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mihir/Library/CloudStorage/GoogleDrive-mihirtammana@gmail.com/My Drive/Extracurriculars/M-Index/Nhsjs/Reproducibility Supplement/"/>
    </mc:Choice>
  </mc:AlternateContent>
  <xr:revisionPtr revIDLastSave="0" documentId="13_ncr:1_{5A6E868D-EE90-0E4F-911C-132B4B5FED54}" xr6:coauthVersionLast="47" xr6:coauthVersionMax="47" xr10:uidLastSave="{00000000-0000-0000-0000-000000000000}"/>
  <bookViews>
    <workbookView xWindow="0" yWindow="600" windowWidth="38400" windowHeight="19400" xr2:uid="{00000000-000D-0000-FFFF-FFFF00000000}"/>
  </bookViews>
  <sheets>
    <sheet name="README" sheetId="1" r:id="rId1"/>
    <sheet name="Indicator Reference" sheetId="2" r:id="rId2"/>
    <sheet name="Correlation Matrix (All 23)" sheetId="3" r:id="rId3"/>
    <sheet name="Composite Scores" sheetId="4" r:id="rId4"/>
    <sheet name="Historical Sector Scores" sheetId="7" r:id="rId5"/>
    <sheet name="UNRATE" sheetId="15" r:id="rId6"/>
    <sheet name="UNRATE_6m" sheetId="16" r:id="rId7"/>
    <sheet name="ICSA_6m" sheetId="17" r:id="rId8"/>
    <sheet name="AWHMAN" sheetId="18" r:id="rId9"/>
    <sheet name="BAMLH0A0HYM2" sheetId="19" r:id="rId10"/>
    <sheet name="BAA10Y" sheetId="20" r:id="rId11"/>
    <sheet name="TOTBKCR_6m" sheetId="21" r:id="rId12"/>
    <sheet name="T10Y3M" sheetId="22" r:id="rId13"/>
    <sheet name="FEDFUNDS" sheetId="23" r:id="rId14"/>
    <sheet name="CPIAUCSL_6m" sheetId="24" r:id="rId15"/>
    <sheet name="RSXFS_6m" sheetId="25" r:id="rId16"/>
    <sheet name="UMCSENT" sheetId="26" r:id="rId17"/>
    <sheet name="INDPRO_6m" sheetId="27" r:id="rId18"/>
    <sheet name="AMTMNO_6m" sheetId="28" r:id="rId19"/>
    <sheet name="DGORDER_6m" sheetId="29" r:id="rId20"/>
    <sheet name="PERMIT_6m" sheetId="30" r:id="rId21"/>
    <sheet name="CSUSHPISA_6m" sheetId="31" r:id="rId22"/>
    <sheet name="NASDAQCOM_6m" sheetId="32" r:id="rId23"/>
    <sheet name="SP500_6m_Not_Automated" sheetId="33" r:id="rId24"/>
    <sheet name="DowJones_6m_Not_Automated" sheetId="34" r:id="rId25"/>
    <sheet name="GDPC1_6m" sheetId="35" r:id="rId26"/>
    <sheet name="GFDEGDQ188S" sheetId="36" r:id="rId27"/>
    <sheet name="GFDEGDQ188S_12m" sheetId="37" r:id="rId28"/>
    <sheet name="Out of Sample README (2)" sheetId="38" r:id="rId29"/>
    <sheet name="Composite Scores (2)" sheetId="39" r:id="rId30"/>
    <sheet name="Historical Sector Scores (2)" sheetId="40" r:id="rId31"/>
    <sheet name="UNRATE (2)" sheetId="41" r:id="rId32"/>
    <sheet name="UNRATE_6m (2)" sheetId="42" r:id="rId33"/>
    <sheet name="ICSA_6M (2)" sheetId="43" r:id="rId34"/>
    <sheet name="AWHMAN (2)" sheetId="44" r:id="rId35"/>
    <sheet name="BAA10Y (2)" sheetId="45" r:id="rId36"/>
    <sheet name="TOTBKCR_6m (2)" sheetId="46" r:id="rId37"/>
    <sheet name="T10Y3M (2)" sheetId="47" r:id="rId38"/>
    <sheet name="FEDFUNDS (2)" sheetId="48" r:id="rId39"/>
    <sheet name="CPIAUCSL_6m (2)" sheetId="49" r:id="rId40"/>
    <sheet name="RSXFS_6m (2)" sheetId="50" r:id="rId41"/>
    <sheet name="UMCSENT (2)" sheetId="51" r:id="rId42"/>
    <sheet name="INDPRO_6m (2)" sheetId="52" r:id="rId43"/>
    <sheet name="AMTMNO_6m (2)" sheetId="53" r:id="rId44"/>
    <sheet name="PERMIT_6m (2)" sheetId="54" r:id="rId45"/>
    <sheet name="CSUSHPISA_6m (2)" sheetId="55" r:id="rId46"/>
    <sheet name="NASDAQCOM_6m (2)" sheetId="56" r:id="rId47"/>
    <sheet name="SP500_6m_Not_Automated (2)" sheetId="57" r:id="rId48"/>
    <sheet name="GDPC1_6m (2)" sheetId="58" r:id="rId49"/>
    <sheet name="GFDEGDQ188S (2)" sheetId="59" r:id="rId50"/>
    <sheet name="GFDEGDQ188S_12m (2)" sheetId="60" r:id="rId5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1" i="57" l="1"/>
  <c r="C370" i="57"/>
  <c r="C369" i="57"/>
  <c r="C368" i="57"/>
  <c r="C367" i="57"/>
  <c r="C366" i="57"/>
  <c r="C365" i="57"/>
  <c r="C364" i="57"/>
  <c r="C363" i="57"/>
  <c r="C362" i="57"/>
  <c r="C361" i="57"/>
  <c r="C360" i="57"/>
  <c r="C359" i="57"/>
  <c r="C358" i="57"/>
  <c r="C357" i="57"/>
  <c r="C356" i="57"/>
  <c r="C355" i="57"/>
  <c r="C354" i="57"/>
  <c r="C353" i="57"/>
  <c r="C352" i="57"/>
  <c r="C351" i="57"/>
  <c r="C350" i="57"/>
  <c r="C349" i="57"/>
  <c r="C348" i="57"/>
  <c r="C347" i="57"/>
  <c r="C346"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C314" i="57"/>
  <c r="C313" i="57"/>
  <c r="C312" i="57"/>
  <c r="C311"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C279" i="57"/>
  <c r="C278" i="57"/>
  <c r="C277" i="57"/>
  <c r="C276"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C245" i="57"/>
  <c r="C244" i="57"/>
  <c r="C243" i="57"/>
  <c r="C242"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C210" i="57"/>
  <c r="C209" i="57"/>
  <c r="C208" i="57"/>
  <c r="C207"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C176" i="57"/>
  <c r="C175" i="57"/>
  <c r="C174" i="57"/>
  <c r="C173"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C141" i="57"/>
  <c r="C140" i="57"/>
  <c r="C139" i="57"/>
  <c r="C138"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C106" i="57"/>
  <c r="C105" i="57"/>
  <c r="C104" i="57"/>
  <c r="C103"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C72" i="57"/>
  <c r="C71" i="57"/>
  <c r="C70" i="57"/>
  <c r="C69"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C37" i="57"/>
  <c r="C36" i="57"/>
  <c r="C35" i="57"/>
  <c r="C34"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I365" i="40"/>
  <c r="H365" i="40"/>
  <c r="G365" i="40"/>
  <c r="F365" i="40"/>
  <c r="E365" i="40"/>
  <c r="D365" i="40"/>
  <c r="C365" i="40"/>
  <c r="B365" i="40"/>
  <c r="I364" i="40"/>
  <c r="H364" i="40"/>
  <c r="G364" i="40"/>
  <c r="F364" i="40"/>
  <c r="E364" i="40"/>
  <c r="D364" i="40"/>
  <c r="C364" i="40"/>
  <c r="B364" i="40"/>
  <c r="I363" i="40"/>
  <c r="H363" i="40"/>
  <c r="G363" i="40"/>
  <c r="F363" i="40"/>
  <c r="E363" i="40"/>
  <c r="D363" i="40"/>
  <c r="C363" i="40"/>
  <c r="B363" i="40"/>
  <c r="I362" i="40"/>
  <c r="H362" i="40"/>
  <c r="G362" i="40"/>
  <c r="F362" i="40"/>
  <c r="E362" i="40"/>
  <c r="D362" i="40"/>
  <c r="C362" i="40"/>
  <c r="B362" i="40"/>
  <c r="I361" i="40"/>
  <c r="H361" i="40"/>
  <c r="G361" i="40"/>
  <c r="F361" i="40"/>
  <c r="E361" i="40"/>
  <c r="D361" i="40"/>
  <c r="B361" i="39" s="1"/>
  <c r="C361" i="40"/>
  <c r="B361" i="40"/>
  <c r="I360" i="40"/>
  <c r="H360" i="40"/>
  <c r="G360" i="40"/>
  <c r="F360" i="40"/>
  <c r="E360" i="40"/>
  <c r="D360" i="40"/>
  <c r="C360" i="40"/>
  <c r="B360" i="40"/>
  <c r="I359" i="40"/>
  <c r="H359" i="40"/>
  <c r="G359" i="40"/>
  <c r="F359" i="40"/>
  <c r="E359" i="40"/>
  <c r="D359" i="40"/>
  <c r="C359" i="40"/>
  <c r="B359" i="40"/>
  <c r="I358" i="40"/>
  <c r="H358" i="40"/>
  <c r="B358" i="39" s="1"/>
  <c r="G358" i="40"/>
  <c r="F358" i="40"/>
  <c r="E358" i="40"/>
  <c r="D358" i="40"/>
  <c r="C358" i="40"/>
  <c r="B358" i="40"/>
  <c r="I357" i="40"/>
  <c r="H357" i="40"/>
  <c r="G357" i="40"/>
  <c r="F357" i="40"/>
  <c r="E357" i="40"/>
  <c r="D357" i="40"/>
  <c r="C357" i="40"/>
  <c r="B357" i="39" s="1"/>
  <c r="B357" i="40"/>
  <c r="I356" i="40"/>
  <c r="H356" i="40"/>
  <c r="G356" i="40"/>
  <c r="F356" i="40"/>
  <c r="E356" i="40"/>
  <c r="D356" i="40"/>
  <c r="C356" i="40"/>
  <c r="B356" i="40"/>
  <c r="I355" i="40"/>
  <c r="H355" i="40"/>
  <c r="G355" i="40"/>
  <c r="F355" i="40"/>
  <c r="E355" i="40"/>
  <c r="D355" i="40"/>
  <c r="C355" i="40"/>
  <c r="B355" i="40"/>
  <c r="I354" i="40"/>
  <c r="H354" i="40"/>
  <c r="G354" i="40"/>
  <c r="F354" i="40"/>
  <c r="E354" i="40"/>
  <c r="D354" i="40"/>
  <c r="C354" i="40"/>
  <c r="B354" i="40"/>
  <c r="I353" i="40"/>
  <c r="H353" i="40"/>
  <c r="G353" i="40"/>
  <c r="F353" i="40"/>
  <c r="E353" i="40"/>
  <c r="D353" i="40"/>
  <c r="C353" i="40"/>
  <c r="B353" i="40"/>
  <c r="I352" i="40"/>
  <c r="H352" i="40"/>
  <c r="G352" i="40"/>
  <c r="F352" i="40"/>
  <c r="E352" i="40"/>
  <c r="D352" i="40"/>
  <c r="C352" i="40"/>
  <c r="B352" i="40"/>
  <c r="I351" i="40"/>
  <c r="H351" i="40"/>
  <c r="G351" i="40"/>
  <c r="F351" i="40"/>
  <c r="E351" i="40"/>
  <c r="D351" i="40"/>
  <c r="C351" i="40"/>
  <c r="B351" i="40"/>
  <c r="I350" i="40"/>
  <c r="H350" i="40"/>
  <c r="G350" i="40"/>
  <c r="F350" i="40"/>
  <c r="E350" i="40"/>
  <c r="D350" i="40"/>
  <c r="C350" i="40"/>
  <c r="B350" i="40"/>
  <c r="I349" i="40"/>
  <c r="H349" i="40"/>
  <c r="G349" i="40"/>
  <c r="F349" i="40"/>
  <c r="E349" i="40"/>
  <c r="D349" i="40"/>
  <c r="C349" i="40"/>
  <c r="B349" i="40"/>
  <c r="I348" i="40"/>
  <c r="H348" i="40"/>
  <c r="G348" i="40"/>
  <c r="F348" i="40"/>
  <c r="E348" i="40"/>
  <c r="D348" i="40"/>
  <c r="C348" i="40"/>
  <c r="B348" i="40"/>
  <c r="I347" i="40"/>
  <c r="H347" i="40"/>
  <c r="G347" i="40"/>
  <c r="F347" i="40"/>
  <c r="E347" i="40"/>
  <c r="D347" i="40"/>
  <c r="C347" i="40"/>
  <c r="B347" i="40"/>
  <c r="I346" i="40"/>
  <c r="H346" i="40"/>
  <c r="G346" i="40"/>
  <c r="F346" i="40"/>
  <c r="E346" i="40"/>
  <c r="D346" i="40"/>
  <c r="C346" i="40"/>
  <c r="B346" i="40"/>
  <c r="I345" i="40"/>
  <c r="H345" i="40"/>
  <c r="G345" i="40"/>
  <c r="F345" i="40"/>
  <c r="E345" i="40"/>
  <c r="D345" i="40"/>
  <c r="C345" i="40"/>
  <c r="B345" i="40"/>
  <c r="I344" i="40"/>
  <c r="H344" i="40"/>
  <c r="G344" i="40"/>
  <c r="F344" i="40"/>
  <c r="E344" i="40"/>
  <c r="D344" i="40"/>
  <c r="C344" i="40"/>
  <c r="B344" i="40"/>
  <c r="I343" i="40"/>
  <c r="H343" i="40"/>
  <c r="G343" i="40"/>
  <c r="F343" i="40"/>
  <c r="E343" i="40"/>
  <c r="D343" i="40"/>
  <c r="C343" i="40"/>
  <c r="B343" i="40"/>
  <c r="I342" i="40"/>
  <c r="H342" i="40"/>
  <c r="G342" i="40"/>
  <c r="F342" i="40"/>
  <c r="E342" i="40"/>
  <c r="D342" i="40"/>
  <c r="C342" i="40"/>
  <c r="B342" i="40"/>
  <c r="I341" i="40"/>
  <c r="H341" i="40"/>
  <c r="G341" i="40"/>
  <c r="F341" i="40"/>
  <c r="E341" i="40"/>
  <c r="D341" i="40"/>
  <c r="C341" i="40"/>
  <c r="B341" i="40"/>
  <c r="I340" i="40"/>
  <c r="H340" i="40"/>
  <c r="G340" i="40"/>
  <c r="F340" i="40"/>
  <c r="E340" i="40"/>
  <c r="D340" i="40"/>
  <c r="C340" i="40"/>
  <c r="B340" i="40"/>
  <c r="I339" i="40"/>
  <c r="H339" i="40"/>
  <c r="G339" i="40"/>
  <c r="F339" i="40"/>
  <c r="E339" i="40"/>
  <c r="D339" i="40"/>
  <c r="C339" i="40"/>
  <c r="B339" i="40"/>
  <c r="I338" i="40"/>
  <c r="H338" i="40"/>
  <c r="G338" i="40"/>
  <c r="F338" i="40"/>
  <c r="E338" i="40"/>
  <c r="D338" i="40"/>
  <c r="C338" i="40"/>
  <c r="B338" i="40"/>
  <c r="I337" i="40"/>
  <c r="H337" i="40"/>
  <c r="G337" i="40"/>
  <c r="F337" i="40"/>
  <c r="E337" i="40"/>
  <c r="D337" i="40"/>
  <c r="C337" i="40"/>
  <c r="B337" i="40"/>
  <c r="I336" i="40"/>
  <c r="H336" i="40"/>
  <c r="G336" i="40"/>
  <c r="F336" i="40"/>
  <c r="E336" i="40"/>
  <c r="D336" i="40"/>
  <c r="C336" i="40"/>
  <c r="B336" i="40"/>
  <c r="I335" i="40"/>
  <c r="H335" i="40"/>
  <c r="G335" i="40"/>
  <c r="F335" i="40"/>
  <c r="E335" i="40"/>
  <c r="D335" i="40"/>
  <c r="C335" i="40"/>
  <c r="B335" i="40"/>
  <c r="I334" i="40"/>
  <c r="H334" i="40"/>
  <c r="G334" i="40"/>
  <c r="B334" i="39" s="1"/>
  <c r="F334" i="40"/>
  <c r="E334" i="40"/>
  <c r="D334" i="40"/>
  <c r="C334" i="40"/>
  <c r="B334" i="40"/>
  <c r="I333" i="40"/>
  <c r="H333" i="40"/>
  <c r="G333" i="40"/>
  <c r="F333" i="40"/>
  <c r="E333" i="40"/>
  <c r="D333" i="40"/>
  <c r="C333" i="40"/>
  <c r="B333" i="40"/>
  <c r="I332" i="40"/>
  <c r="H332" i="40"/>
  <c r="G332" i="40"/>
  <c r="F332" i="40"/>
  <c r="E332" i="40"/>
  <c r="D332" i="40"/>
  <c r="C332" i="40"/>
  <c r="B332" i="40"/>
  <c r="I331" i="40"/>
  <c r="H331" i="40"/>
  <c r="G331" i="40"/>
  <c r="F331" i="40"/>
  <c r="E331" i="40"/>
  <c r="D331" i="40"/>
  <c r="C331" i="40"/>
  <c r="B331" i="40"/>
  <c r="I330" i="40"/>
  <c r="H330" i="40"/>
  <c r="G330" i="40"/>
  <c r="F330" i="40"/>
  <c r="E330" i="40"/>
  <c r="D330" i="40"/>
  <c r="C330" i="40"/>
  <c r="B330" i="40"/>
  <c r="I329" i="40"/>
  <c r="H329" i="40"/>
  <c r="G329" i="40"/>
  <c r="F329" i="40"/>
  <c r="E329" i="40"/>
  <c r="D329" i="40"/>
  <c r="C329" i="40"/>
  <c r="B329" i="40"/>
  <c r="I328" i="40"/>
  <c r="H328" i="40"/>
  <c r="G328" i="40"/>
  <c r="F328" i="40"/>
  <c r="E328" i="40"/>
  <c r="D328" i="40"/>
  <c r="C328" i="40"/>
  <c r="B328" i="40"/>
  <c r="I327" i="40"/>
  <c r="H327" i="40"/>
  <c r="G327" i="40"/>
  <c r="F327" i="40"/>
  <c r="E327" i="40"/>
  <c r="D327" i="40"/>
  <c r="C327" i="40"/>
  <c r="B327" i="40"/>
  <c r="I326" i="40"/>
  <c r="H326" i="40"/>
  <c r="G326" i="40"/>
  <c r="F326" i="40"/>
  <c r="E326" i="40"/>
  <c r="D326" i="40"/>
  <c r="C326" i="40"/>
  <c r="B326" i="40"/>
  <c r="I325" i="40"/>
  <c r="H325" i="40"/>
  <c r="G325" i="40"/>
  <c r="F325" i="40"/>
  <c r="E325" i="40"/>
  <c r="D325" i="40"/>
  <c r="C325" i="40"/>
  <c r="B325" i="40"/>
  <c r="I324" i="40"/>
  <c r="H324" i="40"/>
  <c r="G324" i="40"/>
  <c r="F324" i="40"/>
  <c r="E324" i="40"/>
  <c r="D324" i="40"/>
  <c r="C324" i="40"/>
  <c r="B324" i="40"/>
  <c r="I323" i="40"/>
  <c r="H323" i="40"/>
  <c r="G323" i="40"/>
  <c r="F323" i="40"/>
  <c r="E323" i="40"/>
  <c r="D323" i="40"/>
  <c r="C323" i="40"/>
  <c r="B323" i="40"/>
  <c r="I322" i="40"/>
  <c r="H322" i="40"/>
  <c r="G322" i="40"/>
  <c r="F322" i="40"/>
  <c r="E322" i="40"/>
  <c r="D322" i="40"/>
  <c r="C322" i="40"/>
  <c r="B322" i="40"/>
  <c r="I321" i="40"/>
  <c r="H321" i="40"/>
  <c r="G321" i="40"/>
  <c r="F321" i="40"/>
  <c r="E321" i="40"/>
  <c r="D321" i="40"/>
  <c r="C321" i="40"/>
  <c r="B321" i="40"/>
  <c r="I320" i="40"/>
  <c r="H320" i="40"/>
  <c r="G320" i="40"/>
  <c r="F320" i="40"/>
  <c r="E320" i="40"/>
  <c r="D320" i="40"/>
  <c r="C320" i="40"/>
  <c r="B320" i="40"/>
  <c r="I319" i="40"/>
  <c r="H319" i="40"/>
  <c r="G319" i="40"/>
  <c r="F319" i="40"/>
  <c r="E319" i="40"/>
  <c r="D319" i="40"/>
  <c r="C319" i="40"/>
  <c r="B319" i="40"/>
  <c r="I318" i="40"/>
  <c r="H318" i="40"/>
  <c r="G318" i="40"/>
  <c r="F318" i="40"/>
  <c r="E318" i="40"/>
  <c r="D318" i="40"/>
  <c r="C318" i="40"/>
  <c r="B318" i="40"/>
  <c r="I317" i="40"/>
  <c r="H317" i="40"/>
  <c r="G317" i="40"/>
  <c r="F317" i="40"/>
  <c r="E317" i="40"/>
  <c r="D317" i="40"/>
  <c r="C317" i="40"/>
  <c r="B317" i="40"/>
  <c r="I316" i="40"/>
  <c r="H316" i="40"/>
  <c r="G316" i="40"/>
  <c r="F316" i="40"/>
  <c r="E316" i="40"/>
  <c r="D316" i="40"/>
  <c r="C316" i="40"/>
  <c r="B316" i="40"/>
  <c r="I315" i="40"/>
  <c r="H315" i="40"/>
  <c r="G315" i="40"/>
  <c r="F315" i="40"/>
  <c r="E315" i="40"/>
  <c r="D315" i="40"/>
  <c r="C315" i="40"/>
  <c r="B315" i="40"/>
  <c r="I314" i="40"/>
  <c r="H314" i="40"/>
  <c r="G314" i="40"/>
  <c r="F314" i="40"/>
  <c r="E314" i="40"/>
  <c r="D314" i="40"/>
  <c r="C314" i="40"/>
  <c r="B314" i="40"/>
  <c r="I313" i="40"/>
  <c r="H313" i="40"/>
  <c r="G313" i="40"/>
  <c r="F313" i="40"/>
  <c r="E313" i="40"/>
  <c r="D313" i="40"/>
  <c r="C313" i="40"/>
  <c r="B313" i="40"/>
  <c r="I312" i="40"/>
  <c r="H312" i="40"/>
  <c r="G312" i="40"/>
  <c r="F312" i="40"/>
  <c r="E312" i="40"/>
  <c r="D312" i="40"/>
  <c r="C312" i="40"/>
  <c r="B312" i="40"/>
  <c r="I311" i="40"/>
  <c r="H311" i="40"/>
  <c r="G311" i="40"/>
  <c r="F311" i="40"/>
  <c r="E311" i="40"/>
  <c r="D311" i="40"/>
  <c r="C311" i="40"/>
  <c r="B311" i="40"/>
  <c r="I310" i="40"/>
  <c r="H310" i="40"/>
  <c r="G310" i="40"/>
  <c r="F310" i="40"/>
  <c r="E310" i="40"/>
  <c r="D310" i="40"/>
  <c r="C310" i="40"/>
  <c r="B310" i="40"/>
  <c r="I309" i="40"/>
  <c r="H309" i="40"/>
  <c r="G309" i="40"/>
  <c r="F309" i="40"/>
  <c r="E309" i="40"/>
  <c r="D309" i="40"/>
  <c r="C309" i="40"/>
  <c r="B309" i="40"/>
  <c r="I308" i="40"/>
  <c r="H308" i="40"/>
  <c r="G308" i="40"/>
  <c r="F308" i="40"/>
  <c r="E308" i="40"/>
  <c r="D308" i="40"/>
  <c r="C308" i="40"/>
  <c r="B308" i="40"/>
  <c r="I307" i="40"/>
  <c r="H307" i="40"/>
  <c r="G307" i="40"/>
  <c r="F307" i="40"/>
  <c r="E307" i="40"/>
  <c r="D307" i="40"/>
  <c r="C307" i="40"/>
  <c r="B307" i="40"/>
  <c r="I306" i="40"/>
  <c r="H306" i="40"/>
  <c r="G306" i="40"/>
  <c r="F306" i="40"/>
  <c r="E306" i="40"/>
  <c r="D306" i="40"/>
  <c r="C306" i="40"/>
  <c r="B306" i="40"/>
  <c r="I305" i="40"/>
  <c r="H305" i="40"/>
  <c r="G305" i="40"/>
  <c r="F305" i="40"/>
  <c r="E305" i="40"/>
  <c r="D305" i="40"/>
  <c r="C305" i="40"/>
  <c r="B305" i="40"/>
  <c r="I304" i="40"/>
  <c r="H304" i="40"/>
  <c r="G304" i="40"/>
  <c r="F304" i="40"/>
  <c r="E304" i="40"/>
  <c r="D304" i="40"/>
  <c r="C304" i="40"/>
  <c r="B304" i="40"/>
  <c r="I303" i="40"/>
  <c r="H303" i="40"/>
  <c r="G303" i="40"/>
  <c r="F303" i="40"/>
  <c r="E303" i="40"/>
  <c r="D303" i="40"/>
  <c r="C303" i="40"/>
  <c r="B303" i="40"/>
  <c r="I302" i="40"/>
  <c r="H302" i="40"/>
  <c r="G302" i="40"/>
  <c r="F302" i="40"/>
  <c r="E302" i="40"/>
  <c r="D302" i="40"/>
  <c r="C302" i="40"/>
  <c r="B302" i="40"/>
  <c r="I301" i="40"/>
  <c r="H301" i="40"/>
  <c r="G301" i="40"/>
  <c r="F301" i="40"/>
  <c r="E301" i="40"/>
  <c r="D301" i="40"/>
  <c r="C301" i="40"/>
  <c r="B301" i="40"/>
  <c r="I300" i="40"/>
  <c r="H300" i="40"/>
  <c r="G300" i="40"/>
  <c r="F300" i="40"/>
  <c r="E300" i="40"/>
  <c r="D300" i="40"/>
  <c r="C300" i="40"/>
  <c r="B300" i="40"/>
  <c r="I299" i="40"/>
  <c r="H299" i="40"/>
  <c r="G299" i="40"/>
  <c r="F299" i="40"/>
  <c r="E299" i="40"/>
  <c r="D299" i="40"/>
  <c r="C299" i="40"/>
  <c r="B299" i="40"/>
  <c r="I298" i="40"/>
  <c r="H298" i="40"/>
  <c r="G298" i="40"/>
  <c r="F298" i="40"/>
  <c r="E298" i="40"/>
  <c r="D298" i="40"/>
  <c r="C298" i="40"/>
  <c r="B298" i="40"/>
  <c r="I297" i="40"/>
  <c r="H297" i="40"/>
  <c r="G297" i="40"/>
  <c r="F297" i="40"/>
  <c r="E297" i="40"/>
  <c r="D297" i="40"/>
  <c r="C297" i="40"/>
  <c r="B297" i="40"/>
  <c r="I296" i="40"/>
  <c r="H296" i="40"/>
  <c r="G296" i="40"/>
  <c r="F296" i="40"/>
  <c r="E296" i="40"/>
  <c r="D296" i="40"/>
  <c r="C296" i="40"/>
  <c r="B296" i="40"/>
  <c r="I295" i="40"/>
  <c r="H295" i="40"/>
  <c r="G295" i="40"/>
  <c r="F295" i="40"/>
  <c r="E295" i="40"/>
  <c r="D295" i="40"/>
  <c r="C295" i="40"/>
  <c r="B295" i="40"/>
  <c r="I294" i="40"/>
  <c r="H294" i="40"/>
  <c r="G294" i="40"/>
  <c r="F294" i="40"/>
  <c r="E294" i="40"/>
  <c r="D294" i="40"/>
  <c r="C294" i="40"/>
  <c r="B294" i="40"/>
  <c r="I293" i="40"/>
  <c r="H293" i="40"/>
  <c r="G293" i="40"/>
  <c r="F293" i="40"/>
  <c r="E293" i="40"/>
  <c r="D293" i="40"/>
  <c r="C293" i="40"/>
  <c r="B293" i="40"/>
  <c r="I292" i="40"/>
  <c r="H292" i="40"/>
  <c r="G292" i="40"/>
  <c r="F292" i="40"/>
  <c r="E292" i="40"/>
  <c r="D292" i="40"/>
  <c r="C292" i="40"/>
  <c r="B292" i="40"/>
  <c r="I291" i="40"/>
  <c r="H291" i="40"/>
  <c r="G291" i="40"/>
  <c r="F291" i="40"/>
  <c r="E291" i="40"/>
  <c r="D291" i="40"/>
  <c r="C291" i="40"/>
  <c r="B291" i="40"/>
  <c r="I290" i="40"/>
  <c r="H290" i="40"/>
  <c r="G290" i="40"/>
  <c r="F290" i="40"/>
  <c r="E290" i="40"/>
  <c r="D290" i="40"/>
  <c r="C290" i="40"/>
  <c r="B290" i="40"/>
  <c r="I289" i="40"/>
  <c r="H289" i="40"/>
  <c r="G289" i="40"/>
  <c r="F289" i="40"/>
  <c r="E289" i="40"/>
  <c r="D289" i="40"/>
  <c r="C289" i="40"/>
  <c r="B289" i="40"/>
  <c r="I288" i="40"/>
  <c r="H288" i="40"/>
  <c r="G288" i="40"/>
  <c r="F288" i="40"/>
  <c r="E288" i="40"/>
  <c r="D288" i="40"/>
  <c r="C288" i="40"/>
  <c r="B288" i="40"/>
  <c r="I287" i="40"/>
  <c r="H287" i="40"/>
  <c r="G287" i="40"/>
  <c r="F287" i="40"/>
  <c r="E287" i="40"/>
  <c r="D287" i="40"/>
  <c r="C287" i="40"/>
  <c r="B287" i="40"/>
  <c r="I286" i="40"/>
  <c r="H286" i="40"/>
  <c r="G286" i="40"/>
  <c r="F286" i="40"/>
  <c r="E286" i="40"/>
  <c r="D286" i="40"/>
  <c r="C286" i="40"/>
  <c r="B286" i="40"/>
  <c r="I285" i="40"/>
  <c r="H285" i="40"/>
  <c r="G285" i="40"/>
  <c r="F285" i="40"/>
  <c r="E285" i="40"/>
  <c r="D285" i="40"/>
  <c r="C285" i="40"/>
  <c r="B285" i="40"/>
  <c r="I284" i="40"/>
  <c r="H284" i="40"/>
  <c r="G284" i="40"/>
  <c r="F284" i="40"/>
  <c r="E284" i="40"/>
  <c r="D284" i="40"/>
  <c r="C284" i="40"/>
  <c r="B284" i="40"/>
  <c r="I283" i="40"/>
  <c r="H283" i="40"/>
  <c r="G283" i="40"/>
  <c r="F283" i="40"/>
  <c r="E283" i="40"/>
  <c r="D283" i="40"/>
  <c r="C283" i="40"/>
  <c r="B283" i="40"/>
  <c r="I282" i="40"/>
  <c r="H282" i="40"/>
  <c r="G282" i="40"/>
  <c r="F282" i="40"/>
  <c r="E282" i="40"/>
  <c r="D282" i="40"/>
  <c r="C282" i="40"/>
  <c r="B282" i="40"/>
  <c r="I281" i="40"/>
  <c r="H281" i="40"/>
  <c r="G281" i="40"/>
  <c r="F281" i="40"/>
  <c r="E281" i="40"/>
  <c r="D281" i="40"/>
  <c r="C281" i="40"/>
  <c r="B281" i="40"/>
  <c r="I280" i="40"/>
  <c r="H280" i="40"/>
  <c r="G280" i="40"/>
  <c r="F280" i="40"/>
  <c r="E280" i="40"/>
  <c r="D280" i="40"/>
  <c r="C280" i="40"/>
  <c r="B280" i="40"/>
  <c r="I279" i="40"/>
  <c r="H279" i="40"/>
  <c r="G279" i="40"/>
  <c r="F279" i="40"/>
  <c r="E279" i="40"/>
  <c r="D279" i="40"/>
  <c r="C279" i="40"/>
  <c r="B279" i="40"/>
  <c r="I278" i="40"/>
  <c r="H278" i="40"/>
  <c r="G278" i="40"/>
  <c r="F278" i="40"/>
  <c r="E278" i="40"/>
  <c r="D278" i="40"/>
  <c r="C278" i="40"/>
  <c r="B278" i="40"/>
  <c r="I277" i="40"/>
  <c r="H277" i="40"/>
  <c r="G277" i="40"/>
  <c r="F277" i="40"/>
  <c r="E277" i="40"/>
  <c r="D277" i="40"/>
  <c r="C277" i="40"/>
  <c r="B277" i="40"/>
  <c r="I276" i="40"/>
  <c r="H276" i="40"/>
  <c r="G276" i="40"/>
  <c r="F276" i="40"/>
  <c r="E276" i="40"/>
  <c r="D276" i="40"/>
  <c r="C276" i="40"/>
  <c r="B276" i="40"/>
  <c r="I275" i="40"/>
  <c r="H275" i="40"/>
  <c r="G275" i="40"/>
  <c r="F275" i="40"/>
  <c r="E275" i="40"/>
  <c r="D275" i="40"/>
  <c r="C275" i="40"/>
  <c r="B275" i="40"/>
  <c r="I274" i="40"/>
  <c r="H274" i="40"/>
  <c r="G274" i="40"/>
  <c r="F274" i="40"/>
  <c r="E274" i="40"/>
  <c r="D274" i="40"/>
  <c r="C274" i="40"/>
  <c r="B274" i="40"/>
  <c r="I273" i="40"/>
  <c r="H273" i="40"/>
  <c r="G273" i="40"/>
  <c r="F273" i="40"/>
  <c r="E273" i="40"/>
  <c r="D273" i="40"/>
  <c r="C273" i="40"/>
  <c r="B273" i="40"/>
  <c r="I272" i="40"/>
  <c r="H272" i="40"/>
  <c r="G272" i="40"/>
  <c r="F272" i="40"/>
  <c r="E272" i="40"/>
  <c r="D272" i="40"/>
  <c r="C272" i="40"/>
  <c r="B272" i="40"/>
  <c r="I271" i="40"/>
  <c r="H271" i="40"/>
  <c r="G271" i="40"/>
  <c r="F271" i="40"/>
  <c r="E271" i="40"/>
  <c r="D271" i="40"/>
  <c r="C271" i="40"/>
  <c r="B271" i="40"/>
  <c r="I270" i="40"/>
  <c r="H270" i="40"/>
  <c r="G270" i="40"/>
  <c r="F270" i="40"/>
  <c r="E270" i="40"/>
  <c r="D270" i="40"/>
  <c r="C270" i="40"/>
  <c r="B270" i="40"/>
  <c r="I269" i="40"/>
  <c r="H269" i="40"/>
  <c r="G269" i="40"/>
  <c r="F269" i="40"/>
  <c r="E269" i="40"/>
  <c r="D269" i="40"/>
  <c r="C269" i="40"/>
  <c r="B269" i="40"/>
  <c r="I268" i="40"/>
  <c r="H268" i="40"/>
  <c r="G268" i="40"/>
  <c r="F268" i="40"/>
  <c r="E268" i="40"/>
  <c r="D268" i="40"/>
  <c r="C268" i="40"/>
  <c r="B268" i="40"/>
  <c r="I267" i="40"/>
  <c r="H267" i="40"/>
  <c r="G267" i="40"/>
  <c r="F267" i="40"/>
  <c r="E267" i="40"/>
  <c r="D267" i="40"/>
  <c r="C267" i="40"/>
  <c r="B267" i="40"/>
  <c r="I266" i="40"/>
  <c r="H266" i="40"/>
  <c r="G266" i="40"/>
  <c r="F266" i="40"/>
  <c r="E266" i="40"/>
  <c r="D266" i="40"/>
  <c r="C266" i="40"/>
  <c r="B266" i="40"/>
  <c r="I265" i="40"/>
  <c r="H265" i="40"/>
  <c r="G265" i="40"/>
  <c r="F265" i="40"/>
  <c r="E265" i="40"/>
  <c r="D265" i="40"/>
  <c r="C265" i="40"/>
  <c r="B265" i="40"/>
  <c r="I264" i="40"/>
  <c r="H264" i="40"/>
  <c r="G264" i="40"/>
  <c r="F264" i="40"/>
  <c r="E264" i="40"/>
  <c r="D264" i="40"/>
  <c r="C264" i="40"/>
  <c r="B264" i="40"/>
  <c r="I263" i="40"/>
  <c r="H263" i="40"/>
  <c r="G263" i="40"/>
  <c r="F263" i="40"/>
  <c r="E263" i="40"/>
  <c r="D263" i="40"/>
  <c r="C263" i="40"/>
  <c r="B263" i="40"/>
  <c r="I262" i="40"/>
  <c r="H262" i="40"/>
  <c r="G262" i="40"/>
  <c r="F262" i="40"/>
  <c r="E262" i="40"/>
  <c r="D262" i="40"/>
  <c r="C262" i="40"/>
  <c r="B262" i="40"/>
  <c r="I261" i="40"/>
  <c r="H261" i="40"/>
  <c r="G261" i="40"/>
  <c r="F261" i="40"/>
  <c r="E261" i="40"/>
  <c r="D261" i="40"/>
  <c r="C261" i="40"/>
  <c r="B261" i="40"/>
  <c r="I260" i="40"/>
  <c r="H260" i="40"/>
  <c r="G260" i="40"/>
  <c r="F260" i="40"/>
  <c r="E260" i="40"/>
  <c r="D260" i="40"/>
  <c r="C260" i="40"/>
  <c r="B260" i="40"/>
  <c r="I259" i="40"/>
  <c r="H259" i="40"/>
  <c r="G259" i="40"/>
  <c r="F259" i="40"/>
  <c r="E259" i="40"/>
  <c r="D259" i="40"/>
  <c r="C259" i="40"/>
  <c r="B259" i="40"/>
  <c r="I258" i="40"/>
  <c r="H258" i="40"/>
  <c r="G258" i="40"/>
  <c r="F258" i="40"/>
  <c r="E258" i="40"/>
  <c r="D258" i="40"/>
  <c r="C258" i="40"/>
  <c r="B258" i="40"/>
  <c r="I257" i="40"/>
  <c r="H257" i="40"/>
  <c r="G257" i="40"/>
  <c r="F257" i="40"/>
  <c r="E257" i="40"/>
  <c r="D257" i="40"/>
  <c r="C257" i="40"/>
  <c r="B257" i="40"/>
  <c r="I256" i="40"/>
  <c r="H256" i="40"/>
  <c r="G256" i="40"/>
  <c r="F256" i="40"/>
  <c r="E256" i="40"/>
  <c r="D256" i="40"/>
  <c r="C256" i="40"/>
  <c r="B256" i="40"/>
  <c r="I255" i="40"/>
  <c r="H255" i="40"/>
  <c r="G255" i="40"/>
  <c r="F255" i="40"/>
  <c r="E255" i="40"/>
  <c r="D255" i="40"/>
  <c r="C255" i="40"/>
  <c r="B255" i="40"/>
  <c r="I254" i="40"/>
  <c r="H254" i="40"/>
  <c r="G254" i="40"/>
  <c r="F254" i="40"/>
  <c r="E254" i="40"/>
  <c r="D254" i="40"/>
  <c r="C254" i="40"/>
  <c r="B254" i="40"/>
  <c r="I253" i="40"/>
  <c r="H253" i="40"/>
  <c r="G253" i="40"/>
  <c r="F253" i="40"/>
  <c r="E253" i="40"/>
  <c r="D253" i="40"/>
  <c r="C253" i="40"/>
  <c r="B253" i="40"/>
  <c r="I252" i="40"/>
  <c r="H252" i="40"/>
  <c r="G252" i="40"/>
  <c r="F252" i="40"/>
  <c r="E252" i="40"/>
  <c r="D252" i="40"/>
  <c r="C252" i="40"/>
  <c r="B252" i="40"/>
  <c r="I251" i="40"/>
  <c r="H251" i="40"/>
  <c r="G251" i="40"/>
  <c r="F251" i="40"/>
  <c r="E251" i="40"/>
  <c r="D251" i="40"/>
  <c r="C251" i="40"/>
  <c r="B251" i="40"/>
  <c r="I250" i="40"/>
  <c r="H250" i="40"/>
  <c r="G250" i="40"/>
  <c r="F250" i="40"/>
  <c r="E250" i="40"/>
  <c r="D250" i="40"/>
  <c r="C250" i="40"/>
  <c r="B250" i="40"/>
  <c r="I249" i="40"/>
  <c r="H249" i="40"/>
  <c r="G249" i="40"/>
  <c r="F249" i="40"/>
  <c r="E249" i="40"/>
  <c r="D249" i="40"/>
  <c r="C249" i="40"/>
  <c r="B249" i="40"/>
  <c r="I248" i="40"/>
  <c r="H248" i="40"/>
  <c r="G248" i="40"/>
  <c r="F248" i="40"/>
  <c r="E248" i="40"/>
  <c r="D248" i="40"/>
  <c r="C248" i="40"/>
  <c r="B248" i="40"/>
  <c r="I247" i="40"/>
  <c r="H247" i="40"/>
  <c r="G247" i="40"/>
  <c r="F247" i="40"/>
  <c r="E247" i="40"/>
  <c r="D247" i="40"/>
  <c r="C247" i="40"/>
  <c r="B247" i="40"/>
  <c r="I246" i="40"/>
  <c r="H246" i="40"/>
  <c r="G246" i="40"/>
  <c r="F246" i="40"/>
  <c r="E246" i="40"/>
  <c r="D246" i="40"/>
  <c r="C246" i="40"/>
  <c r="B246" i="40"/>
  <c r="I245" i="40"/>
  <c r="H245" i="40"/>
  <c r="G245" i="40"/>
  <c r="F245" i="40"/>
  <c r="E245" i="40"/>
  <c r="D245" i="40"/>
  <c r="C245" i="40"/>
  <c r="B245" i="40"/>
  <c r="I244" i="40"/>
  <c r="H244" i="40"/>
  <c r="G244" i="40"/>
  <c r="F244" i="40"/>
  <c r="E244" i="40"/>
  <c r="D244" i="40"/>
  <c r="C244" i="40"/>
  <c r="B244" i="40"/>
  <c r="I243" i="40"/>
  <c r="H243" i="40"/>
  <c r="G243" i="40"/>
  <c r="F243" i="40"/>
  <c r="E243" i="40"/>
  <c r="D243" i="40"/>
  <c r="C243" i="40"/>
  <c r="B243" i="40"/>
  <c r="I242" i="40"/>
  <c r="H242" i="40"/>
  <c r="G242" i="40"/>
  <c r="F242" i="40"/>
  <c r="E242" i="40"/>
  <c r="D242" i="40"/>
  <c r="C242" i="40"/>
  <c r="B242" i="40"/>
  <c r="I241" i="40"/>
  <c r="H241" i="40"/>
  <c r="G241" i="40"/>
  <c r="F241" i="40"/>
  <c r="E241" i="40"/>
  <c r="D241" i="40"/>
  <c r="C241" i="40"/>
  <c r="B241" i="40"/>
  <c r="I240" i="40"/>
  <c r="H240" i="40"/>
  <c r="G240" i="40"/>
  <c r="F240" i="40"/>
  <c r="E240" i="40"/>
  <c r="D240" i="40"/>
  <c r="C240" i="40"/>
  <c r="B240" i="40"/>
  <c r="I239" i="40"/>
  <c r="H239" i="40"/>
  <c r="G239" i="40"/>
  <c r="F239" i="40"/>
  <c r="E239" i="40"/>
  <c r="D239" i="40"/>
  <c r="C239" i="40"/>
  <c r="B239" i="40"/>
  <c r="I238" i="40"/>
  <c r="H238" i="40"/>
  <c r="G238" i="40"/>
  <c r="F238" i="40"/>
  <c r="E238" i="40"/>
  <c r="D238" i="40"/>
  <c r="C238" i="40"/>
  <c r="B238" i="40"/>
  <c r="I237" i="40"/>
  <c r="H237" i="40"/>
  <c r="G237" i="40"/>
  <c r="F237" i="40"/>
  <c r="E237" i="40"/>
  <c r="D237" i="40"/>
  <c r="C237" i="40"/>
  <c r="B237" i="40"/>
  <c r="I236" i="40"/>
  <c r="H236" i="40"/>
  <c r="G236" i="40"/>
  <c r="F236" i="40"/>
  <c r="E236" i="40"/>
  <c r="D236" i="40"/>
  <c r="C236" i="40"/>
  <c r="B236" i="40"/>
  <c r="I235" i="40"/>
  <c r="H235" i="40"/>
  <c r="G235" i="40"/>
  <c r="F235" i="40"/>
  <c r="E235" i="40"/>
  <c r="D235" i="40"/>
  <c r="C235" i="40"/>
  <c r="B235" i="40"/>
  <c r="I234" i="40"/>
  <c r="H234" i="40"/>
  <c r="G234" i="40"/>
  <c r="F234" i="40"/>
  <c r="E234" i="40"/>
  <c r="D234" i="40"/>
  <c r="C234" i="40"/>
  <c r="B234" i="40"/>
  <c r="I233" i="40"/>
  <c r="H233" i="40"/>
  <c r="G233" i="40"/>
  <c r="F233" i="40"/>
  <c r="E233" i="40"/>
  <c r="D233" i="40"/>
  <c r="C233" i="40"/>
  <c r="B233" i="40"/>
  <c r="I232" i="40"/>
  <c r="H232" i="40"/>
  <c r="G232" i="40"/>
  <c r="F232" i="40"/>
  <c r="E232" i="40"/>
  <c r="D232" i="40"/>
  <c r="C232" i="40"/>
  <c r="B232" i="40"/>
  <c r="I231" i="40"/>
  <c r="H231" i="40"/>
  <c r="G231" i="40"/>
  <c r="F231" i="40"/>
  <c r="E231" i="40"/>
  <c r="D231" i="40"/>
  <c r="C231" i="40"/>
  <c r="B231" i="40"/>
  <c r="I230" i="40"/>
  <c r="H230" i="40"/>
  <c r="G230" i="40"/>
  <c r="F230" i="40"/>
  <c r="E230" i="40"/>
  <c r="D230" i="40"/>
  <c r="C230" i="40"/>
  <c r="B230" i="40"/>
  <c r="I229" i="40"/>
  <c r="H229" i="40"/>
  <c r="G229" i="40"/>
  <c r="F229" i="40"/>
  <c r="E229" i="40"/>
  <c r="D229" i="40"/>
  <c r="C229" i="40"/>
  <c r="B229" i="40"/>
  <c r="I228" i="40"/>
  <c r="H228" i="40"/>
  <c r="G228" i="40"/>
  <c r="F228" i="40"/>
  <c r="E228" i="40"/>
  <c r="D228" i="40"/>
  <c r="C228" i="40"/>
  <c r="B228" i="40"/>
  <c r="I227" i="40"/>
  <c r="H227" i="40"/>
  <c r="G227" i="40"/>
  <c r="F227" i="40"/>
  <c r="E227" i="40"/>
  <c r="D227" i="40"/>
  <c r="C227" i="40"/>
  <c r="B227" i="40"/>
  <c r="I226" i="40"/>
  <c r="H226" i="40"/>
  <c r="G226" i="40"/>
  <c r="F226" i="40"/>
  <c r="E226" i="40"/>
  <c r="D226" i="40"/>
  <c r="C226" i="40"/>
  <c r="B226" i="40"/>
  <c r="I225" i="40"/>
  <c r="H225" i="40"/>
  <c r="G225" i="40"/>
  <c r="F225" i="40"/>
  <c r="E225" i="40"/>
  <c r="D225" i="40"/>
  <c r="C225" i="40"/>
  <c r="B225" i="40"/>
  <c r="I224" i="40"/>
  <c r="H224" i="40"/>
  <c r="G224" i="40"/>
  <c r="F224" i="40"/>
  <c r="E224" i="40"/>
  <c r="D224" i="40"/>
  <c r="C224" i="40"/>
  <c r="B224" i="40"/>
  <c r="I223" i="40"/>
  <c r="H223" i="40"/>
  <c r="G223" i="40"/>
  <c r="F223" i="40"/>
  <c r="E223" i="40"/>
  <c r="D223" i="40"/>
  <c r="C223" i="40"/>
  <c r="B223" i="40"/>
  <c r="I222" i="40"/>
  <c r="H222" i="40"/>
  <c r="G222" i="40"/>
  <c r="F222" i="40"/>
  <c r="E222" i="40"/>
  <c r="D222" i="40"/>
  <c r="C222" i="40"/>
  <c r="B222" i="40"/>
  <c r="I221" i="40"/>
  <c r="H221" i="40"/>
  <c r="G221" i="40"/>
  <c r="F221" i="40"/>
  <c r="E221" i="40"/>
  <c r="D221" i="40"/>
  <c r="C221" i="40"/>
  <c r="B221" i="40"/>
  <c r="I220" i="40"/>
  <c r="H220" i="40"/>
  <c r="G220" i="40"/>
  <c r="F220" i="40"/>
  <c r="E220" i="40"/>
  <c r="D220" i="40"/>
  <c r="C220" i="40"/>
  <c r="B220" i="40"/>
  <c r="I219" i="40"/>
  <c r="H219" i="40"/>
  <c r="G219" i="40"/>
  <c r="F219" i="40"/>
  <c r="E219" i="40"/>
  <c r="D219" i="40"/>
  <c r="C219" i="40"/>
  <c r="B219" i="40"/>
  <c r="I218" i="40"/>
  <c r="H218" i="40"/>
  <c r="G218" i="40"/>
  <c r="F218" i="40"/>
  <c r="E218" i="40"/>
  <c r="D218" i="40"/>
  <c r="C218" i="40"/>
  <c r="B218" i="40"/>
  <c r="I217" i="40"/>
  <c r="H217" i="40"/>
  <c r="G217" i="40"/>
  <c r="F217" i="40"/>
  <c r="E217" i="40"/>
  <c r="D217" i="40"/>
  <c r="C217" i="40"/>
  <c r="B217" i="40"/>
  <c r="I216" i="40"/>
  <c r="H216" i="40"/>
  <c r="G216" i="40"/>
  <c r="F216" i="40"/>
  <c r="E216" i="40"/>
  <c r="D216" i="40"/>
  <c r="C216" i="40"/>
  <c r="B216" i="40"/>
  <c r="I215" i="40"/>
  <c r="H215" i="40"/>
  <c r="G215" i="40"/>
  <c r="F215" i="40"/>
  <c r="E215" i="40"/>
  <c r="D215" i="40"/>
  <c r="C215" i="40"/>
  <c r="B215" i="40"/>
  <c r="I214" i="40"/>
  <c r="H214" i="40"/>
  <c r="G214" i="40"/>
  <c r="F214" i="40"/>
  <c r="E214" i="40"/>
  <c r="D214" i="40"/>
  <c r="C214" i="40"/>
  <c r="B214" i="40"/>
  <c r="I213" i="40"/>
  <c r="H213" i="40"/>
  <c r="G213" i="40"/>
  <c r="F213" i="40"/>
  <c r="E213" i="40"/>
  <c r="D213" i="40"/>
  <c r="C213" i="40"/>
  <c r="B213" i="40"/>
  <c r="I212" i="40"/>
  <c r="H212" i="40"/>
  <c r="G212" i="40"/>
  <c r="F212" i="40"/>
  <c r="E212" i="40"/>
  <c r="D212" i="40"/>
  <c r="C212" i="40"/>
  <c r="B212" i="40"/>
  <c r="I211" i="40"/>
  <c r="H211" i="40"/>
  <c r="G211" i="40"/>
  <c r="F211" i="40"/>
  <c r="E211" i="40"/>
  <c r="D211" i="40"/>
  <c r="C211" i="40"/>
  <c r="B211" i="40"/>
  <c r="I210" i="40"/>
  <c r="H210" i="40"/>
  <c r="G210" i="40"/>
  <c r="F210" i="40"/>
  <c r="E210" i="40"/>
  <c r="D210" i="40"/>
  <c r="C210" i="40"/>
  <c r="B210" i="40"/>
  <c r="I209" i="40"/>
  <c r="H209" i="40"/>
  <c r="G209" i="40"/>
  <c r="F209" i="40"/>
  <c r="E209" i="40"/>
  <c r="D209" i="40"/>
  <c r="C209" i="40"/>
  <c r="B209" i="40"/>
  <c r="I208" i="40"/>
  <c r="H208" i="40"/>
  <c r="G208" i="40"/>
  <c r="F208" i="40"/>
  <c r="E208" i="40"/>
  <c r="D208" i="40"/>
  <c r="C208" i="40"/>
  <c r="B208" i="40"/>
  <c r="I207" i="40"/>
  <c r="H207" i="40"/>
  <c r="G207" i="40"/>
  <c r="F207" i="40"/>
  <c r="E207" i="40"/>
  <c r="D207" i="40"/>
  <c r="C207" i="40"/>
  <c r="B207" i="40"/>
  <c r="I206" i="40"/>
  <c r="H206" i="40"/>
  <c r="G206" i="40"/>
  <c r="F206" i="40"/>
  <c r="E206" i="40"/>
  <c r="D206" i="40"/>
  <c r="C206" i="40"/>
  <c r="B206" i="40"/>
  <c r="I205" i="40"/>
  <c r="H205" i="40"/>
  <c r="G205" i="40"/>
  <c r="F205" i="40"/>
  <c r="E205" i="40"/>
  <c r="D205" i="40"/>
  <c r="C205" i="40"/>
  <c r="B205" i="40"/>
  <c r="I204" i="40"/>
  <c r="H204" i="40"/>
  <c r="G204" i="40"/>
  <c r="F204" i="40"/>
  <c r="E204" i="40"/>
  <c r="D204" i="40"/>
  <c r="C204" i="40"/>
  <c r="B204" i="40"/>
  <c r="I203" i="40"/>
  <c r="H203" i="40"/>
  <c r="G203" i="40"/>
  <c r="F203" i="40"/>
  <c r="E203" i="40"/>
  <c r="D203" i="40"/>
  <c r="C203" i="40"/>
  <c r="B203" i="40"/>
  <c r="I202" i="40"/>
  <c r="H202" i="40"/>
  <c r="G202" i="40"/>
  <c r="F202" i="40"/>
  <c r="E202" i="40"/>
  <c r="D202" i="40"/>
  <c r="C202" i="40"/>
  <c r="B202" i="40"/>
  <c r="I201" i="40"/>
  <c r="H201" i="40"/>
  <c r="G201" i="40"/>
  <c r="F201" i="40"/>
  <c r="E201" i="40"/>
  <c r="D201" i="40"/>
  <c r="C201" i="40"/>
  <c r="B201" i="40"/>
  <c r="I200" i="40"/>
  <c r="H200" i="40"/>
  <c r="G200" i="40"/>
  <c r="F200" i="40"/>
  <c r="E200" i="40"/>
  <c r="D200" i="40"/>
  <c r="C200" i="40"/>
  <c r="B200" i="40"/>
  <c r="I199" i="40"/>
  <c r="H199" i="40"/>
  <c r="G199" i="40"/>
  <c r="F199" i="40"/>
  <c r="E199" i="40"/>
  <c r="D199" i="40"/>
  <c r="C199" i="40"/>
  <c r="B199" i="40"/>
  <c r="I198" i="40"/>
  <c r="H198" i="40"/>
  <c r="G198" i="40"/>
  <c r="F198" i="40"/>
  <c r="E198" i="40"/>
  <c r="D198" i="40"/>
  <c r="C198" i="40"/>
  <c r="B198" i="40"/>
  <c r="I197" i="40"/>
  <c r="H197" i="40"/>
  <c r="G197" i="40"/>
  <c r="F197" i="40"/>
  <c r="E197" i="40"/>
  <c r="D197" i="40"/>
  <c r="C197" i="40"/>
  <c r="B197" i="40"/>
  <c r="I196" i="40"/>
  <c r="H196" i="40"/>
  <c r="G196" i="40"/>
  <c r="F196" i="40"/>
  <c r="E196" i="40"/>
  <c r="D196" i="40"/>
  <c r="C196" i="40"/>
  <c r="B196" i="40"/>
  <c r="I195" i="40"/>
  <c r="H195" i="40"/>
  <c r="G195" i="40"/>
  <c r="F195" i="40"/>
  <c r="E195" i="40"/>
  <c r="D195" i="40"/>
  <c r="C195" i="40"/>
  <c r="B195" i="40"/>
  <c r="I194" i="40"/>
  <c r="H194" i="40"/>
  <c r="G194" i="40"/>
  <c r="F194" i="40"/>
  <c r="E194" i="40"/>
  <c r="D194" i="40"/>
  <c r="C194" i="40"/>
  <c r="B194" i="40"/>
  <c r="I193" i="40"/>
  <c r="H193" i="40"/>
  <c r="G193" i="40"/>
  <c r="F193" i="40"/>
  <c r="E193" i="40"/>
  <c r="D193" i="40"/>
  <c r="C193" i="40"/>
  <c r="B193" i="40"/>
  <c r="I192" i="40"/>
  <c r="H192" i="40"/>
  <c r="G192" i="40"/>
  <c r="F192" i="40"/>
  <c r="E192" i="40"/>
  <c r="D192" i="40"/>
  <c r="C192" i="40"/>
  <c r="B192" i="40"/>
  <c r="I191" i="40"/>
  <c r="H191" i="40"/>
  <c r="G191" i="40"/>
  <c r="F191" i="40"/>
  <c r="E191" i="40"/>
  <c r="D191" i="40"/>
  <c r="C191" i="40"/>
  <c r="B191" i="40"/>
  <c r="I190" i="40"/>
  <c r="H190" i="40"/>
  <c r="B190" i="39" s="1"/>
  <c r="G190" i="40"/>
  <c r="F190" i="40"/>
  <c r="E190" i="40"/>
  <c r="D190" i="40"/>
  <c r="C190" i="40"/>
  <c r="B190" i="40"/>
  <c r="I189" i="40"/>
  <c r="H189" i="40"/>
  <c r="G189" i="40"/>
  <c r="F189" i="40"/>
  <c r="E189" i="40"/>
  <c r="D189" i="40"/>
  <c r="C189" i="40"/>
  <c r="B189" i="40"/>
  <c r="I188" i="40"/>
  <c r="H188" i="40"/>
  <c r="G188" i="40"/>
  <c r="F188" i="40"/>
  <c r="E188" i="40"/>
  <c r="D188" i="40"/>
  <c r="C188" i="40"/>
  <c r="B188" i="40"/>
  <c r="I187" i="40"/>
  <c r="H187" i="40"/>
  <c r="G187" i="40"/>
  <c r="F187" i="40"/>
  <c r="E187" i="40"/>
  <c r="D187" i="40"/>
  <c r="C187" i="40"/>
  <c r="B187" i="40"/>
  <c r="I186" i="40"/>
  <c r="H186" i="40"/>
  <c r="G186" i="40"/>
  <c r="F186" i="40"/>
  <c r="E186" i="40"/>
  <c r="D186" i="40"/>
  <c r="C186" i="40"/>
  <c r="B186" i="40"/>
  <c r="I185" i="40"/>
  <c r="H185" i="40"/>
  <c r="G185" i="40"/>
  <c r="F185" i="40"/>
  <c r="E185" i="40"/>
  <c r="D185" i="40"/>
  <c r="C185" i="40"/>
  <c r="B185" i="40"/>
  <c r="I184" i="40"/>
  <c r="H184" i="40"/>
  <c r="G184" i="40"/>
  <c r="F184" i="40"/>
  <c r="E184" i="40"/>
  <c r="D184" i="40"/>
  <c r="C184" i="40"/>
  <c r="B184" i="40"/>
  <c r="I183" i="40"/>
  <c r="H183" i="40"/>
  <c r="G183" i="40"/>
  <c r="F183" i="40"/>
  <c r="E183" i="40"/>
  <c r="D183" i="40"/>
  <c r="B183" i="39" s="1"/>
  <c r="C183" i="40"/>
  <c r="B183" i="40"/>
  <c r="I182" i="40"/>
  <c r="H182" i="40"/>
  <c r="G182" i="40"/>
  <c r="F182" i="40"/>
  <c r="E182" i="40"/>
  <c r="D182" i="40"/>
  <c r="C182" i="40"/>
  <c r="B182" i="40"/>
  <c r="I181" i="40"/>
  <c r="H181" i="40"/>
  <c r="G181" i="40"/>
  <c r="F181" i="40"/>
  <c r="E181" i="40"/>
  <c r="D181" i="40"/>
  <c r="C181" i="40"/>
  <c r="B181" i="40"/>
  <c r="I180" i="40"/>
  <c r="H180" i="40"/>
  <c r="G180" i="40"/>
  <c r="F180" i="40"/>
  <c r="E180" i="40"/>
  <c r="D180" i="40"/>
  <c r="C180" i="40"/>
  <c r="B180" i="40"/>
  <c r="I179" i="40"/>
  <c r="H179" i="40"/>
  <c r="G179" i="40"/>
  <c r="F179" i="40"/>
  <c r="E179" i="40"/>
  <c r="D179" i="40"/>
  <c r="C179" i="40"/>
  <c r="B179" i="40"/>
  <c r="I178" i="40"/>
  <c r="H178" i="40"/>
  <c r="G178" i="40"/>
  <c r="F178" i="40"/>
  <c r="E178" i="40"/>
  <c r="D178" i="40"/>
  <c r="C178" i="40"/>
  <c r="B178" i="40"/>
  <c r="I177" i="40"/>
  <c r="H177" i="40"/>
  <c r="G177" i="40"/>
  <c r="F177" i="40"/>
  <c r="E177" i="40"/>
  <c r="D177" i="40"/>
  <c r="C177" i="40"/>
  <c r="B177" i="40"/>
  <c r="I176" i="40"/>
  <c r="H176" i="40"/>
  <c r="G176" i="40"/>
  <c r="F176" i="40"/>
  <c r="E176" i="40"/>
  <c r="D176" i="40"/>
  <c r="C176" i="40"/>
  <c r="B176" i="40"/>
  <c r="I175" i="40"/>
  <c r="H175" i="40"/>
  <c r="G175" i="40"/>
  <c r="F175" i="40"/>
  <c r="E175" i="40"/>
  <c r="D175" i="40"/>
  <c r="C175" i="40"/>
  <c r="B175" i="40"/>
  <c r="I174" i="40"/>
  <c r="H174" i="40"/>
  <c r="G174" i="40"/>
  <c r="F174" i="40"/>
  <c r="E174" i="40"/>
  <c r="D174" i="40"/>
  <c r="C174" i="40"/>
  <c r="B174" i="40"/>
  <c r="I173" i="40"/>
  <c r="H173" i="40"/>
  <c r="G173" i="40"/>
  <c r="F173" i="40"/>
  <c r="E173" i="40"/>
  <c r="D173" i="40"/>
  <c r="C173" i="40"/>
  <c r="B173" i="40"/>
  <c r="I172" i="40"/>
  <c r="H172" i="40"/>
  <c r="G172" i="40"/>
  <c r="F172" i="40"/>
  <c r="E172" i="40"/>
  <c r="D172" i="40"/>
  <c r="C172" i="40"/>
  <c r="B172" i="40"/>
  <c r="I171" i="40"/>
  <c r="H171" i="40"/>
  <c r="G171" i="40"/>
  <c r="F171" i="40"/>
  <c r="E171" i="40"/>
  <c r="D171" i="40"/>
  <c r="C171" i="40"/>
  <c r="B171" i="40"/>
  <c r="I170" i="40"/>
  <c r="H170" i="40"/>
  <c r="G170" i="40"/>
  <c r="F170" i="40"/>
  <c r="E170" i="40"/>
  <c r="D170" i="40"/>
  <c r="C170" i="40"/>
  <c r="B170" i="40"/>
  <c r="I169" i="40"/>
  <c r="H169" i="40"/>
  <c r="G169" i="40"/>
  <c r="F169" i="40"/>
  <c r="E169" i="40"/>
  <c r="D169" i="40"/>
  <c r="C169" i="40"/>
  <c r="B169" i="40"/>
  <c r="I168" i="40"/>
  <c r="H168" i="40"/>
  <c r="G168" i="40"/>
  <c r="F168" i="40"/>
  <c r="E168" i="40"/>
  <c r="D168" i="40"/>
  <c r="C168" i="40"/>
  <c r="B168" i="40"/>
  <c r="I167" i="40"/>
  <c r="H167" i="40"/>
  <c r="G167" i="40"/>
  <c r="F167" i="40"/>
  <c r="E167" i="40"/>
  <c r="D167" i="40"/>
  <c r="C167" i="40"/>
  <c r="B167" i="40"/>
  <c r="I166" i="40"/>
  <c r="H166" i="40"/>
  <c r="G166" i="40"/>
  <c r="F166" i="40"/>
  <c r="E166" i="40"/>
  <c r="D166" i="40"/>
  <c r="C166" i="40"/>
  <c r="B166" i="40"/>
  <c r="I165" i="40"/>
  <c r="H165" i="40"/>
  <c r="G165" i="40"/>
  <c r="F165" i="40"/>
  <c r="E165" i="40"/>
  <c r="D165" i="40"/>
  <c r="C165" i="40"/>
  <c r="B165" i="40"/>
  <c r="I164" i="40"/>
  <c r="H164" i="40"/>
  <c r="G164" i="40"/>
  <c r="F164" i="40"/>
  <c r="E164" i="40"/>
  <c r="D164" i="40"/>
  <c r="C164" i="40"/>
  <c r="B164" i="40"/>
  <c r="I163" i="40"/>
  <c r="H163" i="40"/>
  <c r="G163" i="40"/>
  <c r="F163" i="40"/>
  <c r="E163" i="40"/>
  <c r="D163" i="40"/>
  <c r="C163" i="40"/>
  <c r="B163" i="40"/>
  <c r="I162" i="40"/>
  <c r="H162" i="40"/>
  <c r="G162" i="40"/>
  <c r="F162" i="40"/>
  <c r="E162" i="40"/>
  <c r="D162" i="40"/>
  <c r="C162" i="40"/>
  <c r="B162" i="40"/>
  <c r="I161" i="40"/>
  <c r="H161" i="40"/>
  <c r="G161" i="40"/>
  <c r="F161" i="40"/>
  <c r="E161" i="40"/>
  <c r="D161" i="40"/>
  <c r="C161" i="40"/>
  <c r="B161" i="40"/>
  <c r="I160" i="40"/>
  <c r="H160" i="40"/>
  <c r="G160" i="40"/>
  <c r="F160" i="40"/>
  <c r="E160" i="40"/>
  <c r="D160" i="40"/>
  <c r="C160" i="40"/>
  <c r="B160" i="40"/>
  <c r="I159" i="40"/>
  <c r="H159" i="40"/>
  <c r="G159" i="40"/>
  <c r="F159" i="40"/>
  <c r="E159" i="40"/>
  <c r="D159" i="40"/>
  <c r="C159" i="40"/>
  <c r="B159" i="40"/>
  <c r="I158" i="40"/>
  <c r="H158" i="40"/>
  <c r="G158" i="40"/>
  <c r="F158" i="40"/>
  <c r="E158" i="40"/>
  <c r="D158" i="40"/>
  <c r="C158" i="40"/>
  <c r="B158" i="40"/>
  <c r="I157" i="40"/>
  <c r="H157" i="40"/>
  <c r="G157" i="40"/>
  <c r="F157" i="40"/>
  <c r="E157" i="40"/>
  <c r="D157" i="40"/>
  <c r="C157" i="40"/>
  <c r="B157" i="40"/>
  <c r="I156" i="40"/>
  <c r="H156" i="40"/>
  <c r="G156" i="40"/>
  <c r="F156" i="40"/>
  <c r="E156" i="40"/>
  <c r="D156" i="40"/>
  <c r="C156" i="40"/>
  <c r="B156" i="40"/>
  <c r="I155" i="40"/>
  <c r="H155" i="40"/>
  <c r="G155" i="40"/>
  <c r="F155" i="40"/>
  <c r="E155" i="40"/>
  <c r="D155" i="40"/>
  <c r="C155" i="40"/>
  <c r="B155" i="40"/>
  <c r="I154" i="40"/>
  <c r="H154" i="40"/>
  <c r="G154" i="40"/>
  <c r="F154" i="40"/>
  <c r="E154" i="40"/>
  <c r="D154" i="40"/>
  <c r="C154" i="40"/>
  <c r="B154" i="40"/>
  <c r="I153" i="40"/>
  <c r="H153" i="40"/>
  <c r="G153" i="40"/>
  <c r="F153" i="40"/>
  <c r="E153" i="40"/>
  <c r="D153" i="40"/>
  <c r="C153" i="40"/>
  <c r="B153" i="40"/>
  <c r="I152" i="40"/>
  <c r="H152" i="40"/>
  <c r="G152" i="40"/>
  <c r="F152" i="40"/>
  <c r="E152" i="40"/>
  <c r="D152" i="40"/>
  <c r="C152" i="40"/>
  <c r="B152" i="40"/>
  <c r="I151" i="40"/>
  <c r="H151" i="40"/>
  <c r="G151" i="40"/>
  <c r="F151" i="40"/>
  <c r="E151" i="40"/>
  <c r="D151" i="40"/>
  <c r="C151" i="40"/>
  <c r="B151" i="40"/>
  <c r="I150" i="40"/>
  <c r="H150" i="40"/>
  <c r="G150" i="40"/>
  <c r="F150" i="40"/>
  <c r="E150" i="40"/>
  <c r="D150" i="40"/>
  <c r="C150" i="40"/>
  <c r="B150" i="40"/>
  <c r="I149" i="40"/>
  <c r="H149" i="40"/>
  <c r="G149" i="40"/>
  <c r="F149" i="40"/>
  <c r="E149" i="40"/>
  <c r="D149" i="40"/>
  <c r="C149" i="40"/>
  <c r="B149" i="40"/>
  <c r="I148" i="40"/>
  <c r="H148" i="40"/>
  <c r="G148" i="40"/>
  <c r="F148" i="40"/>
  <c r="E148" i="40"/>
  <c r="D148" i="40"/>
  <c r="C148" i="40"/>
  <c r="B148" i="40"/>
  <c r="I147" i="40"/>
  <c r="H147" i="40"/>
  <c r="G147" i="40"/>
  <c r="F147" i="40"/>
  <c r="E147" i="40"/>
  <c r="D147" i="40"/>
  <c r="C147" i="40"/>
  <c r="B147" i="40"/>
  <c r="I146" i="40"/>
  <c r="H146" i="40"/>
  <c r="G146" i="40"/>
  <c r="F146" i="40"/>
  <c r="E146" i="40"/>
  <c r="D146" i="40"/>
  <c r="C146" i="40"/>
  <c r="B146" i="40"/>
  <c r="I145" i="40"/>
  <c r="H145" i="40"/>
  <c r="G145" i="40"/>
  <c r="F145" i="40"/>
  <c r="E145" i="40"/>
  <c r="D145" i="40"/>
  <c r="C145" i="40"/>
  <c r="B145" i="40"/>
  <c r="I144" i="40"/>
  <c r="H144" i="40"/>
  <c r="G144" i="40"/>
  <c r="F144" i="40"/>
  <c r="E144" i="40"/>
  <c r="D144" i="40"/>
  <c r="C144" i="40"/>
  <c r="B144" i="40"/>
  <c r="I143" i="40"/>
  <c r="H143" i="40"/>
  <c r="G143" i="40"/>
  <c r="F143" i="40"/>
  <c r="E143" i="40"/>
  <c r="D143" i="40"/>
  <c r="C143" i="40"/>
  <c r="B143" i="40"/>
  <c r="I142" i="40"/>
  <c r="H142" i="40"/>
  <c r="G142" i="40"/>
  <c r="F142" i="40"/>
  <c r="E142" i="40"/>
  <c r="D142" i="40"/>
  <c r="C142" i="40"/>
  <c r="B142" i="40"/>
  <c r="I141" i="40"/>
  <c r="H141" i="40"/>
  <c r="G141" i="40"/>
  <c r="F141" i="40"/>
  <c r="E141" i="40"/>
  <c r="D141" i="40"/>
  <c r="C141" i="40"/>
  <c r="B141" i="40"/>
  <c r="I140" i="40"/>
  <c r="H140" i="40"/>
  <c r="G140" i="40"/>
  <c r="F140" i="40"/>
  <c r="E140" i="40"/>
  <c r="D140" i="40"/>
  <c r="C140" i="40"/>
  <c r="B140" i="40"/>
  <c r="I139" i="40"/>
  <c r="H139" i="40"/>
  <c r="G139" i="40"/>
  <c r="F139" i="40"/>
  <c r="E139" i="40"/>
  <c r="D139" i="40"/>
  <c r="C139" i="40"/>
  <c r="B139" i="40"/>
  <c r="I138" i="40"/>
  <c r="H138" i="40"/>
  <c r="G138" i="40"/>
  <c r="F138" i="40"/>
  <c r="E138" i="40"/>
  <c r="D138" i="40"/>
  <c r="C138" i="40"/>
  <c r="B138" i="40"/>
  <c r="I137" i="40"/>
  <c r="H137" i="40"/>
  <c r="G137" i="40"/>
  <c r="F137" i="40"/>
  <c r="E137" i="40"/>
  <c r="D137" i="40"/>
  <c r="C137" i="40"/>
  <c r="B137" i="40"/>
  <c r="I136" i="40"/>
  <c r="H136" i="40"/>
  <c r="G136" i="40"/>
  <c r="F136" i="40"/>
  <c r="E136" i="40"/>
  <c r="D136" i="40"/>
  <c r="C136" i="40"/>
  <c r="B136" i="40"/>
  <c r="I135" i="40"/>
  <c r="H135" i="40"/>
  <c r="G135" i="40"/>
  <c r="F135" i="40"/>
  <c r="E135" i="40"/>
  <c r="D135" i="40"/>
  <c r="C135" i="40"/>
  <c r="B135" i="40"/>
  <c r="I134" i="40"/>
  <c r="H134" i="40"/>
  <c r="G134" i="40"/>
  <c r="F134" i="40"/>
  <c r="E134" i="40"/>
  <c r="D134" i="40"/>
  <c r="C134" i="40"/>
  <c r="B134" i="40"/>
  <c r="I133" i="40"/>
  <c r="H133" i="40"/>
  <c r="G133" i="40"/>
  <c r="F133" i="40"/>
  <c r="E133" i="40"/>
  <c r="D133" i="40"/>
  <c r="C133" i="40"/>
  <c r="B133" i="40"/>
  <c r="I132" i="40"/>
  <c r="H132" i="40"/>
  <c r="G132" i="40"/>
  <c r="F132" i="40"/>
  <c r="E132" i="40"/>
  <c r="D132" i="40"/>
  <c r="C132" i="40"/>
  <c r="B132" i="40"/>
  <c r="I131" i="40"/>
  <c r="H131" i="40"/>
  <c r="G131" i="40"/>
  <c r="F131" i="40"/>
  <c r="E131" i="40"/>
  <c r="D131" i="40"/>
  <c r="C131" i="40"/>
  <c r="B131" i="40"/>
  <c r="I130" i="40"/>
  <c r="H130" i="40"/>
  <c r="G130" i="40"/>
  <c r="F130" i="40"/>
  <c r="E130" i="40"/>
  <c r="D130" i="40"/>
  <c r="C130" i="40"/>
  <c r="B130" i="40"/>
  <c r="I129" i="40"/>
  <c r="H129" i="40"/>
  <c r="G129" i="40"/>
  <c r="F129" i="40"/>
  <c r="E129" i="40"/>
  <c r="D129" i="40"/>
  <c r="C129" i="40"/>
  <c r="B129" i="40"/>
  <c r="I128" i="40"/>
  <c r="H128" i="40"/>
  <c r="G128" i="40"/>
  <c r="F128" i="40"/>
  <c r="E128" i="40"/>
  <c r="D128" i="40"/>
  <c r="C128" i="40"/>
  <c r="B128" i="40"/>
  <c r="I127" i="40"/>
  <c r="H127" i="40"/>
  <c r="G127" i="40"/>
  <c r="F127" i="40"/>
  <c r="E127" i="40"/>
  <c r="D127" i="40"/>
  <c r="C127" i="40"/>
  <c r="B127" i="40"/>
  <c r="I126" i="40"/>
  <c r="H126" i="40"/>
  <c r="G126" i="40"/>
  <c r="F126" i="40"/>
  <c r="E126" i="40"/>
  <c r="D126" i="40"/>
  <c r="C126" i="40"/>
  <c r="B126" i="40"/>
  <c r="I125" i="40"/>
  <c r="H125" i="40"/>
  <c r="G125" i="40"/>
  <c r="F125" i="40"/>
  <c r="E125" i="40"/>
  <c r="D125" i="40"/>
  <c r="C125" i="40"/>
  <c r="B125" i="40"/>
  <c r="I124" i="40"/>
  <c r="H124" i="40"/>
  <c r="G124" i="40"/>
  <c r="F124" i="40"/>
  <c r="E124" i="40"/>
  <c r="D124" i="40"/>
  <c r="C124" i="40"/>
  <c r="B124" i="40"/>
  <c r="I123" i="40"/>
  <c r="H123" i="40"/>
  <c r="G123" i="40"/>
  <c r="F123" i="40"/>
  <c r="E123" i="40"/>
  <c r="D123" i="40"/>
  <c r="C123" i="40"/>
  <c r="B123" i="40"/>
  <c r="I122" i="40"/>
  <c r="H122" i="40"/>
  <c r="G122" i="40"/>
  <c r="F122" i="40"/>
  <c r="E122" i="40"/>
  <c r="D122" i="40"/>
  <c r="C122" i="40"/>
  <c r="B122" i="40"/>
  <c r="I121" i="40"/>
  <c r="H121" i="40"/>
  <c r="G121" i="40"/>
  <c r="F121" i="40"/>
  <c r="E121" i="40"/>
  <c r="D121" i="40"/>
  <c r="C121" i="40"/>
  <c r="B121" i="40"/>
  <c r="I120" i="40"/>
  <c r="H120" i="40"/>
  <c r="G120" i="40"/>
  <c r="F120" i="40"/>
  <c r="E120" i="40"/>
  <c r="D120" i="40"/>
  <c r="C120" i="40"/>
  <c r="B120" i="40"/>
  <c r="I119" i="40"/>
  <c r="H119" i="40"/>
  <c r="G119" i="40"/>
  <c r="F119" i="40"/>
  <c r="E119" i="40"/>
  <c r="D119" i="40"/>
  <c r="C119" i="40"/>
  <c r="B119" i="40"/>
  <c r="I118" i="40"/>
  <c r="H118" i="40"/>
  <c r="G118" i="40"/>
  <c r="F118" i="40"/>
  <c r="E118" i="40"/>
  <c r="D118" i="40"/>
  <c r="C118" i="40"/>
  <c r="B118" i="40"/>
  <c r="I117" i="40"/>
  <c r="H117" i="40"/>
  <c r="G117" i="40"/>
  <c r="F117" i="40"/>
  <c r="E117" i="40"/>
  <c r="D117" i="40"/>
  <c r="C117" i="40"/>
  <c r="B117" i="40"/>
  <c r="I116" i="40"/>
  <c r="H116" i="40"/>
  <c r="G116" i="40"/>
  <c r="F116" i="40"/>
  <c r="E116" i="40"/>
  <c r="D116" i="40"/>
  <c r="C116" i="40"/>
  <c r="B116" i="40"/>
  <c r="I115" i="40"/>
  <c r="H115" i="40"/>
  <c r="G115" i="40"/>
  <c r="F115" i="40"/>
  <c r="E115" i="40"/>
  <c r="D115" i="40"/>
  <c r="C115" i="40"/>
  <c r="B115" i="40"/>
  <c r="I114" i="40"/>
  <c r="H114" i="40"/>
  <c r="G114" i="40"/>
  <c r="F114" i="40"/>
  <c r="E114" i="40"/>
  <c r="D114" i="40"/>
  <c r="C114" i="40"/>
  <c r="B114" i="40"/>
  <c r="I113" i="40"/>
  <c r="H113" i="40"/>
  <c r="G113" i="40"/>
  <c r="F113" i="40"/>
  <c r="E113" i="40"/>
  <c r="D113" i="40"/>
  <c r="C113" i="40"/>
  <c r="B113" i="40"/>
  <c r="I112" i="40"/>
  <c r="H112" i="40"/>
  <c r="G112" i="40"/>
  <c r="F112" i="40"/>
  <c r="E112" i="40"/>
  <c r="D112" i="40"/>
  <c r="C112" i="40"/>
  <c r="B112" i="40"/>
  <c r="I111" i="40"/>
  <c r="H111" i="40"/>
  <c r="G111" i="40"/>
  <c r="F111" i="40"/>
  <c r="E111" i="40"/>
  <c r="D111" i="40"/>
  <c r="C111" i="40"/>
  <c r="B111" i="40"/>
  <c r="I110" i="40"/>
  <c r="H110" i="40"/>
  <c r="G110" i="40"/>
  <c r="F110" i="40"/>
  <c r="E110" i="40"/>
  <c r="D110" i="40"/>
  <c r="C110" i="40"/>
  <c r="B110" i="40"/>
  <c r="I109" i="40"/>
  <c r="H109" i="40"/>
  <c r="G109" i="40"/>
  <c r="F109" i="40"/>
  <c r="E109" i="40"/>
  <c r="D109" i="40"/>
  <c r="C109" i="40"/>
  <c r="B109" i="40"/>
  <c r="I108" i="40"/>
  <c r="H108" i="40"/>
  <c r="G108" i="40"/>
  <c r="F108" i="40"/>
  <c r="E108" i="40"/>
  <c r="D108" i="40"/>
  <c r="C108" i="40"/>
  <c r="B108" i="40"/>
  <c r="I107" i="40"/>
  <c r="H107" i="40"/>
  <c r="G107" i="40"/>
  <c r="F107" i="40"/>
  <c r="E107" i="40"/>
  <c r="D107" i="40"/>
  <c r="C107" i="40"/>
  <c r="B107" i="40"/>
  <c r="I106" i="40"/>
  <c r="H106" i="40"/>
  <c r="G106" i="40"/>
  <c r="F106" i="40"/>
  <c r="E106" i="40"/>
  <c r="D106" i="40"/>
  <c r="C106" i="40"/>
  <c r="B106" i="40"/>
  <c r="I105" i="40"/>
  <c r="H105" i="40"/>
  <c r="G105" i="40"/>
  <c r="F105" i="40"/>
  <c r="E105" i="40"/>
  <c r="D105" i="40"/>
  <c r="C105" i="40"/>
  <c r="B105" i="40"/>
  <c r="I104" i="40"/>
  <c r="H104" i="40"/>
  <c r="G104" i="40"/>
  <c r="F104" i="40"/>
  <c r="E104" i="40"/>
  <c r="D104" i="40"/>
  <c r="C104" i="40"/>
  <c r="B104" i="40"/>
  <c r="I103" i="40"/>
  <c r="H103" i="40"/>
  <c r="G103" i="40"/>
  <c r="F103" i="40"/>
  <c r="E103" i="40"/>
  <c r="D103" i="40"/>
  <c r="C103" i="40"/>
  <c r="B103" i="40"/>
  <c r="I102" i="40"/>
  <c r="H102" i="40"/>
  <c r="G102" i="40"/>
  <c r="F102" i="40"/>
  <c r="E102" i="40"/>
  <c r="D102" i="40"/>
  <c r="C102" i="40"/>
  <c r="B102" i="40"/>
  <c r="I101" i="40"/>
  <c r="H101" i="40"/>
  <c r="G101" i="40"/>
  <c r="F101" i="40"/>
  <c r="E101" i="40"/>
  <c r="D101" i="40"/>
  <c r="C101" i="40"/>
  <c r="B101" i="40"/>
  <c r="I100" i="40"/>
  <c r="H100" i="40"/>
  <c r="G100" i="40"/>
  <c r="F100" i="40"/>
  <c r="E100" i="40"/>
  <c r="D100" i="40"/>
  <c r="C100" i="40"/>
  <c r="B100" i="40"/>
  <c r="I99" i="40"/>
  <c r="H99" i="40"/>
  <c r="G99" i="40"/>
  <c r="F99" i="40"/>
  <c r="E99" i="40"/>
  <c r="D99" i="40"/>
  <c r="C99" i="40"/>
  <c r="B99" i="40"/>
  <c r="I98" i="40"/>
  <c r="H98" i="40"/>
  <c r="G98" i="40"/>
  <c r="F98" i="40"/>
  <c r="E98" i="40"/>
  <c r="D98" i="40"/>
  <c r="C98" i="40"/>
  <c r="B98" i="40"/>
  <c r="I97" i="40"/>
  <c r="H97" i="40"/>
  <c r="G97" i="40"/>
  <c r="F97" i="40"/>
  <c r="E97" i="40"/>
  <c r="D97" i="40"/>
  <c r="C97" i="40"/>
  <c r="B97" i="40"/>
  <c r="I96" i="40"/>
  <c r="H96" i="40"/>
  <c r="G96" i="40"/>
  <c r="F96" i="40"/>
  <c r="E96" i="40"/>
  <c r="D96" i="40"/>
  <c r="C96" i="40"/>
  <c r="B96" i="40"/>
  <c r="I95" i="40"/>
  <c r="H95" i="40"/>
  <c r="G95" i="40"/>
  <c r="F95" i="40"/>
  <c r="E95" i="40"/>
  <c r="D95" i="40"/>
  <c r="C95" i="40"/>
  <c r="B95" i="40"/>
  <c r="I94" i="40"/>
  <c r="H94" i="40"/>
  <c r="G94" i="40"/>
  <c r="F94" i="40"/>
  <c r="E94" i="40"/>
  <c r="D94" i="40"/>
  <c r="C94" i="40"/>
  <c r="B94" i="40"/>
  <c r="I93" i="40"/>
  <c r="H93" i="40"/>
  <c r="G93" i="40"/>
  <c r="F93" i="40"/>
  <c r="E93" i="40"/>
  <c r="D93" i="40"/>
  <c r="C93" i="40"/>
  <c r="B93" i="40"/>
  <c r="I92" i="40"/>
  <c r="H92" i="40"/>
  <c r="G92" i="40"/>
  <c r="F92" i="40"/>
  <c r="E92" i="40"/>
  <c r="D92" i="40"/>
  <c r="C92" i="40"/>
  <c r="B92" i="40"/>
  <c r="I91" i="40"/>
  <c r="H91" i="40"/>
  <c r="G91" i="40"/>
  <c r="F91" i="40"/>
  <c r="E91" i="40"/>
  <c r="D91" i="40"/>
  <c r="C91" i="40"/>
  <c r="B91" i="40"/>
  <c r="I90" i="40"/>
  <c r="H90" i="40"/>
  <c r="G90" i="40"/>
  <c r="F90" i="40"/>
  <c r="E90" i="40"/>
  <c r="D90" i="40"/>
  <c r="C90" i="40"/>
  <c r="B90" i="40"/>
  <c r="I89" i="40"/>
  <c r="H89" i="40"/>
  <c r="G89" i="40"/>
  <c r="F89" i="40"/>
  <c r="E89" i="40"/>
  <c r="D89" i="40"/>
  <c r="C89" i="40"/>
  <c r="B89" i="40"/>
  <c r="I88" i="40"/>
  <c r="H88" i="40"/>
  <c r="G88" i="40"/>
  <c r="F88" i="40"/>
  <c r="E88" i="40"/>
  <c r="D88" i="40"/>
  <c r="C88" i="40"/>
  <c r="B88" i="40"/>
  <c r="I87" i="40"/>
  <c r="H87" i="40"/>
  <c r="G87" i="40"/>
  <c r="F87" i="40"/>
  <c r="E87" i="40"/>
  <c r="D87" i="40"/>
  <c r="C87" i="40"/>
  <c r="B87" i="40"/>
  <c r="I86" i="40"/>
  <c r="H86" i="40"/>
  <c r="G86" i="40"/>
  <c r="F86" i="40"/>
  <c r="E86" i="40"/>
  <c r="D86" i="40"/>
  <c r="C86" i="40"/>
  <c r="B86" i="39" s="1"/>
  <c r="B86" i="40"/>
  <c r="I85" i="40"/>
  <c r="H85" i="40"/>
  <c r="G85" i="40"/>
  <c r="F85" i="40"/>
  <c r="E85" i="40"/>
  <c r="D85" i="40"/>
  <c r="C85" i="40"/>
  <c r="B85" i="40"/>
  <c r="I84" i="40"/>
  <c r="H84" i="40"/>
  <c r="G84" i="40"/>
  <c r="F84" i="40"/>
  <c r="E84" i="40"/>
  <c r="D84" i="40"/>
  <c r="C84" i="40"/>
  <c r="B84" i="40"/>
  <c r="I83" i="40"/>
  <c r="H83" i="40"/>
  <c r="G83" i="40"/>
  <c r="F83" i="40"/>
  <c r="E83" i="40"/>
  <c r="D83" i="40"/>
  <c r="C83" i="40"/>
  <c r="B83" i="40"/>
  <c r="I82" i="40"/>
  <c r="H82" i="40"/>
  <c r="G82" i="40"/>
  <c r="F82" i="40"/>
  <c r="E82" i="40"/>
  <c r="D82" i="40"/>
  <c r="C82" i="40"/>
  <c r="B82" i="40"/>
  <c r="I81" i="40"/>
  <c r="H81" i="40"/>
  <c r="G81" i="40"/>
  <c r="F81" i="40"/>
  <c r="E81" i="40"/>
  <c r="D81" i="40"/>
  <c r="C81" i="40"/>
  <c r="B81" i="40"/>
  <c r="I80" i="40"/>
  <c r="H80" i="40"/>
  <c r="G80" i="40"/>
  <c r="F80" i="40"/>
  <c r="E80" i="40"/>
  <c r="D80" i="40"/>
  <c r="C80" i="40"/>
  <c r="B80" i="40"/>
  <c r="I79" i="40"/>
  <c r="B79" i="39" s="1"/>
  <c r="H79" i="40"/>
  <c r="G79" i="40"/>
  <c r="F79" i="40"/>
  <c r="E79" i="40"/>
  <c r="D79" i="40"/>
  <c r="C79" i="40"/>
  <c r="B79" i="40"/>
  <c r="I78" i="40"/>
  <c r="H78" i="40"/>
  <c r="G78" i="40"/>
  <c r="F78" i="40"/>
  <c r="E78" i="40"/>
  <c r="D78" i="40"/>
  <c r="C78" i="40"/>
  <c r="B78" i="40"/>
  <c r="I77" i="40"/>
  <c r="H77" i="40"/>
  <c r="G77" i="40"/>
  <c r="F77" i="40"/>
  <c r="E77" i="40"/>
  <c r="D77" i="40"/>
  <c r="C77" i="40"/>
  <c r="B77" i="40"/>
  <c r="I76" i="40"/>
  <c r="H76" i="40"/>
  <c r="G76" i="40"/>
  <c r="F76" i="40"/>
  <c r="E76" i="40"/>
  <c r="D76" i="40"/>
  <c r="C76" i="40"/>
  <c r="B76" i="40"/>
  <c r="I75" i="40"/>
  <c r="H75" i="40"/>
  <c r="G75" i="40"/>
  <c r="F75" i="40"/>
  <c r="E75" i="40"/>
  <c r="D75" i="40"/>
  <c r="C75" i="40"/>
  <c r="B75" i="40"/>
  <c r="I74" i="40"/>
  <c r="H74" i="40"/>
  <c r="G74" i="40"/>
  <c r="F74" i="40"/>
  <c r="E74" i="40"/>
  <c r="D74" i="40"/>
  <c r="C74" i="40"/>
  <c r="B74" i="40"/>
  <c r="I73" i="40"/>
  <c r="H73" i="40"/>
  <c r="G73" i="40"/>
  <c r="F73" i="40"/>
  <c r="E73" i="40"/>
  <c r="D73" i="40"/>
  <c r="C73" i="40"/>
  <c r="B73" i="40"/>
  <c r="I72" i="40"/>
  <c r="H72" i="40"/>
  <c r="G72" i="40"/>
  <c r="F72" i="40"/>
  <c r="E72" i="40"/>
  <c r="D72" i="40"/>
  <c r="C72" i="40"/>
  <c r="B72" i="40"/>
  <c r="I71" i="40"/>
  <c r="H71" i="40"/>
  <c r="G71" i="40"/>
  <c r="F71" i="40"/>
  <c r="E71" i="40"/>
  <c r="D71" i="40"/>
  <c r="C71" i="40"/>
  <c r="B71" i="40"/>
  <c r="I70" i="40"/>
  <c r="H70" i="40"/>
  <c r="G70" i="40"/>
  <c r="F70" i="40"/>
  <c r="E70" i="40"/>
  <c r="D70" i="40"/>
  <c r="C70" i="40"/>
  <c r="B70" i="40"/>
  <c r="I69" i="40"/>
  <c r="H69" i="40"/>
  <c r="G69" i="40"/>
  <c r="F69" i="40"/>
  <c r="E69" i="40"/>
  <c r="D69" i="40"/>
  <c r="C69" i="40"/>
  <c r="B69" i="40"/>
  <c r="I68" i="40"/>
  <c r="H68" i="40"/>
  <c r="G68" i="40"/>
  <c r="F68" i="40"/>
  <c r="E68" i="40"/>
  <c r="D68" i="40"/>
  <c r="C68" i="40"/>
  <c r="B68" i="40"/>
  <c r="I67" i="40"/>
  <c r="H67" i="40"/>
  <c r="G67" i="40"/>
  <c r="F67" i="40"/>
  <c r="E67" i="40"/>
  <c r="D67" i="40"/>
  <c r="C67" i="40"/>
  <c r="B67" i="40"/>
  <c r="I66" i="40"/>
  <c r="H66" i="40"/>
  <c r="G66" i="40"/>
  <c r="F66" i="40"/>
  <c r="E66" i="40"/>
  <c r="D66" i="40"/>
  <c r="C66" i="40"/>
  <c r="B66" i="40"/>
  <c r="I65" i="40"/>
  <c r="H65" i="40"/>
  <c r="G65" i="40"/>
  <c r="F65" i="40"/>
  <c r="E65" i="40"/>
  <c r="D65" i="40"/>
  <c r="C65" i="40"/>
  <c r="B65" i="40"/>
  <c r="I64" i="40"/>
  <c r="H64" i="40"/>
  <c r="G64" i="40"/>
  <c r="F64" i="40"/>
  <c r="E64" i="40"/>
  <c r="D64" i="40"/>
  <c r="C64" i="40"/>
  <c r="B64" i="40"/>
  <c r="I63" i="40"/>
  <c r="H63" i="40"/>
  <c r="G63" i="40"/>
  <c r="F63" i="40"/>
  <c r="E63" i="40"/>
  <c r="D63" i="40"/>
  <c r="C63" i="40"/>
  <c r="B63" i="40"/>
  <c r="I62" i="40"/>
  <c r="H62" i="40"/>
  <c r="G62" i="40"/>
  <c r="F62" i="40"/>
  <c r="E62" i="40"/>
  <c r="D62" i="40"/>
  <c r="C62" i="40"/>
  <c r="B62" i="40"/>
  <c r="I61" i="40"/>
  <c r="H61" i="40"/>
  <c r="G61" i="40"/>
  <c r="F61" i="40"/>
  <c r="E61" i="40"/>
  <c r="D61" i="40"/>
  <c r="C61" i="40"/>
  <c r="B61" i="40"/>
  <c r="I60" i="40"/>
  <c r="H60" i="40"/>
  <c r="G60" i="40"/>
  <c r="F60" i="40"/>
  <c r="E60" i="40"/>
  <c r="D60" i="40"/>
  <c r="C60" i="40"/>
  <c r="B60" i="40"/>
  <c r="I59" i="40"/>
  <c r="H59" i="40"/>
  <c r="G59" i="40"/>
  <c r="F59" i="40"/>
  <c r="E59" i="40"/>
  <c r="D59" i="40"/>
  <c r="C59" i="40"/>
  <c r="B59" i="40"/>
  <c r="I58" i="40"/>
  <c r="H58" i="40"/>
  <c r="G58" i="40"/>
  <c r="F58" i="40"/>
  <c r="E58" i="40"/>
  <c r="D58" i="40"/>
  <c r="C58" i="40"/>
  <c r="B58" i="40"/>
  <c r="I57" i="40"/>
  <c r="H57" i="40"/>
  <c r="G57" i="40"/>
  <c r="F57" i="40"/>
  <c r="E57" i="40"/>
  <c r="D57" i="40"/>
  <c r="C57" i="40"/>
  <c r="B57" i="40"/>
  <c r="I56" i="40"/>
  <c r="H56" i="40"/>
  <c r="G56" i="40"/>
  <c r="F56" i="40"/>
  <c r="E56" i="40"/>
  <c r="D56" i="40"/>
  <c r="C56" i="40"/>
  <c r="B56" i="40"/>
  <c r="I55" i="40"/>
  <c r="H55" i="40"/>
  <c r="G55" i="40"/>
  <c r="F55" i="40"/>
  <c r="E55" i="40"/>
  <c r="D55" i="40"/>
  <c r="C55" i="40"/>
  <c r="B55" i="40"/>
  <c r="I54" i="40"/>
  <c r="H54" i="40"/>
  <c r="G54" i="40"/>
  <c r="F54" i="40"/>
  <c r="E54" i="40"/>
  <c r="D54" i="40"/>
  <c r="C54" i="40"/>
  <c r="B54" i="40"/>
  <c r="I53" i="40"/>
  <c r="H53" i="40"/>
  <c r="G53" i="40"/>
  <c r="F53" i="40"/>
  <c r="E53" i="40"/>
  <c r="D53" i="40"/>
  <c r="C53" i="40"/>
  <c r="B53" i="40"/>
  <c r="I52" i="40"/>
  <c r="H52" i="40"/>
  <c r="G52" i="40"/>
  <c r="F52" i="40"/>
  <c r="E52" i="40"/>
  <c r="D52" i="40"/>
  <c r="C52" i="40"/>
  <c r="B52" i="40"/>
  <c r="I51" i="40"/>
  <c r="H51" i="40"/>
  <c r="G51" i="40"/>
  <c r="F51" i="40"/>
  <c r="E51" i="40"/>
  <c r="D51" i="40"/>
  <c r="C51" i="40"/>
  <c r="B51" i="40"/>
  <c r="I50" i="40"/>
  <c r="H50" i="40"/>
  <c r="G50" i="40"/>
  <c r="F50" i="40"/>
  <c r="E50" i="40"/>
  <c r="D50" i="40"/>
  <c r="C50" i="40"/>
  <c r="B50" i="40"/>
  <c r="I49" i="40"/>
  <c r="H49" i="40"/>
  <c r="G49" i="40"/>
  <c r="F49" i="40"/>
  <c r="E49" i="40"/>
  <c r="D49" i="40"/>
  <c r="C49" i="40"/>
  <c r="B49" i="40"/>
  <c r="I48" i="40"/>
  <c r="H48" i="40"/>
  <c r="G48" i="40"/>
  <c r="F48" i="40"/>
  <c r="E48" i="40"/>
  <c r="D48" i="40"/>
  <c r="C48" i="40"/>
  <c r="B48" i="40"/>
  <c r="I47" i="40"/>
  <c r="H47" i="40"/>
  <c r="G47" i="40"/>
  <c r="F47" i="40"/>
  <c r="E47" i="40"/>
  <c r="D47" i="40"/>
  <c r="C47" i="40"/>
  <c r="B47" i="40"/>
  <c r="I46" i="40"/>
  <c r="H46" i="40"/>
  <c r="G46" i="40"/>
  <c r="F46" i="40"/>
  <c r="E46" i="40"/>
  <c r="D46" i="40"/>
  <c r="C46" i="40"/>
  <c r="B46" i="40"/>
  <c r="I45" i="40"/>
  <c r="H45" i="40"/>
  <c r="G45" i="40"/>
  <c r="F45" i="40"/>
  <c r="E45" i="40"/>
  <c r="D45" i="40"/>
  <c r="C45" i="40"/>
  <c r="B45" i="40"/>
  <c r="I44" i="40"/>
  <c r="H44" i="40"/>
  <c r="G44" i="40"/>
  <c r="F44" i="40"/>
  <c r="E44" i="40"/>
  <c r="D44" i="40"/>
  <c r="C44" i="40"/>
  <c r="B44" i="40"/>
  <c r="I43" i="40"/>
  <c r="H43" i="40"/>
  <c r="G43" i="40"/>
  <c r="F43" i="40"/>
  <c r="E43" i="40"/>
  <c r="D43" i="40"/>
  <c r="C43" i="40"/>
  <c r="B43" i="40"/>
  <c r="I42" i="40"/>
  <c r="H42" i="40"/>
  <c r="G42" i="40"/>
  <c r="F42" i="40"/>
  <c r="E42" i="40"/>
  <c r="D42" i="40"/>
  <c r="C42" i="40"/>
  <c r="B42" i="40"/>
  <c r="I41" i="40"/>
  <c r="H41" i="40"/>
  <c r="G41" i="40"/>
  <c r="F41" i="40"/>
  <c r="E41" i="40"/>
  <c r="D41" i="40"/>
  <c r="C41" i="40"/>
  <c r="B41" i="40"/>
  <c r="I40" i="40"/>
  <c r="H40" i="40"/>
  <c r="G40" i="40"/>
  <c r="F40" i="40"/>
  <c r="E40" i="40"/>
  <c r="D40" i="40"/>
  <c r="C40" i="40"/>
  <c r="B40" i="40"/>
  <c r="I39" i="40"/>
  <c r="H39" i="40"/>
  <c r="G39" i="40"/>
  <c r="F39" i="40"/>
  <c r="E39" i="40"/>
  <c r="D39" i="40"/>
  <c r="C39" i="40"/>
  <c r="B39" i="40"/>
  <c r="I38" i="40"/>
  <c r="H38" i="40"/>
  <c r="G38" i="40"/>
  <c r="F38" i="40"/>
  <c r="E38" i="40"/>
  <c r="D38" i="40"/>
  <c r="C38" i="40"/>
  <c r="B38" i="40"/>
  <c r="I37" i="40"/>
  <c r="H37" i="40"/>
  <c r="G37" i="40"/>
  <c r="F37" i="40"/>
  <c r="E37" i="40"/>
  <c r="D37" i="40"/>
  <c r="C37" i="40"/>
  <c r="B37" i="40"/>
  <c r="I36" i="40"/>
  <c r="H36" i="40"/>
  <c r="G36" i="40"/>
  <c r="F36" i="40"/>
  <c r="E36" i="40"/>
  <c r="D36" i="40"/>
  <c r="C36" i="40"/>
  <c r="B36" i="40"/>
  <c r="I35" i="40"/>
  <c r="H35" i="40"/>
  <c r="G35" i="40"/>
  <c r="F35" i="40"/>
  <c r="E35" i="40"/>
  <c r="D35" i="40"/>
  <c r="C35" i="40"/>
  <c r="B35" i="40"/>
  <c r="I34" i="40"/>
  <c r="H34" i="40"/>
  <c r="G34" i="40"/>
  <c r="F34" i="40"/>
  <c r="E34" i="40"/>
  <c r="D34" i="40"/>
  <c r="C34" i="40"/>
  <c r="B34" i="40"/>
  <c r="I33" i="40"/>
  <c r="H33" i="40"/>
  <c r="G33" i="40"/>
  <c r="F33" i="40"/>
  <c r="E33" i="40"/>
  <c r="D33" i="40"/>
  <c r="C33" i="40"/>
  <c r="B33" i="40"/>
  <c r="I32" i="40"/>
  <c r="H32" i="40"/>
  <c r="G32" i="40"/>
  <c r="F32" i="40"/>
  <c r="E32" i="40"/>
  <c r="D32" i="40"/>
  <c r="C32" i="40"/>
  <c r="B32" i="40"/>
  <c r="I31" i="40"/>
  <c r="H31" i="40"/>
  <c r="G31" i="40"/>
  <c r="F31" i="40"/>
  <c r="E31" i="40"/>
  <c r="D31" i="40"/>
  <c r="C31" i="40"/>
  <c r="B31" i="40"/>
  <c r="I30" i="40"/>
  <c r="H30" i="40"/>
  <c r="G30" i="40"/>
  <c r="F30" i="40"/>
  <c r="E30" i="40"/>
  <c r="D30" i="40"/>
  <c r="C30" i="40"/>
  <c r="B30" i="40"/>
  <c r="I29" i="40"/>
  <c r="H29" i="40"/>
  <c r="G29" i="40"/>
  <c r="F29" i="40"/>
  <c r="E29" i="40"/>
  <c r="D29" i="40"/>
  <c r="C29" i="40"/>
  <c r="B29" i="40"/>
  <c r="I28" i="40"/>
  <c r="H28" i="40"/>
  <c r="G28" i="40"/>
  <c r="F28" i="40"/>
  <c r="E28" i="40"/>
  <c r="D28" i="40"/>
  <c r="C28" i="40"/>
  <c r="B28" i="40"/>
  <c r="I27" i="40"/>
  <c r="H27" i="40"/>
  <c r="G27" i="40"/>
  <c r="F27" i="40"/>
  <c r="E27" i="40"/>
  <c r="D27" i="40"/>
  <c r="C27" i="40"/>
  <c r="B27" i="40"/>
  <c r="I26" i="40"/>
  <c r="H26" i="40"/>
  <c r="G26" i="40"/>
  <c r="F26" i="40"/>
  <c r="E26" i="40"/>
  <c r="D26" i="40"/>
  <c r="C26" i="40"/>
  <c r="B26" i="40"/>
  <c r="I25" i="40"/>
  <c r="H25" i="40"/>
  <c r="G25" i="40"/>
  <c r="F25" i="40"/>
  <c r="E25" i="40"/>
  <c r="D25" i="40"/>
  <c r="C25" i="40"/>
  <c r="B25" i="40"/>
  <c r="I24" i="40"/>
  <c r="H24" i="40"/>
  <c r="G24" i="40"/>
  <c r="F24" i="40"/>
  <c r="E24" i="40"/>
  <c r="D24" i="40"/>
  <c r="C24" i="40"/>
  <c r="B24" i="40"/>
  <c r="I23" i="40"/>
  <c r="H23" i="40"/>
  <c r="G23" i="40"/>
  <c r="B23" i="39" s="1"/>
  <c r="F23" i="40"/>
  <c r="E23" i="40"/>
  <c r="D23" i="40"/>
  <c r="C23" i="40"/>
  <c r="B23" i="40"/>
  <c r="I22" i="40"/>
  <c r="H22" i="40"/>
  <c r="G22" i="40"/>
  <c r="F22" i="40"/>
  <c r="E22" i="40"/>
  <c r="D22" i="40"/>
  <c r="C22" i="40"/>
  <c r="B22" i="40"/>
  <c r="I21" i="40"/>
  <c r="H21" i="40"/>
  <c r="G21" i="40"/>
  <c r="F21" i="40"/>
  <c r="E21" i="40"/>
  <c r="D21" i="40"/>
  <c r="C21" i="40"/>
  <c r="B21" i="39" s="1"/>
  <c r="B21" i="40"/>
  <c r="I20" i="40"/>
  <c r="H20" i="40"/>
  <c r="G20" i="40"/>
  <c r="F20" i="40"/>
  <c r="E20" i="40"/>
  <c r="D20" i="40"/>
  <c r="C20" i="40"/>
  <c r="B20" i="40"/>
  <c r="I19" i="40"/>
  <c r="B19" i="39" s="1"/>
  <c r="H19" i="40"/>
  <c r="G19" i="40"/>
  <c r="F19" i="40"/>
  <c r="E19" i="40"/>
  <c r="D19" i="40"/>
  <c r="C19" i="40"/>
  <c r="B19" i="40"/>
  <c r="I18" i="40"/>
  <c r="H18" i="40"/>
  <c r="G18" i="40"/>
  <c r="F18" i="40"/>
  <c r="E18" i="40"/>
  <c r="D18" i="40"/>
  <c r="C18" i="40"/>
  <c r="B18" i="40"/>
  <c r="I17" i="40"/>
  <c r="H17" i="40"/>
  <c r="G17" i="40"/>
  <c r="F17" i="40"/>
  <c r="E17" i="40"/>
  <c r="B17" i="39" s="1"/>
  <c r="D17" i="40"/>
  <c r="C17" i="40"/>
  <c r="B17" i="40"/>
  <c r="I16" i="40"/>
  <c r="H16" i="40"/>
  <c r="G16" i="40"/>
  <c r="F16" i="40"/>
  <c r="E16" i="40"/>
  <c r="D16" i="40"/>
  <c r="C16" i="40"/>
  <c r="B16" i="39" s="1"/>
  <c r="B16" i="40"/>
  <c r="I15" i="40"/>
  <c r="H15" i="40"/>
  <c r="G15" i="40"/>
  <c r="F15" i="40"/>
  <c r="E15" i="40"/>
  <c r="D15" i="40"/>
  <c r="C15" i="40"/>
  <c r="B15" i="40"/>
  <c r="I14" i="40"/>
  <c r="H14" i="40"/>
  <c r="G14" i="40"/>
  <c r="F14" i="40"/>
  <c r="E14" i="40"/>
  <c r="D14" i="40"/>
  <c r="C14" i="40"/>
  <c r="B14" i="40"/>
  <c r="I13" i="40"/>
  <c r="H13" i="40"/>
  <c r="G13" i="40"/>
  <c r="B13" i="39" s="1"/>
  <c r="F13" i="40"/>
  <c r="E13" i="40"/>
  <c r="D13" i="40"/>
  <c r="C13" i="40"/>
  <c r="B13" i="40"/>
  <c r="I12" i="40"/>
  <c r="H12" i="40"/>
  <c r="G12" i="40"/>
  <c r="F12" i="40"/>
  <c r="E12" i="40"/>
  <c r="D12" i="40"/>
  <c r="C12" i="40"/>
  <c r="B12" i="40"/>
  <c r="I11" i="40"/>
  <c r="H11" i="40"/>
  <c r="G11" i="40"/>
  <c r="F11" i="40"/>
  <c r="E11" i="40"/>
  <c r="D11" i="40"/>
  <c r="C11" i="40"/>
  <c r="B11" i="39" s="1"/>
  <c r="B11" i="40"/>
  <c r="I10" i="40"/>
  <c r="H10" i="40"/>
  <c r="G10" i="40"/>
  <c r="F10" i="40"/>
  <c r="E10" i="40"/>
  <c r="D10" i="40"/>
  <c r="C10" i="40"/>
  <c r="B10" i="40"/>
  <c r="I9" i="40"/>
  <c r="B9" i="39" s="1"/>
  <c r="H9" i="40"/>
  <c r="G9" i="40"/>
  <c r="F9" i="40"/>
  <c r="E9" i="40"/>
  <c r="D9" i="40"/>
  <c r="C9" i="40"/>
  <c r="B9" i="40"/>
  <c r="I8" i="40"/>
  <c r="H8" i="40"/>
  <c r="G8" i="40"/>
  <c r="F8" i="40"/>
  <c r="E8" i="40"/>
  <c r="D8" i="40"/>
  <c r="C8" i="40"/>
  <c r="B8" i="40"/>
  <c r="I7" i="40"/>
  <c r="H7" i="40"/>
  <c r="G7" i="40"/>
  <c r="F7" i="40"/>
  <c r="E7" i="40"/>
  <c r="B7" i="39" s="1"/>
  <c r="D7" i="40"/>
  <c r="C7" i="40"/>
  <c r="B7" i="40"/>
  <c r="I6" i="40"/>
  <c r="H6" i="40"/>
  <c r="G6" i="40"/>
  <c r="F6" i="40"/>
  <c r="E6" i="40"/>
  <c r="D6" i="40"/>
  <c r="C6" i="40"/>
  <c r="B6" i="39" s="1"/>
  <c r="B6" i="40"/>
  <c r="I5" i="40"/>
  <c r="G5" i="40"/>
  <c r="F5" i="40"/>
  <c r="E5" i="40"/>
  <c r="D5" i="40"/>
  <c r="C5" i="40"/>
  <c r="B5" i="40"/>
  <c r="I4" i="40"/>
  <c r="G4" i="40"/>
  <c r="E4" i="40"/>
  <c r="D4" i="40"/>
  <c r="C4" i="40"/>
  <c r="B4" i="40"/>
  <c r="I3" i="40"/>
  <c r="E3" i="40"/>
  <c r="D3" i="40"/>
  <c r="C3" i="40"/>
  <c r="B3" i="40"/>
  <c r="B365" i="39"/>
  <c r="B364" i="39"/>
  <c r="B363" i="39"/>
  <c r="B362" i="39"/>
  <c r="B360" i="39"/>
  <c r="B359" i="39"/>
  <c r="B356" i="39"/>
  <c r="B355" i="39"/>
  <c r="B354" i="39"/>
  <c r="B353" i="39"/>
  <c r="B352" i="39"/>
  <c r="B351" i="39"/>
  <c r="B350" i="39"/>
  <c r="B349" i="39"/>
  <c r="B348" i="39"/>
  <c r="B347" i="39"/>
  <c r="B346" i="39"/>
  <c r="B345" i="39"/>
  <c r="B344" i="39"/>
  <c r="B343" i="39"/>
  <c r="B342" i="39"/>
  <c r="B341" i="39"/>
  <c r="B340" i="39"/>
  <c r="B339" i="39"/>
  <c r="B338" i="39"/>
  <c r="B337" i="39"/>
  <c r="B336" i="39"/>
  <c r="B335" i="39"/>
  <c r="B333" i="39"/>
  <c r="B332" i="39"/>
  <c r="B331" i="39"/>
  <c r="B330" i="39"/>
  <c r="B329" i="39"/>
  <c r="B328" i="39"/>
  <c r="B327" i="39"/>
  <c r="B326" i="39"/>
  <c r="B325" i="39"/>
  <c r="B324" i="39"/>
  <c r="B323" i="39"/>
  <c r="B322" i="39"/>
  <c r="B321" i="39"/>
  <c r="B320" i="39"/>
  <c r="B319" i="39"/>
  <c r="B318" i="39"/>
  <c r="B317" i="39"/>
  <c r="B316" i="39"/>
  <c r="B315" i="39"/>
  <c r="B314" i="39"/>
  <c r="B313" i="39"/>
  <c r="B312" i="39"/>
  <c r="B311" i="39"/>
  <c r="B310" i="39"/>
  <c r="B309" i="39"/>
  <c r="B308" i="39"/>
  <c r="B307" i="39"/>
  <c r="B306" i="39"/>
  <c r="B305" i="39"/>
  <c r="B304" i="39"/>
  <c r="B303" i="39"/>
  <c r="B302" i="39"/>
  <c r="B301" i="39"/>
  <c r="B300" i="39"/>
  <c r="B299" i="39"/>
  <c r="B298" i="39"/>
  <c r="B297" i="39"/>
  <c r="B296" i="39"/>
  <c r="B295" i="39"/>
  <c r="B294" i="39"/>
  <c r="B293" i="39"/>
  <c r="B292" i="39"/>
  <c r="B291" i="39"/>
  <c r="B290" i="39"/>
  <c r="B289" i="39"/>
  <c r="B288" i="39"/>
  <c r="B287" i="39"/>
  <c r="B286" i="39"/>
  <c r="B285" i="39"/>
  <c r="B284" i="39"/>
  <c r="B283" i="39"/>
  <c r="B282" i="39"/>
  <c r="B281" i="39"/>
  <c r="B280" i="39"/>
  <c r="B279" i="39"/>
  <c r="B278" i="39"/>
  <c r="B277" i="39"/>
  <c r="B276" i="39"/>
  <c r="B275" i="39"/>
  <c r="B274" i="39"/>
  <c r="B273" i="39"/>
  <c r="B272" i="39"/>
  <c r="B271" i="39"/>
  <c r="B270" i="39"/>
  <c r="B269" i="39"/>
  <c r="B268" i="39"/>
  <c r="B267" i="39"/>
  <c r="B266" i="39"/>
  <c r="B265" i="39"/>
  <c r="B264" i="39"/>
  <c r="B263" i="39"/>
  <c r="B262" i="39"/>
  <c r="B261" i="39"/>
  <c r="B260" i="39"/>
  <c r="B259" i="39"/>
  <c r="B258" i="39"/>
  <c r="B257" i="39"/>
  <c r="B256" i="39"/>
  <c r="B255" i="39"/>
  <c r="B254" i="39"/>
  <c r="B253" i="39"/>
  <c r="B252" i="39"/>
  <c r="B251" i="39"/>
  <c r="B250" i="39"/>
  <c r="B249" i="39"/>
  <c r="B248" i="39"/>
  <c r="B247" i="39"/>
  <c r="B246" i="39"/>
  <c r="B245" i="39"/>
  <c r="B244" i="39"/>
  <c r="B243" i="39"/>
  <c r="B242" i="39"/>
  <c r="B241" i="39"/>
  <c r="B240" i="39"/>
  <c r="B239" i="39"/>
  <c r="B238" i="39"/>
  <c r="B237" i="39"/>
  <c r="B236" i="39"/>
  <c r="B235" i="39"/>
  <c r="B234" i="39"/>
  <c r="B233" i="39"/>
  <c r="B232" i="39"/>
  <c r="B231" i="39"/>
  <c r="B230" i="39"/>
  <c r="B229" i="39"/>
  <c r="B228" i="39"/>
  <c r="B227" i="39"/>
  <c r="B226" i="39"/>
  <c r="B225" i="39"/>
  <c r="B224" i="39"/>
  <c r="B223" i="39"/>
  <c r="B222" i="39"/>
  <c r="B221" i="39"/>
  <c r="B220" i="39"/>
  <c r="B219" i="39"/>
  <c r="B218" i="39"/>
  <c r="B217" i="39"/>
  <c r="B216" i="39"/>
  <c r="B215" i="39"/>
  <c r="B214" i="39"/>
  <c r="B213" i="39"/>
  <c r="B212" i="39"/>
  <c r="B211" i="39"/>
  <c r="B210" i="39"/>
  <c r="B209" i="39"/>
  <c r="B208" i="39"/>
  <c r="B207" i="39"/>
  <c r="B206" i="39"/>
  <c r="B205" i="39"/>
  <c r="B204" i="39"/>
  <c r="B203" i="39"/>
  <c r="B202" i="39"/>
  <c r="B201" i="39"/>
  <c r="B200" i="39"/>
  <c r="B199" i="39"/>
  <c r="B198" i="39"/>
  <c r="B197" i="39"/>
  <c r="B196" i="39"/>
  <c r="B195" i="39"/>
  <c r="B194" i="39"/>
  <c r="B193" i="39"/>
  <c r="B192" i="39"/>
  <c r="B191" i="39"/>
  <c r="B189" i="39"/>
  <c r="B188" i="39"/>
  <c r="B187" i="39"/>
  <c r="B186" i="39"/>
  <c r="B185" i="39"/>
  <c r="B184" i="39"/>
  <c r="B182" i="39"/>
  <c r="B181" i="39"/>
  <c r="B180" i="39"/>
  <c r="B179" i="39"/>
  <c r="B178" i="39"/>
  <c r="B177" i="39"/>
  <c r="B176" i="39"/>
  <c r="B175" i="39"/>
  <c r="B174" i="39"/>
  <c r="B173" i="39"/>
  <c r="B172" i="39"/>
  <c r="B171" i="39"/>
  <c r="B170" i="39"/>
  <c r="B169" i="39"/>
  <c r="B168" i="39"/>
  <c r="B167" i="39"/>
  <c r="B166" i="39"/>
  <c r="B165" i="39"/>
  <c r="B164" i="39"/>
  <c r="B163" i="39"/>
  <c r="B162" i="39"/>
  <c r="B161" i="39"/>
  <c r="B160" i="39"/>
  <c r="B159" i="39"/>
  <c r="B158" i="39"/>
  <c r="B157" i="39"/>
  <c r="B156" i="39"/>
  <c r="B155" i="39"/>
  <c r="B154" i="39"/>
  <c r="B153" i="39"/>
  <c r="B152" i="39"/>
  <c r="B151" i="39"/>
  <c r="B150" i="39"/>
  <c r="B149" i="39"/>
  <c r="B148" i="39"/>
  <c r="B147" i="39"/>
  <c r="B146" i="39"/>
  <c r="B145" i="39"/>
  <c r="B144" i="39"/>
  <c r="B143" i="39"/>
  <c r="B142" i="39"/>
  <c r="B141" i="39"/>
  <c r="B140" i="39"/>
  <c r="B139" i="39"/>
  <c r="B138" i="39"/>
  <c r="B137" i="39"/>
  <c r="B136" i="39"/>
  <c r="B135" i="39"/>
  <c r="B134" i="39"/>
  <c r="B133" i="39"/>
  <c r="B132" i="39"/>
  <c r="B131" i="39"/>
  <c r="B130" i="39"/>
  <c r="B129" i="39"/>
  <c r="B128" i="39"/>
  <c r="B127" i="39"/>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5" i="39"/>
  <c r="B84" i="39"/>
  <c r="B83" i="39"/>
  <c r="B82" i="39"/>
  <c r="B81" i="39"/>
  <c r="B80"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2" i="39"/>
  <c r="B20" i="39"/>
  <c r="B18" i="39"/>
  <c r="B15" i="39"/>
  <c r="B14" i="39"/>
  <c r="B12" i="39"/>
  <c r="B10" i="39"/>
  <c r="B8" i="39"/>
  <c r="B5" i="39"/>
  <c r="C380" i="34"/>
  <c r="C379" i="34"/>
  <c r="C378" i="34"/>
  <c r="C377" i="34"/>
  <c r="C376" i="34"/>
  <c r="C375" i="34"/>
  <c r="C374" i="34"/>
  <c r="C373" i="34"/>
  <c r="C372" i="34"/>
  <c r="D372" i="34" s="1"/>
  <c r="C371" i="34"/>
  <c r="C370" i="34"/>
  <c r="C369" i="34"/>
  <c r="C368" i="34"/>
  <c r="C367" i="34"/>
  <c r="C366" i="34"/>
  <c r="C365" i="34"/>
  <c r="C364" i="34"/>
  <c r="C363" i="34"/>
  <c r="C362" i="34"/>
  <c r="C361" i="34"/>
  <c r="C360" i="34"/>
  <c r="C359" i="34"/>
  <c r="C358" i="34"/>
  <c r="C357" i="34"/>
  <c r="C356" i="34"/>
  <c r="C355" i="34"/>
  <c r="C354" i="34"/>
  <c r="C353" i="34"/>
  <c r="C352" i="34"/>
  <c r="C351" i="34"/>
  <c r="C350" i="34"/>
  <c r="C349" i="34"/>
  <c r="C348" i="34"/>
  <c r="C347" i="34"/>
  <c r="C346" i="34"/>
  <c r="C345" i="34"/>
  <c r="C344" i="34"/>
  <c r="C343" i="34"/>
  <c r="C342" i="34"/>
  <c r="C341" i="34"/>
  <c r="C340" i="34"/>
  <c r="C339" i="34"/>
  <c r="C338" i="34"/>
  <c r="C337" i="34"/>
  <c r="C336" i="34"/>
  <c r="C335" i="34"/>
  <c r="C334" i="34"/>
  <c r="C333" i="34"/>
  <c r="C332" i="34"/>
  <c r="C331" i="34"/>
  <c r="C330" i="34"/>
  <c r="C329" i="34"/>
  <c r="C328" i="34"/>
  <c r="C327" i="34"/>
  <c r="C326" i="34"/>
  <c r="C325" i="34"/>
  <c r="C324" i="34"/>
  <c r="C323" i="34"/>
  <c r="C322" i="34"/>
  <c r="C321" i="34"/>
  <c r="C320" i="34"/>
  <c r="C319" i="34"/>
  <c r="C318" i="34"/>
  <c r="C317" i="34"/>
  <c r="C316" i="34"/>
  <c r="C315" i="34"/>
  <c r="C314" i="34"/>
  <c r="C313" i="34"/>
  <c r="C312" i="34"/>
  <c r="C311" i="34"/>
  <c r="C310" i="34"/>
  <c r="C309" i="34"/>
  <c r="C308" i="34"/>
  <c r="C307" i="34"/>
  <c r="C306" i="34"/>
  <c r="C305" i="34"/>
  <c r="C304" i="34"/>
  <c r="C303" i="34"/>
  <c r="C302" i="34"/>
  <c r="C301" i="34"/>
  <c r="C300" i="34"/>
  <c r="C299" i="34"/>
  <c r="C298" i="34"/>
  <c r="C297" i="34"/>
  <c r="C296" i="34"/>
  <c r="C295" i="34"/>
  <c r="C294" i="34"/>
  <c r="C293" i="34"/>
  <c r="C292" i="34"/>
  <c r="C291" i="34"/>
  <c r="C290" i="34"/>
  <c r="C289" i="34"/>
  <c r="C288" i="34"/>
  <c r="C287" i="34"/>
  <c r="C286" i="34"/>
  <c r="C285" i="34"/>
  <c r="C284" i="34"/>
  <c r="C283" i="34"/>
  <c r="C282" i="34"/>
  <c r="C281" i="34"/>
  <c r="C280" i="34"/>
  <c r="C279" i="34"/>
  <c r="C278" i="34"/>
  <c r="C277" i="34"/>
  <c r="C276" i="34"/>
  <c r="C275" i="34"/>
  <c r="C274" i="34"/>
  <c r="C273" i="34"/>
  <c r="C272" i="34"/>
  <c r="C271" i="34"/>
  <c r="C270" i="34"/>
  <c r="C269" i="34"/>
  <c r="C268" i="34"/>
  <c r="C267" i="34"/>
  <c r="C266" i="34"/>
  <c r="C265" i="34"/>
  <c r="C264" i="34"/>
  <c r="C263" i="34"/>
  <c r="C262" i="34"/>
  <c r="C261" i="34"/>
  <c r="C260" i="34"/>
  <c r="C259" i="34"/>
  <c r="C258" i="34"/>
  <c r="C257" i="34"/>
  <c r="C256" i="34"/>
  <c r="C255" i="34"/>
  <c r="C254" i="34"/>
  <c r="C253" i="34"/>
  <c r="C252" i="34"/>
  <c r="C251" i="34"/>
  <c r="C250" i="34"/>
  <c r="C249" i="34"/>
  <c r="C248" i="34"/>
  <c r="C247" i="34"/>
  <c r="C246" i="34"/>
  <c r="C245" i="34"/>
  <c r="C244" i="34"/>
  <c r="C243" i="34"/>
  <c r="C242" i="34"/>
  <c r="C241" i="34"/>
  <c r="C240" i="34"/>
  <c r="C239" i="34"/>
  <c r="C238" i="34"/>
  <c r="C237" i="34"/>
  <c r="C236" i="34"/>
  <c r="C235" i="34"/>
  <c r="C234" i="34"/>
  <c r="C233" i="34"/>
  <c r="C232" i="34"/>
  <c r="C231" i="34"/>
  <c r="C230" i="34"/>
  <c r="C229" i="34"/>
  <c r="C228" i="34"/>
  <c r="C227" i="34"/>
  <c r="C226" i="34"/>
  <c r="C225" i="34"/>
  <c r="C224" i="34"/>
  <c r="C223" i="34"/>
  <c r="C222" i="34"/>
  <c r="C221" i="34"/>
  <c r="C220" i="34"/>
  <c r="C219" i="34"/>
  <c r="C218" i="34"/>
  <c r="C217" i="34"/>
  <c r="C216" i="34"/>
  <c r="C215" i="34"/>
  <c r="C214" i="34"/>
  <c r="C213" i="34"/>
  <c r="C212" i="34"/>
  <c r="C211" i="34"/>
  <c r="C210" i="34"/>
  <c r="C209" i="34"/>
  <c r="C208" i="34"/>
  <c r="C207" i="34"/>
  <c r="C206" i="34"/>
  <c r="C205" i="34"/>
  <c r="C204" i="34"/>
  <c r="C203" i="34"/>
  <c r="C202" i="34"/>
  <c r="C201" i="34"/>
  <c r="C200" i="34"/>
  <c r="C199" i="34"/>
  <c r="C198" i="34"/>
  <c r="C197" i="34"/>
  <c r="C196" i="34"/>
  <c r="C195" i="34"/>
  <c r="C194" i="34"/>
  <c r="C193" i="34"/>
  <c r="C192" i="34"/>
  <c r="C191" i="34"/>
  <c r="C190" i="34"/>
  <c r="C189" i="34"/>
  <c r="C188" i="34"/>
  <c r="D187" i="34"/>
  <c r="C187" i="34"/>
  <c r="C186" i="34"/>
  <c r="C185" i="34"/>
  <c r="C184" i="34"/>
  <c r="C183" i="34"/>
  <c r="C182" i="34"/>
  <c r="C181" i="34"/>
  <c r="C180" i="34"/>
  <c r="C179" i="34"/>
  <c r="C178" i="34"/>
  <c r="C177" i="34"/>
  <c r="C176" i="34"/>
  <c r="C175" i="34"/>
  <c r="C174" i="34"/>
  <c r="C173" i="34"/>
  <c r="C172" i="34"/>
  <c r="C171" i="34"/>
  <c r="D170" i="34"/>
  <c r="C170" i="34"/>
  <c r="C169" i="34"/>
  <c r="C168" i="34"/>
  <c r="C167" i="34"/>
  <c r="C166" i="34"/>
  <c r="C165" i="34"/>
  <c r="C164" i="34"/>
  <c r="C163" i="34"/>
  <c r="C162" i="34"/>
  <c r="C161" i="34"/>
  <c r="D161" i="34" s="1"/>
  <c r="C160" i="34"/>
  <c r="C159" i="34"/>
  <c r="C158" i="34"/>
  <c r="C157" i="34"/>
  <c r="C156" i="34"/>
  <c r="C155" i="34"/>
  <c r="C154" i="34"/>
  <c r="C153" i="34"/>
  <c r="C152" i="34"/>
  <c r="C151" i="34"/>
  <c r="C150" i="34"/>
  <c r="C149" i="34"/>
  <c r="C148" i="34"/>
  <c r="C147" i="34"/>
  <c r="C146" i="34"/>
  <c r="C145" i="34"/>
  <c r="C144" i="34"/>
  <c r="C143" i="34"/>
  <c r="C142" i="34"/>
  <c r="C141" i="34"/>
  <c r="C140" i="34"/>
  <c r="C139" i="34"/>
  <c r="C138" i="34"/>
  <c r="C137" i="34"/>
  <c r="C136" i="34"/>
  <c r="C135" i="34"/>
  <c r="C134" i="34"/>
  <c r="C133" i="34"/>
  <c r="C132" i="34"/>
  <c r="C131" i="34"/>
  <c r="C130" i="34"/>
  <c r="C129" i="34"/>
  <c r="C128" i="34"/>
  <c r="C127" i="34"/>
  <c r="C126" i="34"/>
  <c r="C125" i="34"/>
  <c r="C124" i="34"/>
  <c r="C123" i="34"/>
  <c r="C122" i="34"/>
  <c r="C121" i="34"/>
  <c r="C120" i="34"/>
  <c r="C119" i="34"/>
  <c r="C118" i="34"/>
  <c r="C117" i="34"/>
  <c r="D117" i="34" s="1"/>
  <c r="C116" i="34"/>
  <c r="C115" i="34"/>
  <c r="C114" i="34"/>
  <c r="C113" i="34"/>
  <c r="C112" i="34"/>
  <c r="C111" i="34"/>
  <c r="C110" i="34"/>
  <c r="C109" i="34"/>
  <c r="C108" i="34"/>
  <c r="C107" i="34"/>
  <c r="C106" i="34"/>
  <c r="C105" i="34"/>
  <c r="C104" i="34"/>
  <c r="C103" i="34"/>
  <c r="C102" i="34"/>
  <c r="C101" i="34"/>
  <c r="C100" i="34"/>
  <c r="C99" i="34"/>
  <c r="C98" i="34"/>
  <c r="C97" i="34"/>
  <c r="D97" i="34" s="1"/>
  <c r="C96" i="34"/>
  <c r="C95" i="34"/>
  <c r="C94" i="34"/>
  <c r="C93" i="34"/>
  <c r="C92" i="34"/>
  <c r="C91" i="34"/>
  <c r="C90" i="34"/>
  <c r="C89" i="34"/>
  <c r="C88" i="34"/>
  <c r="C87" i="34"/>
  <c r="D87" i="34" s="1"/>
  <c r="C86" i="34"/>
  <c r="C85" i="34"/>
  <c r="C84" i="34"/>
  <c r="C83" i="34"/>
  <c r="C82" i="34"/>
  <c r="C81" i="34"/>
  <c r="C80" i="34"/>
  <c r="C79" i="34"/>
  <c r="C78" i="34"/>
  <c r="C77" i="34"/>
  <c r="C76" i="34"/>
  <c r="C75" i="34"/>
  <c r="C74" i="34"/>
  <c r="C73" i="34"/>
  <c r="C72" i="34"/>
  <c r="C71" i="34"/>
  <c r="C70" i="34"/>
  <c r="C69" i="34"/>
  <c r="C68" i="34"/>
  <c r="C67" i="34"/>
  <c r="C66" i="34"/>
  <c r="C65" i="34"/>
  <c r="C64" i="34"/>
  <c r="C63" i="34"/>
  <c r="C62" i="34"/>
  <c r="C61" i="34"/>
  <c r="C60" i="34"/>
  <c r="C59" i="34"/>
  <c r="C58" i="34"/>
  <c r="C57" i="34"/>
  <c r="C56" i="34"/>
  <c r="C55" i="34"/>
  <c r="C54" i="34"/>
  <c r="C53" i="34"/>
  <c r="C52" i="34"/>
  <c r="C51" i="34"/>
  <c r="C50" i="34"/>
  <c r="C49" i="34"/>
  <c r="C48" i="34"/>
  <c r="D47"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D346" i="34" s="1"/>
  <c r="C11" i="34"/>
  <c r="C10" i="34"/>
  <c r="C9" i="34"/>
  <c r="C8" i="34"/>
  <c r="D7" i="34"/>
  <c r="D6" i="34"/>
  <c r="D5" i="34"/>
  <c r="D4" i="34"/>
  <c r="D3" i="34"/>
  <c r="D2" i="34"/>
  <c r="C380" i="33"/>
  <c r="C379" i="33"/>
  <c r="C378" i="33"/>
  <c r="C377" i="33"/>
  <c r="C376" i="33"/>
  <c r="C375" i="33"/>
  <c r="C374" i="33"/>
  <c r="C373" i="33"/>
  <c r="C372" i="33"/>
  <c r="C371" i="33"/>
  <c r="C370" i="33"/>
  <c r="C369" i="33"/>
  <c r="C368" i="33"/>
  <c r="C367" i="33"/>
  <c r="C366" i="33"/>
  <c r="C365" i="33"/>
  <c r="C364" i="33"/>
  <c r="C363" i="33"/>
  <c r="C362" i="33"/>
  <c r="C361" i="33"/>
  <c r="C360" i="33"/>
  <c r="C359" i="33"/>
  <c r="C358" i="33"/>
  <c r="C357" i="33"/>
  <c r="C356" i="33"/>
  <c r="C355" i="33"/>
  <c r="C354" i="33"/>
  <c r="C353" i="33"/>
  <c r="C352" i="33"/>
  <c r="C351" i="33"/>
  <c r="C350" i="33"/>
  <c r="C349" i="33"/>
  <c r="C348" i="33"/>
  <c r="C347" i="33"/>
  <c r="C346" i="33"/>
  <c r="C345" i="33"/>
  <c r="C344" i="33"/>
  <c r="C343" i="33"/>
  <c r="C342" i="33"/>
  <c r="C341" i="33"/>
  <c r="C340" i="33"/>
  <c r="C339" i="33"/>
  <c r="C338" i="33"/>
  <c r="C337" i="33"/>
  <c r="C336" i="33"/>
  <c r="C335" i="33"/>
  <c r="C334" i="33"/>
  <c r="C333" i="33"/>
  <c r="C332" i="33"/>
  <c r="C331" i="33"/>
  <c r="C330" i="33"/>
  <c r="C329" i="33"/>
  <c r="C328" i="33"/>
  <c r="C327" i="33"/>
  <c r="C326" i="33"/>
  <c r="C325" i="33"/>
  <c r="C324" i="33"/>
  <c r="C323" i="33"/>
  <c r="C322" i="33"/>
  <c r="C321" i="33"/>
  <c r="C320" i="33"/>
  <c r="C319" i="33"/>
  <c r="C318" i="33"/>
  <c r="C317" i="33"/>
  <c r="C316" i="33"/>
  <c r="C315" i="33"/>
  <c r="C314" i="33"/>
  <c r="C313" i="33"/>
  <c r="C312" i="33"/>
  <c r="C311" i="33"/>
  <c r="C310" i="33"/>
  <c r="C309" i="33"/>
  <c r="C308" i="33"/>
  <c r="C307" i="33"/>
  <c r="C306" i="33"/>
  <c r="C305" i="33"/>
  <c r="C304" i="33"/>
  <c r="C303" i="33"/>
  <c r="C302" i="33"/>
  <c r="C301" i="33"/>
  <c r="C300" i="33"/>
  <c r="C299" i="33"/>
  <c r="C298" i="33"/>
  <c r="C297" i="33"/>
  <c r="C296" i="33"/>
  <c r="C295" i="33"/>
  <c r="C294" i="33"/>
  <c r="C293" i="33"/>
  <c r="C292" i="33"/>
  <c r="C291" i="33"/>
  <c r="C290" i="33"/>
  <c r="C289" i="33"/>
  <c r="C288" i="33"/>
  <c r="C287" i="33"/>
  <c r="C286" i="33"/>
  <c r="C285" i="33"/>
  <c r="C284" i="33"/>
  <c r="C283" i="33"/>
  <c r="C282" i="33"/>
  <c r="C281" i="33"/>
  <c r="C280" i="33"/>
  <c r="C279" i="33"/>
  <c r="C278" i="33"/>
  <c r="C277" i="33"/>
  <c r="C276" i="33"/>
  <c r="C275" i="33"/>
  <c r="C274" i="33"/>
  <c r="C273" i="33"/>
  <c r="C272" i="33"/>
  <c r="C271" i="33"/>
  <c r="C270" i="33"/>
  <c r="C269" i="33"/>
  <c r="C268" i="33"/>
  <c r="C267" i="33"/>
  <c r="C266" i="33"/>
  <c r="C265" i="33"/>
  <c r="C264" i="33"/>
  <c r="C263" i="33"/>
  <c r="C262" i="33"/>
  <c r="C261" i="33"/>
  <c r="C260" i="33"/>
  <c r="C259" i="33"/>
  <c r="C258" i="33"/>
  <c r="C257" i="33"/>
  <c r="C256" i="33"/>
  <c r="C255" i="33"/>
  <c r="C254" i="33"/>
  <c r="C253" i="33"/>
  <c r="C252" i="33"/>
  <c r="C251" i="33"/>
  <c r="C250" i="33"/>
  <c r="C249" i="33"/>
  <c r="C248" i="33"/>
  <c r="C247" i="33"/>
  <c r="C246" i="33"/>
  <c r="C245" i="33"/>
  <c r="C244" i="33"/>
  <c r="C243" i="33"/>
  <c r="C242" i="33"/>
  <c r="C241" i="33"/>
  <c r="C240" i="33"/>
  <c r="C239" i="33"/>
  <c r="D238" i="33"/>
  <c r="C238" i="33"/>
  <c r="C237" i="33"/>
  <c r="C236" i="33"/>
  <c r="C235" i="33"/>
  <c r="C234" i="33"/>
  <c r="C233" i="33"/>
  <c r="C232" i="33"/>
  <c r="C231" i="33"/>
  <c r="C230" i="33"/>
  <c r="D229" i="33"/>
  <c r="C229" i="33"/>
  <c r="C228" i="33"/>
  <c r="C227" i="33"/>
  <c r="C226" i="33"/>
  <c r="C225" i="33"/>
  <c r="C224" i="33"/>
  <c r="C223" i="33"/>
  <c r="C222" i="33"/>
  <c r="C221" i="33"/>
  <c r="C220" i="33"/>
  <c r="C219" i="33"/>
  <c r="C218" i="33"/>
  <c r="C217" i="33"/>
  <c r="C216" i="33"/>
  <c r="C215" i="33"/>
  <c r="C214" i="33"/>
  <c r="C213" i="33"/>
  <c r="C212" i="33"/>
  <c r="C211" i="33"/>
  <c r="C210" i="33"/>
  <c r="C209"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8" i="33"/>
  <c r="C177" i="33"/>
  <c r="C176" i="33"/>
  <c r="C175"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50" i="33"/>
  <c r="C149" i="33"/>
  <c r="C148" i="33"/>
  <c r="C147" i="33"/>
  <c r="C146" i="33"/>
  <c r="C145" i="33"/>
  <c r="C144" i="33"/>
  <c r="C143" i="33"/>
  <c r="C142" i="33"/>
  <c r="C141" i="33"/>
  <c r="C140"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C109" i="33"/>
  <c r="D109" i="33" s="1"/>
  <c r="C108" i="33"/>
  <c r="C107" i="33"/>
  <c r="C106" i="33"/>
  <c r="C105"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74" i="33"/>
  <c r="C73" i="33"/>
  <c r="C72" i="33"/>
  <c r="C71"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40" i="33"/>
  <c r="C39" i="33"/>
  <c r="C38" i="33"/>
  <c r="C37" i="33"/>
  <c r="C36" i="33"/>
  <c r="C35" i="33"/>
  <c r="C34" i="33"/>
  <c r="D33" i="33"/>
  <c r="C33" i="33"/>
  <c r="C32" i="33"/>
  <c r="C31" i="33"/>
  <c r="C30" i="33"/>
  <c r="C29" i="33"/>
  <c r="C28" i="33"/>
  <c r="C27" i="33"/>
  <c r="C26" i="33"/>
  <c r="D25" i="33"/>
  <c r="C25" i="33"/>
  <c r="C24" i="33"/>
  <c r="C23" i="33"/>
  <c r="C22" i="33"/>
  <c r="C21" i="33"/>
  <c r="C20" i="33"/>
  <c r="C19" i="33"/>
  <c r="C18" i="33"/>
  <c r="C17" i="33"/>
  <c r="C16" i="33"/>
  <c r="C15" i="33"/>
  <c r="C14" i="33"/>
  <c r="C13" i="33"/>
  <c r="C12" i="33"/>
  <c r="C11" i="33"/>
  <c r="C10" i="33"/>
  <c r="C9" i="33"/>
  <c r="C8" i="33"/>
  <c r="D7" i="33"/>
  <c r="D6" i="33"/>
  <c r="D5" i="33"/>
  <c r="D4" i="33"/>
  <c r="D3" i="33"/>
  <c r="D2" i="33"/>
  <c r="H372" i="7"/>
  <c r="G372" i="7"/>
  <c r="F372" i="7"/>
  <c r="E372" i="7"/>
  <c r="D372" i="7"/>
  <c r="C372" i="7"/>
  <c r="B372" i="7"/>
  <c r="H371" i="7"/>
  <c r="G371" i="7"/>
  <c r="F371" i="7"/>
  <c r="E371" i="7"/>
  <c r="D371" i="7"/>
  <c r="C371" i="7"/>
  <c r="B371" i="7"/>
  <c r="H370" i="7"/>
  <c r="G370" i="7"/>
  <c r="F370" i="7"/>
  <c r="E370" i="7"/>
  <c r="D370" i="7"/>
  <c r="C370" i="7"/>
  <c r="B370" i="7"/>
  <c r="H369" i="7"/>
  <c r="G369" i="7"/>
  <c r="F369" i="7"/>
  <c r="E369" i="7"/>
  <c r="D369" i="7"/>
  <c r="C369" i="7"/>
  <c r="B369" i="7"/>
  <c r="H368" i="7"/>
  <c r="G368" i="7"/>
  <c r="F368" i="7"/>
  <c r="E368" i="7"/>
  <c r="D368" i="7"/>
  <c r="C368" i="7"/>
  <c r="B368" i="7"/>
  <c r="H367" i="7"/>
  <c r="G367" i="7"/>
  <c r="F367" i="7"/>
  <c r="E367" i="7"/>
  <c r="D367" i="7"/>
  <c r="C367" i="7"/>
  <c r="B367" i="7"/>
  <c r="H366" i="7"/>
  <c r="G366" i="7"/>
  <c r="F366" i="7"/>
  <c r="E366" i="7"/>
  <c r="D366" i="7"/>
  <c r="C366" i="7"/>
  <c r="B366" i="7"/>
  <c r="H365" i="7"/>
  <c r="G365" i="7"/>
  <c r="F365" i="7"/>
  <c r="E365" i="7"/>
  <c r="D365" i="7"/>
  <c r="C365" i="7"/>
  <c r="B365" i="7"/>
  <c r="H364" i="7"/>
  <c r="G364" i="7"/>
  <c r="F364" i="7"/>
  <c r="E364" i="7"/>
  <c r="D364" i="7"/>
  <c r="C364" i="7"/>
  <c r="B364" i="7"/>
  <c r="H363" i="7"/>
  <c r="G363" i="7"/>
  <c r="F363" i="7"/>
  <c r="E363" i="7"/>
  <c r="D363" i="7"/>
  <c r="C363" i="7"/>
  <c r="B363" i="7"/>
  <c r="H362" i="7"/>
  <c r="G362" i="7"/>
  <c r="F362" i="7"/>
  <c r="E362" i="7"/>
  <c r="D362" i="7"/>
  <c r="C362" i="7"/>
  <c r="B362" i="7"/>
  <c r="H361" i="7"/>
  <c r="G361" i="7"/>
  <c r="F361" i="7"/>
  <c r="E361" i="7"/>
  <c r="D361" i="7"/>
  <c r="C361" i="7"/>
  <c r="B361" i="7"/>
  <c r="H360" i="7"/>
  <c r="G360" i="7"/>
  <c r="F360" i="7"/>
  <c r="E360" i="7"/>
  <c r="D360" i="7"/>
  <c r="C360" i="7"/>
  <c r="B360" i="7"/>
  <c r="H359" i="7"/>
  <c r="G359" i="7"/>
  <c r="F359" i="7"/>
  <c r="E359" i="7"/>
  <c r="D359" i="7"/>
  <c r="C359" i="7"/>
  <c r="B359" i="7"/>
  <c r="H358" i="7"/>
  <c r="G358" i="7"/>
  <c r="F358" i="7"/>
  <c r="E358" i="7"/>
  <c r="D358" i="7"/>
  <c r="C358" i="7"/>
  <c r="B358" i="7"/>
  <c r="H357" i="7"/>
  <c r="G357" i="7"/>
  <c r="F357" i="7"/>
  <c r="E357" i="7"/>
  <c r="D357" i="7"/>
  <c r="C357" i="7"/>
  <c r="B357" i="7"/>
  <c r="H356" i="7"/>
  <c r="G356" i="7"/>
  <c r="F356" i="7"/>
  <c r="E356" i="7"/>
  <c r="D356" i="7"/>
  <c r="C356" i="7"/>
  <c r="B356" i="7"/>
  <c r="H355" i="7"/>
  <c r="G355" i="7"/>
  <c r="F355" i="7"/>
  <c r="E355" i="7"/>
  <c r="D355" i="7"/>
  <c r="C355" i="7"/>
  <c r="B355" i="7"/>
  <c r="H354" i="7"/>
  <c r="G354" i="7"/>
  <c r="F354" i="7"/>
  <c r="E354" i="7"/>
  <c r="D354" i="7"/>
  <c r="C354" i="7"/>
  <c r="B354" i="7"/>
  <c r="H353" i="7"/>
  <c r="G353" i="7"/>
  <c r="F353" i="7"/>
  <c r="E353" i="7"/>
  <c r="D353" i="7"/>
  <c r="C353" i="7"/>
  <c r="B353" i="7"/>
  <c r="H352" i="7"/>
  <c r="G352" i="7"/>
  <c r="F352" i="7"/>
  <c r="E352" i="7"/>
  <c r="D352" i="7"/>
  <c r="C352" i="7"/>
  <c r="B352" i="7"/>
  <c r="H351" i="7"/>
  <c r="G351" i="7"/>
  <c r="F351" i="7"/>
  <c r="E351" i="7"/>
  <c r="D351" i="7"/>
  <c r="C351" i="7"/>
  <c r="B351" i="7"/>
  <c r="H350" i="7"/>
  <c r="G350" i="7"/>
  <c r="F350" i="7"/>
  <c r="E350" i="7"/>
  <c r="D350" i="7"/>
  <c r="C350" i="7"/>
  <c r="B350" i="7"/>
  <c r="H349" i="7"/>
  <c r="G349" i="7"/>
  <c r="F349" i="7"/>
  <c r="E349" i="7"/>
  <c r="D349" i="7"/>
  <c r="C349" i="7"/>
  <c r="B349" i="7"/>
  <c r="H348" i="7"/>
  <c r="G348" i="7"/>
  <c r="F348" i="7"/>
  <c r="E348" i="7"/>
  <c r="D348" i="7"/>
  <c r="C348" i="7"/>
  <c r="B348" i="7"/>
  <c r="H347" i="7"/>
  <c r="G347" i="7"/>
  <c r="F347" i="7"/>
  <c r="E347" i="7"/>
  <c r="D347" i="7"/>
  <c r="C347" i="7"/>
  <c r="B347" i="7"/>
  <c r="H346" i="7"/>
  <c r="G346" i="7"/>
  <c r="F346" i="7"/>
  <c r="E346" i="7"/>
  <c r="D346" i="7"/>
  <c r="C346" i="7"/>
  <c r="B346" i="7"/>
  <c r="H345" i="7"/>
  <c r="G345" i="7"/>
  <c r="F345" i="7"/>
  <c r="E345" i="7"/>
  <c r="D345" i="7"/>
  <c r="C345" i="7"/>
  <c r="B345" i="7"/>
  <c r="H344" i="7"/>
  <c r="G344" i="7"/>
  <c r="F344" i="7"/>
  <c r="E344" i="7"/>
  <c r="D344" i="7"/>
  <c r="C344" i="7"/>
  <c r="B344" i="7"/>
  <c r="H343" i="7"/>
  <c r="G343" i="7"/>
  <c r="F343" i="7"/>
  <c r="E343" i="7"/>
  <c r="D343" i="7"/>
  <c r="C343" i="7"/>
  <c r="B343" i="7"/>
  <c r="H342" i="7"/>
  <c r="G342" i="7"/>
  <c r="F342" i="7"/>
  <c r="E342" i="7"/>
  <c r="D342" i="7"/>
  <c r="C342" i="7"/>
  <c r="B342" i="7"/>
  <c r="H341" i="7"/>
  <c r="G341" i="7"/>
  <c r="F341" i="7"/>
  <c r="E341" i="7"/>
  <c r="D341" i="7"/>
  <c r="C341" i="7"/>
  <c r="B341" i="7"/>
  <c r="H340" i="7"/>
  <c r="G340" i="7"/>
  <c r="F340" i="7"/>
  <c r="E340" i="7"/>
  <c r="D340" i="7"/>
  <c r="C340" i="7"/>
  <c r="B340" i="7"/>
  <c r="H339" i="7"/>
  <c r="G339" i="7"/>
  <c r="F339" i="7"/>
  <c r="E339" i="7"/>
  <c r="D339" i="7"/>
  <c r="C339" i="7"/>
  <c r="B339" i="7"/>
  <c r="H338" i="7"/>
  <c r="G338" i="7"/>
  <c r="F338" i="7"/>
  <c r="E338" i="7"/>
  <c r="D338" i="7"/>
  <c r="C338" i="7"/>
  <c r="B338" i="7"/>
  <c r="H337" i="7"/>
  <c r="G337" i="7"/>
  <c r="F337" i="7"/>
  <c r="E337" i="7"/>
  <c r="D337" i="7"/>
  <c r="C337" i="7"/>
  <c r="B337" i="7"/>
  <c r="H336" i="7"/>
  <c r="G336" i="7"/>
  <c r="F336" i="7"/>
  <c r="E336" i="7"/>
  <c r="D336" i="7"/>
  <c r="C336" i="7"/>
  <c r="B336" i="7"/>
  <c r="H335" i="7"/>
  <c r="G335" i="7"/>
  <c r="F335" i="7"/>
  <c r="E335" i="7"/>
  <c r="D335" i="7"/>
  <c r="C335" i="7"/>
  <c r="B335" i="7"/>
  <c r="H334" i="7"/>
  <c r="G334" i="7"/>
  <c r="F334" i="7"/>
  <c r="E334" i="7"/>
  <c r="D334" i="7"/>
  <c r="C334" i="7"/>
  <c r="B334" i="7"/>
  <c r="H333" i="7"/>
  <c r="G333" i="7"/>
  <c r="F333" i="7"/>
  <c r="E333" i="7"/>
  <c r="D333" i="7"/>
  <c r="C333" i="7"/>
  <c r="B333" i="7"/>
  <c r="H332" i="7"/>
  <c r="G332" i="7"/>
  <c r="F332" i="7"/>
  <c r="E332" i="7"/>
  <c r="D332" i="7"/>
  <c r="C332" i="7"/>
  <c r="B332" i="7"/>
  <c r="H331" i="7"/>
  <c r="G331" i="7"/>
  <c r="F331" i="7"/>
  <c r="E331" i="7"/>
  <c r="D331" i="7"/>
  <c r="C331" i="7"/>
  <c r="B331" i="7"/>
  <c r="H330" i="7"/>
  <c r="G330" i="7"/>
  <c r="F330" i="7"/>
  <c r="E330" i="7"/>
  <c r="D330" i="7"/>
  <c r="C330" i="7"/>
  <c r="B330" i="7"/>
  <c r="H329" i="7"/>
  <c r="G329" i="7"/>
  <c r="F329" i="7"/>
  <c r="E329" i="7"/>
  <c r="D329" i="7"/>
  <c r="C329" i="7"/>
  <c r="B329" i="7"/>
  <c r="H328" i="7"/>
  <c r="G328" i="7"/>
  <c r="F328" i="7"/>
  <c r="E328" i="7"/>
  <c r="D328" i="7"/>
  <c r="C328" i="7"/>
  <c r="B328" i="7"/>
  <c r="H327" i="7"/>
  <c r="G327" i="7"/>
  <c r="F327" i="7"/>
  <c r="E327" i="7"/>
  <c r="D327" i="7"/>
  <c r="C327" i="7"/>
  <c r="B327" i="7"/>
  <c r="H326" i="7"/>
  <c r="G326" i="7"/>
  <c r="F326" i="7"/>
  <c r="E326" i="7"/>
  <c r="D326" i="7"/>
  <c r="C326" i="7"/>
  <c r="B326" i="7"/>
  <c r="H325" i="7"/>
  <c r="G325" i="7"/>
  <c r="F325" i="7"/>
  <c r="E325" i="7"/>
  <c r="D325" i="7"/>
  <c r="C325" i="7"/>
  <c r="B325" i="7"/>
  <c r="H324" i="7"/>
  <c r="G324" i="7"/>
  <c r="F324" i="7"/>
  <c r="E324" i="7"/>
  <c r="D324" i="7"/>
  <c r="C324" i="7"/>
  <c r="B324" i="7"/>
  <c r="H323" i="7"/>
  <c r="G323" i="7"/>
  <c r="F323" i="7"/>
  <c r="E323" i="7"/>
  <c r="D323" i="7"/>
  <c r="C323" i="7"/>
  <c r="B323" i="7"/>
  <c r="H322" i="7"/>
  <c r="G322" i="7"/>
  <c r="F322" i="7"/>
  <c r="E322" i="7"/>
  <c r="D322" i="7"/>
  <c r="C322" i="7"/>
  <c r="B322" i="7"/>
  <c r="H321" i="7"/>
  <c r="G321" i="7"/>
  <c r="F321" i="7"/>
  <c r="E321" i="7"/>
  <c r="D321" i="7"/>
  <c r="C321" i="7"/>
  <c r="B321" i="7"/>
  <c r="H320" i="7"/>
  <c r="G320" i="7"/>
  <c r="F320" i="7"/>
  <c r="E320" i="7"/>
  <c r="D320" i="7"/>
  <c r="C320" i="7"/>
  <c r="B320" i="7"/>
  <c r="H319" i="7"/>
  <c r="G319" i="7"/>
  <c r="F319" i="7"/>
  <c r="E319" i="7"/>
  <c r="D319" i="7"/>
  <c r="C319" i="7"/>
  <c r="B319" i="7"/>
  <c r="H318" i="7"/>
  <c r="G318" i="7"/>
  <c r="F318" i="7"/>
  <c r="E318" i="7"/>
  <c r="D318" i="7"/>
  <c r="C318" i="7"/>
  <c r="B318" i="7"/>
  <c r="H317" i="7"/>
  <c r="G317" i="7"/>
  <c r="F317" i="7"/>
  <c r="E317" i="7"/>
  <c r="D317" i="7"/>
  <c r="C317" i="7"/>
  <c r="B317" i="7"/>
  <c r="H316" i="7"/>
  <c r="G316" i="7"/>
  <c r="F316" i="7"/>
  <c r="E316" i="7"/>
  <c r="D316" i="7"/>
  <c r="C316" i="7"/>
  <c r="B316" i="7"/>
  <c r="H315" i="7"/>
  <c r="G315" i="7"/>
  <c r="F315" i="7"/>
  <c r="E315" i="7"/>
  <c r="D315" i="7"/>
  <c r="C315" i="7"/>
  <c r="B315" i="7"/>
  <c r="H314" i="7"/>
  <c r="G314" i="7"/>
  <c r="F314" i="7"/>
  <c r="E314" i="7"/>
  <c r="D314" i="7"/>
  <c r="C314" i="7"/>
  <c r="B314" i="7"/>
  <c r="H313" i="7"/>
  <c r="G313" i="7"/>
  <c r="F313" i="7"/>
  <c r="E313" i="7"/>
  <c r="D313" i="7"/>
  <c r="C313" i="7"/>
  <c r="B313" i="7"/>
  <c r="H312" i="7"/>
  <c r="G312" i="7"/>
  <c r="F312" i="7"/>
  <c r="E312" i="7"/>
  <c r="D312" i="7"/>
  <c r="C312" i="7"/>
  <c r="B312" i="7"/>
  <c r="H311" i="7"/>
  <c r="G311" i="7"/>
  <c r="F311" i="7"/>
  <c r="E311" i="7"/>
  <c r="D311" i="7"/>
  <c r="C311" i="7"/>
  <c r="B311" i="7"/>
  <c r="H310" i="7"/>
  <c r="G310" i="7"/>
  <c r="F310" i="7"/>
  <c r="E310" i="7"/>
  <c r="D310" i="7"/>
  <c r="C310" i="7"/>
  <c r="B310" i="7"/>
  <c r="H309" i="7"/>
  <c r="G309" i="7"/>
  <c r="F309" i="7"/>
  <c r="E309" i="7"/>
  <c r="D309" i="7"/>
  <c r="C309" i="7"/>
  <c r="B309" i="7"/>
  <c r="H308" i="7"/>
  <c r="G308" i="7"/>
  <c r="F308" i="7"/>
  <c r="E308" i="7"/>
  <c r="D308" i="7"/>
  <c r="C308" i="7"/>
  <c r="B308" i="7"/>
  <c r="H307" i="7"/>
  <c r="G307" i="7"/>
  <c r="F307" i="7"/>
  <c r="E307" i="7"/>
  <c r="D307" i="7"/>
  <c r="C307" i="7"/>
  <c r="B307" i="7"/>
  <c r="H306" i="7"/>
  <c r="G306" i="7"/>
  <c r="F306" i="7"/>
  <c r="E306" i="7"/>
  <c r="D306" i="7"/>
  <c r="C306" i="7"/>
  <c r="B306" i="7"/>
  <c r="H305" i="7"/>
  <c r="G305" i="7"/>
  <c r="F305" i="7"/>
  <c r="E305" i="7"/>
  <c r="D305" i="7"/>
  <c r="C305" i="7"/>
  <c r="B305" i="7"/>
  <c r="H304" i="7"/>
  <c r="G304" i="7"/>
  <c r="F304" i="7"/>
  <c r="E304" i="7"/>
  <c r="D304" i="7"/>
  <c r="C304" i="7"/>
  <c r="B304" i="7"/>
  <c r="H303" i="7"/>
  <c r="G303" i="7"/>
  <c r="F303" i="7"/>
  <c r="E303" i="7"/>
  <c r="D303" i="7"/>
  <c r="C303" i="7"/>
  <c r="B303" i="7"/>
  <c r="H302" i="7"/>
  <c r="G302" i="7"/>
  <c r="F302" i="7"/>
  <c r="E302" i="7"/>
  <c r="D302" i="7"/>
  <c r="C302" i="7"/>
  <c r="B302" i="7"/>
  <c r="H301" i="7"/>
  <c r="G301" i="7"/>
  <c r="F301" i="7"/>
  <c r="E301" i="7"/>
  <c r="D301" i="7"/>
  <c r="C301" i="7"/>
  <c r="B301" i="7"/>
  <c r="H300" i="7"/>
  <c r="G300" i="7"/>
  <c r="F300" i="7"/>
  <c r="E300" i="7"/>
  <c r="D300" i="7"/>
  <c r="C300" i="7"/>
  <c r="B300" i="7"/>
  <c r="H299" i="7"/>
  <c r="G299" i="7"/>
  <c r="F299" i="7"/>
  <c r="E299" i="7"/>
  <c r="D299" i="7"/>
  <c r="C299" i="7"/>
  <c r="B299" i="7"/>
  <c r="H298" i="7"/>
  <c r="G298" i="7"/>
  <c r="F298" i="7"/>
  <c r="E298" i="7"/>
  <c r="D298" i="7"/>
  <c r="C298" i="7"/>
  <c r="B298" i="7"/>
  <c r="H297" i="7"/>
  <c r="G297" i="7"/>
  <c r="F297" i="7"/>
  <c r="E297" i="7"/>
  <c r="D297" i="7"/>
  <c r="C297" i="7"/>
  <c r="B297" i="7"/>
  <c r="H296" i="7"/>
  <c r="G296" i="7"/>
  <c r="F296" i="7"/>
  <c r="E296" i="7"/>
  <c r="D296" i="7"/>
  <c r="C296" i="7"/>
  <c r="B296" i="7"/>
  <c r="H295" i="7"/>
  <c r="G295" i="7"/>
  <c r="F295" i="7"/>
  <c r="E295" i="7"/>
  <c r="D295" i="7"/>
  <c r="C295" i="7"/>
  <c r="B295" i="7"/>
  <c r="H294" i="7"/>
  <c r="G294" i="7"/>
  <c r="F294" i="7"/>
  <c r="E294" i="7"/>
  <c r="D294" i="7"/>
  <c r="C294" i="7"/>
  <c r="B294" i="7"/>
  <c r="H293" i="7"/>
  <c r="G293" i="7"/>
  <c r="F293" i="7"/>
  <c r="E293" i="7"/>
  <c r="D293" i="7"/>
  <c r="C293" i="7"/>
  <c r="B293" i="7"/>
  <c r="H292" i="7"/>
  <c r="G292" i="7"/>
  <c r="F292" i="7"/>
  <c r="E292" i="7"/>
  <c r="D292" i="7"/>
  <c r="C292" i="7"/>
  <c r="B292" i="7"/>
  <c r="H291" i="7"/>
  <c r="G291" i="7"/>
  <c r="F291" i="7"/>
  <c r="E291" i="7"/>
  <c r="D291" i="7"/>
  <c r="C291" i="7"/>
  <c r="B291" i="7"/>
  <c r="H290" i="7"/>
  <c r="G290" i="7"/>
  <c r="F290" i="7"/>
  <c r="E290" i="7"/>
  <c r="D290" i="7"/>
  <c r="C290" i="7"/>
  <c r="B290" i="7"/>
  <c r="H289" i="7"/>
  <c r="G289" i="7"/>
  <c r="F289" i="7"/>
  <c r="E289" i="7"/>
  <c r="D289" i="7"/>
  <c r="C289" i="7"/>
  <c r="B289" i="7"/>
  <c r="H288" i="7"/>
  <c r="G288" i="7"/>
  <c r="F288" i="7"/>
  <c r="E288" i="7"/>
  <c r="D288" i="7"/>
  <c r="C288" i="7"/>
  <c r="B288" i="7"/>
  <c r="H287" i="7"/>
  <c r="G287" i="7"/>
  <c r="F287" i="7"/>
  <c r="E287" i="7"/>
  <c r="D287" i="7"/>
  <c r="C287" i="7"/>
  <c r="B287" i="7"/>
  <c r="H286" i="7"/>
  <c r="G286" i="7"/>
  <c r="F286" i="7"/>
  <c r="E286" i="7"/>
  <c r="D286" i="7"/>
  <c r="C286" i="7"/>
  <c r="B286" i="7"/>
  <c r="H285" i="7"/>
  <c r="G285" i="7"/>
  <c r="F285" i="7"/>
  <c r="E285" i="7"/>
  <c r="D285" i="7"/>
  <c r="C285" i="7"/>
  <c r="B285" i="7"/>
  <c r="H284" i="7"/>
  <c r="G284" i="7"/>
  <c r="F284" i="7"/>
  <c r="E284" i="7"/>
  <c r="D284" i="7"/>
  <c r="C284" i="7"/>
  <c r="B284" i="7"/>
  <c r="H283" i="7"/>
  <c r="G283" i="7"/>
  <c r="F283" i="7"/>
  <c r="E283" i="7"/>
  <c r="D283" i="7"/>
  <c r="C283" i="7"/>
  <c r="B283" i="7"/>
  <c r="H282" i="7"/>
  <c r="G282" i="7"/>
  <c r="F282" i="7"/>
  <c r="E282" i="7"/>
  <c r="D282" i="7"/>
  <c r="C282" i="7"/>
  <c r="B282" i="7"/>
  <c r="H281" i="7"/>
  <c r="G281" i="7"/>
  <c r="F281" i="7"/>
  <c r="E281" i="7"/>
  <c r="D281" i="7"/>
  <c r="C281" i="7"/>
  <c r="B281" i="7"/>
  <c r="H280" i="7"/>
  <c r="G280" i="7"/>
  <c r="F280" i="7"/>
  <c r="E280" i="7"/>
  <c r="D280" i="7"/>
  <c r="C280" i="7"/>
  <c r="B280" i="7"/>
  <c r="H279" i="7"/>
  <c r="G279" i="7"/>
  <c r="F279" i="7"/>
  <c r="E279" i="7"/>
  <c r="D279" i="7"/>
  <c r="C279" i="7"/>
  <c r="B279" i="7"/>
  <c r="H278" i="7"/>
  <c r="G278" i="7"/>
  <c r="F278" i="7"/>
  <c r="E278" i="7"/>
  <c r="D278" i="7"/>
  <c r="C278" i="7"/>
  <c r="B278" i="7"/>
  <c r="H277" i="7"/>
  <c r="G277" i="7"/>
  <c r="F277" i="7"/>
  <c r="E277" i="7"/>
  <c r="D277" i="7"/>
  <c r="C277" i="7"/>
  <c r="B277" i="7"/>
  <c r="H276" i="7"/>
  <c r="G276" i="7"/>
  <c r="F276" i="7"/>
  <c r="E276" i="7"/>
  <c r="D276" i="7"/>
  <c r="C276" i="7"/>
  <c r="B276" i="7"/>
  <c r="H275" i="7"/>
  <c r="G275" i="7"/>
  <c r="F275" i="7"/>
  <c r="E275" i="7"/>
  <c r="D275" i="7"/>
  <c r="C275" i="7"/>
  <c r="B275" i="7"/>
  <c r="H274" i="7"/>
  <c r="G274" i="7"/>
  <c r="F274" i="7"/>
  <c r="E274" i="7"/>
  <c r="D274" i="7"/>
  <c r="C274" i="7"/>
  <c r="B274" i="7"/>
  <c r="H273" i="7"/>
  <c r="G273" i="7"/>
  <c r="F273" i="7"/>
  <c r="E273" i="7"/>
  <c r="D273" i="7"/>
  <c r="C273" i="7"/>
  <c r="B273" i="7"/>
  <c r="H272" i="7"/>
  <c r="G272" i="7"/>
  <c r="F272" i="7"/>
  <c r="E272" i="7"/>
  <c r="D272" i="7"/>
  <c r="C272" i="7"/>
  <c r="B272" i="7"/>
  <c r="H271" i="7"/>
  <c r="G271" i="7"/>
  <c r="F271" i="7"/>
  <c r="E271" i="7"/>
  <c r="D271" i="7"/>
  <c r="C271" i="7"/>
  <c r="B271" i="7"/>
  <c r="H270" i="7"/>
  <c r="G270" i="7"/>
  <c r="F270" i="7"/>
  <c r="E270" i="7"/>
  <c r="D270" i="7"/>
  <c r="C270" i="7"/>
  <c r="B270" i="7"/>
  <c r="H269" i="7"/>
  <c r="G269" i="7"/>
  <c r="F269" i="7"/>
  <c r="E269" i="7"/>
  <c r="D269" i="7"/>
  <c r="C269" i="7"/>
  <c r="B269" i="7"/>
  <c r="H268" i="7"/>
  <c r="G268" i="7"/>
  <c r="F268" i="7"/>
  <c r="E268" i="7"/>
  <c r="D268" i="7"/>
  <c r="C268" i="7"/>
  <c r="B268" i="7"/>
  <c r="H267" i="7"/>
  <c r="G267" i="7"/>
  <c r="F267" i="7"/>
  <c r="E267" i="7"/>
  <c r="D267" i="7"/>
  <c r="C267" i="7"/>
  <c r="B267" i="7"/>
  <c r="H266" i="7"/>
  <c r="G266" i="7"/>
  <c r="F266" i="7"/>
  <c r="E266" i="7"/>
  <c r="D266" i="7"/>
  <c r="C266" i="7"/>
  <c r="B266" i="7"/>
  <c r="H265" i="7"/>
  <c r="G265" i="7"/>
  <c r="F265" i="7"/>
  <c r="E265" i="7"/>
  <c r="D265" i="7"/>
  <c r="C265" i="7"/>
  <c r="B265" i="7"/>
  <c r="H264" i="7"/>
  <c r="G264" i="7"/>
  <c r="F264" i="7"/>
  <c r="E264" i="7"/>
  <c r="D264" i="7"/>
  <c r="C264" i="7"/>
  <c r="B264" i="7"/>
  <c r="H263" i="7"/>
  <c r="G263" i="7"/>
  <c r="F263" i="7"/>
  <c r="E263" i="7"/>
  <c r="D263" i="7"/>
  <c r="C263" i="7"/>
  <c r="B263" i="7"/>
  <c r="H262" i="7"/>
  <c r="G262" i="7"/>
  <c r="F262" i="7"/>
  <c r="E262" i="7"/>
  <c r="D262" i="7"/>
  <c r="C262" i="7"/>
  <c r="B262" i="7"/>
  <c r="H261" i="7"/>
  <c r="G261" i="7"/>
  <c r="F261" i="7"/>
  <c r="E261" i="7"/>
  <c r="D261" i="7"/>
  <c r="C261" i="7"/>
  <c r="B261" i="7"/>
  <c r="H260" i="7"/>
  <c r="G260" i="7"/>
  <c r="F260" i="7"/>
  <c r="E260" i="7"/>
  <c r="D260" i="7"/>
  <c r="C260" i="7"/>
  <c r="B260" i="7"/>
  <c r="H259" i="7"/>
  <c r="G259" i="7"/>
  <c r="F259" i="7"/>
  <c r="E259" i="7"/>
  <c r="D259" i="7"/>
  <c r="C259" i="7"/>
  <c r="B259" i="7"/>
  <c r="H258" i="7"/>
  <c r="G258" i="7"/>
  <c r="F258" i="7"/>
  <c r="E258" i="7"/>
  <c r="D258" i="7"/>
  <c r="C258" i="7"/>
  <c r="B258" i="7"/>
  <c r="H257" i="7"/>
  <c r="G257" i="7"/>
  <c r="F257" i="7"/>
  <c r="E257" i="7"/>
  <c r="D257" i="7"/>
  <c r="C257" i="7"/>
  <c r="B257" i="7"/>
  <c r="H256" i="7"/>
  <c r="G256" i="7"/>
  <c r="F256" i="7"/>
  <c r="E256" i="7"/>
  <c r="D256" i="7"/>
  <c r="C256" i="7"/>
  <c r="B256" i="7"/>
  <c r="H255" i="7"/>
  <c r="G255" i="7"/>
  <c r="F255" i="7"/>
  <c r="E255" i="7"/>
  <c r="D255" i="7"/>
  <c r="C255" i="7"/>
  <c r="B255" i="7"/>
  <c r="H254" i="7"/>
  <c r="G254" i="7"/>
  <c r="F254" i="7"/>
  <c r="E254" i="7"/>
  <c r="D254" i="7"/>
  <c r="C254" i="7"/>
  <c r="B254" i="7"/>
  <c r="H253" i="7"/>
  <c r="G253" i="7"/>
  <c r="F253" i="7"/>
  <c r="E253" i="7"/>
  <c r="D253" i="7"/>
  <c r="C253" i="7"/>
  <c r="B253" i="7"/>
  <c r="H252" i="7"/>
  <c r="G252" i="7"/>
  <c r="F252" i="7"/>
  <c r="E252" i="7"/>
  <c r="D252" i="7"/>
  <c r="C252" i="7"/>
  <c r="B252" i="7"/>
  <c r="H251" i="7"/>
  <c r="G251" i="7"/>
  <c r="F251" i="7"/>
  <c r="E251" i="7"/>
  <c r="D251" i="7"/>
  <c r="C251" i="7"/>
  <c r="B251" i="7"/>
  <c r="H250" i="7"/>
  <c r="G250" i="7"/>
  <c r="F250" i="7"/>
  <c r="E250" i="7"/>
  <c r="D250" i="7"/>
  <c r="C250" i="7"/>
  <c r="B250" i="7"/>
  <c r="H249" i="7"/>
  <c r="G249" i="7"/>
  <c r="F249" i="7"/>
  <c r="E249" i="7"/>
  <c r="D249" i="7"/>
  <c r="C249" i="7"/>
  <c r="B249" i="7"/>
  <c r="H248" i="7"/>
  <c r="G248" i="7"/>
  <c r="F248" i="7"/>
  <c r="E248" i="7"/>
  <c r="D248" i="7"/>
  <c r="C248" i="7"/>
  <c r="B248" i="7"/>
  <c r="H247" i="7"/>
  <c r="G247" i="7"/>
  <c r="F247" i="7"/>
  <c r="E247" i="7"/>
  <c r="D247" i="7"/>
  <c r="C247" i="7"/>
  <c r="B247" i="7"/>
  <c r="H246" i="7"/>
  <c r="G246" i="7"/>
  <c r="F246" i="7"/>
  <c r="E246" i="7"/>
  <c r="D246" i="7"/>
  <c r="C246" i="7"/>
  <c r="B246" i="7"/>
  <c r="H245" i="7"/>
  <c r="G245" i="7"/>
  <c r="F245" i="7"/>
  <c r="E245" i="7"/>
  <c r="D245" i="7"/>
  <c r="C245" i="7"/>
  <c r="B245" i="7"/>
  <c r="H244" i="7"/>
  <c r="G244" i="7"/>
  <c r="F244" i="7"/>
  <c r="E244" i="7"/>
  <c r="D244" i="7"/>
  <c r="C244" i="7"/>
  <c r="B244" i="7"/>
  <c r="H243" i="7"/>
  <c r="G243" i="7"/>
  <c r="F243" i="7"/>
  <c r="E243" i="7"/>
  <c r="D243" i="7"/>
  <c r="C243" i="7"/>
  <c r="B243" i="7"/>
  <c r="H242" i="7"/>
  <c r="G242" i="7"/>
  <c r="F242" i="7"/>
  <c r="E242" i="7"/>
  <c r="D242" i="7"/>
  <c r="C242" i="7"/>
  <c r="B242" i="7"/>
  <c r="H241" i="7"/>
  <c r="G241" i="7"/>
  <c r="F241" i="7"/>
  <c r="E241" i="7"/>
  <c r="D241" i="7"/>
  <c r="C241" i="7"/>
  <c r="B241" i="7"/>
  <c r="H240" i="7"/>
  <c r="G240" i="7"/>
  <c r="F240" i="7"/>
  <c r="E240" i="7"/>
  <c r="D240" i="7"/>
  <c r="C240" i="7"/>
  <c r="B240" i="7"/>
  <c r="H239" i="7"/>
  <c r="G239" i="7"/>
  <c r="F239" i="7"/>
  <c r="E239" i="7"/>
  <c r="D239" i="7"/>
  <c r="C239" i="7"/>
  <c r="B239" i="7"/>
  <c r="H238" i="7"/>
  <c r="G238" i="7"/>
  <c r="F238" i="7"/>
  <c r="E238" i="7"/>
  <c r="D238" i="7"/>
  <c r="C238" i="7"/>
  <c r="B238" i="7"/>
  <c r="H237" i="7"/>
  <c r="G237" i="7"/>
  <c r="F237" i="7"/>
  <c r="E237" i="7"/>
  <c r="D237" i="7"/>
  <c r="C237" i="7"/>
  <c r="B237" i="7"/>
  <c r="H236" i="7"/>
  <c r="G236" i="7"/>
  <c r="F236" i="7"/>
  <c r="E236" i="7"/>
  <c r="D236" i="7"/>
  <c r="C236" i="7"/>
  <c r="B236" i="7"/>
  <c r="H235" i="7"/>
  <c r="G235" i="7"/>
  <c r="F235" i="7"/>
  <c r="E235" i="7"/>
  <c r="D235" i="7"/>
  <c r="C235" i="7"/>
  <c r="B235" i="7"/>
  <c r="H234" i="7"/>
  <c r="G234" i="7"/>
  <c r="F234" i="7"/>
  <c r="E234" i="7"/>
  <c r="D234" i="7"/>
  <c r="C234" i="7"/>
  <c r="B234" i="7"/>
  <c r="H233" i="7"/>
  <c r="G233" i="7"/>
  <c r="F233" i="7"/>
  <c r="E233" i="7"/>
  <c r="D233" i="7"/>
  <c r="C233" i="7"/>
  <c r="B233" i="7"/>
  <c r="I232" i="7"/>
  <c r="H232" i="7"/>
  <c r="G232" i="7"/>
  <c r="F232" i="7"/>
  <c r="E232" i="7"/>
  <c r="D232" i="7"/>
  <c r="C232" i="7"/>
  <c r="B232" i="7"/>
  <c r="H231" i="7"/>
  <c r="G231" i="7"/>
  <c r="F231" i="7"/>
  <c r="E231" i="7"/>
  <c r="D231" i="7"/>
  <c r="C231" i="7"/>
  <c r="B231" i="7"/>
  <c r="H230" i="7"/>
  <c r="G230" i="7"/>
  <c r="F230" i="7"/>
  <c r="E230" i="7"/>
  <c r="D230" i="7"/>
  <c r="C230" i="7"/>
  <c r="B230" i="7"/>
  <c r="H229" i="7"/>
  <c r="G229" i="7"/>
  <c r="F229" i="7"/>
  <c r="E229" i="7"/>
  <c r="D229" i="7"/>
  <c r="C229" i="7"/>
  <c r="B229" i="7"/>
  <c r="H228" i="7"/>
  <c r="G228" i="7"/>
  <c r="F228" i="7"/>
  <c r="E228" i="7"/>
  <c r="D228" i="7"/>
  <c r="C228" i="7"/>
  <c r="B228" i="7"/>
  <c r="H227" i="7"/>
  <c r="G227" i="7"/>
  <c r="F227" i="7"/>
  <c r="E227" i="7"/>
  <c r="D227" i="7"/>
  <c r="C227" i="7"/>
  <c r="B227" i="7"/>
  <c r="H226" i="7"/>
  <c r="G226" i="7"/>
  <c r="F226" i="7"/>
  <c r="E226" i="7"/>
  <c r="D226" i="7"/>
  <c r="C226" i="7"/>
  <c r="B226" i="7"/>
  <c r="H225" i="7"/>
  <c r="G225" i="7"/>
  <c r="F225" i="7"/>
  <c r="E225" i="7"/>
  <c r="D225" i="7"/>
  <c r="C225" i="7"/>
  <c r="B225" i="7"/>
  <c r="H224" i="7"/>
  <c r="G224" i="7"/>
  <c r="F224" i="7"/>
  <c r="E224" i="7"/>
  <c r="D224" i="7"/>
  <c r="C224" i="7"/>
  <c r="B224" i="7"/>
  <c r="I223" i="7"/>
  <c r="H223" i="7"/>
  <c r="G223" i="7"/>
  <c r="F223" i="7"/>
  <c r="E223" i="7"/>
  <c r="D223" i="7"/>
  <c r="C223" i="7"/>
  <c r="B223" i="7"/>
  <c r="H222" i="7"/>
  <c r="G222" i="7"/>
  <c r="F222" i="7"/>
  <c r="E222" i="7"/>
  <c r="D222" i="7"/>
  <c r="C222" i="7"/>
  <c r="B222" i="7"/>
  <c r="H221" i="7"/>
  <c r="G221" i="7"/>
  <c r="F221" i="7"/>
  <c r="E221" i="7"/>
  <c r="D221" i="7"/>
  <c r="C221" i="7"/>
  <c r="B221" i="7"/>
  <c r="H220" i="7"/>
  <c r="G220" i="7"/>
  <c r="F220" i="7"/>
  <c r="E220" i="7"/>
  <c r="D220" i="7"/>
  <c r="C220" i="7"/>
  <c r="B220" i="7"/>
  <c r="H219" i="7"/>
  <c r="G219" i="7"/>
  <c r="F219" i="7"/>
  <c r="E219" i="7"/>
  <c r="D219" i="7"/>
  <c r="C219" i="7"/>
  <c r="B219" i="7"/>
  <c r="H218" i="7"/>
  <c r="G218" i="7"/>
  <c r="F218" i="7"/>
  <c r="E218" i="7"/>
  <c r="D218" i="7"/>
  <c r="C218" i="7"/>
  <c r="B218" i="7"/>
  <c r="H217" i="7"/>
  <c r="G217" i="7"/>
  <c r="F217" i="7"/>
  <c r="E217" i="7"/>
  <c r="D217" i="7"/>
  <c r="C217" i="7"/>
  <c r="B217" i="7"/>
  <c r="H216" i="7"/>
  <c r="G216" i="7"/>
  <c r="F216" i="7"/>
  <c r="E216" i="7"/>
  <c r="D216" i="7"/>
  <c r="C216" i="7"/>
  <c r="B216" i="7"/>
  <c r="H215" i="7"/>
  <c r="G215" i="7"/>
  <c r="F215" i="7"/>
  <c r="E215" i="7"/>
  <c r="D215" i="7"/>
  <c r="C215" i="7"/>
  <c r="B215" i="7"/>
  <c r="H214" i="7"/>
  <c r="G214" i="7"/>
  <c r="F214" i="7"/>
  <c r="E214" i="7"/>
  <c r="D214" i="7"/>
  <c r="C214" i="7"/>
  <c r="B214" i="7"/>
  <c r="H213" i="7"/>
  <c r="G213" i="7"/>
  <c r="F213" i="7"/>
  <c r="E213" i="7"/>
  <c r="D213" i="7"/>
  <c r="C213" i="7"/>
  <c r="B213" i="7"/>
  <c r="H212" i="7"/>
  <c r="G212" i="7"/>
  <c r="F212" i="7"/>
  <c r="E212" i="7"/>
  <c r="D212" i="7"/>
  <c r="C212" i="7"/>
  <c r="B212" i="7"/>
  <c r="H211" i="7"/>
  <c r="G211" i="7"/>
  <c r="F211" i="7"/>
  <c r="E211" i="7"/>
  <c r="D211" i="7"/>
  <c r="C211" i="7"/>
  <c r="B211" i="7"/>
  <c r="H210" i="7"/>
  <c r="G210" i="7"/>
  <c r="F210" i="7"/>
  <c r="E210" i="7"/>
  <c r="D210" i="7"/>
  <c r="C210" i="7"/>
  <c r="B210" i="7"/>
  <c r="H209" i="7"/>
  <c r="G209" i="7"/>
  <c r="F209" i="7"/>
  <c r="E209" i="7"/>
  <c r="D209" i="7"/>
  <c r="C209" i="7"/>
  <c r="B209" i="7"/>
  <c r="H208" i="7"/>
  <c r="G208" i="7"/>
  <c r="F208" i="7"/>
  <c r="E208" i="7"/>
  <c r="D208" i="7"/>
  <c r="C208" i="7"/>
  <c r="B208" i="7"/>
  <c r="H207" i="7"/>
  <c r="G207" i="7"/>
  <c r="F207" i="7"/>
  <c r="E207" i="7"/>
  <c r="D207" i="7"/>
  <c r="C207" i="7"/>
  <c r="B207" i="7"/>
  <c r="H206" i="7"/>
  <c r="G206" i="7"/>
  <c r="F206" i="7"/>
  <c r="E206" i="7"/>
  <c r="D206" i="7"/>
  <c r="C206" i="7"/>
  <c r="B206" i="7"/>
  <c r="H205" i="7"/>
  <c r="G205" i="7"/>
  <c r="F205" i="7"/>
  <c r="E205" i="7"/>
  <c r="D205" i="7"/>
  <c r="C205" i="7"/>
  <c r="B205" i="7"/>
  <c r="H204" i="7"/>
  <c r="G204" i="7"/>
  <c r="F204" i="7"/>
  <c r="E204" i="7"/>
  <c r="D204" i="7"/>
  <c r="C204" i="7"/>
  <c r="B204" i="7"/>
  <c r="H203" i="7"/>
  <c r="G203" i="7"/>
  <c r="F203" i="7"/>
  <c r="E203" i="7"/>
  <c r="D203" i="7"/>
  <c r="C203" i="7"/>
  <c r="B203" i="7"/>
  <c r="H202" i="7"/>
  <c r="G202" i="7"/>
  <c r="F202" i="7"/>
  <c r="E202" i="7"/>
  <c r="D202" i="7"/>
  <c r="C202" i="7"/>
  <c r="B202" i="7"/>
  <c r="H201" i="7"/>
  <c r="G201" i="7"/>
  <c r="F201" i="7"/>
  <c r="E201" i="7"/>
  <c r="D201" i="7"/>
  <c r="C201" i="7"/>
  <c r="B201" i="7"/>
  <c r="H200" i="7"/>
  <c r="G200" i="7"/>
  <c r="F200" i="7"/>
  <c r="E200" i="7"/>
  <c r="D200" i="7"/>
  <c r="C200" i="7"/>
  <c r="B200" i="7"/>
  <c r="H199" i="7"/>
  <c r="G199" i="7"/>
  <c r="F199" i="7"/>
  <c r="E199" i="7"/>
  <c r="D199" i="7"/>
  <c r="C199" i="7"/>
  <c r="B199" i="7"/>
  <c r="H198" i="7"/>
  <c r="G198" i="7"/>
  <c r="F198" i="7"/>
  <c r="E198" i="7"/>
  <c r="D198" i="7"/>
  <c r="C198" i="7"/>
  <c r="B198" i="7"/>
  <c r="H197" i="7"/>
  <c r="G197" i="7"/>
  <c r="F197" i="7"/>
  <c r="E197" i="7"/>
  <c r="D197" i="7"/>
  <c r="C197" i="7"/>
  <c r="B197" i="7"/>
  <c r="H196" i="7"/>
  <c r="G196" i="7"/>
  <c r="F196" i="7"/>
  <c r="E196" i="7"/>
  <c r="D196" i="7"/>
  <c r="C196" i="7"/>
  <c r="B196" i="7"/>
  <c r="H195" i="7"/>
  <c r="G195" i="7"/>
  <c r="F195" i="7"/>
  <c r="E195" i="7"/>
  <c r="D195" i="7"/>
  <c r="C195" i="7"/>
  <c r="B195" i="7"/>
  <c r="H194" i="7"/>
  <c r="G194" i="7"/>
  <c r="F194" i="7"/>
  <c r="E194" i="7"/>
  <c r="D194" i="7"/>
  <c r="C194" i="7"/>
  <c r="B194" i="7"/>
  <c r="H193" i="7"/>
  <c r="G193" i="7"/>
  <c r="F193" i="7"/>
  <c r="E193" i="7"/>
  <c r="D193" i="7"/>
  <c r="C193" i="7"/>
  <c r="B193" i="7"/>
  <c r="H192" i="7"/>
  <c r="G192" i="7"/>
  <c r="F192" i="7"/>
  <c r="E192" i="7"/>
  <c r="D192" i="7"/>
  <c r="C192" i="7"/>
  <c r="B192" i="7"/>
  <c r="H191" i="7"/>
  <c r="G191" i="7"/>
  <c r="F191" i="7"/>
  <c r="E191" i="7"/>
  <c r="D191" i="7"/>
  <c r="C191" i="7"/>
  <c r="B191" i="7"/>
  <c r="H190" i="7"/>
  <c r="G190" i="7"/>
  <c r="F190" i="7"/>
  <c r="E190" i="7"/>
  <c r="D190" i="7"/>
  <c r="C190" i="7"/>
  <c r="B190" i="7"/>
  <c r="H189" i="7"/>
  <c r="G189" i="7"/>
  <c r="F189" i="7"/>
  <c r="E189" i="7"/>
  <c r="D189" i="7"/>
  <c r="C189" i="7"/>
  <c r="B189" i="7"/>
  <c r="H188" i="7"/>
  <c r="G188" i="7"/>
  <c r="F188" i="7"/>
  <c r="E188" i="7"/>
  <c r="D188" i="7"/>
  <c r="C188" i="7"/>
  <c r="B188" i="7"/>
  <c r="H187" i="7"/>
  <c r="G187" i="7"/>
  <c r="F187" i="7"/>
  <c r="E187" i="7"/>
  <c r="D187" i="7"/>
  <c r="C187" i="7"/>
  <c r="B187" i="7"/>
  <c r="H186" i="7"/>
  <c r="G186" i="7"/>
  <c r="F186" i="7"/>
  <c r="E186" i="7"/>
  <c r="D186" i="7"/>
  <c r="C186" i="7"/>
  <c r="B186" i="7"/>
  <c r="H185" i="7"/>
  <c r="G185" i="7"/>
  <c r="F185" i="7"/>
  <c r="E185" i="7"/>
  <c r="D185" i="7"/>
  <c r="C185" i="7"/>
  <c r="B185" i="7"/>
  <c r="H184" i="7"/>
  <c r="G184" i="7"/>
  <c r="F184" i="7"/>
  <c r="E184" i="7"/>
  <c r="D184" i="7"/>
  <c r="C184" i="7"/>
  <c r="B184" i="7"/>
  <c r="H183" i="7"/>
  <c r="G183" i="7"/>
  <c r="F183" i="7"/>
  <c r="E183" i="7"/>
  <c r="D183" i="7"/>
  <c r="C183" i="7"/>
  <c r="B183" i="7"/>
  <c r="H182" i="7"/>
  <c r="G182" i="7"/>
  <c r="F182" i="7"/>
  <c r="E182" i="7"/>
  <c r="D182" i="7"/>
  <c r="C182" i="7"/>
  <c r="B182" i="7"/>
  <c r="H181" i="7"/>
  <c r="G181" i="7"/>
  <c r="F181" i="7"/>
  <c r="E181" i="7"/>
  <c r="D181" i="7"/>
  <c r="C181" i="7"/>
  <c r="B181" i="7"/>
  <c r="H180" i="7"/>
  <c r="G180" i="7"/>
  <c r="F180" i="7"/>
  <c r="E180" i="7"/>
  <c r="D180" i="7"/>
  <c r="C180" i="7"/>
  <c r="B180" i="7"/>
  <c r="H179" i="7"/>
  <c r="G179" i="7"/>
  <c r="F179" i="7"/>
  <c r="E179" i="7"/>
  <c r="D179" i="7"/>
  <c r="C179" i="7"/>
  <c r="B179" i="7"/>
  <c r="H178" i="7"/>
  <c r="G178" i="7"/>
  <c r="F178" i="7"/>
  <c r="E178" i="7"/>
  <c r="D178" i="7"/>
  <c r="C178" i="7"/>
  <c r="B178" i="7"/>
  <c r="H177" i="7"/>
  <c r="G177" i="7"/>
  <c r="F177" i="7"/>
  <c r="E177" i="7"/>
  <c r="D177" i="7"/>
  <c r="C177" i="7"/>
  <c r="B177" i="7"/>
  <c r="H176" i="7"/>
  <c r="G176" i="7"/>
  <c r="F176" i="7"/>
  <c r="E176" i="7"/>
  <c r="D176" i="7"/>
  <c r="C176" i="7"/>
  <c r="B176" i="7"/>
  <c r="H175" i="7"/>
  <c r="G175" i="7"/>
  <c r="F175" i="7"/>
  <c r="E175" i="7"/>
  <c r="D175" i="7"/>
  <c r="C175" i="7"/>
  <c r="B175" i="7"/>
  <c r="H174" i="7"/>
  <c r="G174" i="7"/>
  <c r="F174" i="7"/>
  <c r="E174" i="7"/>
  <c r="D174" i="7"/>
  <c r="C174" i="7"/>
  <c r="B174" i="7"/>
  <c r="H173" i="7"/>
  <c r="G173" i="7"/>
  <c r="F173" i="7"/>
  <c r="E173" i="7"/>
  <c r="D173" i="7"/>
  <c r="C173" i="7"/>
  <c r="B173" i="7"/>
  <c r="H172" i="7"/>
  <c r="G172" i="7"/>
  <c r="F172" i="7"/>
  <c r="E172" i="7"/>
  <c r="D172" i="7"/>
  <c r="C172" i="7"/>
  <c r="B172" i="7"/>
  <c r="H171" i="7"/>
  <c r="G171" i="7"/>
  <c r="F171" i="7"/>
  <c r="E171" i="7"/>
  <c r="D171" i="7"/>
  <c r="C171" i="7"/>
  <c r="B171" i="7"/>
  <c r="H170" i="7"/>
  <c r="G170" i="7"/>
  <c r="F170" i="7"/>
  <c r="E170" i="7"/>
  <c r="D170" i="7"/>
  <c r="C170" i="7"/>
  <c r="B170" i="7"/>
  <c r="H169" i="7"/>
  <c r="G169" i="7"/>
  <c r="F169" i="7"/>
  <c r="E169" i="7"/>
  <c r="D169" i="7"/>
  <c r="C169" i="7"/>
  <c r="B169" i="7"/>
  <c r="H168" i="7"/>
  <c r="G168" i="7"/>
  <c r="F168" i="7"/>
  <c r="E168" i="7"/>
  <c r="D168" i="7"/>
  <c r="C168" i="7"/>
  <c r="B168" i="7"/>
  <c r="H167" i="7"/>
  <c r="G167" i="7"/>
  <c r="F167" i="7"/>
  <c r="E167" i="7"/>
  <c r="D167" i="7"/>
  <c r="C167" i="7"/>
  <c r="B167" i="7"/>
  <c r="H166" i="7"/>
  <c r="G166" i="7"/>
  <c r="F166" i="7"/>
  <c r="E166" i="7"/>
  <c r="D166" i="7"/>
  <c r="C166" i="7"/>
  <c r="B166" i="7"/>
  <c r="H165" i="7"/>
  <c r="G165" i="7"/>
  <c r="F165" i="7"/>
  <c r="E165" i="7"/>
  <c r="D165" i="7"/>
  <c r="C165" i="7"/>
  <c r="B165" i="7"/>
  <c r="H164" i="7"/>
  <c r="G164" i="7"/>
  <c r="F164" i="7"/>
  <c r="E164" i="7"/>
  <c r="D164" i="7"/>
  <c r="C164" i="7"/>
  <c r="B164" i="7"/>
  <c r="H163" i="7"/>
  <c r="G163" i="7"/>
  <c r="F163" i="7"/>
  <c r="E163" i="7"/>
  <c r="D163" i="7"/>
  <c r="C163" i="7"/>
  <c r="B163" i="7"/>
  <c r="H162" i="7"/>
  <c r="G162" i="7"/>
  <c r="F162" i="7"/>
  <c r="E162" i="7"/>
  <c r="D162" i="7"/>
  <c r="C162" i="7"/>
  <c r="B162" i="7"/>
  <c r="H161" i="7"/>
  <c r="G161" i="7"/>
  <c r="F161" i="7"/>
  <c r="E161" i="7"/>
  <c r="D161" i="7"/>
  <c r="C161" i="7"/>
  <c r="B161" i="7"/>
  <c r="H160" i="7"/>
  <c r="G160" i="7"/>
  <c r="F160" i="7"/>
  <c r="E160" i="7"/>
  <c r="D160" i="7"/>
  <c r="C160" i="7"/>
  <c r="B160" i="7"/>
  <c r="H159" i="7"/>
  <c r="G159" i="7"/>
  <c r="F159" i="7"/>
  <c r="E159" i="7"/>
  <c r="D159" i="7"/>
  <c r="C159" i="7"/>
  <c r="B159" i="7"/>
  <c r="H158" i="7"/>
  <c r="G158" i="7"/>
  <c r="F158" i="7"/>
  <c r="E158" i="7"/>
  <c r="D158" i="7"/>
  <c r="C158" i="7"/>
  <c r="B158" i="7"/>
  <c r="H157" i="7"/>
  <c r="G157" i="7"/>
  <c r="F157" i="7"/>
  <c r="E157" i="7"/>
  <c r="D157" i="7"/>
  <c r="C157" i="7"/>
  <c r="B157" i="7"/>
  <c r="H156" i="7"/>
  <c r="G156" i="7"/>
  <c r="F156" i="7"/>
  <c r="E156" i="7"/>
  <c r="D156" i="7"/>
  <c r="C156" i="7"/>
  <c r="B156" i="7"/>
  <c r="H155" i="7"/>
  <c r="G155" i="7"/>
  <c r="F155" i="7"/>
  <c r="E155" i="7"/>
  <c r="D155" i="7"/>
  <c r="C155" i="7"/>
  <c r="B155" i="7"/>
  <c r="H154" i="7"/>
  <c r="G154" i="7"/>
  <c r="F154" i="7"/>
  <c r="E154" i="7"/>
  <c r="D154" i="7"/>
  <c r="C154" i="7"/>
  <c r="B154" i="7"/>
  <c r="H153" i="7"/>
  <c r="G153" i="7"/>
  <c r="F153" i="7"/>
  <c r="E153" i="7"/>
  <c r="D153" i="7"/>
  <c r="C153" i="7"/>
  <c r="B153" i="7"/>
  <c r="H152" i="7"/>
  <c r="G152" i="7"/>
  <c r="F152" i="7"/>
  <c r="E152" i="7"/>
  <c r="D152" i="7"/>
  <c r="C152" i="7"/>
  <c r="B152" i="7"/>
  <c r="H151" i="7"/>
  <c r="G151" i="7"/>
  <c r="F151" i="7"/>
  <c r="E151" i="7"/>
  <c r="D151" i="7"/>
  <c r="C151" i="7"/>
  <c r="B151" i="7"/>
  <c r="H150" i="7"/>
  <c r="G150" i="7"/>
  <c r="F150" i="7"/>
  <c r="E150" i="7"/>
  <c r="D150" i="7"/>
  <c r="C150" i="7"/>
  <c r="B150" i="7"/>
  <c r="H149" i="7"/>
  <c r="G149" i="7"/>
  <c r="F149" i="7"/>
  <c r="E149" i="7"/>
  <c r="D149" i="7"/>
  <c r="C149" i="7"/>
  <c r="B149" i="7"/>
  <c r="H148" i="7"/>
  <c r="G148" i="7"/>
  <c r="F148" i="7"/>
  <c r="E148" i="7"/>
  <c r="D148" i="7"/>
  <c r="C148" i="7"/>
  <c r="B148" i="7"/>
  <c r="H147" i="7"/>
  <c r="G147" i="7"/>
  <c r="F147" i="7"/>
  <c r="E147" i="7"/>
  <c r="D147" i="7"/>
  <c r="C147" i="7"/>
  <c r="B147" i="7"/>
  <c r="H146" i="7"/>
  <c r="G146" i="7"/>
  <c r="F146" i="7"/>
  <c r="E146" i="7"/>
  <c r="D146" i="7"/>
  <c r="C146" i="7"/>
  <c r="B146" i="7"/>
  <c r="H145" i="7"/>
  <c r="G145" i="7"/>
  <c r="F145" i="7"/>
  <c r="E145" i="7"/>
  <c r="D145" i="7"/>
  <c r="C145" i="7"/>
  <c r="B145" i="7"/>
  <c r="H144" i="7"/>
  <c r="G144" i="7"/>
  <c r="F144" i="7"/>
  <c r="E144" i="7"/>
  <c r="D144" i="7"/>
  <c r="C144" i="7"/>
  <c r="B144" i="7"/>
  <c r="H143" i="7"/>
  <c r="G143" i="7"/>
  <c r="F143" i="7"/>
  <c r="E143" i="7"/>
  <c r="D143" i="7"/>
  <c r="C143" i="7"/>
  <c r="B143" i="7"/>
  <c r="H142" i="7"/>
  <c r="G142" i="7"/>
  <c r="F142" i="7"/>
  <c r="E142" i="7"/>
  <c r="D142" i="7"/>
  <c r="C142" i="7"/>
  <c r="B142" i="7"/>
  <c r="H141" i="7"/>
  <c r="G141" i="7"/>
  <c r="F141" i="7"/>
  <c r="E141" i="7"/>
  <c r="D141" i="7"/>
  <c r="C141" i="7"/>
  <c r="B141" i="7"/>
  <c r="H140" i="7"/>
  <c r="G140" i="7"/>
  <c r="F140" i="7"/>
  <c r="E140" i="7"/>
  <c r="D140" i="7"/>
  <c r="C140" i="7"/>
  <c r="B140" i="7"/>
  <c r="H139" i="7"/>
  <c r="G139" i="7"/>
  <c r="F139" i="7"/>
  <c r="E139" i="7"/>
  <c r="D139" i="7"/>
  <c r="C139" i="7"/>
  <c r="B139" i="7"/>
  <c r="H138" i="7"/>
  <c r="G138" i="7"/>
  <c r="F138" i="7"/>
  <c r="E138" i="7"/>
  <c r="D138" i="7"/>
  <c r="C138" i="7"/>
  <c r="B138" i="7"/>
  <c r="H137" i="7"/>
  <c r="G137" i="7"/>
  <c r="F137" i="7"/>
  <c r="E137" i="7"/>
  <c r="D137" i="7"/>
  <c r="C137" i="7"/>
  <c r="B137" i="7"/>
  <c r="H136" i="7"/>
  <c r="G136" i="7"/>
  <c r="F136" i="7"/>
  <c r="E136" i="7"/>
  <c r="D136" i="7"/>
  <c r="C136" i="7"/>
  <c r="B136" i="7"/>
  <c r="H135" i="7"/>
  <c r="G135" i="7"/>
  <c r="F135" i="7"/>
  <c r="E135" i="7"/>
  <c r="D135" i="7"/>
  <c r="C135" i="7"/>
  <c r="B135" i="7"/>
  <c r="H134" i="7"/>
  <c r="G134" i="7"/>
  <c r="F134" i="7"/>
  <c r="E134" i="7"/>
  <c r="D134" i="7"/>
  <c r="C134" i="7"/>
  <c r="B134" i="7"/>
  <c r="H133" i="7"/>
  <c r="G133" i="7"/>
  <c r="F133" i="7"/>
  <c r="E133" i="7"/>
  <c r="D133" i="7"/>
  <c r="C133" i="7"/>
  <c r="B133" i="7"/>
  <c r="H132" i="7"/>
  <c r="G132" i="7"/>
  <c r="F132" i="7"/>
  <c r="E132" i="7"/>
  <c r="D132" i="7"/>
  <c r="C132" i="7"/>
  <c r="B132" i="7"/>
  <c r="H131" i="7"/>
  <c r="G131" i="7"/>
  <c r="F131" i="7"/>
  <c r="E131" i="7"/>
  <c r="D131" i="7"/>
  <c r="C131" i="7"/>
  <c r="B131" i="7"/>
  <c r="H130" i="7"/>
  <c r="G130" i="7"/>
  <c r="F130" i="7"/>
  <c r="E130" i="7"/>
  <c r="D130" i="7"/>
  <c r="C130" i="7"/>
  <c r="B130" i="7"/>
  <c r="H129" i="7"/>
  <c r="G129" i="7"/>
  <c r="F129" i="7"/>
  <c r="E129" i="7"/>
  <c r="D129" i="7"/>
  <c r="C129" i="7"/>
  <c r="B129" i="7"/>
  <c r="H128" i="7"/>
  <c r="G128" i="7"/>
  <c r="F128" i="7"/>
  <c r="E128" i="7"/>
  <c r="D128" i="7"/>
  <c r="C128" i="7"/>
  <c r="B128" i="7"/>
  <c r="H127" i="7"/>
  <c r="G127" i="7"/>
  <c r="F127" i="7"/>
  <c r="E127" i="7"/>
  <c r="D127" i="7"/>
  <c r="C127" i="7"/>
  <c r="B127" i="7"/>
  <c r="H126" i="7"/>
  <c r="G126" i="7"/>
  <c r="F126" i="7"/>
  <c r="E126" i="7"/>
  <c r="D126" i="7"/>
  <c r="C126" i="7"/>
  <c r="B126" i="7"/>
  <c r="H125" i="7"/>
  <c r="G125" i="7"/>
  <c r="F125" i="7"/>
  <c r="E125" i="7"/>
  <c r="D125" i="7"/>
  <c r="C125" i="7"/>
  <c r="B125" i="7"/>
  <c r="H124" i="7"/>
  <c r="G124" i="7"/>
  <c r="F124" i="7"/>
  <c r="E124" i="7"/>
  <c r="D124" i="7"/>
  <c r="C124" i="7"/>
  <c r="B124" i="7"/>
  <c r="H123" i="7"/>
  <c r="G123" i="7"/>
  <c r="F123" i="7"/>
  <c r="E123" i="7"/>
  <c r="D123" i="7"/>
  <c r="C123" i="7"/>
  <c r="B123" i="7"/>
  <c r="H122" i="7"/>
  <c r="G122" i="7"/>
  <c r="F122" i="7"/>
  <c r="E122" i="7"/>
  <c r="D122" i="7"/>
  <c r="C122" i="7"/>
  <c r="B122" i="7"/>
  <c r="H121" i="7"/>
  <c r="G121" i="7"/>
  <c r="F121" i="7"/>
  <c r="E121" i="7"/>
  <c r="D121" i="7"/>
  <c r="C121" i="7"/>
  <c r="B121" i="7"/>
  <c r="H120" i="7"/>
  <c r="G120" i="7"/>
  <c r="F120" i="7"/>
  <c r="E120" i="7"/>
  <c r="D120" i="7"/>
  <c r="C120" i="7"/>
  <c r="B120" i="7"/>
  <c r="H119" i="7"/>
  <c r="G119" i="7"/>
  <c r="F119" i="7"/>
  <c r="E119" i="7"/>
  <c r="D119" i="7"/>
  <c r="C119" i="7"/>
  <c r="B119" i="7"/>
  <c r="H118" i="7"/>
  <c r="G118" i="7"/>
  <c r="F118" i="7"/>
  <c r="E118" i="7"/>
  <c r="D118" i="7"/>
  <c r="C118" i="7"/>
  <c r="B118" i="7"/>
  <c r="H117" i="7"/>
  <c r="G117" i="7"/>
  <c r="F117" i="7"/>
  <c r="E117" i="7"/>
  <c r="D117" i="7"/>
  <c r="C117" i="7"/>
  <c r="B117" i="7"/>
  <c r="H116" i="7"/>
  <c r="G116" i="7"/>
  <c r="F116" i="7"/>
  <c r="E116" i="7"/>
  <c r="D116" i="7"/>
  <c r="C116" i="7"/>
  <c r="B116" i="7"/>
  <c r="H115" i="7"/>
  <c r="G115" i="7"/>
  <c r="F115" i="7"/>
  <c r="E115" i="7"/>
  <c r="D115" i="7"/>
  <c r="C115" i="7"/>
  <c r="B115" i="7"/>
  <c r="H114" i="7"/>
  <c r="G114" i="7"/>
  <c r="F114" i="7"/>
  <c r="E114" i="7"/>
  <c r="D114" i="7"/>
  <c r="C114" i="7"/>
  <c r="B114" i="7"/>
  <c r="H113" i="7"/>
  <c r="G113" i="7"/>
  <c r="F113" i="7"/>
  <c r="E113" i="7"/>
  <c r="D113" i="7"/>
  <c r="C113" i="7"/>
  <c r="B113" i="7"/>
  <c r="H112" i="7"/>
  <c r="G112" i="7"/>
  <c r="F112" i="7"/>
  <c r="E112" i="7"/>
  <c r="D112" i="7"/>
  <c r="C112" i="7"/>
  <c r="B112" i="7"/>
  <c r="H111" i="7"/>
  <c r="G111" i="7"/>
  <c r="F111" i="7"/>
  <c r="E111" i="7"/>
  <c r="D111" i="7"/>
  <c r="C111" i="7"/>
  <c r="B111" i="7"/>
  <c r="H110" i="7"/>
  <c r="G110" i="7"/>
  <c r="F110" i="7"/>
  <c r="E110" i="7"/>
  <c r="D110" i="7"/>
  <c r="C110" i="7"/>
  <c r="B110" i="7"/>
  <c r="H109" i="7"/>
  <c r="G109" i="7"/>
  <c r="F109" i="7"/>
  <c r="E109" i="7"/>
  <c r="D109" i="7"/>
  <c r="C109" i="7"/>
  <c r="B109" i="7"/>
  <c r="H108" i="7"/>
  <c r="G108" i="7"/>
  <c r="F108" i="7"/>
  <c r="E108" i="7"/>
  <c r="D108" i="7"/>
  <c r="C108" i="7"/>
  <c r="B108" i="7"/>
  <c r="H107" i="7"/>
  <c r="G107" i="7"/>
  <c r="F107" i="7"/>
  <c r="E107" i="7"/>
  <c r="D107" i="7"/>
  <c r="C107" i="7"/>
  <c r="B107" i="7"/>
  <c r="H106" i="7"/>
  <c r="G106" i="7"/>
  <c r="F106" i="7"/>
  <c r="E106" i="7"/>
  <c r="D106" i="7"/>
  <c r="C106" i="7"/>
  <c r="B106" i="7"/>
  <c r="H105" i="7"/>
  <c r="G105" i="7"/>
  <c r="F105" i="7"/>
  <c r="E105" i="7"/>
  <c r="D105" i="7"/>
  <c r="C105" i="7"/>
  <c r="B105" i="7"/>
  <c r="H104" i="7"/>
  <c r="G104" i="7"/>
  <c r="F104" i="7"/>
  <c r="E104" i="7"/>
  <c r="D104" i="7"/>
  <c r="C104" i="7"/>
  <c r="B104" i="7"/>
  <c r="I103" i="7"/>
  <c r="H103" i="7"/>
  <c r="G103" i="7"/>
  <c r="F103" i="7"/>
  <c r="E103" i="7"/>
  <c r="D103" i="7"/>
  <c r="C103" i="7"/>
  <c r="B103" i="7"/>
  <c r="H102" i="7"/>
  <c r="G102" i="7"/>
  <c r="F102" i="7"/>
  <c r="E102" i="7"/>
  <c r="D102" i="7"/>
  <c r="C102" i="7"/>
  <c r="B102" i="7"/>
  <c r="H101" i="7"/>
  <c r="G101" i="7"/>
  <c r="F101" i="7"/>
  <c r="E101" i="7"/>
  <c r="D101" i="7"/>
  <c r="C101" i="7"/>
  <c r="B101" i="7"/>
  <c r="H100" i="7"/>
  <c r="G100" i="7"/>
  <c r="F100" i="7"/>
  <c r="E100" i="7"/>
  <c r="D100" i="7"/>
  <c r="C100" i="7"/>
  <c r="B100" i="7"/>
  <c r="H99" i="7"/>
  <c r="G99" i="7"/>
  <c r="F99" i="7"/>
  <c r="E99" i="7"/>
  <c r="D99" i="7"/>
  <c r="C99" i="7"/>
  <c r="B99" i="7"/>
  <c r="H98" i="7"/>
  <c r="G98" i="7"/>
  <c r="F98" i="7"/>
  <c r="E98" i="7"/>
  <c r="D98" i="7"/>
  <c r="C98" i="7"/>
  <c r="B98" i="7"/>
  <c r="H97" i="7"/>
  <c r="G97" i="7"/>
  <c r="F97" i="7"/>
  <c r="E97" i="7"/>
  <c r="D97" i="7"/>
  <c r="C97" i="7"/>
  <c r="B97" i="7"/>
  <c r="H96" i="7"/>
  <c r="G96" i="7"/>
  <c r="F96" i="7"/>
  <c r="E96" i="7"/>
  <c r="D96" i="7"/>
  <c r="C96" i="7"/>
  <c r="B96" i="7"/>
  <c r="H95" i="7"/>
  <c r="G95" i="7"/>
  <c r="F95" i="7"/>
  <c r="E95" i="7"/>
  <c r="D95" i="7"/>
  <c r="C95" i="7"/>
  <c r="B95" i="7"/>
  <c r="H94" i="7"/>
  <c r="G94" i="7"/>
  <c r="F94" i="7"/>
  <c r="E94" i="7"/>
  <c r="D94" i="7"/>
  <c r="C94" i="7"/>
  <c r="B94" i="7"/>
  <c r="H93" i="7"/>
  <c r="G93" i="7"/>
  <c r="F93" i="7"/>
  <c r="E93" i="7"/>
  <c r="D93" i="7"/>
  <c r="C93" i="7"/>
  <c r="B93" i="7"/>
  <c r="H92" i="7"/>
  <c r="G92" i="7"/>
  <c r="F92" i="7"/>
  <c r="E92" i="7"/>
  <c r="D92" i="7"/>
  <c r="C92" i="7"/>
  <c r="B92" i="7"/>
  <c r="H91" i="7"/>
  <c r="G91" i="7"/>
  <c r="F91" i="7"/>
  <c r="E91" i="7"/>
  <c r="D91" i="7"/>
  <c r="C91" i="7"/>
  <c r="B91" i="7"/>
  <c r="H90" i="7"/>
  <c r="G90" i="7"/>
  <c r="F90" i="7"/>
  <c r="E90" i="7"/>
  <c r="D90" i="7"/>
  <c r="C90" i="7"/>
  <c r="B90" i="7"/>
  <c r="H89" i="7"/>
  <c r="G89" i="7"/>
  <c r="F89" i="7"/>
  <c r="E89" i="7"/>
  <c r="D89" i="7"/>
  <c r="C89" i="7"/>
  <c r="B89" i="7"/>
  <c r="H88" i="7"/>
  <c r="G88" i="7"/>
  <c r="F88" i="7"/>
  <c r="E88" i="7"/>
  <c r="D88" i="7"/>
  <c r="C88" i="7"/>
  <c r="B88" i="7"/>
  <c r="H87" i="7"/>
  <c r="G87" i="7"/>
  <c r="F87" i="7"/>
  <c r="E87" i="7"/>
  <c r="D87" i="7"/>
  <c r="C87" i="7"/>
  <c r="B87" i="7"/>
  <c r="H86" i="7"/>
  <c r="G86" i="7"/>
  <c r="F86" i="7"/>
  <c r="E86" i="7"/>
  <c r="D86" i="7"/>
  <c r="C86" i="7"/>
  <c r="B86" i="7"/>
  <c r="H85" i="7"/>
  <c r="G85" i="7"/>
  <c r="F85" i="7"/>
  <c r="E85" i="7"/>
  <c r="D85" i="7"/>
  <c r="C85" i="7"/>
  <c r="B85" i="7"/>
  <c r="H84" i="7"/>
  <c r="G84" i="7"/>
  <c r="F84" i="7"/>
  <c r="E84" i="7"/>
  <c r="D84" i="7"/>
  <c r="C84" i="7"/>
  <c r="B84" i="7"/>
  <c r="H83" i="7"/>
  <c r="G83" i="7"/>
  <c r="F83" i="7"/>
  <c r="E83" i="7"/>
  <c r="D83" i="7"/>
  <c r="C83" i="7"/>
  <c r="B83" i="7"/>
  <c r="H82" i="7"/>
  <c r="G82" i="7"/>
  <c r="F82" i="7"/>
  <c r="E82" i="7"/>
  <c r="D82" i="7"/>
  <c r="C82" i="7"/>
  <c r="B82" i="7"/>
  <c r="H81" i="7"/>
  <c r="G81" i="7"/>
  <c r="F81" i="7"/>
  <c r="E81" i="7"/>
  <c r="D81" i="7"/>
  <c r="C81" i="7"/>
  <c r="B81" i="7"/>
  <c r="H80" i="7"/>
  <c r="G80" i="7"/>
  <c r="F80" i="7"/>
  <c r="E80" i="7"/>
  <c r="D80" i="7"/>
  <c r="C80" i="7"/>
  <c r="B80" i="7"/>
  <c r="H79" i="7"/>
  <c r="G79" i="7"/>
  <c r="F79" i="7"/>
  <c r="E79" i="7"/>
  <c r="D79" i="7"/>
  <c r="C79" i="7"/>
  <c r="B79" i="7"/>
  <c r="H78" i="7"/>
  <c r="G78" i="7"/>
  <c r="F78" i="7"/>
  <c r="E78" i="7"/>
  <c r="D78" i="7"/>
  <c r="C78" i="7"/>
  <c r="B78" i="7"/>
  <c r="H77" i="7"/>
  <c r="G77" i="7"/>
  <c r="F77" i="7"/>
  <c r="E77" i="7"/>
  <c r="D77" i="7"/>
  <c r="C77" i="7"/>
  <c r="B77" i="7"/>
  <c r="H76" i="7"/>
  <c r="G76" i="7"/>
  <c r="F76" i="7"/>
  <c r="E76" i="7"/>
  <c r="D76" i="7"/>
  <c r="C76" i="7"/>
  <c r="B76" i="7"/>
  <c r="H75" i="7"/>
  <c r="G75" i="7"/>
  <c r="F75" i="7"/>
  <c r="E75" i="7"/>
  <c r="D75" i="7"/>
  <c r="C75" i="7"/>
  <c r="B75" i="7"/>
  <c r="H74" i="7"/>
  <c r="G74" i="7"/>
  <c r="F74" i="7"/>
  <c r="E74" i="7"/>
  <c r="D74" i="7"/>
  <c r="C74" i="7"/>
  <c r="B74" i="7"/>
  <c r="H73" i="7"/>
  <c r="G73" i="7"/>
  <c r="F73" i="7"/>
  <c r="E73" i="7"/>
  <c r="D73" i="7"/>
  <c r="C73" i="7"/>
  <c r="B73" i="7"/>
  <c r="H72" i="7"/>
  <c r="G72" i="7"/>
  <c r="F72" i="7"/>
  <c r="E72" i="7"/>
  <c r="D72" i="7"/>
  <c r="C72" i="7"/>
  <c r="B72" i="7"/>
  <c r="H71" i="7"/>
  <c r="G71" i="7"/>
  <c r="F71" i="7"/>
  <c r="E71" i="7"/>
  <c r="D71" i="7"/>
  <c r="C71" i="7"/>
  <c r="B71" i="7"/>
  <c r="H70" i="7"/>
  <c r="G70" i="7"/>
  <c r="F70" i="7"/>
  <c r="E70" i="7"/>
  <c r="D70" i="7"/>
  <c r="C70" i="7"/>
  <c r="B70" i="7"/>
  <c r="H69" i="7"/>
  <c r="G69" i="7"/>
  <c r="F69" i="7"/>
  <c r="E69" i="7"/>
  <c r="D69" i="7"/>
  <c r="C69" i="7"/>
  <c r="B69" i="7"/>
  <c r="H68" i="7"/>
  <c r="G68" i="7"/>
  <c r="F68" i="7"/>
  <c r="E68" i="7"/>
  <c r="D68" i="7"/>
  <c r="C68" i="7"/>
  <c r="B68" i="7"/>
  <c r="H67" i="7"/>
  <c r="G67" i="7"/>
  <c r="F67" i="7"/>
  <c r="E67" i="7"/>
  <c r="D67" i="7"/>
  <c r="C67" i="7"/>
  <c r="B67" i="7"/>
  <c r="H66" i="7"/>
  <c r="G66" i="7"/>
  <c r="F66" i="7"/>
  <c r="E66" i="7"/>
  <c r="D66" i="7"/>
  <c r="C66" i="7"/>
  <c r="B66" i="7"/>
  <c r="H65" i="7"/>
  <c r="G65" i="7"/>
  <c r="F65" i="7"/>
  <c r="E65" i="7"/>
  <c r="D65" i="7"/>
  <c r="C65" i="7"/>
  <c r="B65" i="7"/>
  <c r="H64" i="7"/>
  <c r="G64" i="7"/>
  <c r="F64" i="7"/>
  <c r="E64" i="7"/>
  <c r="D64" i="7"/>
  <c r="C64" i="7"/>
  <c r="B64" i="7"/>
  <c r="H63" i="7"/>
  <c r="G63" i="7"/>
  <c r="F63" i="7"/>
  <c r="E63" i="7"/>
  <c r="D63" i="7"/>
  <c r="C63" i="7"/>
  <c r="B63" i="7"/>
  <c r="H62" i="7"/>
  <c r="G62" i="7"/>
  <c r="F62" i="7"/>
  <c r="E62" i="7"/>
  <c r="D62" i="7"/>
  <c r="C62" i="7"/>
  <c r="B62" i="7"/>
  <c r="H61" i="7"/>
  <c r="G61" i="7"/>
  <c r="F61" i="7"/>
  <c r="E61" i="7"/>
  <c r="D61" i="7"/>
  <c r="C61" i="7"/>
  <c r="B61" i="7"/>
  <c r="H60" i="7"/>
  <c r="G60" i="7"/>
  <c r="F60" i="7"/>
  <c r="E60" i="7"/>
  <c r="D60" i="7"/>
  <c r="C60" i="7"/>
  <c r="B60" i="7"/>
  <c r="H59" i="7"/>
  <c r="G59" i="7"/>
  <c r="F59" i="7"/>
  <c r="E59" i="7"/>
  <c r="D59" i="7"/>
  <c r="C59" i="7"/>
  <c r="B59" i="7"/>
  <c r="H58" i="7"/>
  <c r="G58" i="7"/>
  <c r="F58" i="7"/>
  <c r="E58" i="7"/>
  <c r="D58" i="7"/>
  <c r="C58" i="7"/>
  <c r="B58" i="7"/>
  <c r="H57" i="7"/>
  <c r="G57" i="7"/>
  <c r="F57" i="7"/>
  <c r="E57" i="7"/>
  <c r="D57" i="7"/>
  <c r="C57" i="7"/>
  <c r="B57" i="7"/>
  <c r="H56" i="7"/>
  <c r="G56" i="7"/>
  <c r="F56" i="7"/>
  <c r="E56" i="7"/>
  <c r="D56" i="7"/>
  <c r="C56" i="7"/>
  <c r="B56" i="7"/>
  <c r="H55" i="7"/>
  <c r="G55" i="7"/>
  <c r="F55" i="7"/>
  <c r="E55" i="7"/>
  <c r="D55" i="7"/>
  <c r="C55" i="7"/>
  <c r="B55" i="7"/>
  <c r="H54" i="7"/>
  <c r="G54" i="7"/>
  <c r="F54" i="7"/>
  <c r="E54" i="7"/>
  <c r="D54" i="7"/>
  <c r="C54" i="7"/>
  <c r="B54" i="7"/>
  <c r="H53" i="7"/>
  <c r="G53" i="7"/>
  <c r="F53" i="7"/>
  <c r="E53" i="7"/>
  <c r="D53" i="7"/>
  <c r="C53" i="7"/>
  <c r="B53" i="7"/>
  <c r="H52" i="7"/>
  <c r="G52" i="7"/>
  <c r="F52" i="7"/>
  <c r="E52" i="7"/>
  <c r="D52" i="7"/>
  <c r="C52" i="7"/>
  <c r="B52" i="7"/>
  <c r="H51" i="7"/>
  <c r="G51" i="7"/>
  <c r="F51" i="7"/>
  <c r="E51" i="7"/>
  <c r="D51" i="7"/>
  <c r="C51" i="7"/>
  <c r="B51" i="7"/>
  <c r="H50" i="7"/>
  <c r="G50" i="7"/>
  <c r="F50" i="7"/>
  <c r="E50" i="7"/>
  <c r="D50" i="7"/>
  <c r="C50" i="7"/>
  <c r="B50" i="7"/>
  <c r="H49" i="7"/>
  <c r="G49" i="7"/>
  <c r="F49" i="7"/>
  <c r="E49" i="7"/>
  <c r="D49" i="7"/>
  <c r="C49" i="7"/>
  <c r="B49" i="7"/>
  <c r="H48" i="7"/>
  <c r="G48" i="7"/>
  <c r="F48" i="7"/>
  <c r="E48" i="7"/>
  <c r="D48" i="7"/>
  <c r="C48" i="7"/>
  <c r="B48" i="7"/>
  <c r="H47" i="7"/>
  <c r="G47" i="7"/>
  <c r="F47" i="7"/>
  <c r="E47" i="7"/>
  <c r="D47" i="7"/>
  <c r="C47" i="7"/>
  <c r="B47" i="7"/>
  <c r="H46" i="7"/>
  <c r="G46" i="7"/>
  <c r="F46" i="7"/>
  <c r="E46" i="7"/>
  <c r="D46" i="7"/>
  <c r="C46" i="7"/>
  <c r="B46" i="7"/>
  <c r="H45" i="7"/>
  <c r="G45" i="7"/>
  <c r="F45" i="7"/>
  <c r="E45" i="7"/>
  <c r="D45" i="7"/>
  <c r="C45" i="7"/>
  <c r="B45" i="7"/>
  <c r="H44" i="7"/>
  <c r="G44" i="7"/>
  <c r="F44" i="7"/>
  <c r="E44" i="7"/>
  <c r="D44" i="7"/>
  <c r="C44" i="7"/>
  <c r="B44" i="7"/>
  <c r="H43" i="7"/>
  <c r="G43" i="7"/>
  <c r="F43" i="7"/>
  <c r="E43" i="7"/>
  <c r="D43" i="7"/>
  <c r="C43" i="7"/>
  <c r="B43" i="7"/>
  <c r="H42" i="7"/>
  <c r="G42" i="7"/>
  <c r="F42" i="7"/>
  <c r="E42" i="7"/>
  <c r="D42" i="7"/>
  <c r="C42" i="7"/>
  <c r="B42" i="7"/>
  <c r="H41" i="7"/>
  <c r="G41" i="7"/>
  <c r="F41" i="7"/>
  <c r="E41" i="7"/>
  <c r="D41" i="7"/>
  <c r="C41" i="7"/>
  <c r="B41" i="7"/>
  <c r="H40" i="7"/>
  <c r="G40" i="7"/>
  <c r="F40" i="7"/>
  <c r="E40" i="7"/>
  <c r="D40" i="7"/>
  <c r="C40" i="7"/>
  <c r="B40" i="7"/>
  <c r="H39" i="7"/>
  <c r="G39" i="7"/>
  <c r="F39" i="7"/>
  <c r="E39" i="7"/>
  <c r="D39" i="7"/>
  <c r="C39" i="7"/>
  <c r="B39" i="7"/>
  <c r="H38" i="7"/>
  <c r="G38" i="7"/>
  <c r="F38" i="7"/>
  <c r="E38" i="7"/>
  <c r="D38" i="7"/>
  <c r="C38" i="7"/>
  <c r="B38" i="7"/>
  <c r="H37" i="7"/>
  <c r="G37" i="7"/>
  <c r="F37" i="7"/>
  <c r="E37" i="7"/>
  <c r="D37" i="7"/>
  <c r="C37" i="7"/>
  <c r="B37" i="7"/>
  <c r="H36" i="7"/>
  <c r="G36" i="7"/>
  <c r="F36" i="7"/>
  <c r="E36" i="7"/>
  <c r="D36" i="7"/>
  <c r="C36" i="7"/>
  <c r="B36" i="7"/>
  <c r="H35" i="7"/>
  <c r="G35" i="7"/>
  <c r="F35" i="7"/>
  <c r="E35" i="7"/>
  <c r="D35" i="7"/>
  <c r="C35" i="7"/>
  <c r="B35" i="7"/>
  <c r="H34" i="7"/>
  <c r="G34" i="7"/>
  <c r="F34" i="7"/>
  <c r="E34" i="7"/>
  <c r="D34" i="7"/>
  <c r="C34" i="7"/>
  <c r="B34" i="7"/>
  <c r="H33" i="7"/>
  <c r="G33" i="7"/>
  <c r="F33" i="7"/>
  <c r="E33" i="7"/>
  <c r="D33" i="7"/>
  <c r="C33" i="7"/>
  <c r="B33" i="7"/>
  <c r="H32" i="7"/>
  <c r="G32" i="7"/>
  <c r="F32" i="7"/>
  <c r="E32" i="7"/>
  <c r="D32" i="7"/>
  <c r="C32" i="7"/>
  <c r="B32" i="7"/>
  <c r="H31" i="7"/>
  <c r="G31" i="7"/>
  <c r="F31" i="7"/>
  <c r="E31" i="7"/>
  <c r="D31" i="7"/>
  <c r="C31" i="7"/>
  <c r="B31" i="7"/>
  <c r="H30" i="7"/>
  <c r="G30" i="7"/>
  <c r="F30" i="7"/>
  <c r="E30" i="7"/>
  <c r="D30" i="7"/>
  <c r="C30" i="7"/>
  <c r="B30" i="7"/>
  <c r="H29" i="7"/>
  <c r="G29" i="7"/>
  <c r="F29" i="7"/>
  <c r="E29" i="7"/>
  <c r="D29" i="7"/>
  <c r="C29" i="7"/>
  <c r="B29" i="7"/>
  <c r="H28" i="7"/>
  <c r="G28" i="7"/>
  <c r="F28" i="7"/>
  <c r="E28" i="7"/>
  <c r="D28" i="7"/>
  <c r="C28" i="7"/>
  <c r="B28" i="7"/>
  <c r="I27" i="7"/>
  <c r="H27" i="7"/>
  <c r="G27" i="7"/>
  <c r="F27" i="7"/>
  <c r="E27" i="7"/>
  <c r="D27" i="7"/>
  <c r="C27" i="7"/>
  <c r="B27" i="7"/>
  <c r="B24" i="4" s="1"/>
  <c r="H26" i="7"/>
  <c r="G26" i="7"/>
  <c r="F26" i="7"/>
  <c r="E26" i="7"/>
  <c r="D26" i="7"/>
  <c r="C26" i="7"/>
  <c r="B26" i="7"/>
  <c r="H25" i="7"/>
  <c r="G25" i="7"/>
  <c r="F25" i="7"/>
  <c r="E25" i="7"/>
  <c r="D25" i="7"/>
  <c r="C25" i="7"/>
  <c r="B25" i="7"/>
  <c r="H24" i="7"/>
  <c r="G24" i="7"/>
  <c r="F24" i="7"/>
  <c r="E24" i="7"/>
  <c r="D24" i="7"/>
  <c r="C24" i="7"/>
  <c r="B24" i="7"/>
  <c r="H23" i="7"/>
  <c r="G23" i="7"/>
  <c r="F23" i="7"/>
  <c r="E23" i="7"/>
  <c r="D23" i="7"/>
  <c r="C23" i="7"/>
  <c r="B23" i="7"/>
  <c r="H22" i="7"/>
  <c r="G22" i="7"/>
  <c r="F22" i="7"/>
  <c r="E22" i="7"/>
  <c r="D22" i="7"/>
  <c r="C22" i="7"/>
  <c r="B22" i="7"/>
  <c r="H21" i="7"/>
  <c r="G21" i="7"/>
  <c r="F21" i="7"/>
  <c r="E21" i="7"/>
  <c r="D21" i="7"/>
  <c r="C21" i="7"/>
  <c r="B21" i="7"/>
  <c r="H20" i="7"/>
  <c r="G20" i="7"/>
  <c r="F20" i="7"/>
  <c r="E20" i="7"/>
  <c r="D20" i="7"/>
  <c r="C20" i="7"/>
  <c r="B20" i="7"/>
  <c r="I19" i="7"/>
  <c r="H19" i="7"/>
  <c r="G19" i="7"/>
  <c r="F19" i="7"/>
  <c r="E19" i="7"/>
  <c r="D19" i="7"/>
  <c r="B16" i="4" s="1"/>
  <c r="C19" i="7"/>
  <c r="B19" i="7"/>
  <c r="H18" i="7"/>
  <c r="G18" i="7"/>
  <c r="F18" i="7"/>
  <c r="E18" i="7"/>
  <c r="D18" i="7"/>
  <c r="C18" i="7"/>
  <c r="B18" i="7"/>
  <c r="H17" i="7"/>
  <c r="G17" i="7"/>
  <c r="F17" i="7"/>
  <c r="E17" i="7"/>
  <c r="D17" i="7"/>
  <c r="C17" i="7"/>
  <c r="B17" i="7"/>
  <c r="H16" i="7"/>
  <c r="G16" i="7"/>
  <c r="F16" i="7"/>
  <c r="E16" i="7"/>
  <c r="D16" i="7"/>
  <c r="C16" i="7"/>
  <c r="B16" i="7"/>
  <c r="H15" i="7"/>
  <c r="G15" i="7"/>
  <c r="F15" i="7"/>
  <c r="E15" i="7"/>
  <c r="D15" i="7"/>
  <c r="C15" i="7"/>
  <c r="B15" i="7"/>
  <c r="H14" i="7"/>
  <c r="G14" i="7"/>
  <c r="F14" i="7"/>
  <c r="E14" i="7"/>
  <c r="D14" i="7"/>
  <c r="C14" i="7"/>
  <c r="B14" i="7"/>
  <c r="H13" i="7"/>
  <c r="G13" i="7"/>
  <c r="F13" i="7"/>
  <c r="E13" i="7"/>
  <c r="D13" i="7"/>
  <c r="C13" i="7"/>
  <c r="B13" i="7"/>
  <c r="H12" i="7"/>
  <c r="G12" i="7"/>
  <c r="F12" i="7"/>
  <c r="E12" i="7"/>
  <c r="D12" i="7"/>
  <c r="C12" i="7"/>
  <c r="B12" i="7"/>
  <c r="H11" i="7"/>
  <c r="G11" i="7"/>
  <c r="F11" i="7"/>
  <c r="E11" i="7"/>
  <c r="D11" i="7"/>
  <c r="C11" i="7"/>
  <c r="B11" i="7"/>
  <c r="H10" i="7"/>
  <c r="G10" i="7"/>
  <c r="F10" i="7"/>
  <c r="E10" i="7"/>
  <c r="D10" i="7"/>
  <c r="C10" i="7"/>
  <c r="B10" i="7"/>
  <c r="H9" i="7"/>
  <c r="G9" i="7"/>
  <c r="F9" i="7"/>
  <c r="E9" i="7"/>
  <c r="D9" i="7"/>
  <c r="C9" i="7"/>
  <c r="B9" i="7"/>
  <c r="H8" i="7"/>
  <c r="G8" i="7"/>
  <c r="F8" i="7"/>
  <c r="E8" i="7"/>
  <c r="D8" i="7"/>
  <c r="C8" i="7"/>
  <c r="B8" i="7"/>
  <c r="H7" i="7"/>
  <c r="G7" i="7"/>
  <c r="F7" i="7"/>
  <c r="E7" i="7"/>
  <c r="D7" i="7"/>
  <c r="C7" i="7"/>
  <c r="B7" i="7"/>
  <c r="H6" i="7"/>
  <c r="G6" i="7"/>
  <c r="F6" i="7"/>
  <c r="E6" i="7"/>
  <c r="D6" i="7"/>
  <c r="C6" i="7"/>
  <c r="B6" i="7"/>
  <c r="H5" i="7"/>
  <c r="G5" i="7"/>
  <c r="F5" i="7"/>
  <c r="E5" i="7"/>
  <c r="D5" i="7"/>
  <c r="C5" i="7"/>
  <c r="B5" i="7"/>
  <c r="G4" i="7"/>
  <c r="F4" i="7"/>
  <c r="E4" i="7"/>
  <c r="D4" i="7"/>
  <c r="C4" i="7"/>
  <c r="B4" i="7"/>
  <c r="G3" i="7"/>
  <c r="E3" i="7"/>
  <c r="D3" i="7"/>
  <c r="C3" i="7"/>
  <c r="B3" i="7"/>
  <c r="E2" i="7"/>
  <c r="D2" i="7"/>
  <c r="C2" i="7"/>
  <c r="B2" i="7"/>
  <c r="B229" i="4" l="1"/>
  <c r="B220" i="4"/>
  <c r="B100" i="4"/>
  <c r="D73" i="33"/>
  <c r="I67" i="7" s="1"/>
  <c r="B64" i="4" s="1"/>
  <c r="D108" i="33"/>
  <c r="I102" i="7" s="1"/>
  <c r="B99" i="4" s="1"/>
  <c r="D50" i="33"/>
  <c r="I44" i="7" s="1"/>
  <c r="B41" i="4" s="1"/>
  <c r="D14" i="33"/>
  <c r="I8" i="7" s="1"/>
  <c r="B5" i="4" s="1"/>
  <c r="D172" i="33"/>
  <c r="I166" i="7" s="1"/>
  <c r="B163" i="4" s="1"/>
  <c r="D153" i="33"/>
  <c r="I147" i="7" s="1"/>
  <c r="B144" i="4" s="1"/>
  <c r="D64" i="33"/>
  <c r="I58" i="7" s="1"/>
  <c r="B55" i="4" s="1"/>
  <c r="D83" i="33"/>
  <c r="I77" i="7" s="1"/>
  <c r="B74" i="4" s="1"/>
  <c r="D34" i="33"/>
  <c r="I28" i="7" s="1"/>
  <c r="B25" i="4" s="1"/>
  <c r="D178" i="33"/>
  <c r="I172" i="7" s="1"/>
  <c r="B169" i="4" s="1"/>
  <c r="D103" i="33"/>
  <c r="I97" i="7" s="1"/>
  <c r="B94" i="4" s="1"/>
  <c r="D310" i="33"/>
  <c r="I304" i="7" s="1"/>
  <c r="B301" i="4" s="1"/>
  <c r="D99" i="33"/>
  <c r="I93" i="7" s="1"/>
  <c r="B90" i="4" s="1"/>
  <c r="D48" i="33"/>
  <c r="I42" i="7" s="1"/>
  <c r="B39" i="4" s="1"/>
  <c r="D154" i="33"/>
  <c r="I148" i="7" s="1"/>
  <c r="B145" i="4" s="1"/>
  <c r="D164" i="33"/>
  <c r="I158" i="7" s="1"/>
  <c r="B155" i="4" s="1"/>
  <c r="D173" i="33"/>
  <c r="I167" i="7" s="1"/>
  <c r="B164" i="4" s="1"/>
  <c r="D59" i="33"/>
  <c r="I53" i="7" s="1"/>
  <c r="B50" i="4" s="1"/>
  <c r="D78" i="33"/>
  <c r="I72" i="7" s="1"/>
  <c r="B69" i="4" s="1"/>
  <c r="D147" i="33"/>
  <c r="I141" i="7" s="1"/>
  <c r="B138" i="4" s="1"/>
  <c r="D289" i="33"/>
  <c r="I283" i="7" s="1"/>
  <c r="B280" i="4" s="1"/>
  <c r="D141" i="33"/>
  <c r="I135" i="7" s="1"/>
  <c r="B132" i="4" s="1"/>
  <c r="D63" i="33"/>
  <c r="I57" i="7" s="1"/>
  <c r="B54" i="4" s="1"/>
  <c r="D28" i="33"/>
  <c r="I22" i="7" s="1"/>
  <c r="B19" i="4" s="1"/>
  <c r="D20" i="33"/>
  <c r="I14" i="7" s="1"/>
  <c r="B11" i="4" s="1"/>
  <c r="D250" i="33"/>
  <c r="I244" i="7" s="1"/>
  <c r="B241" i="4" s="1"/>
  <c r="D69" i="33"/>
  <c r="I63" i="7" s="1"/>
  <c r="B60" i="4" s="1"/>
  <c r="D288" i="33"/>
  <c r="I282" i="7" s="1"/>
  <c r="B279" i="4" s="1"/>
  <c r="D94" i="33"/>
  <c r="I88" i="7" s="1"/>
  <c r="B85" i="4" s="1"/>
  <c r="D295" i="33"/>
  <c r="I289" i="7" s="1"/>
  <c r="B286" i="4" s="1"/>
  <c r="D328" i="33"/>
  <c r="I322" i="7" s="1"/>
  <c r="B319" i="4" s="1"/>
  <c r="D243" i="33"/>
  <c r="I237" i="7" s="1"/>
  <c r="B234" i="4" s="1"/>
  <c r="D115" i="33"/>
  <c r="I109" i="7" s="1"/>
  <c r="B106" i="4" s="1"/>
  <c r="D88" i="33"/>
  <c r="I82" i="7" s="1"/>
  <c r="B79" i="4" s="1"/>
  <c r="D70" i="33"/>
  <c r="I64" i="7" s="1"/>
  <c r="B61" i="4" s="1"/>
  <c r="D13" i="33"/>
  <c r="I7" i="7" s="1"/>
  <c r="B4" i="4" s="1"/>
  <c r="D40" i="33"/>
  <c r="I34" i="7" s="1"/>
  <c r="B31" i="4" s="1"/>
  <c r="D58" i="33"/>
  <c r="I52" i="7" s="1"/>
  <c r="B49" i="4" s="1"/>
  <c r="D171" i="33"/>
  <c r="I165" i="7" s="1"/>
  <c r="B162" i="4" s="1"/>
  <c r="D179" i="33"/>
  <c r="I173" i="7" s="1"/>
  <c r="B170" i="4" s="1"/>
  <c r="D199" i="33"/>
  <c r="I193" i="7" s="1"/>
  <c r="B190" i="4" s="1"/>
  <c r="D221" i="33"/>
  <c r="I215" i="7" s="1"/>
  <c r="B212" i="4" s="1"/>
  <c r="D9" i="33"/>
  <c r="I3" i="7" s="1"/>
  <c r="D128" i="33"/>
  <c r="I122" i="7" s="1"/>
  <c r="B119" i="4" s="1"/>
  <c r="D120" i="33"/>
  <c r="I114" i="7" s="1"/>
  <c r="B111" i="4" s="1"/>
  <c r="D341" i="33"/>
  <c r="I335" i="7" s="1"/>
  <c r="B332" i="4" s="1"/>
  <c r="D351" i="33"/>
  <c r="I345" i="7" s="1"/>
  <c r="B342" i="4" s="1"/>
  <c r="D65" i="33"/>
  <c r="I59" i="7" s="1"/>
  <c r="B56" i="4" s="1"/>
  <c r="D29" i="33"/>
  <c r="I23" i="7" s="1"/>
  <c r="B20" i="4" s="1"/>
  <c r="D79" i="33"/>
  <c r="I73" i="7" s="1"/>
  <c r="B70" i="4" s="1"/>
  <c r="D124" i="33"/>
  <c r="I118" i="7" s="1"/>
  <c r="B115" i="4" s="1"/>
  <c r="D133" i="33"/>
  <c r="I127" i="7" s="1"/>
  <c r="B124" i="4" s="1"/>
  <c r="D142" i="33"/>
  <c r="I136" i="7" s="1"/>
  <c r="B133" i="4" s="1"/>
  <c r="D235" i="33"/>
  <c r="I229" i="7" s="1"/>
  <c r="B226" i="4" s="1"/>
  <c r="D282" i="33"/>
  <c r="I276" i="7" s="1"/>
  <c r="B273" i="4" s="1"/>
  <c r="D357" i="33"/>
  <c r="I351" i="7" s="1"/>
  <c r="B348" i="4" s="1"/>
  <c r="D129" i="33"/>
  <c r="I123" i="7" s="1"/>
  <c r="B120" i="4" s="1"/>
  <c r="D222" i="33"/>
  <c r="I216" i="7" s="1"/>
  <c r="B213" i="4" s="1"/>
  <c r="D305" i="33"/>
  <c r="I299" i="7" s="1"/>
  <c r="B296" i="4" s="1"/>
  <c r="D148" i="33"/>
  <c r="I142" i="7" s="1"/>
  <c r="B139" i="4" s="1"/>
  <c r="D204" i="33"/>
  <c r="I198" i="7" s="1"/>
  <c r="B195" i="4" s="1"/>
  <c r="D223" i="33"/>
  <c r="I217" i="7" s="1"/>
  <c r="B214" i="4" s="1"/>
  <c r="D296" i="33"/>
  <c r="I290" i="7" s="1"/>
  <c r="B287" i="4" s="1"/>
  <c r="D114" i="33"/>
  <c r="I108" i="7" s="1"/>
  <c r="B105" i="4" s="1"/>
  <c r="D260" i="33"/>
  <c r="I254" i="7" s="1"/>
  <c r="B251" i="4" s="1"/>
  <c r="D280" i="33"/>
  <c r="I274" i="7" s="1"/>
  <c r="B271" i="4" s="1"/>
  <c r="D123" i="33"/>
  <c r="I117" i="7" s="1"/>
  <c r="B114" i="4" s="1"/>
  <c r="D53" i="33"/>
  <c r="I47" i="7" s="1"/>
  <c r="B44" i="4" s="1"/>
  <c r="D161" i="33"/>
  <c r="I155" i="7" s="1"/>
  <c r="B152" i="4" s="1"/>
  <c r="D187" i="33"/>
  <c r="I181" i="7" s="1"/>
  <c r="B178" i="4" s="1"/>
  <c r="D216" i="33"/>
  <c r="I210" i="7" s="1"/>
  <c r="B207" i="4" s="1"/>
  <c r="D268" i="33"/>
  <c r="I262" i="7" s="1"/>
  <c r="B259" i="4" s="1"/>
  <c r="D350" i="33"/>
  <c r="I344" i="7" s="1"/>
  <c r="B341" i="4" s="1"/>
  <c r="D177" i="34"/>
  <c r="D154" i="34"/>
  <c r="D256" i="34"/>
  <c r="D349" i="33"/>
  <c r="I343" i="7" s="1"/>
  <c r="B340" i="4" s="1"/>
  <c r="D378" i="33"/>
  <c r="I372" i="7" s="1"/>
  <c r="B369" i="4" s="1"/>
  <c r="D372" i="33"/>
  <c r="I366" i="7" s="1"/>
  <c r="B363" i="4" s="1"/>
  <c r="D354" i="33"/>
  <c r="I348" i="7" s="1"/>
  <c r="B345" i="4" s="1"/>
  <c r="D348" i="33"/>
  <c r="I342" i="7" s="1"/>
  <c r="B339" i="4" s="1"/>
  <c r="D331" i="33"/>
  <c r="I325" i="7" s="1"/>
  <c r="B322" i="4" s="1"/>
  <c r="D325" i="33"/>
  <c r="I319" i="7" s="1"/>
  <c r="B316" i="4" s="1"/>
  <c r="D314" i="33"/>
  <c r="D303" i="33"/>
  <c r="I297" i="7" s="1"/>
  <c r="B294" i="4" s="1"/>
  <c r="D286" i="33"/>
  <c r="I280" i="7" s="1"/>
  <c r="B277" i="4" s="1"/>
  <c r="D275" i="33"/>
  <c r="I269" i="7" s="1"/>
  <c r="B266" i="4" s="1"/>
  <c r="D264" i="33"/>
  <c r="I258" i="7" s="1"/>
  <c r="B255" i="4" s="1"/>
  <c r="D253" i="33"/>
  <c r="I247" i="7" s="1"/>
  <c r="B244" i="4" s="1"/>
  <c r="D236" i="33"/>
  <c r="I230" i="7" s="1"/>
  <c r="B227" i="4" s="1"/>
  <c r="D225" i="33"/>
  <c r="I219" i="7" s="1"/>
  <c r="B216" i="4" s="1"/>
  <c r="D214" i="33"/>
  <c r="I208" i="7" s="1"/>
  <c r="B205" i="4" s="1"/>
  <c r="D203" i="33"/>
  <c r="I197" i="7" s="1"/>
  <c r="B194" i="4" s="1"/>
  <c r="D186" i="33"/>
  <c r="I180" i="7" s="1"/>
  <c r="B177" i="4" s="1"/>
  <c r="D175" i="33"/>
  <c r="I169" i="7" s="1"/>
  <c r="B166" i="4" s="1"/>
  <c r="D170" i="33"/>
  <c r="I164" i="7" s="1"/>
  <c r="B161" i="4" s="1"/>
  <c r="D165" i="33"/>
  <c r="I159" i="7" s="1"/>
  <c r="B156" i="4" s="1"/>
  <c r="D160" i="33"/>
  <c r="I154" i="7" s="1"/>
  <c r="B151" i="4" s="1"/>
  <c r="D155" i="33"/>
  <c r="I149" i="7" s="1"/>
  <c r="B146" i="4" s="1"/>
  <c r="D150" i="33"/>
  <c r="I144" i="7" s="1"/>
  <c r="B141" i="4" s="1"/>
  <c r="D145" i="33"/>
  <c r="I139" i="7" s="1"/>
  <c r="B136" i="4" s="1"/>
  <c r="D140" i="33"/>
  <c r="I134" i="7" s="1"/>
  <c r="B131" i="4" s="1"/>
  <c r="D135" i="33"/>
  <c r="I129" i="7" s="1"/>
  <c r="B126" i="4" s="1"/>
  <c r="D359" i="33"/>
  <c r="I353" i="7" s="1"/>
  <c r="B350" i="4" s="1"/>
  <c r="D319" i="33"/>
  <c r="I313" i="7" s="1"/>
  <c r="B310" i="4" s="1"/>
  <c r="D269" i="33"/>
  <c r="I263" i="7" s="1"/>
  <c r="B260" i="4" s="1"/>
  <c r="D219" i="33"/>
  <c r="I213" i="7" s="1"/>
  <c r="B210" i="4" s="1"/>
  <c r="D364" i="33"/>
  <c r="I358" i="7" s="1"/>
  <c r="B355" i="4" s="1"/>
  <c r="D324" i="33"/>
  <c r="I318" i="7" s="1"/>
  <c r="B315" i="4" s="1"/>
  <c r="D274" i="33"/>
  <c r="I268" i="7" s="1"/>
  <c r="B265" i="4" s="1"/>
  <c r="D224" i="33"/>
  <c r="I218" i="7" s="1"/>
  <c r="B215" i="4" s="1"/>
  <c r="D343" i="33"/>
  <c r="I337" i="7" s="1"/>
  <c r="B334" i="4" s="1"/>
  <c r="D337" i="33"/>
  <c r="I331" i="7" s="1"/>
  <c r="B328" i="4" s="1"/>
  <c r="D320" i="33"/>
  <c r="I314" i="7" s="1"/>
  <c r="B311" i="4" s="1"/>
  <c r="D309" i="33"/>
  <c r="D298" i="33"/>
  <c r="I292" i="7" s="1"/>
  <c r="B289" i="4" s="1"/>
  <c r="D281" i="33"/>
  <c r="I275" i="7" s="1"/>
  <c r="B272" i="4" s="1"/>
  <c r="D270" i="33"/>
  <c r="I264" i="7" s="1"/>
  <c r="B261" i="4" s="1"/>
  <c r="D374" i="33"/>
  <c r="I368" i="7" s="1"/>
  <c r="B365" i="4" s="1"/>
  <c r="D361" i="33"/>
  <c r="I355" i="7" s="1"/>
  <c r="B352" i="4" s="1"/>
  <c r="D326" i="33"/>
  <c r="I320" i="7" s="1"/>
  <c r="B317" i="4" s="1"/>
  <c r="D299" i="33"/>
  <c r="I293" i="7" s="1"/>
  <c r="B290" i="4" s="1"/>
  <c r="D265" i="33"/>
  <c r="I259" i="7" s="1"/>
  <c r="B256" i="4" s="1"/>
  <c r="D220" i="33"/>
  <c r="I214" i="7" s="1"/>
  <c r="B211" i="4" s="1"/>
  <c r="D367" i="33"/>
  <c r="I361" i="7" s="1"/>
  <c r="B358" i="4" s="1"/>
  <c r="D346" i="33"/>
  <c r="I340" i="7" s="1"/>
  <c r="B337" i="4" s="1"/>
  <c r="D339" i="33"/>
  <c r="I333" i="7" s="1"/>
  <c r="B330" i="4" s="1"/>
  <c r="D332" i="33"/>
  <c r="I326" i="7" s="1"/>
  <c r="B323" i="4" s="1"/>
  <c r="D318" i="33"/>
  <c r="I312" i="7" s="1"/>
  <c r="B309" i="4" s="1"/>
  <c r="D311" i="33"/>
  <c r="I305" i="7" s="1"/>
  <c r="B302" i="4" s="1"/>
  <c r="D278" i="33"/>
  <c r="I272" i="7" s="1"/>
  <c r="B269" i="4" s="1"/>
  <c r="D271" i="33"/>
  <c r="I265" i="7" s="1"/>
  <c r="B262" i="4" s="1"/>
  <c r="D251" i="33"/>
  <c r="I245" i="7" s="1"/>
  <c r="B242" i="4" s="1"/>
  <c r="D245" i="33"/>
  <c r="I239" i="7" s="1"/>
  <c r="B236" i="4" s="1"/>
  <c r="D239" i="33"/>
  <c r="I233" i="7" s="1"/>
  <c r="B230" i="4" s="1"/>
  <c r="D226" i="33"/>
  <c r="I220" i="7" s="1"/>
  <c r="B217" i="4" s="1"/>
  <c r="D206" i="33"/>
  <c r="I200" i="7" s="1"/>
  <c r="B197" i="4" s="1"/>
  <c r="D200" i="33"/>
  <c r="I194" i="7" s="1"/>
  <c r="B191" i="4" s="1"/>
  <c r="D194" i="33"/>
  <c r="I188" i="7" s="1"/>
  <c r="B185" i="4" s="1"/>
  <c r="D188" i="33"/>
  <c r="I182" i="7" s="1"/>
  <c r="B179" i="4" s="1"/>
  <c r="D181" i="33"/>
  <c r="I175" i="7" s="1"/>
  <c r="B172" i="4" s="1"/>
  <c r="D168" i="33"/>
  <c r="I162" i="7" s="1"/>
  <c r="B159" i="4" s="1"/>
  <c r="D162" i="33"/>
  <c r="I156" i="7" s="1"/>
  <c r="B153" i="4" s="1"/>
  <c r="D156" i="33"/>
  <c r="I150" i="7" s="1"/>
  <c r="B147" i="4" s="1"/>
  <c r="D143" i="33"/>
  <c r="I137" i="7" s="1"/>
  <c r="B134" i="4" s="1"/>
  <c r="D137" i="33"/>
  <c r="I131" i="7" s="1"/>
  <c r="B128" i="4" s="1"/>
  <c r="D131" i="33"/>
  <c r="I125" i="7" s="1"/>
  <c r="B122" i="4" s="1"/>
  <c r="D126" i="33"/>
  <c r="I120" i="7" s="1"/>
  <c r="B117" i="4" s="1"/>
  <c r="D121" i="33"/>
  <c r="I115" i="7" s="1"/>
  <c r="B112" i="4" s="1"/>
  <c r="D116" i="33"/>
  <c r="I110" i="7" s="1"/>
  <c r="B107" i="4" s="1"/>
  <c r="D111" i="33"/>
  <c r="I105" i="7" s="1"/>
  <c r="B102" i="4" s="1"/>
  <c r="D106" i="33"/>
  <c r="I100" i="7" s="1"/>
  <c r="B97" i="4" s="1"/>
  <c r="D101" i="33"/>
  <c r="I95" i="7" s="1"/>
  <c r="B92" i="4" s="1"/>
  <c r="D96" i="33"/>
  <c r="I90" i="7" s="1"/>
  <c r="B87" i="4" s="1"/>
  <c r="D91" i="33"/>
  <c r="I85" i="7" s="1"/>
  <c r="B82" i="4" s="1"/>
  <c r="D86" i="33"/>
  <c r="I80" i="7" s="1"/>
  <c r="B77" i="4" s="1"/>
  <c r="D81" i="33"/>
  <c r="I75" i="7" s="1"/>
  <c r="B72" i="4" s="1"/>
  <c r="D76" i="33"/>
  <c r="I70" i="7" s="1"/>
  <c r="B67" i="4" s="1"/>
  <c r="D71" i="33"/>
  <c r="I65" i="7" s="1"/>
  <c r="B62" i="4" s="1"/>
  <c r="D66" i="33"/>
  <c r="I60" i="7" s="1"/>
  <c r="B57" i="4" s="1"/>
  <c r="D61" i="33"/>
  <c r="I55" i="7" s="1"/>
  <c r="B52" i="4" s="1"/>
  <c r="D56" i="33"/>
  <c r="I50" i="7" s="1"/>
  <c r="B47" i="4" s="1"/>
  <c r="D51" i="33"/>
  <c r="I45" i="7" s="1"/>
  <c r="B42" i="4" s="1"/>
  <c r="D46" i="33"/>
  <c r="I40" i="7" s="1"/>
  <c r="B37" i="4" s="1"/>
  <c r="D41" i="33"/>
  <c r="I35" i="7" s="1"/>
  <c r="B32" i="4" s="1"/>
  <c r="D36" i="33"/>
  <c r="I30" i="7" s="1"/>
  <c r="B27" i="4" s="1"/>
  <c r="D31" i="33"/>
  <c r="I25" i="7" s="1"/>
  <c r="B22" i="4" s="1"/>
  <c r="D26" i="33"/>
  <c r="I20" i="7" s="1"/>
  <c r="B17" i="4" s="1"/>
  <c r="D21" i="33"/>
  <c r="I15" i="7" s="1"/>
  <c r="B12" i="4" s="1"/>
  <c r="D16" i="33"/>
  <c r="I10" i="7" s="1"/>
  <c r="B7" i="4" s="1"/>
  <c r="D11" i="33"/>
  <c r="I5" i="7" s="1"/>
  <c r="B2" i="4" s="1"/>
  <c r="D373" i="33"/>
  <c r="I367" i="7" s="1"/>
  <c r="B364" i="4" s="1"/>
  <c r="D304" i="33"/>
  <c r="I298" i="7" s="1"/>
  <c r="B295" i="4" s="1"/>
  <c r="D284" i="33"/>
  <c r="I278" i="7" s="1"/>
  <c r="B275" i="4" s="1"/>
  <c r="D368" i="33"/>
  <c r="I362" i="7" s="1"/>
  <c r="B359" i="4" s="1"/>
  <c r="D333" i="33"/>
  <c r="I327" i="7" s="1"/>
  <c r="B324" i="4" s="1"/>
  <c r="D293" i="33"/>
  <c r="I287" i="7" s="1"/>
  <c r="B284" i="4" s="1"/>
  <c r="D279" i="33"/>
  <c r="I273" i="7" s="1"/>
  <c r="B270" i="4" s="1"/>
  <c r="D259" i="33"/>
  <c r="I253" i="7" s="1"/>
  <c r="B250" i="4" s="1"/>
  <c r="D240" i="33"/>
  <c r="I234" i="7" s="1"/>
  <c r="B231" i="4" s="1"/>
  <c r="D201" i="33"/>
  <c r="I195" i="7" s="1"/>
  <c r="B192" i="4" s="1"/>
  <c r="D195" i="33"/>
  <c r="I189" i="7" s="1"/>
  <c r="B186" i="4" s="1"/>
  <c r="D189" i="33"/>
  <c r="I183" i="7" s="1"/>
  <c r="B180" i="4" s="1"/>
  <c r="D176" i="33"/>
  <c r="I170" i="7" s="1"/>
  <c r="B167" i="4" s="1"/>
  <c r="D163" i="33"/>
  <c r="I157" i="7" s="1"/>
  <c r="B154" i="4" s="1"/>
  <c r="D157" i="33"/>
  <c r="I151" i="7" s="1"/>
  <c r="B148" i="4" s="1"/>
  <c r="D151" i="33"/>
  <c r="I145" i="7" s="1"/>
  <c r="B142" i="4" s="1"/>
  <c r="D138" i="33"/>
  <c r="I132" i="7" s="1"/>
  <c r="B129" i="4" s="1"/>
  <c r="D132" i="33"/>
  <c r="I126" i="7" s="1"/>
  <c r="B123" i="4" s="1"/>
  <c r="D127" i="33"/>
  <c r="I121" i="7" s="1"/>
  <c r="B118" i="4" s="1"/>
  <c r="D122" i="33"/>
  <c r="I116" i="7" s="1"/>
  <c r="B113" i="4" s="1"/>
  <c r="D117" i="33"/>
  <c r="I111" i="7" s="1"/>
  <c r="B108" i="4" s="1"/>
  <c r="D112" i="33"/>
  <c r="I106" i="7" s="1"/>
  <c r="B103" i="4" s="1"/>
  <c r="D107" i="33"/>
  <c r="I101" i="7" s="1"/>
  <c r="B98" i="4" s="1"/>
  <c r="D102" i="33"/>
  <c r="I96" i="7" s="1"/>
  <c r="B93" i="4" s="1"/>
  <c r="D97" i="33"/>
  <c r="I91" i="7" s="1"/>
  <c r="B88" i="4" s="1"/>
  <c r="D92" i="33"/>
  <c r="I86" i="7" s="1"/>
  <c r="B83" i="4" s="1"/>
  <c r="D87" i="33"/>
  <c r="I81" i="7" s="1"/>
  <c r="B78" i="4" s="1"/>
  <c r="D82" i="33"/>
  <c r="I76" i="7" s="1"/>
  <c r="B73" i="4" s="1"/>
  <c r="D77" i="33"/>
  <c r="I71" i="7" s="1"/>
  <c r="B68" i="4" s="1"/>
  <c r="D72" i="33"/>
  <c r="I66" i="7" s="1"/>
  <c r="B63" i="4" s="1"/>
  <c r="D67" i="33"/>
  <c r="I61" i="7" s="1"/>
  <c r="B58" i="4" s="1"/>
  <c r="D62" i="33"/>
  <c r="I56" i="7" s="1"/>
  <c r="B53" i="4" s="1"/>
  <c r="D57" i="33"/>
  <c r="I51" i="7" s="1"/>
  <c r="B48" i="4" s="1"/>
  <c r="D52" i="33"/>
  <c r="I46" i="7" s="1"/>
  <c r="B43" i="4" s="1"/>
  <c r="D47" i="33"/>
  <c r="I41" i="7" s="1"/>
  <c r="B38" i="4" s="1"/>
  <c r="D42" i="33"/>
  <c r="I36" i="7" s="1"/>
  <c r="B33" i="4" s="1"/>
  <c r="D37" i="33"/>
  <c r="I31" i="7" s="1"/>
  <c r="B28" i="4" s="1"/>
  <c r="D32" i="33"/>
  <c r="I26" i="7" s="1"/>
  <c r="B23" i="4" s="1"/>
  <c r="D27" i="33"/>
  <c r="I21" i="7" s="1"/>
  <c r="B18" i="4" s="1"/>
  <c r="D22" i="33"/>
  <c r="I16" i="7" s="1"/>
  <c r="B13" i="4" s="1"/>
  <c r="D17" i="33"/>
  <c r="I11" i="7" s="1"/>
  <c r="B8" i="4" s="1"/>
  <c r="D12" i="33"/>
  <c r="I6" i="7" s="1"/>
  <c r="B3" i="4" s="1"/>
  <c r="D362" i="33"/>
  <c r="I356" i="7" s="1"/>
  <c r="B353" i="4" s="1"/>
  <c r="D323" i="33"/>
  <c r="I317" i="7" s="1"/>
  <c r="B314" i="4" s="1"/>
  <c r="D300" i="33"/>
  <c r="I294" i="7" s="1"/>
  <c r="B291" i="4" s="1"/>
  <c r="D261" i="33"/>
  <c r="I255" i="7" s="1"/>
  <c r="B252" i="4" s="1"/>
  <c r="D248" i="33"/>
  <c r="I242" i="7" s="1"/>
  <c r="B239" i="4" s="1"/>
  <c r="D218" i="33"/>
  <c r="I212" i="7" s="1"/>
  <c r="B209" i="4" s="1"/>
  <c r="D211" i="33"/>
  <c r="I205" i="7" s="1"/>
  <c r="B202" i="4" s="1"/>
  <c r="D130" i="33"/>
  <c r="I124" i="7" s="1"/>
  <c r="B121" i="4" s="1"/>
  <c r="D105" i="33"/>
  <c r="I99" i="7" s="1"/>
  <c r="B96" i="4" s="1"/>
  <c r="D93" i="33"/>
  <c r="I87" i="7" s="1"/>
  <c r="B84" i="4" s="1"/>
  <c r="D80" i="33"/>
  <c r="I74" i="7" s="1"/>
  <c r="B71" i="4" s="1"/>
  <c r="D55" i="33"/>
  <c r="I49" i="7" s="1"/>
  <c r="B46" i="4" s="1"/>
  <c r="D49" i="33"/>
  <c r="I43" i="7" s="1"/>
  <c r="B40" i="4" s="1"/>
  <c r="D43" i="33"/>
  <c r="I37" i="7" s="1"/>
  <c r="B34" i="4" s="1"/>
  <c r="D30" i="33"/>
  <c r="I24" i="7" s="1"/>
  <c r="B21" i="4" s="1"/>
  <c r="D24" i="33"/>
  <c r="I18" i="7" s="1"/>
  <c r="B15" i="4" s="1"/>
  <c r="D18" i="33"/>
  <c r="I12" i="7" s="1"/>
  <c r="B9" i="4" s="1"/>
  <c r="D369" i="33"/>
  <c r="I363" i="7" s="1"/>
  <c r="B360" i="4" s="1"/>
  <c r="D315" i="33"/>
  <c r="I309" i="7" s="1"/>
  <c r="B306" i="4" s="1"/>
  <c r="D276" i="33"/>
  <c r="I270" i="7" s="1"/>
  <c r="B267" i="4" s="1"/>
  <c r="D254" i="33"/>
  <c r="I248" i="7" s="1"/>
  <c r="B245" i="4" s="1"/>
  <c r="D329" i="33"/>
  <c r="I323" i="7" s="1"/>
  <c r="B320" i="4" s="1"/>
  <c r="D306" i="33"/>
  <c r="I300" i="7" s="1"/>
  <c r="B297" i="4" s="1"/>
  <c r="D231" i="33"/>
  <c r="I225" i="7" s="1"/>
  <c r="B222" i="4" s="1"/>
  <c r="D110" i="33"/>
  <c r="I104" i="7" s="1"/>
  <c r="B101" i="4" s="1"/>
  <c r="D85" i="33"/>
  <c r="I79" i="7" s="1"/>
  <c r="B76" i="4" s="1"/>
  <c r="D60" i="33"/>
  <c r="I54" i="7" s="1"/>
  <c r="B51" i="4" s="1"/>
  <c r="D35" i="33"/>
  <c r="I29" i="7" s="1"/>
  <c r="B26" i="4" s="1"/>
  <c r="D379" i="33"/>
  <c r="D356" i="33"/>
  <c r="I350" i="7" s="1"/>
  <c r="B347" i="4" s="1"/>
  <c r="D316" i="33"/>
  <c r="I310" i="7" s="1"/>
  <c r="B307" i="4" s="1"/>
  <c r="D255" i="33"/>
  <c r="I249" i="7" s="1"/>
  <c r="B246" i="4" s="1"/>
  <c r="D205" i="33"/>
  <c r="I199" i="7" s="1"/>
  <c r="B196" i="4" s="1"/>
  <c r="D198" i="33"/>
  <c r="I192" i="7" s="1"/>
  <c r="B189" i="4" s="1"/>
  <c r="D190" i="33"/>
  <c r="I184" i="7" s="1"/>
  <c r="B181" i="4" s="1"/>
  <c r="D146" i="33"/>
  <c r="I140" i="7" s="1"/>
  <c r="B137" i="4" s="1"/>
  <c r="D266" i="33"/>
  <c r="I260" i="7" s="1"/>
  <c r="B257" i="4" s="1"/>
  <c r="D249" i="33"/>
  <c r="I243" i="7" s="1"/>
  <c r="B240" i="4" s="1"/>
  <c r="D119" i="33"/>
  <c r="I113" i="7" s="1"/>
  <c r="B110" i="4" s="1"/>
  <c r="D75" i="33"/>
  <c r="I69" i="7" s="1"/>
  <c r="B66" i="4" s="1"/>
  <c r="D45" i="33"/>
  <c r="I39" i="7" s="1"/>
  <c r="B36" i="4" s="1"/>
  <c r="D334" i="33"/>
  <c r="I328" i="7" s="1"/>
  <c r="B325" i="4" s="1"/>
  <c r="D290" i="33"/>
  <c r="I284" i="7" s="1"/>
  <c r="B281" i="4" s="1"/>
  <c r="D283" i="33"/>
  <c r="I277" i="7" s="1"/>
  <c r="B274" i="4" s="1"/>
  <c r="D209" i="33"/>
  <c r="I203" i="7" s="1"/>
  <c r="B200" i="4" s="1"/>
  <c r="D183" i="33"/>
  <c r="I177" i="7" s="1"/>
  <c r="B174" i="4" s="1"/>
  <c r="D89" i="33"/>
  <c r="I83" i="7" s="1"/>
  <c r="B80" i="4" s="1"/>
  <c r="D38" i="33"/>
  <c r="I32" i="7" s="1"/>
  <c r="B29" i="4" s="1"/>
  <c r="D15" i="33"/>
  <c r="I9" i="7" s="1"/>
  <c r="B6" i="4" s="1"/>
  <c r="D273" i="33"/>
  <c r="I267" i="7" s="1"/>
  <c r="B264" i="4" s="1"/>
  <c r="D125" i="33"/>
  <c r="I119" i="7" s="1"/>
  <c r="B116" i="4" s="1"/>
  <c r="D95" i="33"/>
  <c r="I89" i="7" s="1"/>
  <c r="B86" i="4" s="1"/>
  <c r="D44" i="33"/>
  <c r="I38" i="7" s="1"/>
  <c r="B35" i="4" s="1"/>
  <c r="D8" i="33"/>
  <c r="I2" i="7" s="1"/>
  <c r="D352" i="33"/>
  <c r="I346" i="7" s="1"/>
  <c r="B343" i="4" s="1"/>
  <c r="D344" i="33"/>
  <c r="I338" i="7" s="1"/>
  <c r="B335" i="4" s="1"/>
  <c r="D234" i="33"/>
  <c r="I228" i="7" s="1"/>
  <c r="B225" i="4" s="1"/>
  <c r="D193" i="33"/>
  <c r="I187" i="7" s="1"/>
  <c r="B184" i="4" s="1"/>
  <c r="D184" i="33"/>
  <c r="I178" i="7" s="1"/>
  <c r="B175" i="4" s="1"/>
  <c r="D113" i="33"/>
  <c r="I107" i="7" s="1"/>
  <c r="B104" i="4" s="1"/>
  <c r="D90" i="33"/>
  <c r="I84" i="7" s="1"/>
  <c r="B81" i="4" s="1"/>
  <c r="D39" i="33"/>
  <c r="I33" i="7" s="1"/>
  <c r="B30" i="4" s="1"/>
  <c r="D166" i="33"/>
  <c r="I160" i="7" s="1"/>
  <c r="B157" i="4" s="1"/>
  <c r="D228" i="33"/>
  <c r="I222" i="7" s="1"/>
  <c r="B219" i="4" s="1"/>
  <c r="D237" i="33"/>
  <c r="I231" i="7" s="1"/>
  <c r="B228" i="4" s="1"/>
  <c r="D244" i="33"/>
  <c r="I238" i="7" s="1"/>
  <c r="B235" i="4" s="1"/>
  <c r="D263" i="33"/>
  <c r="I257" i="7" s="1"/>
  <c r="B254" i="4" s="1"/>
  <c r="D363" i="33"/>
  <c r="I357" i="7" s="1"/>
  <c r="B354" i="4" s="1"/>
  <c r="D115" i="34"/>
  <c r="D105" i="34"/>
  <c r="D95" i="34"/>
  <c r="D74" i="34"/>
  <c r="D64" i="34"/>
  <c r="D54" i="34"/>
  <c r="D44" i="34"/>
  <c r="D28" i="34"/>
  <c r="D18" i="34"/>
  <c r="D8" i="34"/>
  <c r="D348" i="34"/>
  <c r="D300" i="34"/>
  <c r="D260" i="34"/>
  <c r="D226" i="34"/>
  <c r="D178" i="34"/>
  <c r="D118" i="34"/>
  <c r="D106" i="34"/>
  <c r="D56" i="34"/>
  <c r="D10" i="34"/>
  <c r="D320" i="34"/>
  <c r="D306" i="34"/>
  <c r="D266" i="34"/>
  <c r="D238" i="34"/>
  <c r="D137" i="34"/>
  <c r="D30" i="34"/>
  <c r="D360" i="34"/>
  <c r="D326" i="34"/>
  <c r="D278" i="34"/>
  <c r="D198" i="34"/>
  <c r="D150" i="34"/>
  <c r="D98" i="34"/>
  <c r="E102" i="34" s="1"/>
  <c r="D86" i="34"/>
  <c r="D80" i="34"/>
  <c r="D36" i="34"/>
  <c r="D338" i="34"/>
  <c r="D237" i="34"/>
  <c r="D287" i="34"/>
  <c r="D267" i="34"/>
  <c r="D220" i="34"/>
  <c r="D206" i="34"/>
  <c r="D166" i="34"/>
  <c r="D138" i="34"/>
  <c r="D100" i="34"/>
  <c r="D76" i="34"/>
  <c r="D50" i="34"/>
  <c r="D60" i="34"/>
  <c r="D45" i="34"/>
  <c r="D310" i="34"/>
  <c r="D270" i="34"/>
  <c r="D90" i="34"/>
  <c r="D350" i="34"/>
  <c r="D228" i="34"/>
  <c r="D188" i="34"/>
  <c r="D126" i="34"/>
  <c r="D14" i="34"/>
  <c r="D366" i="34"/>
  <c r="D316" i="34"/>
  <c r="D276" i="34"/>
  <c r="D156" i="34"/>
  <c r="D110" i="34"/>
  <c r="D96" i="34"/>
  <c r="D356" i="34"/>
  <c r="D298" i="34"/>
  <c r="D328" i="34"/>
  <c r="D248" i="34"/>
  <c r="D216" i="34"/>
  <c r="D167" i="34"/>
  <c r="D160" i="34"/>
  <c r="D128" i="34"/>
  <c r="D46" i="34"/>
  <c r="E51" i="34" s="1"/>
  <c r="D40" i="34"/>
  <c r="D85" i="34"/>
  <c r="D77" i="34"/>
  <c r="D26" i="34"/>
  <c r="D227" i="34"/>
  <c r="D200" i="34"/>
  <c r="D148" i="34"/>
  <c r="D337" i="34"/>
  <c r="D210" i="34"/>
  <c r="D35" i="34"/>
  <c r="D71" i="34"/>
  <c r="D108" i="34"/>
  <c r="D127" i="34"/>
  <c r="D277" i="34"/>
  <c r="D15" i="34"/>
  <c r="D317" i="34"/>
  <c r="D250" i="34"/>
  <c r="D288" i="34"/>
  <c r="D100" i="33"/>
  <c r="I94" i="7" s="1"/>
  <c r="B91" i="4" s="1"/>
  <c r="D185" i="33"/>
  <c r="I179" i="7" s="1"/>
  <c r="B176" i="4" s="1"/>
  <c r="D230" i="33"/>
  <c r="I224" i="7" s="1"/>
  <c r="B221" i="4" s="1"/>
  <c r="D256" i="33"/>
  <c r="I250" i="7" s="1"/>
  <c r="B247" i="4" s="1"/>
  <c r="D301" i="33"/>
  <c r="I295" i="7" s="1"/>
  <c r="B292" i="4" s="1"/>
  <c r="D243" i="34"/>
  <c r="D19" i="33"/>
  <c r="I13" i="7" s="1"/>
  <c r="B10" i="4" s="1"/>
  <c r="D84" i="33"/>
  <c r="I78" i="7" s="1"/>
  <c r="B75" i="4" s="1"/>
  <c r="D215" i="33"/>
  <c r="I209" i="7" s="1"/>
  <c r="B206" i="4" s="1"/>
  <c r="D294" i="33"/>
  <c r="I288" i="7" s="1"/>
  <c r="B285" i="4" s="1"/>
  <c r="D321" i="33"/>
  <c r="I315" i="7" s="1"/>
  <c r="B312" i="4" s="1"/>
  <c r="D358" i="33"/>
  <c r="I352" i="7" s="1"/>
  <c r="B349" i="4" s="1"/>
  <c r="D55" i="34"/>
  <c r="D65" i="34"/>
  <c r="D176" i="34"/>
  <c r="D10" i="33"/>
  <c r="I4" i="7" s="1"/>
  <c r="D54" i="33"/>
  <c r="I48" i="7" s="1"/>
  <c r="B45" i="4" s="1"/>
  <c r="D98" i="33"/>
  <c r="I92" i="7" s="1"/>
  <c r="B89" i="4" s="1"/>
  <c r="D136" i="33"/>
  <c r="I130" i="7" s="1"/>
  <c r="B127" i="4" s="1"/>
  <c r="D152" i="33"/>
  <c r="I146" i="7" s="1"/>
  <c r="B143" i="4" s="1"/>
  <c r="D267" i="33"/>
  <c r="I261" i="7" s="1"/>
  <c r="B258" i="4" s="1"/>
  <c r="D336" i="33"/>
  <c r="I330" i="7" s="1"/>
  <c r="B327" i="4" s="1"/>
  <c r="D27" i="34"/>
  <c r="D123" i="34"/>
  <c r="D323" i="34"/>
  <c r="D67" i="34"/>
  <c r="D101" i="34"/>
  <c r="D155" i="34"/>
  <c r="E160" i="34" s="1"/>
  <c r="D74" i="33"/>
  <c r="I68" i="7" s="1"/>
  <c r="B65" i="4" s="1"/>
  <c r="D118" i="33"/>
  <c r="I112" i="7" s="1"/>
  <c r="B109" i="4" s="1"/>
  <c r="D158" i="33"/>
  <c r="I152" i="7" s="1"/>
  <c r="B149" i="4" s="1"/>
  <c r="D167" i="33"/>
  <c r="I161" i="7" s="1"/>
  <c r="B158" i="4" s="1"/>
  <c r="D191" i="33"/>
  <c r="I185" i="7" s="1"/>
  <c r="B182" i="4" s="1"/>
  <c r="D342" i="33"/>
  <c r="I336" i="7" s="1"/>
  <c r="B333" i="4" s="1"/>
  <c r="D376" i="33"/>
  <c r="I370" i="7" s="1"/>
  <c r="B367" i="4" s="1"/>
  <c r="D41" i="34"/>
  <c r="D217" i="34"/>
  <c r="D281" i="34"/>
  <c r="D23" i="33"/>
  <c r="I17" i="7" s="1"/>
  <c r="B14" i="4" s="1"/>
  <c r="D104" i="33"/>
  <c r="I98" i="7" s="1"/>
  <c r="B95" i="4" s="1"/>
  <c r="D134" i="33"/>
  <c r="I128" i="7" s="1"/>
  <c r="B125" i="4" s="1"/>
  <c r="D34" i="34"/>
  <c r="D103" i="34"/>
  <c r="D139" i="34"/>
  <c r="D68" i="33"/>
  <c r="I62" i="7" s="1"/>
  <c r="B59" i="4" s="1"/>
  <c r="D177" i="33"/>
  <c r="I171" i="7" s="1"/>
  <c r="B168" i="4" s="1"/>
  <c r="D210" i="33"/>
  <c r="I204" i="7" s="1"/>
  <c r="B201" i="4" s="1"/>
  <c r="D317" i="33"/>
  <c r="I311" i="7" s="1"/>
  <c r="B308" i="4" s="1"/>
  <c r="D335" i="33"/>
  <c r="I329" i="7" s="1"/>
  <c r="B326" i="4" s="1"/>
  <c r="D19" i="34"/>
  <c r="D122" i="34"/>
  <c r="D283" i="34"/>
  <c r="D139" i="33"/>
  <c r="I133" i="7" s="1"/>
  <c r="B130" i="4" s="1"/>
  <c r="D262" i="33"/>
  <c r="I256" i="7" s="1"/>
  <c r="B253" i="4" s="1"/>
  <c r="D9" i="34"/>
  <c r="D114" i="34"/>
  <c r="D345" i="34"/>
  <c r="D242" i="34"/>
  <c r="D257" i="34"/>
  <c r="D373" i="34"/>
  <c r="D282" i="34"/>
  <c r="D322" i="34"/>
  <c r="D365" i="34"/>
  <c r="D374" i="34"/>
  <c r="D331" i="34"/>
  <c r="D72" i="34"/>
  <c r="D132" i="34"/>
  <c r="D195" i="34"/>
  <c r="D357" i="34"/>
  <c r="D345" i="33"/>
  <c r="I339" i="7" s="1"/>
  <c r="B336" i="4" s="1"/>
  <c r="D21" i="34"/>
  <c r="E26" i="34" s="1"/>
  <c r="D104" i="34"/>
  <c r="D133" i="34"/>
  <c r="D149" i="34"/>
  <c r="D181" i="34"/>
  <c r="D221" i="34"/>
  <c r="D261" i="34"/>
  <c r="D342" i="34"/>
  <c r="D180" i="33"/>
  <c r="I174" i="7" s="1"/>
  <c r="B171" i="4" s="1"/>
  <c r="D196" i="33"/>
  <c r="I190" i="7" s="1"/>
  <c r="B187" i="4" s="1"/>
  <c r="D217" i="33"/>
  <c r="I211" i="7" s="1"/>
  <c r="B208" i="4" s="1"/>
  <c r="D322" i="33"/>
  <c r="I316" i="7" s="1"/>
  <c r="B313" i="4" s="1"/>
  <c r="D338" i="33"/>
  <c r="I332" i="7" s="1"/>
  <c r="B329" i="4" s="1"/>
  <c r="D51" i="34"/>
  <c r="D82" i="34"/>
  <c r="D142" i="34"/>
  <c r="D173" i="34"/>
  <c r="D343" i="34"/>
  <c r="D159" i="33"/>
  <c r="I153" i="7" s="1"/>
  <c r="B150" i="4" s="1"/>
  <c r="D307" i="33"/>
  <c r="I301" i="7" s="1"/>
  <c r="B298" i="4" s="1"/>
  <c r="D134" i="34"/>
  <c r="D143" i="34"/>
  <c r="D182" i="34"/>
  <c r="D215" i="34"/>
  <c r="D222" i="34"/>
  <c r="D327" i="34"/>
  <c r="D233" i="33"/>
  <c r="I227" i="7" s="1"/>
  <c r="B224" i="4" s="1"/>
  <c r="D241" i="33"/>
  <c r="I235" i="7" s="1"/>
  <c r="B232" i="4" s="1"/>
  <c r="D277" i="33"/>
  <c r="I271" i="7" s="1"/>
  <c r="B268" i="4" s="1"/>
  <c r="D308" i="33"/>
  <c r="I302" i="7" s="1"/>
  <c r="B299" i="4" s="1"/>
  <c r="D370" i="33"/>
  <c r="I364" i="7" s="1"/>
  <c r="B361" i="4" s="1"/>
  <c r="D24" i="34"/>
  <c r="D91" i="34"/>
  <c r="D121" i="34"/>
  <c r="D207" i="34"/>
  <c r="D223" i="34"/>
  <c r="D255" i="34"/>
  <c r="D295" i="34"/>
  <c r="E300" i="34" s="1"/>
  <c r="D311" i="34"/>
  <c r="D208" i="33"/>
  <c r="I202" i="7" s="1"/>
  <c r="B199" i="4" s="1"/>
  <c r="D313" i="33"/>
  <c r="I307" i="7" s="1"/>
  <c r="B304" i="4" s="1"/>
  <c r="D327" i="33"/>
  <c r="I321" i="7" s="1"/>
  <c r="B318" i="4" s="1"/>
  <c r="D375" i="33"/>
  <c r="I369" i="7" s="1"/>
  <c r="B366" i="4" s="1"/>
  <c r="D25" i="34"/>
  <c r="D31" i="34"/>
  <c r="D57" i="34"/>
  <c r="D94" i="34"/>
  <c r="D107" i="34"/>
  <c r="D113" i="34"/>
  <c r="D172" i="34"/>
  <c r="D193" i="34"/>
  <c r="D233" i="34"/>
  <c r="E238" i="34" s="1"/>
  <c r="D315" i="34"/>
  <c r="D321" i="34"/>
  <c r="D355" i="34"/>
  <c r="D183" i="34"/>
  <c r="D265" i="34"/>
  <c r="D271" i="34"/>
  <c r="D305" i="34"/>
  <c r="D367" i="34"/>
  <c r="D149" i="33"/>
  <c r="I143" i="7" s="1"/>
  <c r="B140" i="4" s="1"/>
  <c r="D174" i="33"/>
  <c r="I168" i="7" s="1"/>
  <c r="B165" i="4" s="1"/>
  <c r="D212" i="33"/>
  <c r="I206" i="7" s="1"/>
  <c r="B203" i="4" s="1"/>
  <c r="D232" i="33"/>
  <c r="I226" i="7" s="1"/>
  <c r="B223" i="4" s="1"/>
  <c r="D257" i="33"/>
  <c r="I251" i="7" s="1"/>
  <c r="B248" i="4" s="1"/>
  <c r="D291" i="33"/>
  <c r="I285" i="7" s="1"/>
  <c r="B282" i="4" s="1"/>
  <c r="D353" i="33"/>
  <c r="I347" i="7" s="1"/>
  <c r="B344" i="4" s="1"/>
  <c r="D380" i="33"/>
  <c r="D157" i="34"/>
  <c r="D211" i="34"/>
  <c r="D231" i="34"/>
  <c r="E236" i="34" s="1"/>
  <c r="D245" i="34"/>
  <c r="D292" i="34"/>
  <c r="D332" i="34"/>
  <c r="D213" i="33"/>
  <c r="I207" i="7" s="1"/>
  <c r="B204" i="4" s="1"/>
  <c r="D258" i="33"/>
  <c r="I252" i="7" s="1"/>
  <c r="B249" i="4" s="1"/>
  <c r="D285" i="33"/>
  <c r="I279" i="7" s="1"/>
  <c r="B276" i="4" s="1"/>
  <c r="D17" i="34"/>
  <c r="D37" i="34"/>
  <c r="D75" i="34"/>
  <c r="D92" i="34"/>
  <c r="E97" i="34" s="1"/>
  <c r="D124" i="34"/>
  <c r="E129" i="34" s="1"/>
  <c r="D144" i="34"/>
  <c r="D165" i="34"/>
  <c r="D171" i="34"/>
  <c r="E175" i="34" s="1"/>
  <c r="D184" i="34"/>
  <c r="D205" i="34"/>
  <c r="D272" i="34"/>
  <c r="D293" i="34"/>
  <c r="D333" i="34"/>
  <c r="D144" i="33"/>
  <c r="I138" i="7" s="1"/>
  <c r="B135" i="4" s="1"/>
  <c r="D169" i="33"/>
  <c r="I163" i="7" s="1"/>
  <c r="B160" i="4" s="1"/>
  <c r="D182" i="33"/>
  <c r="I176" i="7" s="1"/>
  <c r="B173" i="4" s="1"/>
  <c r="D207" i="33"/>
  <c r="I201" i="7" s="1"/>
  <c r="B198" i="4" s="1"/>
  <c r="D227" i="33"/>
  <c r="I221" i="7" s="1"/>
  <c r="B218" i="4" s="1"/>
  <c r="D246" i="33"/>
  <c r="I240" i="7" s="1"/>
  <c r="B237" i="4" s="1"/>
  <c r="D272" i="33"/>
  <c r="I266" i="7" s="1"/>
  <c r="B263" i="4" s="1"/>
  <c r="D312" i="33"/>
  <c r="I306" i="7" s="1"/>
  <c r="B303" i="4" s="1"/>
  <c r="D340" i="33"/>
  <c r="I334" i="7" s="1"/>
  <c r="B331" i="4" s="1"/>
  <c r="D347" i="33"/>
  <c r="I341" i="7" s="1"/>
  <c r="B338" i="4" s="1"/>
  <c r="D62" i="34"/>
  <c r="D81" i="34"/>
  <c r="E86" i="34" s="1"/>
  <c r="D112" i="34"/>
  <c r="D131" i="34"/>
  <c r="D145" i="34"/>
  <c r="D159" i="34"/>
  <c r="D192" i="34"/>
  <c r="D232" i="34"/>
  <c r="D273" i="34"/>
  <c r="D307" i="34"/>
  <c r="E312" i="34" s="1"/>
  <c r="D287" i="33"/>
  <c r="I281" i="7" s="1"/>
  <c r="B278" i="4" s="1"/>
  <c r="D39" i="34"/>
  <c r="E44" i="34" s="1"/>
  <c r="D49" i="34"/>
  <c r="D59" i="34"/>
  <c r="D69" i="34"/>
  <c r="D153" i="34"/>
  <c r="D164" i="34"/>
  <c r="D203" i="34"/>
  <c r="D253" i="34"/>
  <c r="D303" i="34"/>
  <c r="D353" i="34"/>
  <c r="E358" i="34" s="1"/>
  <c r="D371" i="34"/>
  <c r="E376" i="34" s="1"/>
  <c r="D361" i="34"/>
  <c r="D202" i="33"/>
  <c r="I196" i="7" s="1"/>
  <c r="B193" i="4" s="1"/>
  <c r="D252" i="33"/>
  <c r="I246" i="7" s="1"/>
  <c r="B243" i="4" s="1"/>
  <c r="D302" i="33"/>
  <c r="I296" i="7" s="1"/>
  <c r="B293" i="4" s="1"/>
  <c r="D330" i="33"/>
  <c r="I324" i="7" s="1"/>
  <c r="B321" i="4" s="1"/>
  <c r="D371" i="33"/>
  <c r="I365" i="7" s="1"/>
  <c r="B362" i="4" s="1"/>
  <c r="D377" i="33"/>
  <c r="I371" i="7" s="1"/>
  <c r="B368" i="4" s="1"/>
  <c r="D42" i="34"/>
  <c r="D53" i="34"/>
  <c r="E58" i="34" s="1"/>
  <c r="D63" i="34"/>
  <c r="E68" i="34" s="1"/>
  <c r="D73" i="34"/>
  <c r="D83" i="34"/>
  <c r="D129" i="34"/>
  <c r="D135" i="34"/>
  <c r="D140" i="34"/>
  <c r="D146" i="34"/>
  <c r="E151" i="34" s="1"/>
  <c r="D151" i="34"/>
  <c r="D162" i="34"/>
  <c r="E167" i="34" s="1"/>
  <c r="D168" i="34"/>
  <c r="E173" i="34" s="1"/>
  <c r="D179" i="34"/>
  <c r="E184" i="34" s="1"/>
  <c r="D185" i="34"/>
  <c r="D190" i="34"/>
  <c r="D196" i="34"/>
  <c r="D201" i="34"/>
  <c r="D212" i="34"/>
  <c r="D218" i="34"/>
  <c r="D235" i="34"/>
  <c r="D240" i="34"/>
  <c r="D246" i="34"/>
  <c r="D251" i="34"/>
  <c r="E256" i="34" s="1"/>
  <c r="D262" i="34"/>
  <c r="D268" i="34"/>
  <c r="D285" i="34"/>
  <c r="D290" i="34"/>
  <c r="D296" i="34"/>
  <c r="D301" i="34"/>
  <c r="D312" i="34"/>
  <c r="D318" i="34"/>
  <c r="D335" i="34"/>
  <c r="D340" i="34"/>
  <c r="E345" i="34" s="1"/>
  <c r="D351" i="34"/>
  <c r="D362" i="34"/>
  <c r="D197" i="33"/>
  <c r="I191" i="7" s="1"/>
  <c r="B188" i="4" s="1"/>
  <c r="D247" i="33"/>
  <c r="I241" i="7" s="1"/>
  <c r="B238" i="4" s="1"/>
  <c r="D297" i="33"/>
  <c r="I291" i="7" s="1"/>
  <c r="B288" i="4" s="1"/>
  <c r="D365" i="33"/>
  <c r="I359" i="7" s="1"/>
  <c r="B356" i="4" s="1"/>
  <c r="D12" i="34"/>
  <c r="D88" i="34"/>
  <c r="E93" i="34" s="1"/>
  <c r="D38" i="34"/>
  <c r="E43" i="34" s="1"/>
  <c r="D22" i="34"/>
  <c r="D32" i="34"/>
  <c r="E37" i="34" s="1"/>
  <c r="D48" i="34"/>
  <c r="D58" i="34"/>
  <c r="D68" i="34"/>
  <c r="D78" i="34"/>
  <c r="D89" i="34"/>
  <c r="D99" i="34"/>
  <c r="D109" i="34"/>
  <c r="D119" i="34"/>
  <c r="E124" i="34" s="1"/>
  <c r="D163" i="34"/>
  <c r="D174" i="34"/>
  <c r="D213" i="34"/>
  <c r="D263" i="34"/>
  <c r="D313" i="34"/>
  <c r="D363" i="34"/>
  <c r="D369" i="34"/>
  <c r="D192" i="33"/>
  <c r="I186" i="7" s="1"/>
  <c r="B183" i="4" s="1"/>
  <c r="D242" i="33"/>
  <c r="I236" i="7" s="1"/>
  <c r="B233" i="4" s="1"/>
  <c r="D292" i="33"/>
  <c r="I286" i="7" s="1"/>
  <c r="B283" i="4" s="1"/>
  <c r="D360" i="33"/>
  <c r="I354" i="7" s="1"/>
  <c r="B351" i="4" s="1"/>
  <c r="D366" i="33"/>
  <c r="I360" i="7" s="1"/>
  <c r="B357" i="4" s="1"/>
  <c r="D13" i="34"/>
  <c r="D23" i="34"/>
  <c r="D33" i="34"/>
  <c r="D84" i="34"/>
  <c r="D125" i="34"/>
  <c r="D130" i="34"/>
  <c r="D136" i="34"/>
  <c r="D141" i="34"/>
  <c r="E146" i="34" s="1"/>
  <c r="D147" i="34"/>
  <c r="D152" i="34"/>
  <c r="E157" i="34" s="1"/>
  <c r="D158" i="34"/>
  <c r="D169" i="34"/>
  <c r="D175" i="34"/>
  <c r="D180" i="34"/>
  <c r="E185" i="34" s="1"/>
  <c r="D186" i="34"/>
  <c r="D191" i="34"/>
  <c r="D197" i="34"/>
  <c r="D202" i="34"/>
  <c r="E207" i="34" s="1"/>
  <c r="D208" i="34"/>
  <c r="E213" i="34" s="1"/>
  <c r="D225" i="34"/>
  <c r="E230" i="34" s="1"/>
  <c r="D230" i="34"/>
  <c r="D236" i="34"/>
  <c r="D241" i="34"/>
  <c r="D247" i="34"/>
  <c r="D252" i="34"/>
  <c r="D258" i="34"/>
  <c r="E263" i="34" s="1"/>
  <c r="D275" i="34"/>
  <c r="D280" i="34"/>
  <c r="E285" i="34" s="1"/>
  <c r="D286" i="34"/>
  <c r="D291" i="34"/>
  <c r="E296" i="34" s="1"/>
  <c r="D297" i="34"/>
  <c r="D302" i="34"/>
  <c r="D308" i="34"/>
  <c r="E313" i="34" s="1"/>
  <c r="D325" i="34"/>
  <c r="E330" i="34" s="1"/>
  <c r="D330" i="34"/>
  <c r="D336" i="34"/>
  <c r="D341" i="34"/>
  <c r="E346" i="34" s="1"/>
  <c r="D347" i="34"/>
  <c r="E352" i="34" s="1"/>
  <c r="D352" i="34"/>
  <c r="D358" i="34"/>
  <c r="D189" i="34"/>
  <c r="D194" i="34"/>
  <c r="D199" i="34"/>
  <c r="D204" i="34"/>
  <c r="E209" i="34" s="1"/>
  <c r="D209" i="34"/>
  <c r="D214" i="34"/>
  <c r="D219" i="34"/>
  <c r="D224" i="34"/>
  <c r="E229" i="34" s="1"/>
  <c r="D229" i="34"/>
  <c r="D234" i="34"/>
  <c r="E239" i="34" s="1"/>
  <c r="D239" i="34"/>
  <c r="D244" i="34"/>
  <c r="D249" i="34"/>
  <c r="D254" i="34"/>
  <c r="E259" i="34" s="1"/>
  <c r="D259" i="34"/>
  <c r="D264" i="34"/>
  <c r="D269" i="34"/>
  <c r="D274" i="34"/>
  <c r="E279" i="34" s="1"/>
  <c r="D279" i="34"/>
  <c r="D284" i="34"/>
  <c r="E289" i="34" s="1"/>
  <c r="D289" i="34"/>
  <c r="D294" i="34"/>
  <c r="D299" i="34"/>
  <c r="D304" i="34"/>
  <c r="E309" i="34" s="1"/>
  <c r="D309" i="34"/>
  <c r="D314" i="34"/>
  <c r="D319" i="34"/>
  <c r="D324" i="34"/>
  <c r="E329" i="34" s="1"/>
  <c r="D329" i="34"/>
  <c r="D334" i="34"/>
  <c r="D339" i="34"/>
  <c r="D344" i="34"/>
  <c r="D349" i="34"/>
  <c r="D354" i="34"/>
  <c r="E359" i="34" s="1"/>
  <c r="D359" i="34"/>
  <c r="D364" i="34"/>
  <c r="D378" i="34"/>
  <c r="D29" i="34"/>
  <c r="E34" i="34" s="1"/>
  <c r="D43" i="34"/>
  <c r="E48" i="34" s="1"/>
  <c r="D79" i="34"/>
  <c r="D93" i="34"/>
  <c r="D379" i="34"/>
  <c r="D355" i="33"/>
  <c r="I349" i="7" s="1"/>
  <c r="B346" i="4" s="1"/>
  <c r="D377" i="34"/>
  <c r="D370" i="34"/>
  <c r="D376" i="34"/>
  <c r="D375" i="34"/>
  <c r="E380" i="34" s="1"/>
  <c r="D368" i="34"/>
  <c r="E373" i="34" s="1"/>
  <c r="D11" i="34"/>
  <c r="E12" i="34" s="1"/>
  <c r="D16" i="34"/>
  <c r="E21" i="34" s="1"/>
  <c r="D20" i="34"/>
  <c r="D52" i="34"/>
  <c r="D61" i="34"/>
  <c r="D66" i="34"/>
  <c r="E71" i="34" s="1"/>
  <c r="D70" i="34"/>
  <c r="D102" i="34"/>
  <c r="E107" i="34" s="1"/>
  <c r="D111" i="34"/>
  <c r="D116" i="34"/>
  <c r="E121" i="34" s="1"/>
  <c r="D120" i="34"/>
  <c r="D380" i="34"/>
  <c r="E324" i="34" l="1"/>
  <c r="E198" i="34"/>
  <c r="E287" i="34"/>
  <c r="E127" i="34"/>
  <c r="E40" i="34"/>
  <c r="E115" i="34"/>
  <c r="E95" i="34"/>
  <c r="E211" i="34"/>
  <c r="E155" i="34"/>
  <c r="E325" i="34"/>
  <c r="E11" i="34"/>
  <c r="E13" i="34"/>
  <c r="E9" i="34"/>
  <c r="E8" i="34"/>
  <c r="E116" i="34"/>
  <c r="E280" i="34"/>
  <c r="E340" i="34"/>
  <c r="E67" i="34"/>
  <c r="E319" i="34"/>
  <c r="E219" i="34"/>
  <c r="E196" i="34"/>
  <c r="E135" i="34"/>
  <c r="E104" i="34"/>
  <c r="E323" i="34"/>
  <c r="E308" i="34"/>
  <c r="E80" i="34"/>
  <c r="E372" i="34"/>
  <c r="E177" i="34"/>
  <c r="E378" i="34"/>
  <c r="E24" i="34"/>
  <c r="E293" i="34"/>
  <c r="E215" i="34"/>
  <c r="E133" i="34"/>
  <c r="E161" i="34"/>
  <c r="E275" i="34"/>
  <c r="E225" i="34"/>
  <c r="E203" i="34"/>
  <c r="E15" i="34"/>
  <c r="E23" i="34"/>
  <c r="E377" i="34"/>
  <c r="E202" i="34"/>
  <c r="E139" i="34"/>
  <c r="E369" i="34"/>
  <c r="E269" i="34"/>
  <c r="E341" i="34"/>
  <c r="E17" i="34"/>
  <c r="E245" i="34"/>
  <c r="E47" i="34"/>
  <c r="E338" i="34"/>
  <c r="E216" i="34"/>
  <c r="E75" i="34"/>
  <c r="E375" i="34"/>
  <c r="E364" i="34"/>
  <c r="E314" i="34"/>
  <c r="E264" i="34"/>
  <c r="E214" i="34"/>
  <c r="E335" i="34"/>
  <c r="E257" i="34"/>
  <c r="E191" i="34"/>
  <c r="E130" i="34"/>
  <c r="E374" i="34"/>
  <c r="E94" i="34"/>
  <c r="E317" i="34"/>
  <c r="E240" i="34"/>
  <c r="E156" i="34"/>
  <c r="E258" i="34"/>
  <c r="E278" i="34"/>
  <c r="E298" i="34"/>
  <c r="E42" i="34"/>
  <c r="E162" i="34"/>
  <c r="E310" i="34"/>
  <c r="E118" i="34"/>
  <c r="E316" i="34"/>
  <c r="E362" i="34"/>
  <c r="E262" i="34"/>
  <c r="E255" i="34"/>
  <c r="E342" i="34"/>
  <c r="E165" i="34"/>
  <c r="E281" i="34"/>
  <c r="E315" i="34"/>
  <c r="E272" i="34"/>
  <c r="E283" i="34"/>
  <c r="E61" i="34"/>
  <c r="E33" i="34"/>
  <c r="E89" i="34"/>
  <c r="E22" i="34"/>
  <c r="E112" i="34"/>
  <c r="E348" i="34"/>
  <c r="E347" i="34"/>
  <c r="E200" i="34"/>
  <c r="E247" i="34"/>
  <c r="E286" i="34"/>
  <c r="E322" i="34"/>
  <c r="E153" i="34"/>
  <c r="E172" i="34"/>
  <c r="E321" i="34"/>
  <c r="E50" i="34"/>
  <c r="E292" i="34"/>
  <c r="E331" i="34"/>
  <c r="E111" i="34"/>
  <c r="E49" i="34"/>
  <c r="E354" i="34"/>
  <c r="E254" i="34"/>
  <c r="E204" i="34"/>
  <c r="E246" i="34"/>
  <c r="E180" i="34"/>
  <c r="E38" i="34"/>
  <c r="E318" i="34"/>
  <c r="E73" i="34"/>
  <c r="E301" i="34"/>
  <c r="E217" i="34"/>
  <c r="E145" i="34"/>
  <c r="E169" i="34"/>
  <c r="E197" i="34"/>
  <c r="E210" i="34"/>
  <c r="E270" i="34"/>
  <c r="E99" i="34"/>
  <c r="E260" i="34"/>
  <c r="E178" i="34"/>
  <c r="E266" i="34"/>
  <c r="E137" i="34"/>
  <c r="E350" i="34"/>
  <c r="E222" i="34"/>
  <c r="E106" i="34"/>
  <c r="E20" i="34"/>
  <c r="E205" i="34"/>
  <c r="E221" i="34"/>
  <c r="E371" i="34"/>
  <c r="E65" i="34"/>
  <c r="E242" i="34"/>
  <c r="E365" i="34"/>
  <c r="E123" i="34"/>
  <c r="E59" i="34"/>
  <c r="E192" i="34"/>
  <c r="E224" i="34"/>
  <c r="E83" i="34"/>
  <c r="E223" i="34"/>
  <c r="E208" i="34"/>
  <c r="E277" i="34"/>
  <c r="E276" i="34"/>
  <c r="E66" i="34"/>
  <c r="E57" i="34"/>
  <c r="E349" i="34"/>
  <c r="E249" i="34"/>
  <c r="E199" i="34"/>
  <c r="E241" i="34"/>
  <c r="E28" i="34"/>
  <c r="E295" i="34"/>
  <c r="E206" i="34"/>
  <c r="E140" i="34"/>
  <c r="E164" i="34"/>
  <c r="E62" i="34"/>
  <c r="E147" i="34"/>
  <c r="E119" i="34"/>
  <c r="E46" i="34"/>
  <c r="E248" i="34"/>
  <c r="E10" i="34"/>
  <c r="E232" i="34"/>
  <c r="E253" i="34"/>
  <c r="E19" i="34"/>
  <c r="E55" i="34"/>
  <c r="E343" i="34"/>
  <c r="E35" i="34"/>
  <c r="E183" i="34"/>
  <c r="E69" i="34"/>
  <c r="E261" i="34"/>
  <c r="E122" i="34"/>
  <c r="E252" i="34"/>
  <c r="E368" i="34"/>
  <c r="E306" i="34"/>
  <c r="E237" i="34"/>
  <c r="E304" i="34"/>
  <c r="E299" i="34"/>
  <c r="E307" i="34"/>
  <c r="E174" i="34"/>
  <c r="E268" i="34"/>
  <c r="E63" i="34"/>
  <c r="E158" i="34"/>
  <c r="E189" i="34"/>
  <c r="E188" i="34"/>
  <c r="E228" i="34"/>
  <c r="E332" i="34"/>
  <c r="E226" i="34"/>
  <c r="E77" i="34"/>
  <c r="E72" i="34"/>
  <c r="E25" i="34"/>
  <c r="E98" i="34"/>
  <c r="E344" i="34"/>
  <c r="E294" i="34"/>
  <c r="E244" i="34"/>
  <c r="E194" i="34"/>
  <c r="E302" i="34"/>
  <c r="E235" i="34"/>
  <c r="E163" i="34"/>
  <c r="E18" i="34"/>
  <c r="E218" i="34"/>
  <c r="E53" i="34"/>
  <c r="E290" i="34"/>
  <c r="E201" i="34"/>
  <c r="E134" i="34"/>
  <c r="E74" i="34"/>
  <c r="E150" i="34"/>
  <c r="E176" i="34"/>
  <c r="E360" i="34"/>
  <c r="E36" i="34"/>
  <c r="E212" i="34"/>
  <c r="E227" i="34"/>
  <c r="E87" i="34"/>
  <c r="E186" i="34"/>
  <c r="E336" i="34"/>
  <c r="E14" i="34"/>
  <c r="E328" i="34"/>
  <c r="E181" i="34"/>
  <c r="E282" i="34"/>
  <c r="E31" i="34"/>
  <c r="E333" i="34"/>
  <c r="E131" i="34"/>
  <c r="E81" i="34"/>
  <c r="E41" i="34"/>
  <c r="E142" i="34"/>
  <c r="E231" i="34"/>
  <c r="E79" i="34"/>
  <c r="I303" i="7"/>
  <c r="B300" i="4" s="1"/>
  <c r="E159" i="34"/>
  <c r="E274" i="34"/>
  <c r="E114" i="34"/>
  <c r="E339" i="34"/>
  <c r="E179" i="34"/>
  <c r="E367" i="34"/>
  <c r="E273" i="34"/>
  <c r="E195" i="34"/>
  <c r="E88" i="34"/>
  <c r="E64" i="34"/>
  <c r="E136" i="34"/>
  <c r="E170" i="34"/>
  <c r="E337" i="34"/>
  <c r="E326" i="34"/>
  <c r="E30" i="34"/>
  <c r="E126" i="34"/>
  <c r="E220" i="34"/>
  <c r="E56" i="34"/>
  <c r="E154" i="34"/>
  <c r="E379" i="34"/>
  <c r="E144" i="34"/>
  <c r="E128" i="34"/>
  <c r="E70" i="34"/>
  <c r="E132" i="34"/>
  <c r="E82" i="34"/>
  <c r="E303" i="34"/>
  <c r="E193" i="34"/>
  <c r="E105" i="34"/>
  <c r="E85" i="34"/>
  <c r="E243" i="34"/>
  <c r="E265" i="34"/>
  <c r="E100" i="34"/>
  <c r="I308" i="7"/>
  <c r="B305" i="4" s="1"/>
  <c r="E182" i="34"/>
  <c r="E351" i="34"/>
  <c r="E92" i="34"/>
  <c r="E141" i="34"/>
  <c r="E251" i="34"/>
  <c r="E84" i="34"/>
  <c r="E363" i="34"/>
  <c r="E125" i="34"/>
  <c r="E16" i="34"/>
  <c r="E334" i="34"/>
  <c r="E284" i="34"/>
  <c r="E234" i="34"/>
  <c r="E357" i="34"/>
  <c r="E291" i="34"/>
  <c r="E152" i="34"/>
  <c r="E168" i="34"/>
  <c r="E27" i="34"/>
  <c r="E356" i="34"/>
  <c r="E267" i="34"/>
  <c r="E190" i="34"/>
  <c r="E78" i="34"/>
  <c r="E366" i="34"/>
  <c r="E54" i="34"/>
  <c r="E117" i="34"/>
  <c r="E149" i="34"/>
  <c r="E297" i="34"/>
  <c r="E320" i="34"/>
  <c r="E96" i="34"/>
  <c r="E187" i="34"/>
  <c r="E138" i="34"/>
  <c r="E370" i="34"/>
  <c r="E108" i="34"/>
  <c r="E32" i="34"/>
  <c r="E60" i="34"/>
  <c r="E113" i="34"/>
  <c r="E90" i="34"/>
  <c r="E361" i="34"/>
  <c r="E233" i="34"/>
  <c r="E143" i="34"/>
  <c r="E91" i="34"/>
  <c r="E271" i="34"/>
  <c r="E305" i="34"/>
  <c r="E110" i="34"/>
  <c r="E52" i="34"/>
  <c r="E250" i="34"/>
  <c r="E29" i="34"/>
  <c r="E148" i="34"/>
  <c r="E109" i="34"/>
  <c r="E327" i="34"/>
  <c r="E288" i="34"/>
  <c r="E39" i="34"/>
  <c r="E76" i="34"/>
  <c r="E45" i="34"/>
  <c r="E101" i="34"/>
  <c r="E355" i="34"/>
  <c r="E171" i="34"/>
  <c r="E103" i="34"/>
  <c r="E311" i="34"/>
  <c r="E353" i="34"/>
  <c r="E120" i="34"/>
  <c r="E166" i="34"/>
</calcChain>
</file>

<file path=xl/sharedStrings.xml><?xml version="1.0" encoding="utf-8"?>
<sst xmlns="http://schemas.openxmlformats.org/spreadsheetml/2006/main" count="451" uniqueCount="182">
  <si>
    <t>#</t>
  </si>
  <si>
    <t>Sector</t>
  </si>
  <si>
    <t>Indicator</t>
  </si>
  <si>
    <t>FRED Code</t>
  </si>
  <si>
    <t>Source</t>
  </si>
  <si>
    <t>Frequency</t>
  </si>
  <si>
    <t>Publication lag (months)</t>
  </si>
  <si>
    <t>Directionality (invertDirection)</t>
  </si>
  <si>
    <t>Transformation</t>
  </si>
  <si>
    <t>Labor Market</t>
  </si>
  <si>
    <t>Unemployment Rate</t>
  </si>
  <si>
    <t>UNRATE</t>
  </si>
  <si>
    <t>FRED</t>
  </si>
  <si>
    <t>Monthly</t>
  </si>
  <si>
    <t>Raw</t>
  </si>
  <si>
    <t>Unemployment Rate (6m % change)</t>
  </si>
  <si>
    <t>6m % change</t>
  </si>
  <si>
    <t>Initial Jobless Claims (6m % change)</t>
  </si>
  <si>
    <t>ICSA</t>
  </si>
  <si>
    <t>Weekly → Monthly avg</t>
  </si>
  <si>
    <t>Average Weekly Hours (Manufacturing)</t>
  </si>
  <si>
    <t>AWHMAN</t>
  </si>
  <si>
    <t>Credit Conditions</t>
  </si>
  <si>
    <t>Corporate Bond Spread</t>
  </si>
  <si>
    <t>BAA10Y</t>
  </si>
  <si>
    <t>Daily → Monthly avg</t>
  </si>
  <si>
    <t>Bank Credit (6m % change)</t>
  </si>
  <si>
    <t>TOTBKCR</t>
  </si>
  <si>
    <t>Monetary Policy</t>
  </si>
  <si>
    <t>Yield Curve (10Y–3M spread)</t>
  </si>
  <si>
    <t>T10Y3M</t>
  </si>
  <si>
    <t>Federal Funds Rate</t>
  </si>
  <si>
    <t>FEDFUNDS</t>
  </si>
  <si>
    <t>CPI (6m % change)</t>
  </si>
  <si>
    <t>CPIAUCSL</t>
  </si>
  <si>
    <t>Consumer Demand</t>
  </si>
  <si>
    <t>Advanced Retail Sales (6m % change)</t>
  </si>
  <si>
    <t>RSXFS</t>
  </si>
  <si>
    <t>University of Michigan Consumer Sentiment</t>
  </si>
  <si>
    <t>UMCSENT</t>
  </si>
  <si>
    <t>Production</t>
  </si>
  <si>
    <t>Industrial Production (6m % change)</t>
  </si>
  <si>
    <t>INDPRO</t>
  </si>
  <si>
    <t>Manufacturing New Orders (6m % change)</t>
  </si>
  <si>
    <t>AMTMNO</t>
  </si>
  <si>
    <t>Housing</t>
  </si>
  <si>
    <t>Building Permits (6m % change)</t>
  </si>
  <si>
    <t>PERMIT</t>
  </si>
  <si>
    <t>Home Price Index (6m % change)</t>
  </si>
  <si>
    <t>CSUSHPISA</t>
  </si>
  <si>
    <t>Equity Market</t>
  </si>
  <si>
    <t>S&amp;P 500 (6m % change)</t>
  </si>
  <si>
    <t>N/A</t>
  </si>
  <si>
    <t>Macrotrends</t>
  </si>
  <si>
    <t>Monthly End of Period</t>
  </si>
  <si>
    <t>NASDAQ (6m % change)</t>
  </si>
  <si>
    <t>NASDAQCOM</t>
  </si>
  <si>
    <t>Structural Health</t>
  </si>
  <si>
    <t>Total Debt as % of GDP</t>
  </si>
  <si>
    <t>GFDEGDQ188S</t>
  </si>
  <si>
    <t>Quarterly → Monthly disagg.</t>
  </si>
  <si>
    <t>1-Year % Change in Debt % of GDP</t>
  </si>
  <si>
    <t xml:space="preserve">GFDEGDQ188S </t>
  </si>
  <si>
    <t>12m % change</t>
  </si>
  <si>
    <t>Real GDP (6m % change)</t>
  </si>
  <si>
    <t>GDPC1</t>
  </si>
  <si>
    <t>348 months (1997-01 to 2026-01)</t>
  </si>
  <si>
    <t>Avg Weekly Hrs (Mfg)</t>
  </si>
  <si>
    <t>High-Yield Spread</t>
  </si>
  <si>
    <t>Yield Curve</t>
  </si>
  <si>
    <t>Fed Funds Rate</t>
  </si>
  <si>
    <t>Consumer Sentiment</t>
  </si>
  <si>
    <t>Total Debt % GDP</t>
  </si>
  <si>
    <t>Unemployment Rate (6m%)</t>
  </si>
  <si>
    <t>Jobless Claims (6m%)</t>
  </si>
  <si>
    <t>Bank Credit (6m%)</t>
  </si>
  <si>
    <t>CPI (6m%)</t>
  </si>
  <si>
    <t>Retail Sales (6m%)</t>
  </si>
  <si>
    <t>Industrial Production (6m%)</t>
  </si>
  <si>
    <t>Mfg New Orders (6m%)</t>
  </si>
  <si>
    <t>Durable Goods (6m%)</t>
  </si>
  <si>
    <t>Building Permits (6m%)</t>
  </si>
  <si>
    <t>Home Price Index (6m%)</t>
  </si>
  <si>
    <t>NASDAQ (6m%)</t>
  </si>
  <si>
    <t>Real GDP (6m%)</t>
  </si>
  <si>
    <t>S&amp;P 500 (6m%)</t>
  </si>
  <si>
    <t>Dow Jones (6m%)</t>
  </si>
  <si>
    <t>Debt % GDP (1yr%)</t>
  </si>
  <si>
    <t>Dates</t>
  </si>
  <si>
    <t>Final Composite Score</t>
  </si>
  <si>
    <t>Date</t>
  </si>
  <si>
    <t>Value</t>
  </si>
  <si>
    <t>Percentile Score</t>
  </si>
  <si>
    <t>6M % Change</t>
  </si>
  <si>
    <t>6m % Change</t>
  </si>
  <si>
    <t>6M Tier Std Dev</t>
  </si>
  <si>
    <t>12M % Change</t>
  </si>
  <si>
    <t>Sector Equal Final Composite Score</t>
  </si>
  <si>
    <t>Percentile</t>
  </si>
  <si>
    <t>Avg Monthly Value</t>
  </si>
  <si>
    <t/>
  </si>
  <si>
    <t>12m % Change</t>
  </si>
  <si>
    <t>M-Index Reproducibility Supplement (Out-of-Sample)</t>
  </si>
  <si>
    <t>Overview</t>
  </si>
  <si>
    <r>
      <t xml:space="preserve">This spreadsheet contains the rolling-origin out-of-sample backtest of the M-Index, presented as Figures 6 and 7 in the paper </t>
    </r>
    <r>
      <rPr>
        <i/>
        <sz val="11"/>
        <color rgb="FF000000"/>
        <rFont val="Arial"/>
        <family val="2"/>
        <scheme val="minor"/>
      </rPr>
      <t>The M-Index: A Tool for Understanding the Economy in Real Time</t>
    </r>
    <r>
      <rPr>
        <sz val="11"/>
        <color rgb="FF000000"/>
        <rFont val="Arial"/>
        <family val="2"/>
        <scheme val="minor"/>
      </rPr>
      <t>. Unlike the main spreadsheet, which scores each month against the full 30-year distribution, this spreadsheet scores each month against only the data that would have been available at that point in time. This addresses retrospective tuning concerns by ensuring no future information leaks into earlier scores.</t>
    </r>
  </si>
  <si>
    <t>What is Different From the Main Spreadsheet</t>
  </si>
  <si>
    <t>The main spreadsheet uses a fixed 30-year reference distribution. Each month's percentile rank is computed against the full 1995–2026 distribution.</t>
  </si>
  <si>
    <t>This spreadsheet uses an *expanding window* reference distribution. For each month t, the percentile rank is computed against only the data from the start of the analysis window through month t. Earlier months are scored against shorter reference distributions; later months are scored against progressively longer ones. This is the rolling-origin methodology described in the paper.</t>
  </si>
  <si>
    <r>
      <t xml:space="preserve">The mechanism is implemented via a custom Apps Script function called </t>
    </r>
    <r>
      <rPr>
        <sz val="11"/>
        <color rgb="FF980000"/>
        <rFont val="Arial"/>
        <family val="2"/>
        <scheme val="minor"/>
      </rPr>
      <t>EXPANDING_PCTL</t>
    </r>
    <r>
      <rPr>
        <sz val="11"/>
        <color rgb="FF000000"/>
        <rFont val="Arial"/>
        <family val="2"/>
        <scheme val="minor"/>
      </rPr>
      <t>, which is called directly from spreadsheet formulas. The function takes a value and a range, and returns the percentile rank of the value against the portion of the range that ends at that row.</t>
    </r>
  </si>
  <si>
    <t>Tab Guide</t>
  </si>
  <si>
    <r>
      <t>Composite Scores</t>
    </r>
    <r>
      <rPr>
        <sz val="11"/>
        <color rgb="FF000000"/>
        <rFont val="Arial"/>
        <family val="2"/>
        <scheme val="minor"/>
      </rPr>
      <t>: Month-by-month rolling-origin M-Index value. Each value is the equal-weighted average of the 8 sector scores for that month, where each sector score is computed from indicator percentiles ranked against only the data available up to that month.</t>
    </r>
  </si>
  <si>
    <r>
      <t>Sector Scores</t>
    </r>
    <r>
      <rPr>
        <sz val="11"/>
        <color rgb="FF000000"/>
        <rFont val="Arial"/>
        <family val="2"/>
        <scheme val="minor"/>
      </rPr>
      <t>: Month-by-month rolling-origin score for each of the 8 sectors. Each sector score is the average of the 0–100 directionality-adjusted expanding-window percentile ranks of the indicators in that sector for that month.</t>
    </r>
  </si>
  <si>
    <r>
      <t>Individual indicator tabs</t>
    </r>
    <r>
      <rPr>
        <sz val="11"/>
        <color rgb="FF000000"/>
        <rFont val="Arial"/>
        <family val="2"/>
        <scheme val="minor"/>
      </rPr>
      <t xml:space="preserve"> — The Date, Value, and 6M % Change columns are copied directly from the main spreadsheet (same raw FRED or Macrotrends data). The Percentile Score column is replaced with values computed by the </t>
    </r>
    <r>
      <rPr>
        <sz val="11"/>
        <color rgb="FF980000"/>
        <rFont val="Arial"/>
        <family val="2"/>
        <scheme val="minor"/>
      </rPr>
      <t>EXPANDING_PCTL</t>
    </r>
    <r>
      <rPr>
        <sz val="11"/>
        <color rgb="FF000000"/>
        <rFont val="Arial"/>
        <family val="2"/>
        <scheme val="minor"/>
      </rPr>
      <t xml:space="preserve"> function so that each month's score reflects only the data available at that point in time.</t>
    </r>
  </si>
  <si>
    <t>Methodology Summary</t>
  </si>
  <si>
    <t>The same 20 indicators and 8 sectors as the main M-Index are used.</t>
  </si>
  <si>
    <t>For each month t, each indicator's percentile rank is computed against the distribution of that indicator's values from the start of the analysis window through month t – not against the full 30-year distribution.</t>
  </si>
  <si>
    <r>
      <t xml:space="preserve">Directionality inversion is applied identically to the main M-Index (where </t>
    </r>
    <r>
      <rPr>
        <sz val="11"/>
        <color rgb="FF980000"/>
        <rFont val="Arial"/>
        <family val="2"/>
        <scheme val="minor"/>
      </rPr>
      <t>invertDirection = TRUE</t>
    </r>
    <r>
      <rPr>
        <sz val="11"/>
        <color rgb="FF000000"/>
        <rFont val="Arial"/>
        <family val="2"/>
        <scheme val="minor"/>
      </rPr>
      <t xml:space="preserve">, the percentile becomes </t>
    </r>
    <r>
      <rPr>
        <i/>
        <sz val="11"/>
        <color rgb="FF000000"/>
        <rFont val="Arial"/>
        <family val="2"/>
        <scheme val="minor"/>
      </rPr>
      <t>100 − percentile</t>
    </r>
    <r>
      <rPr>
        <sz val="11"/>
        <color rgb="FF000000"/>
        <rFont val="Arial"/>
        <family val="2"/>
        <scheme val="minor"/>
      </rPr>
      <t>).</t>
    </r>
  </si>
  <si>
    <t>Sector scores and the composite M-Index are computed by the same averaging operations as the main M-Index.</t>
  </si>
  <si>
    <t>Why Values Differ From the Main M-Index</t>
  </si>
  <si>
    <t>Because the reference distribution is shorter and changes month to month, rolling-origin scores differ from in-sample scores in two systematic ways:</t>
  </si>
  <si>
    <r>
      <t>Earlier extremes look more extreme.</t>
    </r>
    <r>
      <rPr>
        <sz val="11"/>
        <color rgb="FF000000"/>
        <rFont val="Arial"/>
        <family val="2"/>
        <scheme val="minor"/>
      </rPr>
      <t xml:space="preserve"> When a value occurs near the start of the time series, the reference distribution is short and the value's percentile is calculated against fewer comparison points, which can shift the percentile rank up or down meaningfully.</t>
    </r>
  </si>
  <si>
    <r>
      <t>Later values converge to the in-sample result.</t>
    </r>
    <r>
      <rPr>
        <sz val="11"/>
        <color rgb="FF000000"/>
        <rFont val="Arial"/>
        <family val="2"/>
        <scheme val="minor"/>
      </rPr>
      <t xml:space="preserve"> As the reference distribution grows toward the full 30 years, rolling-origin values approach the in-sample values. By 2020, the reference distribution contains roughly 25 of the 30 years used in the main M-Index, so rolling-origin and in-sample COVID values are similar.</t>
    </r>
  </si>
  <si>
    <t>The paper discusses these differences in the Out-of-Sample Backtesting subsection of the Results section.</t>
  </si>
  <si>
    <t>Score Bands</t>
  </si>
  <si>
    <t>The same 0-100 ordinal bands as the main M-Index apply to rolling-origin values:</t>
  </si>
  <si>
    <r>
      <t>0-30:</t>
    </r>
    <r>
      <rPr>
        <sz val="11"/>
        <color rgb="FF000000"/>
        <rFont val="Arial"/>
        <family val="2"/>
        <scheme val="minor"/>
      </rPr>
      <t xml:space="preserve"> Excellent</t>
    </r>
  </si>
  <si>
    <r>
      <t>30-45:</t>
    </r>
    <r>
      <rPr>
        <sz val="11"/>
        <color rgb="FF000000"/>
        <rFont val="Arial"/>
        <family val="2"/>
        <scheme val="minor"/>
      </rPr>
      <t xml:space="preserve"> Normal</t>
    </r>
  </si>
  <si>
    <r>
      <t>45-60:</t>
    </r>
    <r>
      <rPr>
        <sz val="11"/>
        <color rgb="FF000000"/>
        <rFont val="Arial"/>
        <family val="2"/>
        <scheme val="minor"/>
      </rPr>
      <t xml:space="preserve"> Warning</t>
    </r>
  </si>
  <si>
    <r>
      <t>60-70:</t>
    </r>
    <r>
      <rPr>
        <sz val="11"/>
        <color rgb="FF000000"/>
        <rFont val="Arial"/>
        <family val="2"/>
        <scheme val="minor"/>
      </rPr>
      <t xml:space="preserve"> Mild stress</t>
    </r>
  </si>
  <si>
    <r>
      <t>70-80:</t>
    </r>
    <r>
      <rPr>
        <sz val="11"/>
        <color rgb="FF000000"/>
        <rFont val="Arial"/>
        <family val="2"/>
        <scheme val="minor"/>
      </rPr>
      <t xml:space="preserve"> Severe stress</t>
    </r>
  </si>
  <si>
    <r>
      <t>80-100:</t>
    </r>
    <r>
      <rPr>
        <sz val="11"/>
        <color rgb="FF000000"/>
        <rFont val="Arial"/>
        <family val="2"/>
        <scheme val="minor"/>
      </rPr>
      <t xml:space="preserve"> Extreme stress</t>
    </r>
  </si>
  <si>
    <t>Snapshot Date</t>
  </si>
  <si>
    <t>Data downloaded April 2026, except for High Yield Bond Spread (downloaded March 2026; subsequently dropped per the |r| &gt; 0.85 correlation screening described in the main spreadsheet README).</t>
  </si>
  <si>
    <t>M-Index Out-of-Sample Apps Script Code</t>
  </si>
  <si>
    <r>
      <t xml:space="preserve">This document contains the custom Apps Script function used to compute rolling-origin percentile ranks in the out-of-sample M-Index spreadsheet. Unlike the main M-Index, which scores each month against the full 30-year distribution, the rolling-origin methodology scores each month against only the data available at that point in time. This is implemented via the </t>
    </r>
    <r>
      <rPr>
        <sz val="11"/>
        <color rgb="FF980000"/>
        <rFont val="Arial"/>
        <family val="2"/>
        <scheme val="minor"/>
      </rPr>
      <t>EXPANDING_PCTL</t>
    </r>
    <r>
      <rPr>
        <sz val="11"/>
        <color rgb="FF000000"/>
        <rFont val="Arial"/>
        <family val="2"/>
        <scheme val="minor"/>
      </rPr>
      <t xml:space="preserve"> custom function defined below.</t>
    </r>
  </si>
  <si>
    <t>Setup</t>
  </si>
  <si>
    <t>This function does not require an API key. It is called directly from spreadsheet formulas and operates on data already present in the spreadsheet.</t>
  </si>
  <si>
    <t>To use:</t>
  </si>
  <si>
    <t>In the OOS spreadsheet, open the Apps Script editor (Extensions → Apps Script).</t>
  </si>
  <si>
    <t>Paste the function below into a new script file.</t>
  </si>
  <si>
    <t>Save and reload the spreadsheet.</t>
  </si>
  <si>
    <r>
      <t xml:space="preserve">Call from any cell using </t>
    </r>
    <r>
      <rPr>
        <sz val="11"/>
        <color rgb="FF980000"/>
        <rFont val="Arial"/>
        <family val="2"/>
        <scheme val="minor"/>
      </rPr>
      <t>=EXPANDING_PCTL(range, invert)</t>
    </r>
    <r>
      <rPr>
        <sz val="11"/>
        <color rgb="FF000000"/>
        <rFont val="Arial"/>
        <family val="2"/>
        <scheme val="minor"/>
      </rPr>
      <t xml:space="preserve"> where </t>
    </r>
    <r>
      <rPr>
        <sz val="11"/>
        <color rgb="FF980000"/>
        <rFont val="Arial"/>
        <family val="2"/>
        <scheme val="minor"/>
      </rPr>
      <t>range</t>
    </r>
    <r>
      <rPr>
        <sz val="11"/>
        <color rgb="FF000000"/>
        <rFont val="Arial"/>
        <family val="2"/>
        <scheme val="minor"/>
      </rPr>
      <t xml:space="preserve"> is a column of indicator values and </t>
    </r>
    <r>
      <rPr>
        <sz val="11"/>
        <color rgb="FF980000"/>
        <rFont val="Arial"/>
        <family val="2"/>
        <scheme val="minor"/>
      </rPr>
      <t>invert</t>
    </r>
    <r>
      <rPr>
        <sz val="11"/>
        <color rgb="FF000000"/>
        <rFont val="Arial"/>
        <family val="2"/>
        <scheme val="minor"/>
      </rPr>
      <t xml:space="preserve"> is </t>
    </r>
    <r>
      <rPr>
        <sz val="11"/>
        <color rgb="FF980000"/>
        <rFont val="Arial"/>
        <family val="2"/>
        <scheme val="minor"/>
      </rPr>
      <t>TRUE</t>
    </r>
    <r>
      <rPr>
        <sz val="11"/>
        <color rgb="FF000000"/>
        <rFont val="Arial"/>
        <family val="2"/>
        <scheme val="minor"/>
      </rPr>
      <t xml:space="preserve"> or </t>
    </r>
    <r>
      <rPr>
        <sz val="11"/>
        <color rgb="FF980000"/>
        <rFont val="Arial"/>
        <family val="2"/>
        <scheme val="minor"/>
      </rPr>
      <t>FALSE</t>
    </r>
    <r>
      <rPr>
        <sz val="11"/>
        <color rgb="FF000000"/>
        <rFont val="Arial"/>
        <family val="2"/>
        <scheme val="minor"/>
      </rPr>
      <t xml:space="preserve"> according to the indicator's directionality (matching the convention in the main spreadsheet's Indicator Reference tab).</t>
    </r>
  </si>
  <si>
    <t>How the Function Works</t>
  </si>
  <si>
    <r>
      <t xml:space="preserve">For each row in the input range, </t>
    </r>
    <r>
      <rPr>
        <sz val="11"/>
        <color rgb="FF980000"/>
        <rFont val="Arial"/>
        <family val="2"/>
        <scheme val="minor"/>
      </rPr>
      <t>EXPANDING_PCTL</t>
    </r>
    <r>
      <rPr>
        <sz val="11"/>
        <color rgb="FF000000"/>
        <rFont val="Arial"/>
        <family val="2"/>
        <scheme val="minor"/>
      </rPr>
      <t xml:space="preserve"> computes the percentile rank of that row's value against the distribution of all values from the start of the range through the current row (the </t>
    </r>
    <r>
      <rPr>
        <i/>
        <sz val="11"/>
        <color rgb="FF000000"/>
        <rFont val="Arial"/>
        <family val="2"/>
        <scheme val="minor"/>
      </rPr>
      <t>expanding window</t>
    </r>
    <r>
      <rPr>
        <sz val="11"/>
        <color rgb="FF000000"/>
        <rFont val="Arial"/>
        <family val="2"/>
        <scheme val="minor"/>
      </rPr>
      <t xml:space="preserve">). Earlier rows are scored against shorter windows; later rows are scored against progressively longer ones, ensuring no future information leaks into earlier scores. The function uses midpoint tie-handling identical to the main M-Index methodology, and applies directionality inversion (returning </t>
    </r>
    <r>
      <rPr>
        <i/>
        <sz val="11"/>
        <color rgb="FF000000"/>
        <rFont val="Courier New"/>
        <family val="1"/>
      </rPr>
      <t>100−percentile</t>
    </r>
    <r>
      <rPr>
        <sz val="11"/>
        <color rgb="FF000000"/>
        <rFont val="Arial"/>
        <family val="2"/>
        <scheme val="minor"/>
      </rPr>
      <t xml:space="preserve">) when </t>
    </r>
    <r>
      <rPr>
        <sz val="11"/>
        <color rgb="FF980000"/>
        <rFont val="Arial"/>
        <family val="2"/>
        <scheme val="minor"/>
      </rPr>
      <t>invert=TRUE</t>
    </r>
    <r>
      <rPr>
        <sz val="11"/>
        <color rgb="FF000000"/>
        <rFont val="Arial"/>
        <family val="2"/>
        <scheme val="minor"/>
      </rPr>
      <t>.</t>
    </r>
  </si>
  <si>
    <t>M-Index Reproducibility Supplement (Main)</t>
  </si>
  <si>
    <t>High Yield Bond Spread × Corporate Bond Spread (r ≈ 0.93)</t>
  </si>
  <si>
    <t>Durable Goods Orders × Manufacturers' New Orders (r ≈ 0.93)</t>
  </si>
  <si>
    <t>S&amp;P 500 × Dow Jones Industrial Average (r ≈ 0.94). </t>
  </si>
  <si>
    <t>One indicator from each pair was dropped per the methodology described in the paper.</t>
  </si>
  <si>
    <t>Twenty-three macroeconomic indicators were assembled across eight sectors.</t>
  </si>
  <si>
    <t>Each indicator's monthly value was assigned a 0-100 percentile rank against the full 30-year distribution, with midpoint tie-handling.</t>
  </si>
  <si>
    <t>Each month's 20 indicator scores were averaged within each of the 8 sectors to produce 8 sector scores.</t>
  </si>
  <si>
    <t>The 8 sector scores were averaged with equal weight to produce the final M-Index composite for that month.</t>
  </si>
  <si>
    <t>The M-Index uses a 0–100 scale with the following ordinal bands. The lower bound is inclusive and the upper bound is exclusive, except for the top band which is inclusive of 100.</t>
  </si>
  <si>
    <t>Column Conventions</t>
  </si>
  <si>
    <t>Each individual indicator tab uses the following columns:</t>
  </si>
  <si>
    <t>Notes on Specific Indicators</t>
  </si>
  <si>
    <t>Data downloaded April 2026, except for High Yield Bond Spread (downloaded March 2026 - see above).</t>
  </si>
  <si>
    <t>This spreadsheet contains the full pipeline for the M-Index analysis presented in the paper The M-Index: A Tool for Understanding the Economy in Real Time. It includes the raw indicator data, percentile scores, sector averages, and final composite M-Index values from July 1995 to February 2026. A separate spreadsheet, linked below, contains the rolling-origin out-of-sample backtest used to generate Figures 6 and 7.</t>
  </si>
  <si>
    <r>
      <t>Indicator Reference</t>
    </r>
    <r>
      <rPr>
        <sz val="11"/>
        <color theme="1"/>
        <rFont val="Arial"/>
        <family val="2"/>
        <scheme val="minor"/>
      </rPr>
      <t>: Master table listing all 20 final M-Index indicators with their FRED code, sector, source, frequency, publication lag, directionality, and transformation.</t>
    </r>
  </si>
  <si>
    <r>
      <t>Correlation Matrix (All 23)</t>
    </r>
    <r>
      <rPr>
        <sz val="11"/>
        <color theme="1"/>
        <rFont val="Arial"/>
        <family val="2"/>
        <scheme val="minor"/>
      </rPr>
      <t>: 23×23 Pearson correlation matrix computed across the original 23 candidate indicators. Pairs with |r| &gt; 0.85 are highlighted in red. Three pairs were flagged: </t>
    </r>
  </si>
  <si>
    <r>
      <t>Composite Scores</t>
    </r>
    <r>
      <rPr>
        <sz val="11"/>
        <color theme="1"/>
        <rFont val="Arial"/>
        <family val="2"/>
        <scheme val="minor"/>
      </rPr>
      <t>: Month-by-month final M-Index value from July 1995 to February 2026. Each value is the equal-weighted average of the 8 sector scores for that month.</t>
    </r>
  </si>
  <si>
    <r>
      <t>Historical Sector Scores</t>
    </r>
    <r>
      <rPr>
        <sz val="11"/>
        <color theme="1"/>
        <rFont val="Arial"/>
        <family val="2"/>
        <scheme val="minor"/>
      </rPr>
      <t>: Month-by-month sector scores for each of the 8 sectors (Labor Market, Credit Conditions, Monetary Policy, Consumer Demand, Production, Housing, Equity Market, Structural Health). Each sector score is the average of the 0–100 directionality-adjusted percentile ranks of the indicators in that sector for that month.</t>
    </r>
  </si>
  <si>
    <r>
      <t>Individual indicator tabs</t>
    </r>
    <r>
      <rPr>
        <sz val="11"/>
        <color theme="1"/>
        <rFont val="Arial"/>
        <family val="2"/>
        <scheme val="minor"/>
      </rPr>
      <t xml:space="preserve"> (e.g., </t>
    </r>
    <r>
      <rPr>
        <i/>
        <sz val="11"/>
        <color theme="1"/>
        <rFont val="Arial"/>
        <family val="2"/>
        <scheme val="minor"/>
      </rPr>
      <t>UNRATE, AWHMAN, BAA10Y, ICSA_6m</t>
    </r>
    <r>
      <rPr>
        <sz val="11"/>
        <color theme="1"/>
        <rFont val="Arial"/>
        <family val="2"/>
        <scheme val="minor"/>
      </rPr>
      <t>, etc.): Raw FRED or Macrotrends values, computed transformations (e.g., 6-month % change), and the assigned percentile score for every month in the analysis window.</t>
    </r>
  </si>
  <si>
    <r>
      <t xml:space="preserve">For indicators where higher values indicate a stronger economy, the percentile was inverted to </t>
    </r>
    <r>
      <rPr>
        <i/>
        <sz val="11"/>
        <color theme="1"/>
        <rFont val="Arial"/>
        <family val="2"/>
        <scheme val="minor"/>
      </rPr>
      <t>100-percentile</t>
    </r>
    <r>
      <rPr>
        <sz val="11"/>
        <color theme="1"/>
        <rFont val="Arial"/>
        <family val="2"/>
        <scheme val="minor"/>
      </rPr>
      <t>, so all scores follow the convention of higher = worse.</t>
    </r>
  </si>
  <si>
    <r>
      <t>A 23×23 correlation matrix was used to drop three indicators (</t>
    </r>
    <r>
      <rPr>
        <i/>
        <sz val="11"/>
        <color theme="1"/>
        <rFont val="Arial"/>
        <family val="2"/>
        <scheme val="minor"/>
      </rPr>
      <t>BAMLH0A0HYM2, DGORDER, Dow Jones</t>
    </r>
    <r>
      <rPr>
        <sz val="11"/>
        <color theme="1"/>
        <rFont val="Arial"/>
        <family val="2"/>
        <scheme val="minor"/>
      </rPr>
      <t>), leaving 20 final indicators.</t>
    </r>
  </si>
  <si>
    <r>
      <t>0-30:</t>
    </r>
    <r>
      <rPr>
        <sz val="11"/>
        <color theme="1"/>
        <rFont val="Arial"/>
        <family val="2"/>
        <scheme val="minor"/>
      </rPr>
      <t xml:space="preserve"> Excellent</t>
    </r>
  </si>
  <si>
    <r>
      <t>30-45:</t>
    </r>
    <r>
      <rPr>
        <sz val="11"/>
        <color theme="1"/>
        <rFont val="Arial"/>
        <family val="2"/>
        <scheme val="minor"/>
      </rPr>
      <t xml:space="preserve"> Normal</t>
    </r>
  </si>
  <si>
    <r>
      <t>45-60:</t>
    </r>
    <r>
      <rPr>
        <sz val="11"/>
        <color theme="1"/>
        <rFont val="Arial"/>
        <family val="2"/>
        <scheme val="minor"/>
      </rPr>
      <t xml:space="preserve"> Warning</t>
    </r>
  </si>
  <si>
    <r>
      <t>60-70:</t>
    </r>
    <r>
      <rPr>
        <sz val="11"/>
        <color theme="1"/>
        <rFont val="Arial"/>
        <family val="2"/>
        <scheme val="minor"/>
      </rPr>
      <t xml:space="preserve"> Mild stress</t>
    </r>
  </si>
  <si>
    <r>
      <t>70-80:</t>
    </r>
    <r>
      <rPr>
        <sz val="11"/>
        <color theme="1"/>
        <rFont val="Arial"/>
        <family val="2"/>
        <scheme val="minor"/>
      </rPr>
      <t xml:space="preserve"> Severe stress</t>
    </r>
  </si>
  <si>
    <r>
      <t>80-100:</t>
    </r>
    <r>
      <rPr>
        <sz val="11"/>
        <color theme="1"/>
        <rFont val="Arial"/>
        <family val="2"/>
        <scheme val="minor"/>
      </rPr>
      <t xml:space="preserve"> Extreme stress</t>
    </r>
  </si>
  <si>
    <r>
      <t>Date</t>
    </r>
    <r>
      <rPr>
        <sz val="11"/>
        <color theme="1"/>
        <rFont val="Arial"/>
        <family val="2"/>
        <scheme val="minor"/>
      </rPr>
      <t>: First day of the month</t>
    </r>
  </si>
  <si>
    <r>
      <t>Value</t>
    </r>
    <r>
      <rPr>
        <sz val="11"/>
        <color theme="1"/>
        <rFont val="Arial"/>
        <family val="2"/>
        <scheme val="minor"/>
      </rPr>
      <t>: Raw indicator value as published by the source </t>
    </r>
  </si>
  <si>
    <r>
      <t>6M % Change</t>
    </r>
    <r>
      <rPr>
        <sz val="11"/>
        <color theme="1"/>
        <rFont val="Arial"/>
        <family val="2"/>
        <scheme val="minor"/>
      </rPr>
      <t>: 6-month percentage change from the value 6 months prior (only present on _6m tabs)</t>
    </r>
  </si>
  <si>
    <r>
      <t>Percentile Score</t>
    </r>
    <r>
      <rPr>
        <sz val="11"/>
        <color theme="1"/>
        <rFont val="Arial"/>
        <family val="2"/>
        <scheme val="minor"/>
      </rPr>
      <t>: 0–100 percentile rank against the full historical distribution, with directionality applied (where higher = worse for all final scores)</t>
    </r>
  </si>
  <si>
    <r>
      <t xml:space="preserve">The Indicator Reference tab includes a </t>
    </r>
    <r>
      <rPr>
        <b/>
        <sz val="11"/>
        <color theme="1"/>
        <rFont val="Arial"/>
        <family val="2"/>
        <scheme val="minor"/>
      </rPr>
      <t>Directionality (invertDirection)</t>
    </r>
    <r>
      <rPr>
        <sz val="11"/>
        <color theme="1"/>
        <rFont val="Arial"/>
        <family val="2"/>
        <scheme val="minor"/>
      </rPr>
      <t xml:space="preserve"> column. FALSE indicates higher raw values correspond to worse economic conditions and the percentile is used as-is. TRUE indicates higher raw values correspond to better economic conditions, in which case the percentile is replaced with </t>
    </r>
    <r>
      <rPr>
        <i/>
        <sz val="11"/>
        <color theme="1"/>
        <rFont val="Arial"/>
        <family val="2"/>
        <scheme val="minor"/>
      </rPr>
      <t>100-percentile</t>
    </r>
    <r>
      <rPr>
        <sz val="11"/>
        <color theme="1"/>
        <rFont val="Arial"/>
        <family val="2"/>
        <scheme val="minor"/>
      </rPr>
      <t xml:space="preserve"> so that the final score follows the convention of higher = worse.</t>
    </r>
  </si>
  <si>
    <r>
      <t>S&amp;P 500</t>
    </r>
    <r>
      <rPr>
        <sz val="11"/>
        <color theme="1"/>
        <rFont val="Arial"/>
        <family val="2"/>
        <scheme val="minor"/>
      </rPr>
      <t xml:space="preserve"> was downloaded from Macrotrends as monthly closing values. FRED's S&amp;P 500 series only has 10 years of historical data, which is insufficient for the 30-year percentile scoring.</t>
    </r>
  </si>
  <si>
    <r>
      <t>Dow Jones Industrial Average</t>
    </r>
    <r>
      <rPr>
        <sz val="11"/>
        <color theme="1"/>
        <rFont val="Arial"/>
        <family val="2"/>
        <scheme val="minor"/>
      </rPr>
      <t xml:space="preserve"> data was also downloaded from Macrotrends to enable the |r| &gt; 0.85 correlation screening described above. Dow Jones was subsequently dropped and is not part of the final M-Index.</t>
    </r>
  </si>
  <si>
    <r>
      <t>High Yield Bond Spread (BAMLH0A0HYM2)</t>
    </r>
    <r>
      <rPr>
        <sz val="11"/>
        <color theme="1"/>
        <rFont val="Arial"/>
        <family val="2"/>
        <scheme val="minor"/>
      </rPr>
      <t xml:space="preserve"> data was downloaded in March 2026 prior to FRED's restriction of historical coverage to 3 years. The indicator was subsequently dropped per the correlation screening.</t>
    </r>
  </si>
  <si>
    <r>
      <t>NASDAQ Composite (NASDAQCOM)</t>
    </r>
    <r>
      <rPr>
        <sz val="11"/>
        <color theme="1"/>
        <rFont val="Arial"/>
        <family val="2"/>
        <scheme val="minor"/>
      </rPr>
      <t xml:space="preserve"> is fetched using FRED's aggregation_method=eop parameter to retrieve monthly closing values, matching the aggregation method used for S&amp;P 500.</t>
    </r>
  </si>
  <si>
    <r>
      <t>Quarterly indicators</t>
    </r>
    <r>
      <rPr>
        <sz val="11"/>
        <color theme="1"/>
        <rFont val="Arial"/>
        <family val="2"/>
        <scheme val="minor"/>
      </rPr>
      <t xml:space="preserve"> </t>
    </r>
    <r>
      <rPr>
        <b/>
        <sz val="11"/>
        <color theme="1"/>
        <rFont val="Arial"/>
        <family val="2"/>
        <scheme val="minor"/>
      </rPr>
      <t>(GDPC1, GFDEGDQ188S)</t>
    </r>
    <r>
      <rPr>
        <sz val="11"/>
        <color theme="1"/>
        <rFont val="Arial"/>
        <family val="2"/>
        <scheme val="minor"/>
      </rPr>
      <t xml:space="preserve"> are disaggregated to a monthly frequency by assigning each quarterly value to the three corresponding months, then shifted forward by their publication lag.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</si>
</sst>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0.0000"/>
  </numFmts>
  <fonts count="23">
    <font>
      <sz val="10"/>
      <color rgb="FF000000"/>
      <name val="Arial"/>
      <scheme val="minor"/>
    </font>
    <font>
      <u/>
      <sz val="10"/>
      <color rgb="FF0000FF"/>
      <name val="Arial"/>
      <family val="2"/>
    </font>
    <font>
      <sz val="10"/>
      <color theme="1"/>
      <name val="Arial"/>
      <family val="2"/>
      <scheme val="minor"/>
    </font>
    <font>
      <sz val="10"/>
      <color rgb="FF030712"/>
      <name val="Ui-sans-serif"/>
    </font>
    <font>
      <sz val="10"/>
      <color theme="1"/>
      <name val="Arial"/>
      <family val="2"/>
    </font>
    <font>
      <sz val="10"/>
      <color rgb="FF030712"/>
      <name val="Arial"/>
      <family val="2"/>
    </font>
    <font>
      <b/>
      <sz val="10"/>
      <color theme="1"/>
      <name val="Arial"/>
      <family val="2"/>
      <scheme val="minor"/>
    </font>
    <font>
      <b/>
      <sz val="10"/>
      <color rgb="FF000000"/>
      <name val="Arial"/>
      <family val="2"/>
      <scheme val="minor"/>
    </font>
    <font>
      <sz val="10"/>
      <color theme="1"/>
      <name val="Arial"/>
      <family val="2"/>
      <scheme val="minor"/>
    </font>
    <font>
      <sz val="11"/>
      <color rgb="FF000000"/>
      <name val="Calibri"/>
      <family val="2"/>
    </font>
    <font>
      <sz val="12"/>
      <color rgb="FF000000"/>
      <name val="Roboto"/>
    </font>
    <font>
      <b/>
      <sz val="17"/>
      <color rgb="FF000000"/>
      <name val="Arial"/>
      <family val="2"/>
      <scheme val="minor"/>
    </font>
    <font>
      <b/>
      <sz val="13"/>
      <color rgb="FF000000"/>
      <name val="Arial"/>
      <family val="2"/>
      <scheme val="minor"/>
    </font>
    <font>
      <sz val="11"/>
      <color rgb="FF000000"/>
      <name val="Arial"/>
      <family val="2"/>
      <scheme val="minor"/>
    </font>
    <font>
      <i/>
      <sz val="11"/>
      <color rgb="FF000000"/>
      <name val="Arial"/>
      <family val="2"/>
      <scheme val="minor"/>
    </font>
    <font>
      <b/>
      <sz val="11"/>
      <color rgb="FF000000"/>
      <name val="Arial"/>
      <family val="2"/>
      <scheme val="minor"/>
    </font>
    <font>
      <sz val="11"/>
      <color rgb="FF980000"/>
      <name val="Arial"/>
      <family val="2"/>
      <scheme val="minor"/>
    </font>
    <font>
      <i/>
      <sz val="11"/>
      <color rgb="FF000000"/>
      <name val="Courier New"/>
      <family val="1"/>
    </font>
    <font>
      <b/>
      <sz val="17"/>
      <color theme="1"/>
      <name val="Arial"/>
      <family val="2"/>
      <scheme val="minor"/>
    </font>
    <font>
      <b/>
      <sz val="13"/>
      <color theme="1"/>
      <name val="Arial"/>
      <family val="2"/>
      <scheme val="minor"/>
    </font>
    <font>
      <b/>
      <sz val="11"/>
      <color theme="1"/>
      <name val="Arial"/>
      <family val="2"/>
      <scheme val="minor"/>
    </font>
    <font>
      <sz val="11"/>
      <color theme="1"/>
      <name val="Arial"/>
      <family val="2"/>
      <scheme val="minor"/>
    </font>
    <font>
      <i/>
      <sz val="11"/>
      <color theme="1"/>
      <name val="Arial"/>
      <family val="2"/>
      <scheme val="minor"/>
    </font>
  </fonts>
  <fills count="6">
    <fill>
      <patternFill patternType="none"/>
    </fill>
    <fill>
      <patternFill patternType="gray125"/>
    </fill>
    <fill>
      <patternFill patternType="solid">
        <fgColor rgb="FFCCCCCC"/>
        <bgColor rgb="FFCCCCCC"/>
      </patternFill>
    </fill>
    <fill>
      <patternFill patternType="solid">
        <fgColor rgb="FFFF9999"/>
        <bgColor rgb="FFFF9999"/>
      </patternFill>
    </fill>
    <fill>
      <patternFill patternType="solid">
        <fgColor rgb="FFFFFFFF"/>
        <bgColor rgb="FFFFFFFF"/>
      </patternFill>
    </fill>
    <fill>
      <patternFill patternType="solid">
        <fgColor rgb="FFFAF9F9"/>
        <bgColor rgb="FFFAF9F9"/>
      </patternFill>
    </fill>
  </fills>
  <borders count="4">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s>
  <cellStyleXfs count="1">
    <xf numFmtId="0" fontId="0" fillId="0" borderId="0"/>
  </cellStyleXfs>
  <cellXfs count="57">
    <xf numFmtId="0" fontId="0" fillId="0" borderId="0" xfId="0"/>
    <xf numFmtId="0" fontId="2" fillId="2" borderId="0" xfId="0" applyFont="1" applyFill="1" applyAlignment="1">
      <alignment wrapText="1"/>
    </xf>
    <xf numFmtId="0" fontId="3" fillId="2" borderId="0" xfId="0" applyFont="1" applyFill="1" applyAlignment="1">
      <alignment wrapText="1"/>
    </xf>
    <xf numFmtId="0" fontId="4" fillId="2" borderId="0" xfId="0" applyFont="1" applyFill="1" applyAlignment="1">
      <alignment wrapText="1"/>
    </xf>
    <xf numFmtId="0" fontId="3" fillId="0" borderId="0" xfId="0" applyFont="1" applyAlignment="1">
      <alignment wrapText="1"/>
    </xf>
    <xf numFmtId="0" fontId="3" fillId="0" borderId="0" xfId="0" applyFont="1" applyAlignment="1">
      <alignment horizontal="left" wrapText="1"/>
    </xf>
    <xf numFmtId="0" fontId="5" fillId="0" borderId="0" xfId="0" applyFont="1" applyAlignment="1">
      <alignment wrapText="1"/>
    </xf>
    <xf numFmtId="0" fontId="5" fillId="0" borderId="0" xfId="0" applyFont="1" applyAlignment="1">
      <alignment horizontal="lef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6" fillId="0" borderId="0" xfId="0" applyFont="1"/>
    <xf numFmtId="0" fontId="2" fillId="0" borderId="0" xfId="0" applyFont="1"/>
    <xf numFmtId="0" fontId="2" fillId="3" borderId="0" xfId="0" applyFont="1" applyFill="1"/>
    <xf numFmtId="0" fontId="7" fillId="0" borderId="0" xfId="0" applyFont="1" applyAlignment="1">
      <alignment horizontal="center" vertical="top"/>
    </xf>
    <xf numFmtId="164" fontId="0" fillId="0" borderId="0" xfId="0" applyNumberFormat="1" applyAlignment="1">
      <alignment horizontal="center"/>
    </xf>
    <xf numFmtId="165" fontId="0" fillId="0" borderId="0" xfId="0" applyNumberFormat="1" applyAlignment="1">
      <alignment horizontal="center"/>
    </xf>
    <xf numFmtId="164" fontId="2" fillId="0" borderId="0" xfId="0" applyNumberFormat="1" applyFont="1"/>
    <xf numFmtId="0" fontId="0" fillId="0" borderId="0" xfId="0" applyAlignment="1">
      <alignment horizontal="center"/>
    </xf>
    <xf numFmtId="0" fontId="8" fillId="0" borderId="0" xfId="0" applyFont="1"/>
    <xf numFmtId="0" fontId="6" fillId="0" borderId="1" xfId="0" applyFont="1" applyBorder="1" applyAlignment="1">
      <alignment horizontal="center"/>
    </xf>
    <xf numFmtId="165" fontId="2" fillId="0" borderId="0" xfId="0" applyNumberFormat="1" applyFont="1"/>
    <xf numFmtId="2" fontId="2" fillId="0" borderId="0" xfId="0" applyNumberFormat="1" applyFont="1"/>
    <xf numFmtId="0" fontId="9" fillId="0" borderId="0" xfId="0" applyFont="1" applyAlignment="1">
      <alignment horizontal="center"/>
    </xf>
    <xf numFmtId="0" fontId="9" fillId="0" borderId="0" xfId="0" applyFont="1" applyAlignment="1">
      <alignment horizontal="right"/>
    </xf>
    <xf numFmtId="0" fontId="9" fillId="0" borderId="0" xfId="0" applyFont="1"/>
    <xf numFmtId="0" fontId="9" fillId="0" borderId="2" xfId="0" applyFont="1" applyBorder="1" applyAlignment="1">
      <alignment horizontal="center" vertical="top"/>
    </xf>
    <xf numFmtId="164" fontId="4" fillId="0" borderId="0" xfId="0" applyNumberFormat="1" applyFont="1" applyAlignment="1">
      <alignment horizontal="right"/>
    </xf>
    <xf numFmtId="0" fontId="4" fillId="0" borderId="0" xfId="0" applyFont="1" applyAlignment="1">
      <alignment horizontal="right"/>
    </xf>
    <xf numFmtId="164" fontId="4" fillId="0" borderId="0" xfId="0" applyNumberFormat="1" applyFont="1"/>
    <xf numFmtId="0" fontId="0" fillId="0" borderId="0" xfId="0" applyAlignment="1">
      <alignment horizontal="right"/>
    </xf>
    <xf numFmtId="2" fontId="8" fillId="0" borderId="0" xfId="0" applyNumberFormat="1" applyFont="1"/>
    <xf numFmtId="4" fontId="0" fillId="0" borderId="0" xfId="0" applyNumberFormat="1" applyAlignment="1">
      <alignment horizontal="right"/>
    </xf>
    <xf numFmtId="164" fontId="8" fillId="0" borderId="0" xfId="0" applyNumberFormat="1" applyFont="1"/>
    <xf numFmtId="4" fontId="8" fillId="0" borderId="0" xfId="0" applyNumberFormat="1" applyFont="1"/>
    <xf numFmtId="4" fontId="2" fillId="0" borderId="0" xfId="0" applyNumberFormat="1" applyFont="1"/>
    <xf numFmtId="164" fontId="10" fillId="4" borderId="3" xfId="0" applyNumberFormat="1" applyFont="1" applyFill="1" applyBorder="1" applyAlignment="1">
      <alignment horizontal="center"/>
    </xf>
    <xf numFmtId="4" fontId="10" fillId="4" borderId="3" xfId="0" applyNumberFormat="1" applyFont="1" applyFill="1" applyBorder="1" applyAlignment="1">
      <alignment horizontal="center"/>
    </xf>
    <xf numFmtId="4" fontId="4" fillId="0" borderId="0" xfId="0" applyNumberFormat="1" applyFont="1" applyAlignment="1">
      <alignment horizontal="right"/>
    </xf>
    <xf numFmtId="4" fontId="4" fillId="0" borderId="0" xfId="0" applyNumberFormat="1" applyFont="1"/>
    <xf numFmtId="14" fontId="2" fillId="0" borderId="0" xfId="0" applyNumberFormat="1" applyFont="1"/>
    <xf numFmtId="165" fontId="4" fillId="0" borderId="0" xfId="0" applyNumberFormat="1" applyFont="1"/>
    <xf numFmtId="165" fontId="4" fillId="0" borderId="0" xfId="0" applyNumberFormat="1" applyFont="1" applyAlignment="1">
      <alignment horizontal="center"/>
    </xf>
    <xf numFmtId="166" fontId="9" fillId="0" borderId="0" xfId="0" applyNumberFormat="1" applyFont="1" applyAlignment="1">
      <alignment horizontal="right"/>
    </xf>
    <xf numFmtId="0" fontId="4" fillId="5" borderId="0" xfId="0" applyFont="1" applyFill="1"/>
    <xf numFmtId="0" fontId="1" fillId="0" borderId="0" xfId="0" applyFont="1"/>
    <xf numFmtId="0" fontId="0" fillId="0" borderId="0" xfId="0"/>
    <xf numFmtId="0" fontId="11" fillId="0" borderId="0" xfId="0" applyFont="1"/>
    <xf numFmtId="0" fontId="12" fillId="0" borderId="0" xfId="0" applyFont="1"/>
    <xf numFmtId="0" fontId="13" fillId="0" borderId="0" xfId="0" applyFont="1"/>
    <xf numFmtId="0" fontId="15" fillId="0" borderId="0" xfId="0" applyFont="1"/>
    <xf numFmtId="0" fontId="2"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3:H46"/>
  <sheetViews>
    <sheetView tabSelected="1" workbookViewId="0">
      <selection activeCell="F11" sqref="F11"/>
    </sheetView>
  </sheetViews>
  <sheetFormatPr baseColWidth="10" defaultColWidth="12.6640625" defaultRowHeight="15.75" customHeight="1"/>
  <cols>
    <col min="1" max="16384" width="12.6640625" style="12"/>
  </cols>
  <sheetData>
    <row r="3" spans="1:8" ht="15.75" customHeight="1">
      <c r="A3" s="51"/>
      <c r="B3" s="51"/>
      <c r="C3" s="51"/>
      <c r="D3" s="51"/>
      <c r="E3" s="51"/>
      <c r="F3" s="51"/>
      <c r="G3" s="51"/>
      <c r="H3" s="51"/>
    </row>
    <row r="4" spans="1:8" ht="24" customHeight="1">
      <c r="A4" s="52" t="s">
        <v>144</v>
      </c>
    </row>
    <row r="5" spans="1:8" ht="15.75" customHeight="1">
      <c r="A5" s="53" t="s">
        <v>103</v>
      </c>
    </row>
    <row r="6" spans="1:8" ht="15.75" customHeight="1">
      <c r="A6" s="56" t="s">
        <v>158</v>
      </c>
    </row>
    <row r="7" spans="1:8" ht="15.75" customHeight="1">
      <c r="A7" s="53" t="s">
        <v>109</v>
      </c>
    </row>
    <row r="8" spans="1:8" ht="15.75" customHeight="1">
      <c r="A8" s="54" t="s">
        <v>159</v>
      </c>
    </row>
    <row r="9" spans="1:8" ht="15.75" customHeight="1">
      <c r="A9" s="54" t="s">
        <v>160</v>
      </c>
    </row>
    <row r="10" spans="1:8" ht="15.75" customHeight="1">
      <c r="A10" s="55" t="s">
        <v>145</v>
      </c>
    </row>
    <row r="11" spans="1:8" ht="15.75" customHeight="1">
      <c r="A11" s="55" t="s">
        <v>146</v>
      </c>
    </row>
    <row r="12" spans="1:8" ht="15.75" customHeight="1">
      <c r="A12" s="55" t="s">
        <v>147</v>
      </c>
    </row>
    <row r="13" spans="1:8" ht="15.75" customHeight="1">
      <c r="A13" s="55" t="s">
        <v>148</v>
      </c>
    </row>
    <row r="14" spans="1:8" ht="15.75" customHeight="1">
      <c r="A14" s="54" t="s">
        <v>161</v>
      </c>
    </row>
    <row r="15" spans="1:8" ht="15.75" customHeight="1">
      <c r="A15" s="54" t="s">
        <v>162</v>
      </c>
    </row>
    <row r="16" spans="1:8" ht="15.75" customHeight="1">
      <c r="A16" s="54" t="s">
        <v>163</v>
      </c>
    </row>
    <row r="17" spans="1:1" ht="15.75" customHeight="1">
      <c r="A17" s="53" t="s">
        <v>113</v>
      </c>
    </row>
    <row r="18" spans="1:1" ht="15.75" customHeight="1">
      <c r="A18" s="55" t="s">
        <v>149</v>
      </c>
    </row>
    <row r="19" spans="1:1" ht="15.75" customHeight="1">
      <c r="A19" s="55" t="s">
        <v>150</v>
      </c>
    </row>
    <row r="20" spans="1:1" ht="15.75" customHeight="1">
      <c r="A20" s="55" t="s">
        <v>164</v>
      </c>
    </row>
    <row r="21" spans="1:1" ht="15.75" customHeight="1">
      <c r="A21" s="55" t="s">
        <v>165</v>
      </c>
    </row>
    <row r="22" spans="1:1" ht="15.75" customHeight="1">
      <c r="A22" s="55" t="s">
        <v>151</v>
      </c>
    </row>
    <row r="23" spans="1:1" ht="15.75" customHeight="1">
      <c r="A23" s="55" t="s">
        <v>152</v>
      </c>
    </row>
    <row r="24" spans="1:1" ht="15.75" customHeight="1">
      <c r="A24" s="53" t="s">
        <v>123</v>
      </c>
    </row>
    <row r="25" spans="1:1" ht="15.75" customHeight="1">
      <c r="A25" s="55" t="s">
        <v>153</v>
      </c>
    </row>
    <row r="26" spans="1:1" ht="15.75" customHeight="1">
      <c r="A26" s="54" t="s">
        <v>166</v>
      </c>
    </row>
    <row r="27" spans="1:1" ht="15.75" customHeight="1">
      <c r="A27" s="54" t="s">
        <v>167</v>
      </c>
    </row>
    <row r="28" spans="1:1" ht="15.75" customHeight="1">
      <c r="A28" s="54" t="s">
        <v>168</v>
      </c>
    </row>
    <row r="29" spans="1:1" ht="15.75" customHeight="1">
      <c r="A29" s="54" t="s">
        <v>169</v>
      </c>
    </row>
    <row r="30" spans="1:1" ht="15.75" customHeight="1">
      <c r="A30" s="54" t="s">
        <v>170</v>
      </c>
    </row>
    <row r="31" spans="1:1" ht="15.75" customHeight="1">
      <c r="A31" s="54" t="s">
        <v>171</v>
      </c>
    </row>
    <row r="32" spans="1:1" ht="15.75" customHeight="1">
      <c r="A32" s="53" t="s">
        <v>154</v>
      </c>
    </row>
    <row r="33" spans="1:1" ht="15.75" customHeight="1">
      <c r="A33" s="55" t="s">
        <v>155</v>
      </c>
    </row>
    <row r="34" spans="1:1" ht="15.75" customHeight="1">
      <c r="A34" s="54" t="s">
        <v>172</v>
      </c>
    </row>
    <row r="35" spans="1:1" ht="15.75" customHeight="1">
      <c r="A35" s="54" t="s">
        <v>173</v>
      </c>
    </row>
    <row r="36" spans="1:1" ht="15.75" customHeight="1">
      <c r="A36" s="54" t="s">
        <v>174</v>
      </c>
    </row>
    <row r="37" spans="1:1" ht="15.75" customHeight="1">
      <c r="A37" s="54" t="s">
        <v>175</v>
      </c>
    </row>
    <row r="38" spans="1:1" ht="15.75" customHeight="1">
      <c r="A38" s="55" t="s">
        <v>176</v>
      </c>
    </row>
    <row r="39" spans="1:1" ht="15.75" customHeight="1">
      <c r="A39" s="53" t="s">
        <v>156</v>
      </c>
    </row>
    <row r="40" spans="1:1" ht="15.75" customHeight="1">
      <c r="A40" s="54" t="s">
        <v>177</v>
      </c>
    </row>
    <row r="41" spans="1:1" ht="15.75" customHeight="1">
      <c r="A41" s="54" t="s">
        <v>178</v>
      </c>
    </row>
    <row r="42" spans="1:1" ht="15.75" customHeight="1">
      <c r="A42" s="54" t="s">
        <v>179</v>
      </c>
    </row>
    <row r="43" spans="1:1" ht="15.75" customHeight="1">
      <c r="A43" s="54" t="s">
        <v>180</v>
      </c>
    </row>
    <row r="44" spans="1:1" ht="15.75" customHeight="1">
      <c r="A44" s="54" t="s">
        <v>181</v>
      </c>
    </row>
    <row r="45" spans="1:1" ht="15.75" customHeight="1">
      <c r="A45" s="53" t="s">
        <v>131</v>
      </c>
    </row>
    <row r="46" spans="1:1" ht="15.75" customHeight="1">
      <c r="A46" s="55" t="s">
        <v>157</v>
      </c>
    </row>
  </sheetData>
  <mergeCells count="1">
    <mergeCell ref="A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D1353"/>
  <sheetViews>
    <sheetView workbookViewId="0"/>
  </sheetViews>
  <sheetFormatPr baseColWidth="10" defaultColWidth="12.6640625" defaultRowHeight="15.75" customHeight="1"/>
  <sheetData>
    <row r="1" spans="1:4" ht="15.75" customHeight="1">
      <c r="A1" s="10" t="s">
        <v>90</v>
      </c>
      <c r="B1" s="10" t="s">
        <v>91</v>
      </c>
      <c r="D1" s="26"/>
    </row>
    <row r="2" spans="1:4" ht="15">
      <c r="A2" s="27">
        <v>35400</v>
      </c>
      <c r="B2" s="10"/>
      <c r="D2" s="25"/>
    </row>
    <row r="3" spans="1:4" ht="15">
      <c r="A3" s="27">
        <v>35431</v>
      </c>
      <c r="B3" s="28">
        <v>3.03</v>
      </c>
      <c r="D3" s="24"/>
    </row>
    <row r="4" spans="1:4" ht="15">
      <c r="A4" s="27">
        <v>35462</v>
      </c>
      <c r="B4" s="28">
        <v>2.95</v>
      </c>
      <c r="D4" s="24"/>
    </row>
    <row r="5" spans="1:4" ht="15">
      <c r="A5" s="27">
        <v>35490</v>
      </c>
      <c r="B5" s="28">
        <v>2.7</v>
      </c>
      <c r="D5" s="24"/>
    </row>
    <row r="6" spans="1:4" ht="15">
      <c r="A6" s="27">
        <v>35521</v>
      </c>
      <c r="B6" s="28">
        <v>2.89</v>
      </c>
      <c r="D6" s="24"/>
    </row>
    <row r="7" spans="1:4" ht="15">
      <c r="A7" s="27">
        <v>35551</v>
      </c>
      <c r="B7" s="28">
        <v>2.73</v>
      </c>
      <c r="D7" s="24"/>
    </row>
    <row r="8" spans="1:4" ht="15">
      <c r="A8" s="27">
        <v>35582</v>
      </c>
      <c r="B8" s="28">
        <v>2.62</v>
      </c>
      <c r="D8" s="24"/>
    </row>
    <row r="9" spans="1:4" ht="15">
      <c r="A9" s="27">
        <v>35612</v>
      </c>
      <c r="B9" s="28">
        <v>2.72</v>
      </c>
      <c r="D9" s="24"/>
    </row>
    <row r="10" spans="1:4" ht="15">
      <c r="A10" s="27">
        <v>35643</v>
      </c>
      <c r="B10" s="28">
        <v>2.54</v>
      </c>
      <c r="D10" s="24"/>
    </row>
    <row r="11" spans="1:4" ht="15">
      <c r="A11" s="27">
        <v>35674</v>
      </c>
      <c r="B11" s="28">
        <v>2.59</v>
      </c>
      <c r="D11" s="24"/>
    </row>
    <row r="12" spans="1:4" ht="15">
      <c r="A12" s="27">
        <v>35704</v>
      </c>
      <c r="B12" s="28">
        <v>2.61</v>
      </c>
      <c r="D12" s="24"/>
    </row>
    <row r="13" spans="1:4" ht="15">
      <c r="A13" s="27">
        <v>35735</v>
      </c>
      <c r="B13" s="28">
        <v>2.86</v>
      </c>
      <c r="D13" s="24"/>
    </row>
    <row r="14" spans="1:4" ht="15">
      <c r="A14" s="27">
        <v>35765</v>
      </c>
      <c r="B14" s="28">
        <v>2.89</v>
      </c>
      <c r="D14" s="24"/>
    </row>
    <row r="15" spans="1:4" ht="15">
      <c r="A15" s="27">
        <v>35796</v>
      </c>
      <c r="B15" s="28">
        <v>3.02</v>
      </c>
      <c r="D15" s="24"/>
    </row>
    <row r="16" spans="1:4" ht="15">
      <c r="A16" s="27">
        <v>35827</v>
      </c>
      <c r="B16" s="28">
        <v>2.92</v>
      </c>
      <c r="D16" s="24"/>
    </row>
    <row r="17" spans="1:4" ht="15">
      <c r="A17" s="27">
        <v>35855</v>
      </c>
      <c r="B17" s="28">
        <v>2.83</v>
      </c>
      <c r="D17" s="24"/>
    </row>
    <row r="18" spans="1:4" ht="15">
      <c r="A18" s="27">
        <v>35886</v>
      </c>
      <c r="B18" s="28">
        <v>2.85</v>
      </c>
      <c r="D18" s="24"/>
    </row>
    <row r="19" spans="1:4" ht="15">
      <c r="A19" s="27">
        <v>35916</v>
      </c>
      <c r="B19" s="28">
        <v>3</v>
      </c>
      <c r="D19" s="24"/>
    </row>
    <row r="20" spans="1:4" ht="15">
      <c r="A20" s="27">
        <v>35947</v>
      </c>
      <c r="B20" s="28">
        <v>3.24</v>
      </c>
      <c r="D20" s="24"/>
    </row>
    <row r="21" spans="1:4" ht="15">
      <c r="A21" s="27">
        <v>35977</v>
      </c>
      <c r="B21" s="28">
        <v>3.34</v>
      </c>
      <c r="D21" s="24"/>
    </row>
    <row r="22" spans="1:4" ht="15">
      <c r="A22" s="27">
        <v>36008</v>
      </c>
      <c r="B22" s="28">
        <v>3.96</v>
      </c>
      <c r="D22" s="24"/>
    </row>
    <row r="23" spans="1:4" ht="15">
      <c r="A23" s="27">
        <v>36039</v>
      </c>
      <c r="B23" s="28">
        <v>5.61</v>
      </c>
      <c r="D23" s="24"/>
    </row>
    <row r="24" spans="1:4" ht="15">
      <c r="A24" s="27">
        <v>36069</v>
      </c>
      <c r="B24" s="28">
        <v>6.43</v>
      </c>
      <c r="D24" s="24"/>
    </row>
    <row r="25" spans="1:4" ht="15">
      <c r="A25" s="27">
        <v>36100</v>
      </c>
      <c r="B25" s="28">
        <v>5.7</v>
      </c>
      <c r="D25" s="24"/>
    </row>
    <row r="26" spans="1:4" ht="15">
      <c r="A26" s="27">
        <v>36130</v>
      </c>
      <c r="B26" s="28">
        <v>5.55</v>
      </c>
      <c r="D26" s="24"/>
    </row>
    <row r="27" spans="1:4" ht="15">
      <c r="A27" s="27">
        <v>36161</v>
      </c>
      <c r="B27" s="28">
        <v>5.55</v>
      </c>
      <c r="D27" s="24"/>
    </row>
    <row r="28" spans="1:4" ht="15">
      <c r="A28" s="27">
        <v>36192</v>
      </c>
      <c r="B28" s="28">
        <v>5.31</v>
      </c>
      <c r="D28" s="24"/>
    </row>
    <row r="29" spans="1:4" ht="15">
      <c r="A29" s="27">
        <v>36220</v>
      </c>
      <c r="B29" s="28">
        <v>5.24</v>
      </c>
      <c r="D29" s="24"/>
    </row>
    <row r="30" spans="1:4" ht="15">
      <c r="A30" s="27">
        <v>36251</v>
      </c>
      <c r="B30" s="28">
        <v>5.04</v>
      </c>
      <c r="D30" s="24"/>
    </row>
    <row r="31" spans="1:4" ht="15">
      <c r="A31" s="27">
        <v>36281</v>
      </c>
      <c r="B31" s="28">
        <v>4.7</v>
      </c>
      <c r="D31" s="24"/>
    </row>
    <row r="32" spans="1:4" ht="15">
      <c r="A32" s="27">
        <v>36312</v>
      </c>
      <c r="B32" s="28">
        <v>4.67</v>
      </c>
      <c r="D32" s="24"/>
    </row>
    <row r="33" spans="1:4" ht="15">
      <c r="A33" s="27">
        <v>36342</v>
      </c>
      <c r="B33" s="28">
        <v>4.8</v>
      </c>
      <c r="D33" s="24"/>
    </row>
    <row r="34" spans="1:4" ht="15">
      <c r="A34" s="27">
        <v>36373</v>
      </c>
      <c r="B34" s="28">
        <v>4.82</v>
      </c>
      <c r="D34" s="24"/>
    </row>
    <row r="35" spans="1:4" ht="15">
      <c r="A35" s="27">
        <v>36404</v>
      </c>
      <c r="B35" s="28">
        <v>5.04</v>
      </c>
      <c r="D35" s="24"/>
    </row>
    <row r="36" spans="1:4" ht="15">
      <c r="A36" s="27">
        <v>36434</v>
      </c>
      <c r="B36" s="28">
        <v>5</v>
      </c>
      <c r="D36" s="24"/>
    </row>
    <row r="37" spans="1:4" ht="15">
      <c r="A37" s="27">
        <v>36465</v>
      </c>
      <c r="B37" s="28">
        <v>5.08</v>
      </c>
      <c r="D37" s="24"/>
    </row>
    <row r="38" spans="1:4" ht="15">
      <c r="A38" s="27">
        <v>36495</v>
      </c>
      <c r="B38" s="28">
        <v>4.7699999999999996</v>
      </c>
      <c r="D38" s="24"/>
    </row>
    <row r="39" spans="1:4" ht="15">
      <c r="A39" s="27">
        <v>36526</v>
      </c>
      <c r="B39" s="28">
        <v>4.78</v>
      </c>
      <c r="D39" s="24"/>
    </row>
    <row r="40" spans="1:4" ht="15">
      <c r="A40" s="27">
        <v>36557</v>
      </c>
      <c r="B40" s="28">
        <v>4.9000000000000004</v>
      </c>
      <c r="D40" s="24"/>
    </row>
    <row r="41" spans="1:4" ht="15">
      <c r="A41" s="27">
        <v>36586</v>
      </c>
      <c r="B41" s="28">
        <v>5.37</v>
      </c>
      <c r="D41" s="24"/>
    </row>
    <row r="42" spans="1:4" ht="15">
      <c r="A42" s="27">
        <v>36617</v>
      </c>
      <c r="B42" s="28">
        <v>5.85</v>
      </c>
      <c r="D42" s="24"/>
    </row>
    <row r="43" spans="1:4" ht="15">
      <c r="A43" s="27">
        <v>36647</v>
      </c>
      <c r="B43" s="28">
        <v>5.9</v>
      </c>
      <c r="D43" s="24"/>
    </row>
    <row r="44" spans="1:4" ht="15">
      <c r="A44" s="27">
        <v>36678</v>
      </c>
      <c r="B44" s="28">
        <v>6.14</v>
      </c>
      <c r="D44" s="24"/>
    </row>
    <row r="45" spans="1:4" ht="15">
      <c r="A45" s="27">
        <v>36708</v>
      </c>
      <c r="B45" s="28">
        <v>6.12</v>
      </c>
      <c r="D45" s="24"/>
    </row>
    <row r="46" spans="1:4" ht="15">
      <c r="A46" s="27">
        <v>36739</v>
      </c>
      <c r="B46" s="28">
        <v>6.36</v>
      </c>
      <c r="D46" s="24"/>
    </row>
    <row r="47" spans="1:4" ht="15">
      <c r="A47" s="27">
        <v>36770</v>
      </c>
      <c r="B47" s="28">
        <v>6.45</v>
      </c>
      <c r="D47" s="24"/>
    </row>
    <row r="48" spans="1:4" ht="15">
      <c r="A48" s="27">
        <v>36800</v>
      </c>
      <c r="B48" s="28">
        <v>7.29</v>
      </c>
      <c r="D48" s="24"/>
    </row>
    <row r="49" spans="1:4" ht="15">
      <c r="A49" s="27">
        <v>36831</v>
      </c>
      <c r="B49" s="28">
        <v>8.09</v>
      </c>
      <c r="D49" s="24"/>
    </row>
    <row r="50" spans="1:4" ht="15">
      <c r="A50" s="27">
        <v>36861</v>
      </c>
      <c r="B50" s="28">
        <v>9.01</v>
      </c>
      <c r="D50" s="24"/>
    </row>
    <row r="51" spans="1:4" ht="15">
      <c r="A51" s="27">
        <v>36892</v>
      </c>
      <c r="B51" s="28">
        <v>8.4600000000000009</v>
      </c>
      <c r="D51" s="24"/>
    </row>
    <row r="52" spans="1:4" ht="15">
      <c r="A52" s="27">
        <v>36923</v>
      </c>
      <c r="B52" s="28">
        <v>7.61</v>
      </c>
      <c r="D52" s="24"/>
    </row>
    <row r="53" spans="1:4" ht="15">
      <c r="A53" s="27">
        <v>36951</v>
      </c>
      <c r="B53" s="28">
        <v>7.92</v>
      </c>
      <c r="D53" s="24"/>
    </row>
    <row r="54" spans="1:4" ht="15">
      <c r="A54" s="27">
        <v>36982</v>
      </c>
      <c r="B54" s="28">
        <v>8.5</v>
      </c>
      <c r="D54" s="24"/>
    </row>
    <row r="55" spans="1:4" ht="15">
      <c r="A55" s="27">
        <v>37012</v>
      </c>
      <c r="B55" s="28">
        <v>7.69</v>
      </c>
      <c r="D55" s="24"/>
    </row>
    <row r="56" spans="1:4" ht="15">
      <c r="A56" s="27">
        <v>37043</v>
      </c>
      <c r="B56" s="28">
        <v>8.06</v>
      </c>
      <c r="D56" s="24"/>
    </row>
    <row r="57" spans="1:4" ht="15">
      <c r="A57" s="27">
        <v>37073</v>
      </c>
      <c r="B57" s="28">
        <v>8.26</v>
      </c>
      <c r="D57" s="24"/>
    </row>
    <row r="58" spans="1:4" ht="15">
      <c r="A58" s="27">
        <v>37104</v>
      </c>
      <c r="B58" s="28">
        <v>8.0500000000000007</v>
      </c>
      <c r="D58" s="24"/>
    </row>
    <row r="59" spans="1:4" ht="15">
      <c r="A59" s="27">
        <v>37135</v>
      </c>
      <c r="B59" s="28">
        <v>9.24</v>
      </c>
      <c r="D59" s="24"/>
    </row>
    <row r="60" spans="1:4" ht="15">
      <c r="A60" s="27">
        <v>37165</v>
      </c>
      <c r="B60" s="28">
        <v>9.8000000000000007</v>
      </c>
      <c r="D60" s="24"/>
    </row>
    <row r="61" spans="1:4" ht="15">
      <c r="A61" s="27">
        <v>37196</v>
      </c>
      <c r="B61" s="28">
        <v>8.7899999999999991</v>
      </c>
      <c r="D61" s="24"/>
    </row>
    <row r="62" spans="1:4" ht="15">
      <c r="A62" s="27">
        <v>37226</v>
      </c>
      <c r="B62" s="28">
        <v>8.2899999999999991</v>
      </c>
      <c r="D62" s="24"/>
    </row>
    <row r="63" spans="1:4" ht="15">
      <c r="A63" s="27">
        <v>37257</v>
      </c>
      <c r="B63" s="28">
        <v>8.15</v>
      </c>
      <c r="D63" s="24"/>
    </row>
    <row r="64" spans="1:4" ht="15">
      <c r="A64" s="27">
        <v>37288</v>
      </c>
      <c r="B64" s="28">
        <v>8.1</v>
      </c>
      <c r="D64" s="24"/>
    </row>
    <row r="65" spans="1:4" ht="15">
      <c r="A65" s="27">
        <v>37316</v>
      </c>
      <c r="B65" s="28">
        <v>7.33</v>
      </c>
      <c r="D65" s="24"/>
    </row>
    <row r="66" spans="1:4" ht="15">
      <c r="A66" s="27">
        <v>37347</v>
      </c>
      <c r="B66" s="28">
        <v>7.16</v>
      </c>
      <c r="D66" s="24"/>
    </row>
    <row r="67" spans="1:4" ht="15">
      <c r="A67" s="27">
        <v>37377</v>
      </c>
      <c r="B67" s="28">
        <v>7.03</v>
      </c>
      <c r="D67" s="24"/>
    </row>
    <row r="68" spans="1:4" ht="15">
      <c r="A68" s="27">
        <v>37408</v>
      </c>
      <c r="B68" s="28">
        <v>7.98</v>
      </c>
      <c r="D68" s="24"/>
    </row>
    <row r="69" spans="1:4" ht="15">
      <c r="A69" s="27">
        <v>37438</v>
      </c>
      <c r="B69" s="28">
        <v>9.36</v>
      </c>
      <c r="D69" s="24"/>
    </row>
    <row r="70" spans="1:4" ht="15">
      <c r="A70" s="27">
        <v>37469</v>
      </c>
      <c r="B70" s="28">
        <v>9.7899999999999991</v>
      </c>
      <c r="D70" s="24"/>
    </row>
    <row r="71" spans="1:4" ht="15">
      <c r="A71" s="27">
        <v>37500</v>
      </c>
      <c r="B71" s="28">
        <v>9.85</v>
      </c>
      <c r="D71" s="24"/>
    </row>
    <row r="72" spans="1:4" ht="15">
      <c r="A72" s="27">
        <v>37530</v>
      </c>
      <c r="B72" s="28">
        <v>10.68</v>
      </c>
      <c r="D72" s="24"/>
    </row>
    <row r="73" spans="1:4" ht="15">
      <c r="A73" s="27">
        <v>37561</v>
      </c>
      <c r="B73" s="28">
        <v>9.65</v>
      </c>
      <c r="D73" s="24"/>
    </row>
    <row r="74" spans="1:4" ht="15">
      <c r="A74" s="27">
        <v>37591</v>
      </c>
      <c r="B74" s="28">
        <v>8.9600000000000009</v>
      </c>
      <c r="D74" s="24"/>
    </row>
    <row r="75" spans="1:4" ht="15">
      <c r="A75" s="27">
        <v>37622</v>
      </c>
      <c r="B75" s="28">
        <v>8.18</v>
      </c>
      <c r="D75" s="24"/>
    </row>
    <row r="76" spans="1:4" ht="15">
      <c r="A76" s="27">
        <v>37653</v>
      </c>
      <c r="B76" s="28">
        <v>8.43</v>
      </c>
      <c r="D76" s="24"/>
    </row>
    <row r="77" spans="1:4" ht="15">
      <c r="A77" s="27">
        <v>37681</v>
      </c>
      <c r="B77" s="28">
        <v>8.0399999999999991</v>
      </c>
      <c r="D77" s="24"/>
    </row>
    <row r="78" spans="1:4" ht="15">
      <c r="A78" s="27">
        <v>37712</v>
      </c>
      <c r="B78" s="28">
        <v>7.02</v>
      </c>
      <c r="D78" s="24"/>
    </row>
    <row r="79" spans="1:4" ht="15">
      <c r="A79" s="27">
        <v>37742</v>
      </c>
      <c r="B79" s="28">
        <v>6.64</v>
      </c>
      <c r="D79" s="24"/>
    </row>
    <row r="80" spans="1:4" ht="15">
      <c r="A80" s="27">
        <v>37773</v>
      </c>
      <c r="B80" s="28">
        <v>6.34</v>
      </c>
      <c r="D80" s="24"/>
    </row>
    <row r="81" spans="1:4" ht="15">
      <c r="A81" s="27">
        <v>37803</v>
      </c>
      <c r="B81" s="28">
        <v>5.86</v>
      </c>
      <c r="D81" s="24"/>
    </row>
    <row r="82" spans="1:4" ht="15">
      <c r="A82" s="27">
        <v>37834</v>
      </c>
      <c r="B82" s="28">
        <v>5.82</v>
      </c>
      <c r="D82" s="24"/>
    </row>
    <row r="83" spans="1:4" ht="15">
      <c r="A83" s="27">
        <v>37865</v>
      </c>
      <c r="B83" s="28">
        <v>5.36</v>
      </c>
      <c r="D83" s="24"/>
    </row>
    <row r="84" spans="1:4" ht="15">
      <c r="A84" s="27">
        <v>37895</v>
      </c>
      <c r="B84" s="28">
        <v>4.92</v>
      </c>
      <c r="D84" s="24"/>
    </row>
    <row r="85" spans="1:4" ht="15">
      <c r="A85" s="27">
        <v>37926</v>
      </c>
      <c r="B85" s="28">
        <v>4.62</v>
      </c>
      <c r="D85" s="24"/>
    </row>
    <row r="86" spans="1:4" ht="15">
      <c r="A86" s="27">
        <v>37956</v>
      </c>
      <c r="B86" s="28">
        <v>4.28</v>
      </c>
      <c r="D86" s="24"/>
    </row>
    <row r="87" spans="1:4" ht="15">
      <c r="A87" s="27">
        <v>37987</v>
      </c>
      <c r="B87" s="28">
        <v>3.94</v>
      </c>
      <c r="D87" s="24"/>
    </row>
    <row r="88" spans="1:4" ht="15">
      <c r="A88" s="27">
        <v>38018</v>
      </c>
      <c r="B88" s="28">
        <v>4.26</v>
      </c>
      <c r="D88" s="24"/>
    </row>
    <row r="89" spans="1:4" ht="15">
      <c r="A89" s="27">
        <v>38047</v>
      </c>
      <c r="B89" s="28">
        <v>4.4000000000000004</v>
      </c>
      <c r="D89" s="24"/>
    </row>
    <row r="90" spans="1:4" ht="15">
      <c r="A90" s="27">
        <v>38078</v>
      </c>
      <c r="B90" s="28">
        <v>3.98</v>
      </c>
      <c r="D90" s="24"/>
    </row>
    <row r="91" spans="1:4" ht="15">
      <c r="A91" s="27">
        <v>38108</v>
      </c>
      <c r="B91" s="28">
        <v>4.25</v>
      </c>
      <c r="D91" s="24"/>
    </row>
    <row r="92" spans="1:4" ht="15">
      <c r="A92" s="27">
        <v>38139</v>
      </c>
      <c r="B92" s="28">
        <v>4.07</v>
      </c>
      <c r="D92" s="24"/>
    </row>
    <row r="93" spans="1:4" ht="15">
      <c r="A93" s="27">
        <v>38169</v>
      </c>
      <c r="B93" s="28">
        <v>4.01</v>
      </c>
      <c r="D93" s="24"/>
    </row>
    <row r="94" spans="1:4" ht="15">
      <c r="A94" s="27">
        <v>38200</v>
      </c>
      <c r="B94" s="28">
        <v>4.08</v>
      </c>
      <c r="D94" s="24"/>
    </row>
    <row r="95" spans="1:4" ht="15">
      <c r="A95" s="27">
        <v>38231</v>
      </c>
      <c r="B95" s="28">
        <v>3.87</v>
      </c>
      <c r="D95" s="24"/>
    </row>
    <row r="96" spans="1:4" ht="15">
      <c r="A96" s="27">
        <v>38261</v>
      </c>
      <c r="B96" s="28">
        <v>3.73</v>
      </c>
      <c r="D96" s="24"/>
    </row>
    <row r="97" spans="1:4" ht="15">
      <c r="A97" s="27">
        <v>38292</v>
      </c>
      <c r="B97" s="28">
        <v>3.29</v>
      </c>
      <c r="D97" s="24"/>
    </row>
    <row r="98" spans="1:4" ht="15">
      <c r="A98" s="27">
        <v>38322</v>
      </c>
      <c r="B98" s="28">
        <v>3.1</v>
      </c>
      <c r="D98" s="24"/>
    </row>
    <row r="99" spans="1:4" ht="15">
      <c r="A99" s="27">
        <v>38353</v>
      </c>
      <c r="B99" s="28">
        <v>3.2</v>
      </c>
      <c r="D99" s="24"/>
    </row>
    <row r="100" spans="1:4" ht="15">
      <c r="A100" s="27">
        <v>38384</v>
      </c>
      <c r="B100" s="28">
        <v>3.05</v>
      </c>
      <c r="D100" s="24"/>
    </row>
    <row r="101" spans="1:4" ht="15">
      <c r="A101" s="27">
        <v>38412</v>
      </c>
      <c r="B101" s="28">
        <v>2.98</v>
      </c>
      <c r="D101" s="24"/>
    </row>
    <row r="102" spans="1:4" ht="15">
      <c r="A102" s="27">
        <v>38443</v>
      </c>
      <c r="B102" s="28">
        <v>3.78</v>
      </c>
      <c r="D102" s="24"/>
    </row>
    <row r="103" spans="1:4" ht="15">
      <c r="A103" s="27">
        <v>38473</v>
      </c>
      <c r="B103" s="28">
        <v>4.2300000000000004</v>
      </c>
      <c r="D103" s="24"/>
    </row>
    <row r="104" spans="1:4" ht="15">
      <c r="A104" s="27">
        <v>38504</v>
      </c>
      <c r="B104" s="28">
        <v>3.9</v>
      </c>
      <c r="D104" s="24"/>
    </row>
    <row r="105" spans="1:4" ht="15">
      <c r="A105" s="27">
        <v>38534</v>
      </c>
      <c r="B105" s="28">
        <v>3.49</v>
      </c>
      <c r="D105" s="24"/>
    </row>
    <row r="106" spans="1:4" ht="15">
      <c r="A106" s="27">
        <v>38565</v>
      </c>
      <c r="B106" s="28">
        <v>3.37</v>
      </c>
      <c r="D106" s="24"/>
    </row>
    <row r="107" spans="1:4" ht="15">
      <c r="A107" s="27">
        <v>38596</v>
      </c>
      <c r="B107" s="28">
        <v>3.64</v>
      </c>
      <c r="D107" s="24"/>
    </row>
    <row r="108" spans="1:4" ht="15">
      <c r="A108" s="27">
        <v>38626</v>
      </c>
      <c r="B108" s="28">
        <v>3.58</v>
      </c>
      <c r="D108" s="24"/>
    </row>
    <row r="109" spans="1:4" ht="15">
      <c r="A109" s="27">
        <v>38657</v>
      </c>
      <c r="B109" s="28">
        <v>3.62</v>
      </c>
      <c r="D109" s="24"/>
    </row>
    <row r="110" spans="1:4" ht="15">
      <c r="A110" s="27">
        <v>38687</v>
      </c>
      <c r="B110" s="28">
        <v>3.65</v>
      </c>
      <c r="D110" s="24"/>
    </row>
    <row r="111" spans="1:4" ht="15">
      <c r="A111" s="27">
        <v>38718</v>
      </c>
      <c r="B111" s="28">
        <v>3.55</v>
      </c>
      <c r="D111" s="24"/>
    </row>
    <row r="112" spans="1:4" ht="15">
      <c r="A112" s="27">
        <v>38749</v>
      </c>
      <c r="B112" s="28">
        <v>3.34</v>
      </c>
      <c r="D112" s="24"/>
    </row>
    <row r="113" spans="1:4" ht="15">
      <c r="A113" s="27">
        <v>38777</v>
      </c>
      <c r="B113" s="28">
        <v>3.25</v>
      </c>
      <c r="D113" s="24"/>
    </row>
    <row r="114" spans="1:4" ht="15">
      <c r="A114" s="27">
        <v>38808</v>
      </c>
      <c r="B114" s="28">
        <v>3.06</v>
      </c>
      <c r="D114" s="24"/>
    </row>
    <row r="115" spans="1:4" ht="15">
      <c r="A115" s="27">
        <v>38838</v>
      </c>
      <c r="B115" s="28">
        <v>3.02</v>
      </c>
      <c r="D115" s="24"/>
    </row>
    <row r="116" spans="1:4" ht="15">
      <c r="A116" s="27">
        <v>38869</v>
      </c>
      <c r="B116" s="28">
        <v>3.28</v>
      </c>
      <c r="D116" s="24"/>
    </row>
    <row r="117" spans="1:4" ht="15">
      <c r="A117" s="27">
        <v>38899</v>
      </c>
      <c r="B117" s="28">
        <v>3.37</v>
      </c>
      <c r="D117" s="24"/>
    </row>
    <row r="118" spans="1:4" ht="15">
      <c r="A118" s="27">
        <v>38930</v>
      </c>
      <c r="B118" s="28">
        <v>3.42</v>
      </c>
      <c r="D118" s="24"/>
    </row>
    <row r="119" spans="1:4" ht="15">
      <c r="A119" s="27">
        <v>38961</v>
      </c>
      <c r="B119" s="28">
        <v>3.43</v>
      </c>
      <c r="D119" s="24"/>
    </row>
    <row r="120" spans="1:4" ht="15">
      <c r="A120" s="27">
        <v>38991</v>
      </c>
      <c r="B120" s="28">
        <v>3.25</v>
      </c>
      <c r="D120" s="24"/>
    </row>
    <row r="121" spans="1:4" ht="15">
      <c r="A121" s="27">
        <v>39022</v>
      </c>
      <c r="B121" s="28">
        <v>3.14</v>
      </c>
      <c r="D121" s="24"/>
    </row>
    <row r="122" spans="1:4" ht="15">
      <c r="A122" s="27">
        <v>39052</v>
      </c>
      <c r="B122" s="28">
        <v>3</v>
      </c>
      <c r="D122" s="24"/>
    </row>
    <row r="123" spans="1:4" ht="15">
      <c r="A123" s="27">
        <v>39083</v>
      </c>
      <c r="B123" s="28">
        <v>2.76</v>
      </c>
      <c r="D123" s="24"/>
    </row>
    <row r="124" spans="1:4" ht="15">
      <c r="A124" s="27">
        <v>39114</v>
      </c>
      <c r="B124" s="28">
        <v>2.62</v>
      </c>
      <c r="D124" s="24"/>
    </row>
    <row r="125" spans="1:4" ht="15">
      <c r="A125" s="27">
        <v>39142</v>
      </c>
      <c r="B125" s="28">
        <v>2.86</v>
      </c>
      <c r="D125" s="24"/>
    </row>
    <row r="126" spans="1:4" ht="15">
      <c r="A126" s="27">
        <v>39173</v>
      </c>
      <c r="B126" s="28">
        <v>2.74</v>
      </c>
      <c r="D126" s="24"/>
    </row>
    <row r="127" spans="1:4" ht="15">
      <c r="A127" s="27">
        <v>39203</v>
      </c>
      <c r="B127" s="28">
        <v>2.57</v>
      </c>
      <c r="D127" s="24"/>
    </row>
    <row r="128" spans="1:4" ht="15">
      <c r="A128" s="27">
        <v>39234</v>
      </c>
      <c r="B128" s="28">
        <v>2.61</v>
      </c>
      <c r="D128" s="24"/>
    </row>
    <row r="129" spans="1:4" ht="15">
      <c r="A129" s="27">
        <v>39264</v>
      </c>
      <c r="B129" s="28">
        <v>3.35</v>
      </c>
      <c r="D129" s="24"/>
    </row>
    <row r="130" spans="1:4" ht="15">
      <c r="A130" s="27">
        <v>39295</v>
      </c>
      <c r="B130" s="28">
        <v>4.3099999999999996</v>
      </c>
      <c r="D130" s="24"/>
    </row>
    <row r="131" spans="1:4" ht="15">
      <c r="A131" s="27">
        <v>39326</v>
      </c>
      <c r="B131" s="28">
        <v>4.42</v>
      </c>
      <c r="D131" s="24"/>
    </row>
    <row r="132" spans="1:4" ht="15">
      <c r="A132" s="27">
        <v>39356</v>
      </c>
      <c r="B132" s="28">
        <v>4.16</v>
      </c>
      <c r="D132" s="24"/>
    </row>
    <row r="133" spans="1:4" ht="15">
      <c r="A133" s="27">
        <v>39387</v>
      </c>
      <c r="B133" s="28">
        <v>5.31</v>
      </c>
      <c r="D133" s="24"/>
    </row>
    <row r="134" spans="1:4" ht="15">
      <c r="A134" s="27">
        <v>39417</v>
      </c>
      <c r="B134" s="28">
        <v>5.69</v>
      </c>
      <c r="D134" s="24"/>
    </row>
    <row r="135" spans="1:4" ht="15">
      <c r="A135" s="27">
        <v>39448</v>
      </c>
      <c r="B135" s="28">
        <v>6.8</v>
      </c>
      <c r="D135" s="24"/>
    </row>
    <row r="136" spans="1:4" ht="15">
      <c r="A136" s="27">
        <v>39479</v>
      </c>
      <c r="B136" s="28">
        <v>7.25</v>
      </c>
      <c r="D136" s="24"/>
    </row>
    <row r="137" spans="1:4" ht="15">
      <c r="A137" s="27">
        <v>39508</v>
      </c>
      <c r="B137" s="28">
        <v>8.08</v>
      </c>
      <c r="D137" s="24"/>
    </row>
    <row r="138" spans="1:4" ht="15">
      <c r="A138" s="27">
        <v>39539</v>
      </c>
      <c r="B138" s="28">
        <v>7.39</v>
      </c>
      <c r="D138" s="24"/>
    </row>
    <row r="139" spans="1:4" ht="15">
      <c r="A139" s="27">
        <v>39569</v>
      </c>
      <c r="B139" s="28">
        <v>6.69</v>
      </c>
      <c r="D139" s="24"/>
    </row>
    <row r="140" spans="1:4" ht="15">
      <c r="A140" s="27">
        <v>39600</v>
      </c>
      <c r="B140" s="28">
        <v>6.73</v>
      </c>
      <c r="D140" s="24"/>
    </row>
    <row r="141" spans="1:4" ht="15">
      <c r="A141" s="27">
        <v>39630</v>
      </c>
      <c r="B141" s="28">
        <v>7.75</v>
      </c>
      <c r="D141" s="24"/>
    </row>
    <row r="142" spans="1:4" ht="15">
      <c r="A142" s="27">
        <v>39661</v>
      </c>
      <c r="B142" s="28">
        <v>8.1999999999999993</v>
      </c>
      <c r="D142" s="24"/>
    </row>
    <row r="143" spans="1:4" ht="15">
      <c r="A143" s="27">
        <v>39692</v>
      </c>
      <c r="B143" s="28">
        <v>9.19</v>
      </c>
      <c r="D143" s="24"/>
    </row>
    <row r="144" spans="1:4" ht="15">
      <c r="A144" s="27">
        <v>39722</v>
      </c>
      <c r="B144" s="28">
        <v>14.94</v>
      </c>
      <c r="D144" s="24"/>
    </row>
    <row r="145" spans="1:4" ht="15">
      <c r="A145" s="27">
        <v>39753</v>
      </c>
      <c r="B145" s="28">
        <v>17.96</v>
      </c>
      <c r="D145" s="24"/>
    </row>
    <row r="146" spans="1:4" ht="15">
      <c r="A146" s="27">
        <v>39783</v>
      </c>
      <c r="B146" s="28">
        <v>20.309999999999999</v>
      </c>
      <c r="D146" s="24"/>
    </row>
    <row r="147" spans="1:4" ht="15">
      <c r="A147" s="27">
        <v>39814</v>
      </c>
      <c r="B147" s="28">
        <v>16.73</v>
      </c>
      <c r="D147" s="24"/>
    </row>
    <row r="148" spans="1:4" ht="15">
      <c r="A148" s="27">
        <v>39845</v>
      </c>
      <c r="B148" s="28">
        <v>16.54</v>
      </c>
      <c r="D148" s="24"/>
    </row>
    <row r="149" spans="1:4" ht="15">
      <c r="A149" s="27">
        <v>39873</v>
      </c>
      <c r="B149" s="28">
        <v>17.84</v>
      </c>
      <c r="D149" s="24"/>
    </row>
    <row r="150" spans="1:4" ht="15">
      <c r="A150" s="27">
        <v>39904</v>
      </c>
      <c r="B150" s="28">
        <v>15.6</v>
      </c>
      <c r="D150" s="24"/>
    </row>
    <row r="151" spans="1:4" ht="15">
      <c r="A151" s="27">
        <v>39934</v>
      </c>
      <c r="B151" s="28">
        <v>12.51</v>
      </c>
      <c r="D151" s="24"/>
    </row>
    <row r="152" spans="1:4" ht="15">
      <c r="A152" s="27">
        <v>39965</v>
      </c>
      <c r="B152" s="28">
        <v>10.81</v>
      </c>
      <c r="D152" s="24"/>
    </row>
    <row r="153" spans="1:4" ht="15">
      <c r="A153" s="27">
        <v>39995</v>
      </c>
      <c r="B153" s="28">
        <v>10.27</v>
      </c>
      <c r="D153" s="24"/>
    </row>
    <row r="154" spans="1:4" ht="15">
      <c r="A154" s="27">
        <v>40026</v>
      </c>
      <c r="B154" s="28">
        <v>8.9700000000000006</v>
      </c>
      <c r="D154" s="24"/>
    </row>
    <row r="155" spans="1:4" ht="15">
      <c r="A155" s="27">
        <v>40057</v>
      </c>
      <c r="B155" s="28">
        <v>8.4499999999999993</v>
      </c>
      <c r="D155" s="24"/>
    </row>
    <row r="156" spans="1:4" ht="15">
      <c r="A156" s="27">
        <v>40087</v>
      </c>
      <c r="B156" s="28">
        <v>7.76</v>
      </c>
      <c r="D156" s="24"/>
    </row>
    <row r="157" spans="1:4" ht="15">
      <c r="A157" s="27">
        <v>40118</v>
      </c>
      <c r="B157" s="28">
        <v>7.56</v>
      </c>
      <c r="D157" s="24"/>
    </row>
    <row r="158" spans="1:4" ht="15">
      <c r="A158" s="27">
        <v>40148</v>
      </c>
      <c r="B158" s="28">
        <v>6.94</v>
      </c>
      <c r="D158" s="24"/>
    </row>
    <row r="159" spans="1:4" ht="15">
      <c r="A159" s="27">
        <v>40179</v>
      </c>
      <c r="B159" s="28">
        <v>6.23</v>
      </c>
      <c r="D159" s="24"/>
    </row>
    <row r="160" spans="1:4" ht="15">
      <c r="A160" s="27">
        <v>40210</v>
      </c>
      <c r="B160" s="28">
        <v>6.73</v>
      </c>
      <c r="D160" s="24"/>
    </row>
    <row r="161" spans="1:4" ht="15">
      <c r="A161" s="27">
        <v>40238</v>
      </c>
      <c r="B161" s="28">
        <v>6.12</v>
      </c>
      <c r="D161" s="24"/>
    </row>
    <row r="162" spans="1:4" ht="15">
      <c r="A162" s="27">
        <v>40269</v>
      </c>
      <c r="B162" s="28">
        <v>5.59</v>
      </c>
      <c r="D162" s="24"/>
    </row>
    <row r="163" spans="1:4" ht="15">
      <c r="A163" s="27">
        <v>40299</v>
      </c>
      <c r="B163" s="28">
        <v>6.5</v>
      </c>
      <c r="D163" s="24"/>
    </row>
    <row r="164" spans="1:4" ht="15">
      <c r="A164" s="27">
        <v>40330</v>
      </c>
      <c r="B164" s="28">
        <v>7.02</v>
      </c>
      <c r="D164" s="24"/>
    </row>
    <row r="165" spans="1:4" ht="15">
      <c r="A165" s="27">
        <v>40360</v>
      </c>
      <c r="B165" s="28">
        <v>6.78</v>
      </c>
      <c r="D165" s="24"/>
    </row>
    <row r="166" spans="1:4" ht="15">
      <c r="A166" s="27">
        <v>40391</v>
      </c>
      <c r="B166" s="28">
        <v>6.76</v>
      </c>
      <c r="D166" s="24"/>
    </row>
    <row r="167" spans="1:4" ht="15">
      <c r="A167" s="27">
        <v>40422</v>
      </c>
      <c r="B167" s="28">
        <v>6.42</v>
      </c>
      <c r="D167" s="24"/>
    </row>
    <row r="168" spans="1:4" ht="15">
      <c r="A168" s="27">
        <v>40452</v>
      </c>
      <c r="B168" s="28">
        <v>6.01</v>
      </c>
      <c r="D168" s="24"/>
    </row>
    <row r="169" spans="1:4" ht="15">
      <c r="A169" s="27">
        <v>40483</v>
      </c>
      <c r="B169" s="28">
        <v>5.87</v>
      </c>
      <c r="D169" s="24"/>
    </row>
    <row r="170" spans="1:4" ht="15">
      <c r="A170" s="27">
        <v>40513</v>
      </c>
      <c r="B170" s="28">
        <v>5.55</v>
      </c>
      <c r="D170" s="24"/>
    </row>
    <row r="171" spans="1:4" ht="15">
      <c r="A171" s="27">
        <v>40544</v>
      </c>
      <c r="B171" s="28">
        <v>5.12</v>
      </c>
      <c r="D171" s="24"/>
    </row>
    <row r="172" spans="1:4" ht="15">
      <c r="A172" s="27">
        <v>40575</v>
      </c>
      <c r="B172" s="28">
        <v>4.66</v>
      </c>
      <c r="D172" s="24"/>
    </row>
    <row r="173" spans="1:4" ht="15">
      <c r="A173" s="27">
        <v>40603</v>
      </c>
      <c r="B173" s="28">
        <v>4.84</v>
      </c>
      <c r="D173" s="24"/>
    </row>
    <row r="174" spans="1:4" ht="15">
      <c r="A174" s="27">
        <v>40634</v>
      </c>
      <c r="B174" s="28">
        <v>4.66</v>
      </c>
      <c r="D174" s="24"/>
    </row>
    <row r="175" spans="1:4" ht="15">
      <c r="A175" s="27">
        <v>40664</v>
      </c>
      <c r="B175" s="28">
        <v>4.8499999999999996</v>
      </c>
      <c r="D175" s="24"/>
    </row>
    <row r="176" spans="1:4" ht="15">
      <c r="A176" s="27">
        <v>40695</v>
      </c>
      <c r="B176" s="28">
        <v>5.49</v>
      </c>
      <c r="D176" s="24"/>
    </row>
    <row r="177" spans="1:4" ht="15">
      <c r="A177" s="27">
        <v>40725</v>
      </c>
      <c r="B177" s="28">
        <v>5.43</v>
      </c>
      <c r="D177" s="24"/>
    </row>
    <row r="178" spans="1:4" ht="15">
      <c r="A178" s="27">
        <v>40756</v>
      </c>
      <c r="B178" s="28">
        <v>6.99</v>
      </c>
      <c r="D178" s="24"/>
    </row>
    <row r="179" spans="1:4" ht="15">
      <c r="A179" s="27">
        <v>40787</v>
      </c>
      <c r="B179" s="28">
        <v>7.68</v>
      </c>
      <c r="D179" s="24"/>
    </row>
    <row r="180" spans="1:4" ht="15">
      <c r="A180" s="27">
        <v>40817</v>
      </c>
      <c r="B180" s="28">
        <v>7.91</v>
      </c>
      <c r="D180" s="24"/>
    </row>
    <row r="181" spans="1:4" ht="15">
      <c r="A181" s="27">
        <v>40848</v>
      </c>
      <c r="B181" s="28">
        <v>7.61</v>
      </c>
      <c r="D181" s="24"/>
    </row>
    <row r="182" spans="1:4" ht="15">
      <c r="A182" s="27">
        <v>40878</v>
      </c>
      <c r="B182" s="28">
        <v>7.52</v>
      </c>
      <c r="D182" s="24"/>
    </row>
    <row r="183" spans="1:4" ht="15">
      <c r="A183" s="27">
        <v>40909</v>
      </c>
      <c r="B183" s="28">
        <v>6.84</v>
      </c>
      <c r="D183" s="24"/>
    </row>
    <row r="184" spans="1:4" ht="15">
      <c r="A184" s="27">
        <v>40940</v>
      </c>
      <c r="B184" s="28">
        <v>6.24</v>
      </c>
      <c r="D184" s="24"/>
    </row>
    <row r="185" spans="1:4" ht="15">
      <c r="A185" s="27">
        <v>40969</v>
      </c>
      <c r="B185" s="28">
        <v>5.96</v>
      </c>
      <c r="D185" s="24"/>
    </row>
    <row r="186" spans="1:4" ht="15">
      <c r="A186" s="27">
        <v>41000</v>
      </c>
      <c r="B186" s="28">
        <v>6.13</v>
      </c>
      <c r="D186" s="24"/>
    </row>
    <row r="187" spans="1:4" ht="15">
      <c r="A187" s="27">
        <v>41030</v>
      </c>
      <c r="B187" s="28">
        <v>6.31</v>
      </c>
      <c r="D187" s="24"/>
    </row>
    <row r="188" spans="1:4" ht="15">
      <c r="A188" s="27">
        <v>41061</v>
      </c>
      <c r="B188" s="28">
        <v>6.77</v>
      </c>
      <c r="D188" s="24"/>
    </row>
    <row r="189" spans="1:4" ht="15">
      <c r="A189" s="27">
        <v>41091</v>
      </c>
      <c r="B189" s="28">
        <v>6.36</v>
      </c>
      <c r="D189" s="24"/>
    </row>
    <row r="190" spans="1:4" ht="15">
      <c r="A190" s="27">
        <v>41122</v>
      </c>
      <c r="B190" s="28">
        <v>5.92</v>
      </c>
      <c r="D190" s="24"/>
    </row>
    <row r="191" spans="1:4" ht="15">
      <c r="A191" s="27">
        <v>41153</v>
      </c>
      <c r="B191" s="28">
        <v>5.61</v>
      </c>
      <c r="D191" s="24"/>
    </row>
    <row r="192" spans="1:4" ht="15">
      <c r="A192" s="27">
        <v>41183</v>
      </c>
      <c r="B192" s="28">
        <v>5.49</v>
      </c>
      <c r="D192" s="24"/>
    </row>
    <row r="193" spans="1:4" ht="15">
      <c r="A193" s="27">
        <v>41214</v>
      </c>
      <c r="B193" s="28">
        <v>5.71</v>
      </c>
      <c r="D193" s="24"/>
    </row>
    <row r="194" spans="1:4" ht="15">
      <c r="A194" s="27">
        <v>41244</v>
      </c>
      <c r="B194" s="28">
        <v>5.34</v>
      </c>
      <c r="D194" s="24"/>
    </row>
    <row r="195" spans="1:4" ht="15">
      <c r="A195" s="27">
        <v>41275</v>
      </c>
      <c r="B195" s="28">
        <v>4.92</v>
      </c>
      <c r="D195" s="24"/>
    </row>
    <row r="196" spans="1:4" ht="15">
      <c r="A196" s="27">
        <v>41306</v>
      </c>
      <c r="B196" s="28">
        <v>4.99</v>
      </c>
      <c r="D196" s="24"/>
    </row>
    <row r="197" spans="1:4" ht="15">
      <c r="A197" s="27">
        <v>41334</v>
      </c>
      <c r="B197" s="28">
        <v>4.8</v>
      </c>
      <c r="D197" s="24"/>
    </row>
    <row r="198" spans="1:4" ht="15">
      <c r="A198" s="27">
        <v>41365</v>
      </c>
      <c r="B198" s="28">
        <v>4.76</v>
      </c>
      <c r="D198" s="24"/>
    </row>
    <row r="199" spans="1:4" ht="15">
      <c r="A199" s="27">
        <v>41395</v>
      </c>
      <c r="B199" s="28">
        <v>4.38</v>
      </c>
      <c r="D199" s="24"/>
    </row>
    <row r="200" spans="1:4" ht="15">
      <c r="A200" s="27">
        <v>41426</v>
      </c>
      <c r="B200" s="28">
        <v>5.0599999999999996</v>
      </c>
      <c r="D200" s="24"/>
    </row>
    <row r="201" spans="1:4" ht="15">
      <c r="A201" s="27">
        <v>41456</v>
      </c>
      <c r="B201" s="28">
        <v>4.82</v>
      </c>
      <c r="D201" s="24"/>
    </row>
    <row r="202" spans="1:4" ht="15">
      <c r="A202" s="27">
        <v>41487</v>
      </c>
      <c r="B202" s="28">
        <v>4.75</v>
      </c>
      <c r="D202" s="24"/>
    </row>
    <row r="203" spans="1:4" ht="15">
      <c r="A203" s="27">
        <v>41518</v>
      </c>
      <c r="B203" s="28">
        <v>4.6399999999999997</v>
      </c>
      <c r="D203" s="24"/>
    </row>
    <row r="204" spans="1:4" ht="15">
      <c r="A204" s="27">
        <v>41548</v>
      </c>
      <c r="B204" s="28">
        <v>4.55</v>
      </c>
      <c r="D204" s="24"/>
    </row>
    <row r="205" spans="1:4" ht="15">
      <c r="A205" s="27">
        <v>41579</v>
      </c>
      <c r="B205" s="28">
        <v>4.32</v>
      </c>
      <c r="D205" s="24"/>
    </row>
    <row r="206" spans="1:4" ht="15">
      <c r="A206" s="27">
        <v>41609</v>
      </c>
      <c r="B206" s="28">
        <v>4.09</v>
      </c>
      <c r="D206" s="24"/>
    </row>
    <row r="207" spans="1:4" ht="15">
      <c r="A207" s="27">
        <v>41640</v>
      </c>
      <c r="B207" s="28">
        <v>3.97</v>
      </c>
      <c r="D207" s="24"/>
    </row>
    <row r="208" spans="1:4" ht="15">
      <c r="A208" s="27">
        <v>41671</v>
      </c>
      <c r="B208" s="28">
        <v>4.03</v>
      </c>
      <c r="D208" s="24"/>
    </row>
    <row r="209" spans="1:4" ht="15">
      <c r="A209" s="27">
        <v>41699</v>
      </c>
      <c r="B209" s="28">
        <v>3.81</v>
      </c>
      <c r="D209" s="24"/>
    </row>
    <row r="210" spans="1:4" ht="15">
      <c r="A210" s="27">
        <v>41730</v>
      </c>
      <c r="B210" s="28">
        <v>3.71</v>
      </c>
      <c r="D210" s="24"/>
    </row>
    <row r="211" spans="1:4" ht="15">
      <c r="A211" s="27">
        <v>41760</v>
      </c>
      <c r="B211" s="28">
        <v>3.75</v>
      </c>
      <c r="D211" s="24"/>
    </row>
    <row r="212" spans="1:4" ht="15">
      <c r="A212" s="27">
        <v>41791</v>
      </c>
      <c r="B212" s="28">
        <v>3.47</v>
      </c>
      <c r="D212" s="24"/>
    </row>
    <row r="213" spans="1:4" ht="15">
      <c r="A213" s="27">
        <v>41821</v>
      </c>
      <c r="B213" s="28">
        <v>3.65</v>
      </c>
      <c r="D213" s="24"/>
    </row>
    <row r="214" spans="1:4" ht="15">
      <c r="A214" s="27">
        <v>41852</v>
      </c>
      <c r="B214" s="28">
        <v>3.97</v>
      </c>
      <c r="D214" s="24"/>
    </row>
    <row r="215" spans="1:4" ht="15">
      <c r="A215" s="27">
        <v>41883</v>
      </c>
      <c r="B215" s="28">
        <v>4.0599999999999996</v>
      </c>
      <c r="D215" s="24"/>
    </row>
    <row r="216" spans="1:4" ht="15">
      <c r="A216" s="27">
        <v>41913</v>
      </c>
      <c r="B216" s="28">
        <v>4.51</v>
      </c>
      <c r="D216" s="24"/>
    </row>
    <row r="217" spans="1:4" ht="15">
      <c r="A217" s="27">
        <v>41944</v>
      </c>
      <c r="B217" s="28">
        <v>4.46</v>
      </c>
      <c r="D217" s="24"/>
    </row>
    <row r="218" spans="1:4" ht="15">
      <c r="A218" s="27">
        <v>41974</v>
      </c>
      <c r="B218" s="28">
        <v>5.08</v>
      </c>
      <c r="D218" s="24"/>
    </row>
    <row r="219" spans="1:4" ht="15">
      <c r="A219" s="27">
        <v>42005</v>
      </c>
      <c r="B219" s="28">
        <v>5.29</v>
      </c>
      <c r="D219" s="24"/>
    </row>
    <row r="220" spans="1:4" ht="15">
      <c r="A220" s="27">
        <v>42036</v>
      </c>
      <c r="B220" s="28">
        <v>4.71</v>
      </c>
      <c r="D220" s="24"/>
    </row>
    <row r="221" spans="1:4" ht="15">
      <c r="A221" s="27">
        <v>42064</v>
      </c>
      <c r="B221" s="28">
        <v>4.66</v>
      </c>
      <c r="D221" s="24"/>
    </row>
    <row r="222" spans="1:4" ht="15">
      <c r="A222" s="27">
        <v>42095</v>
      </c>
      <c r="B222" s="28">
        <v>4.63</v>
      </c>
      <c r="D222" s="24"/>
    </row>
    <row r="223" spans="1:4" ht="15">
      <c r="A223" s="27">
        <v>42125</v>
      </c>
      <c r="B223" s="28">
        <v>4.51</v>
      </c>
      <c r="D223" s="24"/>
    </row>
    <row r="224" spans="1:4" ht="15">
      <c r="A224" s="27">
        <v>42156</v>
      </c>
      <c r="B224" s="28">
        <v>4.66</v>
      </c>
      <c r="D224" s="24"/>
    </row>
    <row r="225" spans="1:4" ht="15">
      <c r="A225" s="27">
        <v>42186</v>
      </c>
      <c r="B225" s="28">
        <v>5.1100000000000003</v>
      </c>
      <c r="D225" s="24"/>
    </row>
    <row r="226" spans="1:4" ht="15">
      <c r="A226" s="27">
        <v>42217</v>
      </c>
      <c r="B226" s="28">
        <v>5.66</v>
      </c>
      <c r="D226" s="24"/>
    </row>
    <row r="227" spans="1:4" ht="15">
      <c r="A227" s="27">
        <v>42248</v>
      </c>
      <c r="B227" s="28">
        <v>5.87</v>
      </c>
      <c r="D227" s="24"/>
    </row>
    <row r="228" spans="1:4" ht="15">
      <c r="A228" s="27">
        <v>42278</v>
      </c>
      <c r="B228" s="28">
        <v>6.2</v>
      </c>
      <c r="D228" s="24"/>
    </row>
    <row r="229" spans="1:4" ht="15">
      <c r="A229" s="27">
        <v>42309</v>
      </c>
      <c r="B229" s="28">
        <v>6.14</v>
      </c>
      <c r="D229" s="24"/>
    </row>
    <row r="230" spans="1:4" ht="15">
      <c r="A230" s="27">
        <v>42339</v>
      </c>
      <c r="B230" s="28">
        <v>6.87</v>
      </c>
      <c r="D230" s="24"/>
    </row>
    <row r="231" spans="1:4" ht="15">
      <c r="A231" s="27">
        <v>42370</v>
      </c>
      <c r="B231" s="28">
        <v>7.63</v>
      </c>
      <c r="D231" s="24"/>
    </row>
    <row r="232" spans="1:4" ht="15">
      <c r="A232" s="27">
        <v>42401</v>
      </c>
      <c r="B232" s="28">
        <v>8.23</v>
      </c>
      <c r="D232" s="24"/>
    </row>
    <row r="233" spans="1:4" ht="15">
      <c r="A233" s="27">
        <v>42430</v>
      </c>
      <c r="B233" s="28">
        <v>6.98</v>
      </c>
      <c r="D233" s="24"/>
    </row>
    <row r="234" spans="1:4" ht="15">
      <c r="A234" s="27">
        <v>42461</v>
      </c>
      <c r="B234" s="28">
        <v>6.62</v>
      </c>
      <c r="D234" s="24"/>
    </row>
    <row r="235" spans="1:4" ht="15">
      <c r="A235" s="27">
        <v>42491</v>
      </c>
      <c r="B235" s="28">
        <v>6.26</v>
      </c>
      <c r="D235" s="24"/>
    </row>
    <row r="236" spans="1:4" ht="15">
      <c r="A236" s="27">
        <v>42522</v>
      </c>
      <c r="B236" s="28">
        <v>6.1</v>
      </c>
      <c r="D236" s="24"/>
    </row>
    <row r="237" spans="1:4" ht="15">
      <c r="A237" s="27">
        <v>42552</v>
      </c>
      <c r="B237" s="28">
        <v>5.65</v>
      </c>
      <c r="D237" s="24"/>
    </row>
    <row r="238" spans="1:4" ht="15">
      <c r="A238" s="27">
        <v>42583</v>
      </c>
      <c r="B238" s="28">
        <v>5.3</v>
      </c>
      <c r="D238" s="24"/>
    </row>
    <row r="239" spans="1:4" ht="15">
      <c r="A239" s="27">
        <v>42614</v>
      </c>
      <c r="B239" s="28">
        <v>5.15</v>
      </c>
      <c r="D239" s="24"/>
    </row>
    <row r="240" spans="1:4" ht="15">
      <c r="A240" s="27">
        <v>42644</v>
      </c>
      <c r="B240" s="28">
        <v>4.74</v>
      </c>
      <c r="D240" s="24"/>
    </row>
    <row r="241" spans="1:4" ht="15">
      <c r="A241" s="27">
        <v>42675</v>
      </c>
      <c r="B241" s="28">
        <v>4.8899999999999997</v>
      </c>
      <c r="D241" s="24"/>
    </row>
    <row r="242" spans="1:4" ht="15">
      <c r="A242" s="27">
        <v>42705</v>
      </c>
      <c r="B242" s="28">
        <v>4.28</v>
      </c>
      <c r="D242" s="24"/>
    </row>
    <row r="243" spans="1:4" ht="15">
      <c r="A243" s="27">
        <v>42736</v>
      </c>
      <c r="B243" s="28">
        <v>4.01</v>
      </c>
      <c r="D243" s="24"/>
    </row>
    <row r="244" spans="1:4" ht="15">
      <c r="A244" s="27">
        <v>42767</v>
      </c>
      <c r="B244" s="28">
        <v>3.85</v>
      </c>
      <c r="D244" s="24"/>
    </row>
    <row r="245" spans="1:4" ht="15">
      <c r="A245" s="27">
        <v>42795</v>
      </c>
      <c r="B245" s="28">
        <v>3.9</v>
      </c>
      <c r="D245" s="24"/>
    </row>
    <row r="246" spans="1:4" ht="15">
      <c r="A246" s="27">
        <v>42826</v>
      </c>
      <c r="B246" s="28">
        <v>3.91</v>
      </c>
      <c r="D246" s="24"/>
    </row>
    <row r="247" spans="1:4" ht="15">
      <c r="A247" s="27">
        <v>42856</v>
      </c>
      <c r="B247" s="28">
        <v>3.74</v>
      </c>
      <c r="D247" s="24"/>
    </row>
    <row r="248" spans="1:4" ht="15">
      <c r="A248" s="27">
        <v>42887</v>
      </c>
      <c r="B248" s="28">
        <v>3.75</v>
      </c>
      <c r="D248" s="24"/>
    </row>
    <row r="249" spans="1:4" ht="15">
      <c r="A249" s="27">
        <v>42917</v>
      </c>
      <c r="B249" s="28">
        <v>3.69</v>
      </c>
      <c r="D249" s="24"/>
    </row>
    <row r="250" spans="1:4" ht="15">
      <c r="A250" s="27">
        <v>42948</v>
      </c>
      <c r="B250" s="28">
        <v>3.83</v>
      </c>
      <c r="D250" s="24"/>
    </row>
    <row r="251" spans="1:4" ht="15">
      <c r="A251" s="27">
        <v>42979</v>
      </c>
      <c r="B251" s="28">
        <v>3.72</v>
      </c>
      <c r="D251" s="24"/>
    </row>
    <row r="252" spans="1:4" ht="15">
      <c r="A252" s="27">
        <v>43009</v>
      </c>
      <c r="B252" s="28">
        <v>3.49</v>
      </c>
      <c r="D252" s="24"/>
    </row>
    <row r="253" spans="1:4" ht="15">
      <c r="A253" s="27">
        <v>43040</v>
      </c>
      <c r="B253" s="28">
        <v>3.68</v>
      </c>
      <c r="D253" s="24"/>
    </row>
    <row r="254" spans="1:4" ht="15">
      <c r="A254" s="27">
        <v>43070</v>
      </c>
      <c r="B254" s="28">
        <v>3.6</v>
      </c>
      <c r="D254" s="24"/>
    </row>
    <row r="255" spans="1:4" ht="15">
      <c r="A255" s="27">
        <v>43101</v>
      </c>
      <c r="B255" s="28">
        <v>3.35</v>
      </c>
      <c r="D255" s="24"/>
    </row>
    <row r="256" spans="1:4" ht="15">
      <c r="A256" s="27">
        <v>43132</v>
      </c>
      <c r="B256" s="28">
        <v>3.54</v>
      </c>
      <c r="D256" s="24"/>
    </row>
    <row r="257" spans="1:4" ht="15">
      <c r="A257" s="27">
        <v>43160</v>
      </c>
      <c r="B257" s="28">
        <v>3.64</v>
      </c>
      <c r="D257" s="24"/>
    </row>
    <row r="258" spans="1:4" ht="15">
      <c r="A258" s="27">
        <v>43191</v>
      </c>
      <c r="B258" s="28">
        <v>3.47</v>
      </c>
      <c r="D258" s="24"/>
    </row>
    <row r="259" spans="1:4" ht="15">
      <c r="A259" s="27">
        <v>43221</v>
      </c>
      <c r="B259" s="28">
        <v>3.47</v>
      </c>
      <c r="D259" s="24"/>
    </row>
    <row r="260" spans="1:4" ht="15">
      <c r="A260" s="27">
        <v>43252</v>
      </c>
      <c r="B260" s="28">
        <v>3.45</v>
      </c>
      <c r="D260" s="24"/>
    </row>
    <row r="261" spans="1:4" ht="15">
      <c r="A261" s="27">
        <v>43282</v>
      </c>
      <c r="B261" s="28">
        <v>3.59</v>
      </c>
      <c r="D261" s="24"/>
    </row>
    <row r="262" spans="1:4" ht="15">
      <c r="A262" s="27">
        <v>43313</v>
      </c>
      <c r="B262" s="28">
        <v>3.45</v>
      </c>
      <c r="D262" s="24"/>
    </row>
    <row r="263" spans="1:4" ht="15">
      <c r="A263" s="27">
        <v>43344</v>
      </c>
      <c r="B263" s="28">
        <v>3.34</v>
      </c>
      <c r="D263" s="24"/>
    </row>
    <row r="264" spans="1:4" ht="15">
      <c r="A264" s="27">
        <v>43374</v>
      </c>
      <c r="B264" s="28">
        <v>3.52</v>
      </c>
      <c r="D264" s="24"/>
    </row>
    <row r="265" spans="1:4" ht="15">
      <c r="A265" s="27">
        <v>43405</v>
      </c>
      <c r="B265" s="28">
        <v>4.0199999999999996</v>
      </c>
      <c r="D265" s="24"/>
    </row>
    <row r="266" spans="1:4" ht="15">
      <c r="A266" s="27">
        <v>43435</v>
      </c>
      <c r="B266" s="28">
        <v>4.76</v>
      </c>
      <c r="D266" s="24"/>
    </row>
    <row r="267" spans="1:4" ht="15">
      <c r="A267" s="27">
        <v>43466</v>
      </c>
      <c r="B267" s="28">
        <v>4.57</v>
      </c>
      <c r="D267" s="24"/>
    </row>
    <row r="268" spans="1:4" ht="15">
      <c r="A268" s="27">
        <v>43497</v>
      </c>
      <c r="B268" s="28">
        <v>4.13</v>
      </c>
      <c r="D268" s="24"/>
    </row>
    <row r="269" spans="1:4" ht="15">
      <c r="A269" s="27">
        <v>43525</v>
      </c>
      <c r="B269" s="28">
        <v>4.01</v>
      </c>
      <c r="D269" s="24"/>
    </row>
    <row r="270" spans="1:4" ht="15">
      <c r="A270" s="27">
        <v>43556</v>
      </c>
      <c r="B270" s="28">
        <v>3.78</v>
      </c>
      <c r="D270" s="24"/>
    </row>
    <row r="271" spans="1:4" ht="15">
      <c r="A271" s="27">
        <v>43586</v>
      </c>
      <c r="B271" s="28">
        <v>4.0599999999999996</v>
      </c>
      <c r="D271" s="24"/>
    </row>
    <row r="272" spans="1:4" ht="15">
      <c r="A272" s="27">
        <v>43617</v>
      </c>
      <c r="B272" s="28">
        <v>4.21</v>
      </c>
      <c r="D272" s="24"/>
    </row>
    <row r="273" spans="1:4" ht="15">
      <c r="A273" s="27">
        <v>43647</v>
      </c>
      <c r="B273" s="28">
        <v>4</v>
      </c>
      <c r="D273" s="24"/>
    </row>
    <row r="274" spans="1:4" ht="15">
      <c r="A274" s="27">
        <v>43678</v>
      </c>
      <c r="B274" s="28">
        <v>4.29</v>
      </c>
      <c r="D274" s="24"/>
    </row>
    <row r="275" spans="1:4" ht="15">
      <c r="A275" s="27">
        <v>43709</v>
      </c>
      <c r="B275" s="28">
        <v>3.94</v>
      </c>
      <c r="D275" s="24"/>
    </row>
    <row r="276" spans="1:4" ht="15">
      <c r="A276" s="27">
        <v>43739</v>
      </c>
      <c r="B276" s="28">
        <v>4.0999999999999996</v>
      </c>
      <c r="D276" s="24"/>
    </row>
    <row r="277" spans="1:4" ht="15">
      <c r="A277" s="27">
        <v>43770</v>
      </c>
      <c r="B277" s="28">
        <v>4.05</v>
      </c>
      <c r="D277" s="24"/>
    </row>
    <row r="278" spans="1:4" ht="15">
      <c r="A278" s="27">
        <v>43800</v>
      </c>
      <c r="B278" s="28">
        <v>3.72</v>
      </c>
      <c r="D278" s="24"/>
    </row>
    <row r="279" spans="1:4" ht="15">
      <c r="A279" s="27">
        <v>43831</v>
      </c>
      <c r="B279" s="28">
        <v>3.6</v>
      </c>
      <c r="D279" s="24"/>
    </row>
    <row r="280" spans="1:4" ht="15">
      <c r="A280" s="27">
        <v>43862</v>
      </c>
      <c r="B280" s="28">
        <v>3.92</v>
      </c>
      <c r="D280" s="24"/>
    </row>
    <row r="281" spans="1:4" ht="15">
      <c r="A281" s="27">
        <v>43891</v>
      </c>
      <c r="B281" s="28">
        <v>7.85</v>
      </c>
      <c r="D281" s="24"/>
    </row>
    <row r="282" spans="1:4" ht="15">
      <c r="A282" s="27">
        <v>43922</v>
      </c>
      <c r="B282" s="28">
        <v>8.14</v>
      </c>
      <c r="D282" s="24"/>
    </row>
    <row r="283" spans="1:4" ht="15">
      <c r="A283" s="27">
        <v>43952</v>
      </c>
      <c r="B283" s="28">
        <v>7.29</v>
      </c>
      <c r="D283" s="24"/>
    </row>
    <row r="284" spans="1:4" ht="15">
      <c r="A284" s="27">
        <v>43983</v>
      </c>
      <c r="B284" s="28">
        <v>6.07</v>
      </c>
      <c r="D284" s="24"/>
    </row>
    <row r="285" spans="1:4" ht="15">
      <c r="A285" s="27">
        <v>44013</v>
      </c>
      <c r="B285" s="28">
        <v>5.7</v>
      </c>
      <c r="D285" s="24"/>
    </row>
    <row r="286" spans="1:4" ht="15">
      <c r="A286" s="27">
        <v>44044</v>
      </c>
      <c r="B286" s="28">
        <v>5.12</v>
      </c>
      <c r="D286" s="24"/>
    </row>
    <row r="287" spans="1:4" ht="15">
      <c r="A287" s="27">
        <v>44075</v>
      </c>
      <c r="B287" s="28">
        <v>5.26</v>
      </c>
      <c r="D287" s="24"/>
    </row>
    <row r="288" spans="1:4" ht="15">
      <c r="A288" s="27">
        <v>44105</v>
      </c>
      <c r="B288" s="28">
        <v>5.05</v>
      </c>
      <c r="D288" s="24"/>
    </row>
    <row r="289" spans="1:4" ht="15">
      <c r="A289" s="27">
        <v>44136</v>
      </c>
      <c r="B289" s="28">
        <v>4.53</v>
      </c>
      <c r="D289" s="24"/>
    </row>
    <row r="290" spans="1:4" ht="15">
      <c r="A290" s="27">
        <v>44166</v>
      </c>
      <c r="B290" s="28">
        <v>4.04</v>
      </c>
      <c r="D290" s="24"/>
    </row>
    <row r="291" spans="1:4" ht="15">
      <c r="A291" s="27">
        <v>44197</v>
      </c>
      <c r="B291" s="28">
        <v>3.78</v>
      </c>
      <c r="D291" s="24"/>
    </row>
    <row r="292" spans="1:4" ht="15">
      <c r="A292" s="27">
        <v>44228</v>
      </c>
      <c r="B292" s="28">
        <v>3.53</v>
      </c>
      <c r="D292" s="24"/>
    </row>
    <row r="293" spans="1:4" ht="15">
      <c r="A293" s="27">
        <v>44256</v>
      </c>
      <c r="B293" s="28">
        <v>3.55</v>
      </c>
      <c r="D293" s="24"/>
    </row>
    <row r="294" spans="1:4" ht="15">
      <c r="A294" s="27">
        <v>44287</v>
      </c>
      <c r="B294" s="28">
        <v>3.27</v>
      </c>
      <c r="D294" s="24"/>
    </row>
    <row r="295" spans="1:4" ht="15">
      <c r="A295" s="27">
        <v>44317</v>
      </c>
      <c r="B295" s="28">
        <v>3.33</v>
      </c>
      <c r="D295" s="24"/>
    </row>
    <row r="296" spans="1:4" ht="15">
      <c r="A296" s="27">
        <v>44348</v>
      </c>
      <c r="B296" s="28">
        <v>3.17</v>
      </c>
      <c r="D296" s="24"/>
    </row>
    <row r="297" spans="1:4" ht="15">
      <c r="A297" s="27">
        <v>44378</v>
      </c>
      <c r="B297" s="28">
        <v>3.17</v>
      </c>
      <c r="D297" s="24"/>
    </row>
    <row r="298" spans="1:4" ht="15">
      <c r="A298" s="27">
        <v>44409</v>
      </c>
      <c r="B298" s="28">
        <v>3.32</v>
      </c>
      <c r="D298" s="24"/>
    </row>
    <row r="299" spans="1:4" ht="15">
      <c r="A299" s="27">
        <v>44440</v>
      </c>
      <c r="B299" s="28">
        <v>3.12</v>
      </c>
      <c r="D299" s="24"/>
    </row>
    <row r="300" spans="1:4" ht="15">
      <c r="A300" s="27">
        <v>44470</v>
      </c>
      <c r="B300" s="28">
        <v>3.15</v>
      </c>
      <c r="D300" s="24"/>
    </row>
    <row r="301" spans="1:4" ht="15">
      <c r="A301" s="27">
        <v>44501</v>
      </c>
      <c r="B301" s="28">
        <v>3.22</v>
      </c>
      <c r="D301" s="24"/>
    </row>
    <row r="302" spans="1:4" ht="15">
      <c r="A302" s="27">
        <v>44531</v>
      </c>
      <c r="B302" s="28">
        <v>3.27</v>
      </c>
      <c r="D302" s="24"/>
    </row>
    <row r="303" spans="1:4" ht="15">
      <c r="A303" s="27">
        <v>44562</v>
      </c>
      <c r="B303" s="28">
        <v>3.22</v>
      </c>
      <c r="D303" s="24"/>
    </row>
    <row r="304" spans="1:4" ht="15">
      <c r="A304" s="27">
        <v>44593</v>
      </c>
      <c r="B304" s="28">
        <v>3.65</v>
      </c>
      <c r="D304" s="24"/>
    </row>
    <row r="305" spans="1:4" ht="15">
      <c r="A305" s="27">
        <v>44621</v>
      </c>
      <c r="B305" s="28">
        <v>3.79</v>
      </c>
      <c r="D305" s="24"/>
    </row>
    <row r="306" spans="1:4" ht="15">
      <c r="A306" s="27">
        <v>44652</v>
      </c>
      <c r="B306" s="28">
        <v>3.65</v>
      </c>
      <c r="D306" s="24"/>
    </row>
    <row r="307" spans="1:4" ht="15">
      <c r="A307" s="27">
        <v>44682</v>
      </c>
      <c r="B307" s="28">
        <v>4.49</v>
      </c>
      <c r="D307" s="24"/>
    </row>
    <row r="308" spans="1:4" ht="15">
      <c r="A308" s="27">
        <v>44713</v>
      </c>
      <c r="B308" s="28">
        <v>4.87</v>
      </c>
      <c r="D308" s="24"/>
    </row>
    <row r="309" spans="1:4" ht="15">
      <c r="A309" s="27">
        <v>44743</v>
      </c>
      <c r="B309" s="28">
        <v>5.3</v>
      </c>
      <c r="D309" s="24"/>
    </row>
    <row r="310" spans="1:4" ht="15">
      <c r="A310" s="27">
        <v>44774</v>
      </c>
      <c r="B310" s="28">
        <v>4.53</v>
      </c>
      <c r="D310" s="24"/>
    </row>
    <row r="311" spans="1:4" ht="15">
      <c r="A311" s="27">
        <v>44805</v>
      </c>
      <c r="B311" s="28">
        <v>4.99</v>
      </c>
      <c r="D311" s="24"/>
    </row>
    <row r="312" spans="1:4" ht="15">
      <c r="A312" s="27">
        <v>44835</v>
      </c>
      <c r="B312" s="28">
        <v>5</v>
      </c>
      <c r="D312" s="24"/>
    </row>
    <row r="313" spans="1:4" ht="15">
      <c r="A313" s="27">
        <v>44866</v>
      </c>
      <c r="B313" s="28">
        <v>4.68</v>
      </c>
      <c r="D313" s="24"/>
    </row>
    <row r="314" spans="1:4" ht="15">
      <c r="A314" s="27">
        <v>44896</v>
      </c>
      <c r="B314" s="28">
        <v>4.58</v>
      </c>
      <c r="D314" s="24"/>
    </row>
    <row r="315" spans="1:4" ht="15">
      <c r="A315" s="27">
        <v>44927</v>
      </c>
      <c r="B315" s="28">
        <v>4.34</v>
      </c>
      <c r="D315" s="24"/>
    </row>
    <row r="316" spans="1:4" ht="15">
      <c r="A316" s="27">
        <v>44958</v>
      </c>
      <c r="B316" s="28">
        <v>4.2</v>
      </c>
      <c r="D316" s="24"/>
    </row>
    <row r="317" spans="1:4" ht="15">
      <c r="A317" s="27">
        <v>44986</v>
      </c>
      <c r="B317" s="28">
        <v>4.6900000000000004</v>
      </c>
      <c r="D317" s="24"/>
    </row>
    <row r="318" spans="1:4" ht="15">
      <c r="A318" s="27">
        <v>45017</v>
      </c>
      <c r="B318" s="28">
        <v>4.57</v>
      </c>
      <c r="D318" s="24"/>
    </row>
    <row r="319" spans="1:4" ht="15">
      <c r="A319" s="27">
        <v>45047</v>
      </c>
      <c r="B319" s="28">
        <v>4.6900000000000004</v>
      </c>
      <c r="D319" s="24"/>
    </row>
    <row r="320" spans="1:4" ht="15">
      <c r="A320" s="27">
        <v>45078</v>
      </c>
      <c r="B320" s="28">
        <v>4.29</v>
      </c>
      <c r="D320" s="24"/>
    </row>
    <row r="321" spans="1:4" ht="15">
      <c r="A321" s="27">
        <v>45108</v>
      </c>
      <c r="B321" s="28">
        <v>3.94</v>
      </c>
      <c r="D321" s="24"/>
    </row>
    <row r="322" spans="1:4" ht="15">
      <c r="A322" s="27">
        <v>45139</v>
      </c>
      <c r="B322" s="28">
        <v>3.9</v>
      </c>
      <c r="D322" s="24"/>
    </row>
    <row r="323" spans="1:4" ht="15">
      <c r="A323" s="27">
        <v>45170</v>
      </c>
      <c r="B323" s="28">
        <v>3.89</v>
      </c>
      <c r="D323" s="24"/>
    </row>
    <row r="324" spans="1:4" ht="15">
      <c r="A324" s="27">
        <v>45200</v>
      </c>
      <c r="B324" s="28">
        <v>4.3600000000000003</v>
      </c>
      <c r="D324" s="24"/>
    </row>
    <row r="325" spans="1:4" ht="15">
      <c r="A325" s="27">
        <v>45231</v>
      </c>
      <c r="B325" s="28">
        <v>3.99</v>
      </c>
      <c r="D325" s="24"/>
    </row>
    <row r="326" spans="1:4" ht="15">
      <c r="A326" s="27">
        <v>45261</v>
      </c>
      <c r="B326" s="28">
        <v>3.57</v>
      </c>
      <c r="D326" s="24"/>
    </row>
    <row r="327" spans="1:4" ht="15">
      <c r="A327" s="27">
        <v>45292</v>
      </c>
      <c r="B327" s="28">
        <v>3.55</v>
      </c>
      <c r="D327" s="24"/>
    </row>
    <row r="328" spans="1:4" ht="15">
      <c r="A328" s="27">
        <v>45323</v>
      </c>
      <c r="B328" s="28">
        <v>3.36</v>
      </c>
      <c r="D328" s="24"/>
    </row>
    <row r="329" spans="1:4" ht="15">
      <c r="A329" s="27">
        <v>45352</v>
      </c>
      <c r="B329" s="28">
        <v>3.18</v>
      </c>
      <c r="D329" s="24"/>
    </row>
    <row r="330" spans="1:4" ht="15">
      <c r="A330" s="27">
        <v>45383</v>
      </c>
      <c r="B330" s="28">
        <v>3.23</v>
      </c>
      <c r="D330" s="24"/>
    </row>
    <row r="331" spans="1:4" ht="15">
      <c r="A331" s="27">
        <v>45413</v>
      </c>
      <c r="B331" s="28">
        <v>3.12</v>
      </c>
      <c r="D331" s="24"/>
    </row>
    <row r="332" spans="1:4" ht="15">
      <c r="A332" s="27">
        <v>45444</v>
      </c>
      <c r="B332" s="28">
        <v>3.2</v>
      </c>
      <c r="D332" s="24"/>
    </row>
    <row r="333" spans="1:4" ht="15">
      <c r="A333" s="27">
        <v>45474</v>
      </c>
      <c r="B333" s="28">
        <v>3.16</v>
      </c>
      <c r="D333" s="24"/>
    </row>
    <row r="334" spans="1:4" ht="15">
      <c r="A334" s="27">
        <v>45505</v>
      </c>
      <c r="B334" s="28">
        <v>3.37</v>
      </c>
      <c r="D334" s="24"/>
    </row>
    <row r="335" spans="1:4" ht="15">
      <c r="A335" s="27">
        <v>45536</v>
      </c>
      <c r="B335" s="28">
        <v>3.26</v>
      </c>
      <c r="D335" s="24"/>
    </row>
    <row r="336" spans="1:4" ht="15">
      <c r="A336" s="27">
        <v>45566</v>
      </c>
      <c r="B336" s="28">
        <v>2.93</v>
      </c>
      <c r="D336" s="24"/>
    </row>
    <row r="337" spans="1:4" ht="15">
      <c r="A337" s="27">
        <v>45597</v>
      </c>
      <c r="B337" s="28">
        <v>2.7</v>
      </c>
      <c r="D337" s="24"/>
    </row>
    <row r="338" spans="1:4" ht="15">
      <c r="A338" s="27">
        <v>45627</v>
      </c>
      <c r="B338" s="28">
        <v>2.76</v>
      </c>
      <c r="D338" s="24"/>
    </row>
    <row r="339" spans="1:4" ht="15">
      <c r="A339" s="27">
        <v>45658</v>
      </c>
      <c r="B339" s="28">
        <v>2.72</v>
      </c>
      <c r="D339" s="24"/>
    </row>
    <row r="340" spans="1:4" ht="15">
      <c r="A340" s="27">
        <v>45689</v>
      </c>
      <c r="B340" s="28">
        <v>2.71</v>
      </c>
      <c r="D340" s="24"/>
    </row>
    <row r="341" spans="1:4" ht="15">
      <c r="A341" s="27">
        <v>45717</v>
      </c>
      <c r="B341" s="28">
        <v>3.17</v>
      </c>
      <c r="D341" s="24"/>
    </row>
    <row r="342" spans="1:4" ht="15">
      <c r="A342" s="27">
        <v>45748</v>
      </c>
      <c r="B342" s="28">
        <v>4.03</v>
      </c>
      <c r="D342" s="24"/>
    </row>
    <row r="343" spans="1:4" ht="13">
      <c r="A343" s="27">
        <v>45778</v>
      </c>
      <c r="B343" s="28">
        <v>3.35</v>
      </c>
      <c r="D343" s="12"/>
    </row>
    <row r="344" spans="1:4" ht="13">
      <c r="A344" s="27">
        <v>45809</v>
      </c>
      <c r="B344" s="28">
        <v>3.13</v>
      </c>
      <c r="D344" s="12"/>
    </row>
    <row r="345" spans="1:4" ht="13">
      <c r="A345" s="27">
        <v>45839</v>
      </c>
      <c r="B345" s="28">
        <v>2.89</v>
      </c>
      <c r="D345" s="12"/>
    </row>
    <row r="346" spans="1:4" ht="13">
      <c r="A346" s="27">
        <v>45870</v>
      </c>
      <c r="B346" s="28">
        <v>2.9</v>
      </c>
      <c r="D346" s="12"/>
    </row>
    <row r="347" spans="1:4" ht="13">
      <c r="A347" s="27">
        <v>45901</v>
      </c>
      <c r="B347" s="28">
        <v>2.79</v>
      </c>
      <c r="D347" s="12"/>
    </row>
    <row r="348" spans="1:4" ht="13">
      <c r="A348" s="27">
        <v>45931</v>
      </c>
      <c r="B348" s="28">
        <v>2.92</v>
      </c>
      <c r="D348" s="12"/>
    </row>
    <row r="349" spans="1:4" ht="13">
      <c r="A349" s="27">
        <v>45962</v>
      </c>
      <c r="B349" s="28">
        <v>3.08</v>
      </c>
      <c r="D349" s="12"/>
    </row>
    <row r="350" spans="1:4" ht="13">
      <c r="A350" s="27">
        <v>45992</v>
      </c>
      <c r="B350" s="28">
        <v>2.89</v>
      </c>
      <c r="D350" s="12"/>
    </row>
    <row r="351" spans="1:4" ht="13">
      <c r="A351" s="27">
        <v>46023</v>
      </c>
      <c r="B351" s="28">
        <v>2.74</v>
      </c>
      <c r="D351" s="12"/>
    </row>
    <row r="352" spans="1:4" ht="13">
      <c r="A352" s="27">
        <v>46054</v>
      </c>
      <c r="B352" s="28">
        <v>2.92</v>
      </c>
      <c r="D352" s="12"/>
    </row>
    <row r="353" spans="1:4" ht="13">
      <c r="A353" s="27">
        <v>46082</v>
      </c>
      <c r="B353" s="28">
        <v>3.19</v>
      </c>
      <c r="D353" s="12"/>
    </row>
    <row r="354" spans="1:4" ht="13">
      <c r="A354" s="27"/>
      <c r="B354" s="10"/>
    </row>
    <row r="355" spans="1:4" ht="13">
      <c r="A355" s="29"/>
      <c r="B355" s="10"/>
    </row>
    <row r="356" spans="1:4" ht="13">
      <c r="A356" s="29"/>
      <c r="B356" s="10"/>
    </row>
    <row r="357" spans="1:4" ht="13">
      <c r="A357" s="29"/>
      <c r="B357" s="10"/>
    </row>
    <row r="358" spans="1:4" ht="13">
      <c r="A358" s="29"/>
      <c r="B358" s="10"/>
    </row>
    <row r="359" spans="1:4" ht="13">
      <c r="A359" s="29"/>
      <c r="B359" s="10"/>
    </row>
    <row r="360" spans="1:4" ht="13">
      <c r="A360" s="29"/>
      <c r="B360" s="10"/>
    </row>
    <row r="361" spans="1:4" ht="13">
      <c r="A361" s="29"/>
      <c r="B361" s="10"/>
    </row>
    <row r="362" spans="1:4" ht="13">
      <c r="A362" s="29"/>
      <c r="B362" s="10"/>
    </row>
    <row r="363" spans="1:4" ht="15">
      <c r="A363" s="29"/>
      <c r="B363" s="10"/>
      <c r="D363" s="25"/>
    </row>
    <row r="364" spans="1:4" ht="15">
      <c r="A364" s="29"/>
      <c r="B364" s="10"/>
      <c r="D364" s="25"/>
    </row>
    <row r="365" spans="1:4" ht="15">
      <c r="A365" s="29"/>
      <c r="B365" s="10"/>
      <c r="D365" s="25"/>
    </row>
    <row r="366" spans="1:4" ht="15">
      <c r="A366" s="29"/>
      <c r="B366" s="10"/>
      <c r="D366" s="25"/>
    </row>
    <row r="367" spans="1:4" ht="15">
      <c r="A367" s="29"/>
      <c r="B367" s="10"/>
      <c r="D367" s="25"/>
    </row>
    <row r="368" spans="1:4" ht="15">
      <c r="A368" s="29"/>
      <c r="B368" s="10"/>
      <c r="D368" s="25"/>
    </row>
    <row r="369" spans="1:4" ht="15">
      <c r="A369" s="29"/>
      <c r="B369" s="10"/>
      <c r="D369" s="25"/>
    </row>
    <row r="370" spans="1:4" ht="15">
      <c r="A370" s="29"/>
      <c r="B370" s="10"/>
      <c r="D370" s="25"/>
    </row>
    <row r="371" spans="1:4" ht="15">
      <c r="A371" s="29"/>
      <c r="B371" s="10"/>
      <c r="D371" s="25"/>
    </row>
    <row r="372" spans="1:4" ht="15">
      <c r="A372" s="29"/>
      <c r="B372" s="10"/>
      <c r="D372" s="25"/>
    </row>
    <row r="373" spans="1:4" ht="15">
      <c r="A373" s="29"/>
      <c r="B373" s="10"/>
      <c r="D373" s="25"/>
    </row>
    <row r="374" spans="1:4" ht="15">
      <c r="A374" s="29"/>
      <c r="B374" s="10"/>
      <c r="D374" s="25"/>
    </row>
    <row r="375" spans="1:4" ht="15">
      <c r="A375" s="29"/>
      <c r="B375" s="10"/>
      <c r="D375" s="25"/>
    </row>
    <row r="376" spans="1:4" ht="15">
      <c r="A376" s="29"/>
      <c r="B376" s="10"/>
      <c r="D376" s="25"/>
    </row>
    <row r="377" spans="1:4" ht="15">
      <c r="A377" s="29"/>
      <c r="B377" s="10"/>
      <c r="D377" s="25"/>
    </row>
    <row r="378" spans="1:4" ht="15">
      <c r="A378" s="29"/>
      <c r="B378" s="10"/>
      <c r="D378" s="25"/>
    </row>
    <row r="379" spans="1:4" ht="15">
      <c r="A379" s="29"/>
      <c r="B379" s="10"/>
      <c r="D379" s="25"/>
    </row>
    <row r="380" spans="1:4" ht="15">
      <c r="A380" s="29"/>
      <c r="B380" s="10"/>
      <c r="D380" s="25"/>
    </row>
    <row r="381" spans="1:4" ht="15">
      <c r="A381" s="29"/>
      <c r="B381" s="10"/>
      <c r="D381" s="25"/>
    </row>
    <row r="382" spans="1:4" ht="15">
      <c r="A382" s="29"/>
      <c r="B382" s="10"/>
      <c r="D382" s="25"/>
    </row>
    <row r="383" spans="1:4" ht="15">
      <c r="A383" s="29"/>
      <c r="B383" s="10"/>
      <c r="D383" s="25"/>
    </row>
    <row r="384" spans="1:4" ht="15">
      <c r="A384" s="29"/>
      <c r="B384" s="10"/>
      <c r="D384" s="25"/>
    </row>
    <row r="385" spans="1:4" ht="15">
      <c r="A385" s="29"/>
      <c r="B385" s="10"/>
      <c r="D385" s="25"/>
    </row>
    <row r="386" spans="1:4" ht="15">
      <c r="A386" s="29"/>
      <c r="B386" s="10"/>
      <c r="D386" s="25"/>
    </row>
    <row r="387" spans="1:4" ht="15">
      <c r="A387" s="29"/>
      <c r="B387" s="10"/>
      <c r="D387" s="25"/>
    </row>
    <row r="388" spans="1:4" ht="15">
      <c r="A388" s="29"/>
      <c r="B388" s="10"/>
      <c r="D388" s="25"/>
    </row>
    <row r="389" spans="1:4" ht="15">
      <c r="A389" s="29"/>
      <c r="B389" s="10"/>
      <c r="D389" s="25"/>
    </row>
    <row r="390" spans="1:4" ht="15">
      <c r="A390" s="29"/>
      <c r="B390" s="10"/>
      <c r="D390" s="25"/>
    </row>
    <row r="391" spans="1:4" ht="15">
      <c r="A391" s="29"/>
      <c r="B391" s="10"/>
      <c r="D391" s="25"/>
    </row>
    <row r="392" spans="1:4" ht="15">
      <c r="A392" s="29"/>
      <c r="B392" s="10"/>
      <c r="D392" s="25"/>
    </row>
    <row r="393" spans="1:4" ht="15">
      <c r="A393" s="29"/>
      <c r="B393" s="10"/>
      <c r="D393" s="25"/>
    </row>
    <row r="394" spans="1:4" ht="15">
      <c r="A394" s="29"/>
      <c r="B394" s="10"/>
      <c r="D394" s="25"/>
    </row>
    <row r="395" spans="1:4" ht="15">
      <c r="A395" s="29"/>
      <c r="B395" s="10"/>
      <c r="D395" s="25"/>
    </row>
    <row r="396" spans="1:4" ht="15">
      <c r="A396" s="29"/>
      <c r="B396" s="10"/>
      <c r="D396" s="25"/>
    </row>
    <row r="397" spans="1:4" ht="15">
      <c r="A397" s="29"/>
      <c r="B397" s="10"/>
      <c r="D397" s="25"/>
    </row>
    <row r="398" spans="1:4" ht="15">
      <c r="A398" s="29"/>
      <c r="B398" s="10"/>
      <c r="D398" s="25"/>
    </row>
    <row r="399" spans="1:4" ht="15">
      <c r="A399" s="29"/>
      <c r="B399" s="10"/>
      <c r="D399" s="25"/>
    </row>
    <row r="400" spans="1:4" ht="15">
      <c r="A400" s="29"/>
      <c r="B400" s="10"/>
      <c r="D400" s="25"/>
    </row>
    <row r="401" spans="1:4" ht="15">
      <c r="A401" s="29"/>
      <c r="B401" s="10"/>
      <c r="D401" s="25"/>
    </row>
    <row r="402" spans="1:4" ht="15">
      <c r="A402" s="29"/>
      <c r="B402" s="10"/>
      <c r="D402" s="25"/>
    </row>
    <row r="403" spans="1:4" ht="15">
      <c r="A403" s="29"/>
      <c r="B403" s="10"/>
      <c r="D403" s="25"/>
    </row>
    <row r="404" spans="1:4" ht="15">
      <c r="A404" s="29"/>
      <c r="B404" s="10"/>
      <c r="D404" s="25"/>
    </row>
    <row r="405" spans="1:4" ht="15">
      <c r="A405" s="29"/>
      <c r="B405" s="10"/>
      <c r="D405" s="25"/>
    </row>
    <row r="406" spans="1:4" ht="15">
      <c r="A406" s="29"/>
      <c r="B406" s="10"/>
      <c r="D406" s="25"/>
    </row>
    <row r="407" spans="1:4" ht="15">
      <c r="A407" s="29"/>
      <c r="B407" s="10"/>
      <c r="D407" s="25"/>
    </row>
    <row r="408" spans="1:4" ht="15">
      <c r="A408" s="29"/>
      <c r="B408" s="10"/>
      <c r="D408" s="25"/>
    </row>
    <row r="409" spans="1:4" ht="15">
      <c r="A409" s="29"/>
      <c r="B409" s="10"/>
      <c r="D409" s="25"/>
    </row>
    <row r="410" spans="1:4" ht="15">
      <c r="A410" s="29"/>
      <c r="B410" s="10"/>
      <c r="D410" s="25"/>
    </row>
    <row r="411" spans="1:4" ht="15">
      <c r="A411" s="29"/>
      <c r="B411" s="10"/>
      <c r="D411" s="25"/>
    </row>
    <row r="412" spans="1:4" ht="15">
      <c r="A412" s="29"/>
      <c r="B412" s="10"/>
      <c r="D412" s="25"/>
    </row>
    <row r="413" spans="1:4" ht="15">
      <c r="A413" s="29"/>
      <c r="B413" s="10"/>
      <c r="D413" s="25"/>
    </row>
    <row r="414" spans="1:4" ht="15">
      <c r="A414" s="29"/>
      <c r="B414" s="10"/>
      <c r="D414" s="25"/>
    </row>
    <row r="415" spans="1:4" ht="15">
      <c r="A415" s="29"/>
      <c r="B415" s="10"/>
      <c r="D415" s="25"/>
    </row>
    <row r="416" spans="1:4" ht="15">
      <c r="A416" s="29"/>
      <c r="B416" s="10"/>
      <c r="D416" s="25"/>
    </row>
    <row r="417" spans="1:4" ht="15">
      <c r="A417" s="29"/>
      <c r="B417" s="10"/>
      <c r="D417" s="25"/>
    </row>
    <row r="418" spans="1:4" ht="15">
      <c r="A418" s="29"/>
      <c r="B418" s="10"/>
      <c r="D418" s="25"/>
    </row>
    <row r="419" spans="1:4" ht="15">
      <c r="A419" s="29"/>
      <c r="B419" s="10"/>
      <c r="D419" s="25"/>
    </row>
    <row r="420" spans="1:4" ht="15">
      <c r="A420" s="29"/>
      <c r="B420" s="10"/>
      <c r="D420" s="25"/>
    </row>
    <row r="421" spans="1:4" ht="15">
      <c r="A421" s="29"/>
      <c r="B421" s="10"/>
      <c r="D421" s="25"/>
    </row>
    <row r="422" spans="1:4" ht="15">
      <c r="A422" s="29"/>
      <c r="B422" s="10"/>
      <c r="D422" s="25"/>
    </row>
    <row r="423" spans="1:4" ht="15">
      <c r="A423" s="29"/>
      <c r="B423" s="10"/>
      <c r="D423" s="25"/>
    </row>
    <row r="424" spans="1:4" ht="15">
      <c r="A424" s="29"/>
      <c r="B424" s="10"/>
      <c r="D424" s="25"/>
    </row>
    <row r="425" spans="1:4" ht="15">
      <c r="A425" s="29"/>
      <c r="B425" s="10"/>
      <c r="D425" s="25"/>
    </row>
    <row r="426" spans="1:4" ht="15">
      <c r="A426" s="29"/>
      <c r="B426" s="10"/>
      <c r="D426" s="25"/>
    </row>
    <row r="427" spans="1:4" ht="15">
      <c r="A427" s="29"/>
      <c r="B427" s="10"/>
      <c r="D427" s="25"/>
    </row>
    <row r="428" spans="1:4" ht="15">
      <c r="A428" s="29"/>
      <c r="B428" s="10"/>
      <c r="D428" s="25"/>
    </row>
    <row r="429" spans="1:4" ht="15">
      <c r="A429" s="29"/>
      <c r="B429" s="10"/>
      <c r="D429" s="25"/>
    </row>
    <row r="430" spans="1:4" ht="15">
      <c r="A430" s="29"/>
      <c r="B430" s="10"/>
      <c r="D430" s="25"/>
    </row>
    <row r="431" spans="1:4" ht="15">
      <c r="A431" s="29"/>
      <c r="B431" s="10"/>
      <c r="D431" s="25"/>
    </row>
    <row r="432" spans="1:4" ht="15">
      <c r="A432" s="29"/>
      <c r="B432" s="10"/>
      <c r="D432" s="25"/>
    </row>
    <row r="433" spans="1:4" ht="15">
      <c r="A433" s="29"/>
      <c r="B433" s="10"/>
      <c r="D433" s="25"/>
    </row>
    <row r="434" spans="1:4" ht="15">
      <c r="A434" s="29"/>
      <c r="B434" s="10"/>
      <c r="D434" s="25"/>
    </row>
    <row r="435" spans="1:4" ht="15">
      <c r="A435" s="29"/>
      <c r="B435" s="10"/>
      <c r="D435" s="25"/>
    </row>
    <row r="436" spans="1:4" ht="15">
      <c r="A436" s="29"/>
      <c r="B436" s="10"/>
      <c r="D436" s="25"/>
    </row>
    <row r="437" spans="1:4" ht="15">
      <c r="A437" s="29"/>
      <c r="B437" s="10"/>
      <c r="D437" s="25"/>
    </row>
    <row r="438" spans="1:4" ht="15">
      <c r="A438" s="29"/>
      <c r="B438" s="10"/>
      <c r="D438" s="25"/>
    </row>
    <row r="439" spans="1:4" ht="15">
      <c r="A439" s="29"/>
      <c r="B439" s="10"/>
      <c r="D439" s="25"/>
    </row>
    <row r="440" spans="1:4" ht="15">
      <c r="A440" s="29"/>
      <c r="B440" s="10"/>
      <c r="D440" s="25"/>
    </row>
    <row r="441" spans="1:4" ht="15">
      <c r="A441" s="29"/>
      <c r="B441" s="10"/>
      <c r="D441" s="25"/>
    </row>
    <row r="442" spans="1:4" ht="15">
      <c r="A442" s="29"/>
      <c r="B442" s="10"/>
      <c r="D442" s="25"/>
    </row>
    <row r="443" spans="1:4" ht="15">
      <c r="A443" s="29"/>
      <c r="B443" s="10"/>
      <c r="D443" s="25"/>
    </row>
    <row r="444" spans="1:4" ht="15">
      <c r="A444" s="29"/>
      <c r="B444" s="10"/>
      <c r="D444" s="25"/>
    </row>
    <row r="445" spans="1:4" ht="15">
      <c r="A445" s="29"/>
      <c r="B445" s="10"/>
      <c r="D445" s="25"/>
    </row>
    <row r="446" spans="1:4" ht="15">
      <c r="A446" s="29"/>
      <c r="B446" s="10"/>
      <c r="D446" s="25"/>
    </row>
    <row r="447" spans="1:4" ht="15">
      <c r="A447" s="29"/>
      <c r="B447" s="10"/>
      <c r="D447" s="25"/>
    </row>
    <row r="448" spans="1:4" ht="15">
      <c r="A448" s="29"/>
      <c r="B448" s="10"/>
      <c r="D448" s="25"/>
    </row>
    <row r="449" spans="1:4" ht="15">
      <c r="A449" s="29"/>
      <c r="B449" s="10"/>
      <c r="D449" s="25"/>
    </row>
    <row r="450" spans="1:4" ht="15">
      <c r="A450" s="29"/>
      <c r="B450" s="10"/>
      <c r="D450" s="25"/>
    </row>
    <row r="451" spans="1:4" ht="15">
      <c r="A451" s="29"/>
      <c r="B451" s="10"/>
      <c r="D451" s="25"/>
    </row>
    <row r="452" spans="1:4" ht="15">
      <c r="A452" s="29"/>
      <c r="B452" s="10"/>
      <c r="D452" s="25"/>
    </row>
    <row r="453" spans="1:4" ht="15">
      <c r="A453" s="29"/>
      <c r="B453" s="10"/>
      <c r="D453" s="25"/>
    </row>
    <row r="454" spans="1:4" ht="15">
      <c r="A454" s="29"/>
      <c r="B454" s="10"/>
      <c r="D454" s="25"/>
    </row>
    <row r="455" spans="1:4" ht="15">
      <c r="A455" s="29"/>
      <c r="B455" s="10"/>
      <c r="D455" s="25"/>
    </row>
    <row r="456" spans="1:4" ht="15">
      <c r="A456" s="29"/>
      <c r="B456" s="10"/>
      <c r="D456" s="25"/>
    </row>
    <row r="457" spans="1:4" ht="15">
      <c r="A457" s="29"/>
      <c r="B457" s="10"/>
      <c r="D457" s="25"/>
    </row>
    <row r="458" spans="1:4" ht="15">
      <c r="A458" s="29"/>
      <c r="B458" s="10"/>
      <c r="D458" s="25"/>
    </row>
    <row r="459" spans="1:4" ht="15">
      <c r="A459" s="29"/>
      <c r="B459" s="10"/>
      <c r="D459" s="25"/>
    </row>
    <row r="460" spans="1:4" ht="15">
      <c r="A460" s="29"/>
      <c r="B460" s="10"/>
      <c r="D460" s="25"/>
    </row>
    <row r="461" spans="1:4" ht="15">
      <c r="A461" s="29"/>
      <c r="B461" s="10"/>
      <c r="D461" s="25"/>
    </row>
    <row r="462" spans="1:4" ht="15">
      <c r="A462" s="29"/>
      <c r="B462" s="10"/>
      <c r="D462" s="25"/>
    </row>
    <row r="463" spans="1:4" ht="15">
      <c r="A463" s="29"/>
      <c r="B463" s="10"/>
      <c r="D463" s="25"/>
    </row>
    <row r="464" spans="1:4" ht="15">
      <c r="A464" s="29"/>
      <c r="B464" s="10"/>
      <c r="D464" s="25"/>
    </row>
    <row r="465" spans="1:4" ht="15">
      <c r="A465" s="29"/>
      <c r="B465" s="10"/>
      <c r="D465" s="25"/>
    </row>
    <row r="466" spans="1:4" ht="15">
      <c r="A466" s="29"/>
      <c r="B466" s="10"/>
      <c r="D466" s="25"/>
    </row>
    <row r="467" spans="1:4" ht="15">
      <c r="A467" s="29"/>
      <c r="B467" s="10"/>
      <c r="D467" s="25"/>
    </row>
    <row r="468" spans="1:4" ht="15">
      <c r="A468" s="29"/>
      <c r="B468" s="10"/>
      <c r="D468" s="25"/>
    </row>
    <row r="469" spans="1:4" ht="15">
      <c r="A469" s="29"/>
      <c r="B469" s="10"/>
      <c r="D469" s="25"/>
    </row>
    <row r="470" spans="1:4" ht="15">
      <c r="A470" s="29"/>
      <c r="B470" s="10"/>
      <c r="D470" s="25"/>
    </row>
    <row r="471" spans="1:4" ht="15">
      <c r="A471" s="29"/>
      <c r="B471" s="10"/>
      <c r="D471" s="25"/>
    </row>
    <row r="472" spans="1:4" ht="15">
      <c r="A472" s="29"/>
      <c r="B472" s="10"/>
      <c r="D472" s="25"/>
    </row>
    <row r="473" spans="1:4" ht="13">
      <c r="A473" s="29"/>
      <c r="B473" s="10"/>
    </row>
    <row r="474" spans="1:4" ht="13">
      <c r="A474" s="29"/>
      <c r="B474" s="10"/>
    </row>
    <row r="475" spans="1:4" ht="13">
      <c r="A475" s="29"/>
      <c r="B475" s="10"/>
    </row>
    <row r="476" spans="1:4" ht="13">
      <c r="A476" s="29"/>
      <c r="B476" s="10"/>
    </row>
    <row r="477" spans="1:4" ht="13">
      <c r="A477" s="29"/>
      <c r="B477" s="10"/>
    </row>
    <row r="478" spans="1:4" ht="13">
      <c r="A478" s="29"/>
      <c r="B478" s="10"/>
    </row>
    <row r="479" spans="1:4" ht="13">
      <c r="A479" s="29"/>
      <c r="B479" s="10"/>
    </row>
    <row r="480" spans="1:4" ht="13">
      <c r="A480" s="29"/>
      <c r="B480" s="10"/>
    </row>
    <row r="481" spans="1:2" ht="13">
      <c r="A481" s="29"/>
      <c r="B481" s="10"/>
    </row>
    <row r="482" spans="1:2" ht="13">
      <c r="A482" s="29"/>
      <c r="B482" s="10"/>
    </row>
    <row r="483" spans="1:2" ht="13">
      <c r="A483" s="29"/>
      <c r="B483" s="10"/>
    </row>
    <row r="484" spans="1:2" ht="13">
      <c r="A484" s="29"/>
      <c r="B484" s="10"/>
    </row>
    <row r="485" spans="1:2" ht="13">
      <c r="A485" s="29"/>
      <c r="B485" s="10"/>
    </row>
    <row r="486" spans="1:2" ht="13">
      <c r="A486" s="29"/>
      <c r="B486" s="10"/>
    </row>
    <row r="487" spans="1:2" ht="13">
      <c r="A487" s="29"/>
      <c r="B487" s="10"/>
    </row>
    <row r="488" spans="1:2" ht="13">
      <c r="A488" s="29"/>
      <c r="B488" s="10"/>
    </row>
    <row r="489" spans="1:2" ht="13">
      <c r="A489" s="29"/>
      <c r="B489" s="10"/>
    </row>
    <row r="490" spans="1:2" ht="13">
      <c r="A490" s="29"/>
      <c r="B490" s="10"/>
    </row>
    <row r="491" spans="1:2" ht="13">
      <c r="A491" s="29"/>
      <c r="B491" s="10"/>
    </row>
    <row r="492" spans="1:2" ht="13">
      <c r="A492" s="29"/>
      <c r="B492" s="10"/>
    </row>
    <row r="493" spans="1:2" ht="13">
      <c r="A493" s="29"/>
      <c r="B493" s="10"/>
    </row>
    <row r="494" spans="1:2" ht="13">
      <c r="A494" s="29"/>
      <c r="B494" s="10"/>
    </row>
    <row r="495" spans="1:2" ht="13">
      <c r="A495" s="29"/>
      <c r="B495" s="10"/>
    </row>
    <row r="496" spans="1:2" ht="13">
      <c r="A496" s="29"/>
      <c r="B496" s="10"/>
    </row>
    <row r="497" spans="1:2" ht="13">
      <c r="A497" s="29"/>
      <c r="B497" s="10"/>
    </row>
    <row r="498" spans="1:2" ht="13">
      <c r="A498" s="29"/>
      <c r="B498" s="10"/>
    </row>
    <row r="499" spans="1:2" ht="13">
      <c r="A499" s="29"/>
      <c r="B499" s="10"/>
    </row>
    <row r="500" spans="1:2" ht="13">
      <c r="A500" s="29"/>
      <c r="B500" s="10"/>
    </row>
    <row r="501" spans="1:2" ht="13">
      <c r="A501" s="29"/>
      <c r="B501" s="10"/>
    </row>
    <row r="502" spans="1:2" ht="13">
      <c r="A502" s="29"/>
      <c r="B502" s="10"/>
    </row>
    <row r="503" spans="1:2" ht="13">
      <c r="A503" s="29"/>
      <c r="B503" s="10"/>
    </row>
    <row r="504" spans="1:2" ht="13">
      <c r="A504" s="29"/>
      <c r="B504" s="10"/>
    </row>
    <row r="505" spans="1:2" ht="13">
      <c r="A505" s="29"/>
      <c r="B505" s="10"/>
    </row>
    <row r="506" spans="1:2" ht="13">
      <c r="A506" s="29"/>
      <c r="B506" s="10"/>
    </row>
    <row r="507" spans="1:2" ht="13">
      <c r="A507" s="29"/>
      <c r="B507" s="10"/>
    </row>
    <row r="508" spans="1:2" ht="13">
      <c r="A508" s="29"/>
      <c r="B508" s="10"/>
    </row>
    <row r="509" spans="1:2" ht="13">
      <c r="A509" s="29"/>
      <c r="B509" s="10"/>
    </row>
    <row r="510" spans="1:2" ht="13">
      <c r="A510" s="29"/>
      <c r="B510" s="10"/>
    </row>
    <row r="511" spans="1:2" ht="13">
      <c r="A511" s="29"/>
      <c r="B511" s="10"/>
    </row>
    <row r="512" spans="1:2" ht="13">
      <c r="A512" s="29"/>
      <c r="B512" s="10"/>
    </row>
    <row r="513" spans="1:2" ht="13">
      <c r="A513" s="29"/>
      <c r="B513" s="10"/>
    </row>
    <row r="514" spans="1:2" ht="13">
      <c r="A514" s="29"/>
      <c r="B514" s="10"/>
    </row>
    <row r="515" spans="1:2" ht="13">
      <c r="A515" s="29"/>
      <c r="B515" s="10"/>
    </row>
    <row r="516" spans="1:2" ht="13">
      <c r="A516" s="29"/>
      <c r="B516" s="10"/>
    </row>
    <row r="517" spans="1:2" ht="13">
      <c r="A517" s="29"/>
      <c r="B517" s="10"/>
    </row>
    <row r="518" spans="1:2" ht="13">
      <c r="A518" s="29"/>
      <c r="B518" s="10"/>
    </row>
    <row r="519" spans="1:2" ht="13">
      <c r="A519" s="29"/>
      <c r="B519" s="10"/>
    </row>
    <row r="520" spans="1:2" ht="13">
      <c r="A520" s="29"/>
      <c r="B520" s="10"/>
    </row>
    <row r="521" spans="1:2" ht="13">
      <c r="A521" s="29"/>
      <c r="B521" s="10"/>
    </row>
    <row r="522" spans="1:2" ht="13">
      <c r="A522" s="29"/>
      <c r="B522" s="10"/>
    </row>
    <row r="523" spans="1:2" ht="13">
      <c r="A523" s="29"/>
      <c r="B523" s="10"/>
    </row>
    <row r="524" spans="1:2" ht="13">
      <c r="A524" s="29"/>
      <c r="B524" s="10"/>
    </row>
    <row r="525" spans="1:2" ht="13">
      <c r="A525" s="29"/>
      <c r="B525" s="10"/>
    </row>
    <row r="526" spans="1:2" ht="13">
      <c r="A526" s="29"/>
      <c r="B526" s="10"/>
    </row>
    <row r="527" spans="1:2" ht="13">
      <c r="A527" s="29"/>
      <c r="B527" s="10"/>
    </row>
    <row r="528" spans="1:2" ht="13">
      <c r="A528" s="29"/>
      <c r="B528" s="10"/>
    </row>
    <row r="529" spans="1:2" ht="13">
      <c r="A529" s="29"/>
      <c r="B529" s="10"/>
    </row>
    <row r="530" spans="1:2" ht="13">
      <c r="A530" s="29"/>
      <c r="B530" s="10"/>
    </row>
    <row r="531" spans="1:2" ht="13">
      <c r="A531" s="29"/>
      <c r="B531" s="10"/>
    </row>
    <row r="532" spans="1:2" ht="13">
      <c r="A532" s="29"/>
      <c r="B532" s="10"/>
    </row>
    <row r="533" spans="1:2" ht="13">
      <c r="A533" s="29"/>
      <c r="B533" s="10"/>
    </row>
    <row r="534" spans="1:2" ht="13">
      <c r="A534" s="29"/>
      <c r="B534" s="10"/>
    </row>
    <row r="535" spans="1:2" ht="13">
      <c r="A535" s="29"/>
      <c r="B535" s="10"/>
    </row>
    <row r="536" spans="1:2" ht="13">
      <c r="A536" s="29"/>
      <c r="B536" s="10"/>
    </row>
    <row r="537" spans="1:2" ht="13">
      <c r="A537" s="29"/>
      <c r="B537" s="10"/>
    </row>
    <row r="538" spans="1:2" ht="13">
      <c r="A538" s="29"/>
      <c r="B538" s="10"/>
    </row>
    <row r="539" spans="1:2" ht="13">
      <c r="A539" s="29"/>
      <c r="B539" s="10"/>
    </row>
    <row r="540" spans="1:2" ht="13">
      <c r="A540" s="29"/>
      <c r="B540" s="10"/>
    </row>
    <row r="541" spans="1:2" ht="13">
      <c r="A541" s="29"/>
      <c r="B541" s="10"/>
    </row>
    <row r="542" spans="1:2" ht="13">
      <c r="A542" s="29"/>
      <c r="B542" s="10"/>
    </row>
    <row r="543" spans="1:2" ht="13">
      <c r="A543" s="29"/>
      <c r="B543" s="10"/>
    </row>
    <row r="544" spans="1:2" ht="13">
      <c r="A544" s="29"/>
      <c r="B544" s="10"/>
    </row>
    <row r="545" spans="1:2" ht="13">
      <c r="A545" s="29"/>
      <c r="B545" s="10"/>
    </row>
    <row r="546" spans="1:2" ht="13">
      <c r="A546" s="29"/>
      <c r="B546" s="10"/>
    </row>
    <row r="547" spans="1:2" ht="13">
      <c r="A547" s="29"/>
      <c r="B547" s="10"/>
    </row>
    <row r="548" spans="1:2" ht="13">
      <c r="A548" s="29"/>
      <c r="B548" s="10"/>
    </row>
    <row r="549" spans="1:2" ht="13">
      <c r="A549" s="29"/>
      <c r="B549" s="10"/>
    </row>
    <row r="550" spans="1:2" ht="13">
      <c r="A550" s="29"/>
      <c r="B550" s="10"/>
    </row>
    <row r="551" spans="1:2" ht="13">
      <c r="A551" s="29"/>
      <c r="B551" s="10"/>
    </row>
    <row r="552" spans="1:2" ht="13">
      <c r="A552" s="29"/>
      <c r="B552" s="10"/>
    </row>
    <row r="553" spans="1:2" ht="13">
      <c r="A553" s="29"/>
      <c r="B553" s="10"/>
    </row>
    <row r="554" spans="1:2" ht="13">
      <c r="A554" s="29"/>
      <c r="B554" s="10"/>
    </row>
    <row r="555" spans="1:2" ht="13">
      <c r="A555" s="29"/>
      <c r="B555" s="10"/>
    </row>
    <row r="556" spans="1:2" ht="13">
      <c r="A556" s="29"/>
      <c r="B556" s="10"/>
    </row>
    <row r="557" spans="1:2" ht="13">
      <c r="A557" s="29"/>
      <c r="B557" s="10"/>
    </row>
    <row r="558" spans="1:2" ht="13">
      <c r="A558" s="29"/>
      <c r="B558" s="10"/>
    </row>
    <row r="559" spans="1:2" ht="13">
      <c r="A559" s="29"/>
      <c r="B559" s="10"/>
    </row>
    <row r="560" spans="1:2" ht="13">
      <c r="A560" s="29"/>
      <c r="B560" s="10"/>
    </row>
    <row r="561" spans="1:2" ht="13">
      <c r="A561" s="29"/>
      <c r="B561" s="10"/>
    </row>
    <row r="562" spans="1:2" ht="13">
      <c r="A562" s="29"/>
      <c r="B562" s="10"/>
    </row>
    <row r="563" spans="1:2" ht="13">
      <c r="A563" s="29"/>
      <c r="B563" s="10"/>
    </row>
    <row r="564" spans="1:2" ht="13">
      <c r="A564" s="29"/>
      <c r="B564" s="10"/>
    </row>
    <row r="565" spans="1:2" ht="13">
      <c r="A565" s="29"/>
      <c r="B565" s="10"/>
    </row>
    <row r="566" spans="1:2" ht="13">
      <c r="A566" s="29"/>
      <c r="B566" s="10"/>
    </row>
    <row r="567" spans="1:2" ht="13">
      <c r="A567" s="29"/>
      <c r="B567" s="10"/>
    </row>
    <row r="568" spans="1:2" ht="13">
      <c r="A568" s="29"/>
      <c r="B568" s="10"/>
    </row>
    <row r="569" spans="1:2" ht="13">
      <c r="A569" s="29"/>
      <c r="B569" s="10"/>
    </row>
    <row r="570" spans="1:2" ht="13">
      <c r="A570" s="29"/>
      <c r="B570" s="10"/>
    </row>
    <row r="571" spans="1:2" ht="13">
      <c r="A571" s="29"/>
      <c r="B571" s="10"/>
    </row>
    <row r="572" spans="1:2" ht="13">
      <c r="A572" s="29"/>
      <c r="B572" s="10"/>
    </row>
    <row r="573" spans="1:2" ht="13">
      <c r="A573" s="29"/>
      <c r="B573" s="10"/>
    </row>
    <row r="574" spans="1:2" ht="13">
      <c r="A574" s="29"/>
      <c r="B574" s="10"/>
    </row>
    <row r="575" spans="1:2" ht="13">
      <c r="A575" s="29"/>
      <c r="B575" s="10"/>
    </row>
    <row r="576" spans="1:2" ht="13">
      <c r="A576" s="29"/>
      <c r="B576" s="10"/>
    </row>
    <row r="577" spans="1:2" ht="13">
      <c r="A577" s="29"/>
      <c r="B577" s="10"/>
    </row>
    <row r="578" spans="1:2" ht="13">
      <c r="A578" s="29"/>
      <c r="B578" s="10"/>
    </row>
    <row r="579" spans="1:2" ht="13">
      <c r="A579" s="29"/>
      <c r="B579" s="10"/>
    </row>
    <row r="580" spans="1:2" ht="13">
      <c r="A580" s="29"/>
      <c r="B580" s="10"/>
    </row>
    <row r="581" spans="1:2" ht="13">
      <c r="A581" s="29"/>
      <c r="B581" s="10"/>
    </row>
    <row r="582" spans="1:2" ht="13">
      <c r="A582" s="29"/>
      <c r="B582" s="10"/>
    </row>
    <row r="583" spans="1:2" ht="13">
      <c r="A583" s="29"/>
      <c r="B583" s="10"/>
    </row>
    <row r="584" spans="1:2" ht="13">
      <c r="A584" s="29"/>
      <c r="B584" s="10"/>
    </row>
    <row r="585" spans="1:2" ht="13">
      <c r="A585" s="29"/>
      <c r="B585" s="10"/>
    </row>
    <row r="586" spans="1:2" ht="13">
      <c r="A586" s="29"/>
      <c r="B586" s="10"/>
    </row>
    <row r="587" spans="1:2" ht="13">
      <c r="A587" s="29"/>
      <c r="B587" s="10"/>
    </row>
    <row r="588" spans="1:2" ht="13">
      <c r="A588" s="29"/>
      <c r="B588" s="10"/>
    </row>
    <row r="589" spans="1:2" ht="13">
      <c r="A589" s="29"/>
      <c r="B589" s="10"/>
    </row>
    <row r="590" spans="1:2" ht="13">
      <c r="A590" s="29"/>
      <c r="B590" s="10"/>
    </row>
    <row r="591" spans="1:2" ht="13">
      <c r="A591" s="29"/>
      <c r="B591" s="10"/>
    </row>
    <row r="592" spans="1:2" ht="13">
      <c r="A592" s="29"/>
      <c r="B592" s="10"/>
    </row>
    <row r="593" spans="1:2" ht="13">
      <c r="A593" s="29"/>
      <c r="B593" s="10"/>
    </row>
    <row r="594" spans="1:2" ht="13">
      <c r="A594" s="29"/>
      <c r="B594" s="10"/>
    </row>
    <row r="595" spans="1:2" ht="13">
      <c r="A595" s="29"/>
      <c r="B595" s="10"/>
    </row>
    <row r="596" spans="1:2" ht="13">
      <c r="A596" s="29"/>
      <c r="B596" s="10"/>
    </row>
    <row r="597" spans="1:2" ht="13">
      <c r="A597" s="29"/>
      <c r="B597" s="10"/>
    </row>
    <row r="598" spans="1:2" ht="13">
      <c r="A598" s="29"/>
      <c r="B598" s="10"/>
    </row>
    <row r="599" spans="1:2" ht="13">
      <c r="A599" s="29"/>
      <c r="B599" s="10"/>
    </row>
    <row r="600" spans="1:2" ht="13">
      <c r="A600" s="29"/>
      <c r="B600" s="10"/>
    </row>
    <row r="601" spans="1:2" ht="13">
      <c r="A601" s="29"/>
      <c r="B601" s="10"/>
    </row>
    <row r="602" spans="1:2" ht="13">
      <c r="A602" s="29"/>
      <c r="B602" s="10"/>
    </row>
    <row r="603" spans="1:2" ht="13">
      <c r="A603" s="29"/>
      <c r="B603" s="10"/>
    </row>
    <row r="604" spans="1:2" ht="13">
      <c r="A604" s="29"/>
      <c r="B604" s="10"/>
    </row>
    <row r="605" spans="1:2" ht="13">
      <c r="A605" s="29"/>
      <c r="B605" s="10"/>
    </row>
    <row r="606" spans="1:2" ht="13">
      <c r="A606" s="29"/>
      <c r="B606" s="10"/>
    </row>
    <row r="607" spans="1:2" ht="13">
      <c r="A607" s="29"/>
      <c r="B607" s="10"/>
    </row>
    <row r="608" spans="1:2" ht="13">
      <c r="A608" s="29"/>
      <c r="B608" s="10"/>
    </row>
    <row r="609" spans="1:2" ht="13">
      <c r="A609" s="29"/>
      <c r="B609" s="10"/>
    </row>
    <row r="610" spans="1:2" ht="13">
      <c r="A610" s="29"/>
      <c r="B610" s="10"/>
    </row>
    <row r="611" spans="1:2" ht="13">
      <c r="A611" s="29"/>
      <c r="B611" s="10"/>
    </row>
    <row r="612" spans="1:2" ht="13">
      <c r="A612" s="29"/>
      <c r="B612" s="10"/>
    </row>
    <row r="613" spans="1:2" ht="13">
      <c r="A613" s="29"/>
      <c r="B613" s="10"/>
    </row>
    <row r="614" spans="1:2" ht="13">
      <c r="A614" s="29"/>
      <c r="B614" s="10"/>
    </row>
    <row r="615" spans="1:2" ht="13">
      <c r="A615" s="29"/>
      <c r="B615" s="10"/>
    </row>
    <row r="616" spans="1:2" ht="13">
      <c r="A616" s="29"/>
      <c r="B616" s="10"/>
    </row>
    <row r="617" spans="1:2" ht="13">
      <c r="A617" s="29"/>
      <c r="B617" s="10"/>
    </row>
    <row r="618" spans="1:2" ht="13">
      <c r="A618" s="29"/>
      <c r="B618" s="10"/>
    </row>
    <row r="619" spans="1:2" ht="13">
      <c r="A619" s="29"/>
      <c r="B619" s="10"/>
    </row>
    <row r="620" spans="1:2" ht="13">
      <c r="A620" s="29"/>
      <c r="B620" s="10"/>
    </row>
    <row r="621" spans="1:2" ht="13">
      <c r="A621" s="29"/>
      <c r="B621" s="10"/>
    </row>
    <row r="622" spans="1:2" ht="13">
      <c r="A622" s="29"/>
      <c r="B622" s="10"/>
    </row>
    <row r="623" spans="1:2" ht="13">
      <c r="A623" s="29"/>
      <c r="B623" s="10"/>
    </row>
    <row r="624" spans="1:2" ht="13">
      <c r="A624" s="29"/>
      <c r="B624" s="10"/>
    </row>
    <row r="625" spans="1:2" ht="13">
      <c r="A625" s="29"/>
      <c r="B625" s="10"/>
    </row>
    <row r="626" spans="1:2" ht="13">
      <c r="A626" s="29"/>
      <c r="B626" s="10"/>
    </row>
    <row r="627" spans="1:2" ht="13">
      <c r="A627" s="29"/>
      <c r="B627" s="10"/>
    </row>
    <row r="628" spans="1:2" ht="13">
      <c r="A628" s="29"/>
      <c r="B628" s="10"/>
    </row>
    <row r="629" spans="1:2" ht="13">
      <c r="A629" s="29"/>
      <c r="B629" s="10"/>
    </row>
    <row r="630" spans="1:2" ht="13">
      <c r="A630" s="29"/>
      <c r="B630" s="10"/>
    </row>
    <row r="631" spans="1:2" ht="13">
      <c r="A631" s="29"/>
      <c r="B631" s="10"/>
    </row>
    <row r="632" spans="1:2" ht="13">
      <c r="A632" s="29"/>
      <c r="B632" s="10"/>
    </row>
    <row r="633" spans="1:2" ht="13">
      <c r="A633" s="29"/>
      <c r="B633" s="10"/>
    </row>
    <row r="634" spans="1:2" ht="13">
      <c r="A634" s="29"/>
      <c r="B634" s="10"/>
    </row>
    <row r="635" spans="1:2" ht="13">
      <c r="A635" s="29"/>
      <c r="B635" s="10"/>
    </row>
    <row r="636" spans="1:2" ht="13">
      <c r="A636" s="29"/>
      <c r="B636" s="10"/>
    </row>
    <row r="637" spans="1:2" ht="13">
      <c r="A637" s="29"/>
      <c r="B637" s="10"/>
    </row>
    <row r="638" spans="1:2" ht="13">
      <c r="A638" s="29"/>
      <c r="B638" s="10"/>
    </row>
    <row r="639" spans="1:2" ht="13">
      <c r="A639" s="29"/>
      <c r="B639" s="10"/>
    </row>
    <row r="640" spans="1:2" ht="13">
      <c r="A640" s="29"/>
      <c r="B640" s="10"/>
    </row>
    <row r="641" spans="1:2" ht="13">
      <c r="A641" s="29"/>
      <c r="B641" s="10"/>
    </row>
    <row r="642" spans="1:2" ht="13">
      <c r="A642" s="29"/>
      <c r="B642" s="10"/>
    </row>
    <row r="643" spans="1:2" ht="13">
      <c r="A643" s="29"/>
      <c r="B643" s="10"/>
    </row>
    <row r="644" spans="1:2" ht="13">
      <c r="A644" s="29"/>
      <c r="B644" s="10"/>
    </row>
    <row r="645" spans="1:2" ht="13">
      <c r="A645" s="29"/>
      <c r="B645" s="10"/>
    </row>
    <row r="646" spans="1:2" ht="13">
      <c r="A646" s="29"/>
      <c r="B646" s="10"/>
    </row>
    <row r="647" spans="1:2" ht="13">
      <c r="A647" s="29"/>
      <c r="B647" s="10"/>
    </row>
    <row r="648" spans="1:2" ht="13">
      <c r="A648" s="29"/>
      <c r="B648" s="10"/>
    </row>
    <row r="649" spans="1:2" ht="13">
      <c r="A649" s="29"/>
      <c r="B649" s="10"/>
    </row>
    <row r="650" spans="1:2" ht="13">
      <c r="A650" s="29"/>
      <c r="B650" s="10"/>
    </row>
    <row r="651" spans="1:2" ht="13">
      <c r="A651" s="29"/>
      <c r="B651" s="10"/>
    </row>
    <row r="652" spans="1:2" ht="13">
      <c r="A652" s="29"/>
      <c r="B652" s="10"/>
    </row>
    <row r="653" spans="1:2" ht="13">
      <c r="A653" s="29"/>
      <c r="B653" s="10"/>
    </row>
    <row r="654" spans="1:2" ht="13">
      <c r="A654" s="29"/>
      <c r="B654" s="10"/>
    </row>
    <row r="655" spans="1:2" ht="13">
      <c r="A655" s="29"/>
      <c r="B655" s="10"/>
    </row>
    <row r="656" spans="1:2" ht="13">
      <c r="A656" s="29"/>
      <c r="B656" s="10"/>
    </row>
    <row r="657" spans="1:2" ht="13">
      <c r="A657" s="29"/>
      <c r="B657" s="10"/>
    </row>
    <row r="658" spans="1:2" ht="13">
      <c r="A658" s="29"/>
      <c r="B658" s="10"/>
    </row>
    <row r="659" spans="1:2" ht="13">
      <c r="A659" s="29"/>
      <c r="B659" s="10"/>
    </row>
    <row r="660" spans="1:2" ht="13">
      <c r="A660" s="29"/>
      <c r="B660" s="10"/>
    </row>
    <row r="661" spans="1:2" ht="13">
      <c r="A661" s="29"/>
      <c r="B661" s="10"/>
    </row>
    <row r="662" spans="1:2" ht="13">
      <c r="A662" s="29"/>
      <c r="B662" s="10"/>
    </row>
    <row r="663" spans="1:2" ht="13">
      <c r="A663" s="29"/>
      <c r="B663" s="10"/>
    </row>
    <row r="664" spans="1:2" ht="13">
      <c r="A664" s="29"/>
      <c r="B664" s="10"/>
    </row>
    <row r="665" spans="1:2" ht="13">
      <c r="A665" s="29"/>
      <c r="B665" s="10"/>
    </row>
    <row r="666" spans="1:2" ht="13">
      <c r="A666" s="29"/>
      <c r="B666" s="10"/>
    </row>
    <row r="667" spans="1:2" ht="13">
      <c r="A667" s="29"/>
      <c r="B667" s="10"/>
    </row>
    <row r="668" spans="1:2" ht="13">
      <c r="A668" s="29"/>
      <c r="B668" s="10"/>
    </row>
    <row r="669" spans="1:2" ht="13">
      <c r="A669" s="29"/>
      <c r="B669" s="10"/>
    </row>
    <row r="670" spans="1:2" ht="13">
      <c r="A670" s="29"/>
      <c r="B670" s="10"/>
    </row>
    <row r="671" spans="1:2" ht="13">
      <c r="A671" s="29"/>
      <c r="B671" s="10"/>
    </row>
    <row r="672" spans="1:2" ht="13">
      <c r="A672" s="29"/>
      <c r="B672" s="10"/>
    </row>
    <row r="673" spans="1:2" ht="13">
      <c r="A673" s="29"/>
      <c r="B673" s="10"/>
    </row>
    <row r="674" spans="1:2" ht="13">
      <c r="A674" s="29"/>
      <c r="B674" s="10"/>
    </row>
    <row r="675" spans="1:2" ht="13">
      <c r="A675" s="29"/>
      <c r="B675" s="10"/>
    </row>
    <row r="676" spans="1:2" ht="13">
      <c r="A676" s="29"/>
      <c r="B676" s="10"/>
    </row>
    <row r="677" spans="1:2" ht="13">
      <c r="A677" s="29"/>
      <c r="B677" s="10"/>
    </row>
    <row r="678" spans="1:2" ht="13">
      <c r="A678" s="29"/>
      <c r="B678" s="10"/>
    </row>
    <row r="679" spans="1:2" ht="13">
      <c r="A679" s="29"/>
      <c r="B679" s="10"/>
    </row>
    <row r="680" spans="1:2" ht="13">
      <c r="A680" s="29"/>
      <c r="B680" s="10"/>
    </row>
    <row r="681" spans="1:2" ht="13">
      <c r="A681" s="29"/>
      <c r="B681" s="10"/>
    </row>
    <row r="682" spans="1:2" ht="13">
      <c r="A682" s="29"/>
      <c r="B682" s="10"/>
    </row>
    <row r="683" spans="1:2" ht="13">
      <c r="A683" s="29"/>
      <c r="B683" s="10"/>
    </row>
    <row r="684" spans="1:2" ht="13">
      <c r="A684" s="29"/>
      <c r="B684" s="10"/>
    </row>
    <row r="685" spans="1:2" ht="13">
      <c r="A685" s="29"/>
      <c r="B685" s="10"/>
    </row>
    <row r="686" spans="1:2" ht="13">
      <c r="A686" s="29"/>
      <c r="B686" s="10"/>
    </row>
    <row r="687" spans="1:2" ht="13">
      <c r="A687" s="29"/>
      <c r="B687" s="10"/>
    </row>
    <row r="688" spans="1:2" ht="13">
      <c r="A688" s="29"/>
      <c r="B688" s="10"/>
    </row>
    <row r="689" spans="1:2" ht="13">
      <c r="A689" s="29"/>
      <c r="B689" s="10"/>
    </row>
    <row r="690" spans="1:2" ht="13">
      <c r="A690" s="29"/>
      <c r="B690" s="10"/>
    </row>
    <row r="691" spans="1:2" ht="13">
      <c r="A691" s="29"/>
      <c r="B691" s="10"/>
    </row>
    <row r="692" spans="1:2" ht="13">
      <c r="A692" s="29"/>
      <c r="B692" s="10"/>
    </row>
    <row r="693" spans="1:2" ht="13">
      <c r="A693" s="29"/>
      <c r="B693" s="10"/>
    </row>
    <row r="694" spans="1:2" ht="13">
      <c r="A694" s="29"/>
      <c r="B694" s="10"/>
    </row>
    <row r="695" spans="1:2" ht="13">
      <c r="A695" s="29"/>
      <c r="B695" s="10"/>
    </row>
    <row r="696" spans="1:2" ht="13">
      <c r="A696" s="29"/>
      <c r="B696" s="10"/>
    </row>
    <row r="697" spans="1:2" ht="13">
      <c r="A697" s="29"/>
      <c r="B697" s="10"/>
    </row>
    <row r="698" spans="1:2" ht="13">
      <c r="A698" s="29"/>
      <c r="B698" s="10"/>
    </row>
    <row r="699" spans="1:2" ht="13">
      <c r="A699" s="29"/>
      <c r="B699" s="10"/>
    </row>
    <row r="700" spans="1:2" ht="13">
      <c r="A700" s="29"/>
      <c r="B700" s="10"/>
    </row>
    <row r="701" spans="1:2" ht="13">
      <c r="A701" s="29"/>
      <c r="B701" s="10"/>
    </row>
    <row r="702" spans="1:2" ht="13">
      <c r="A702" s="29"/>
      <c r="B702" s="10"/>
    </row>
    <row r="703" spans="1:2" ht="13">
      <c r="A703" s="29"/>
      <c r="B703" s="10"/>
    </row>
    <row r="704" spans="1:2" ht="13">
      <c r="A704" s="29"/>
      <c r="B704" s="10"/>
    </row>
    <row r="705" spans="1:2" ht="13">
      <c r="A705" s="29"/>
      <c r="B705" s="10"/>
    </row>
    <row r="706" spans="1:2" ht="13">
      <c r="A706" s="29"/>
      <c r="B706" s="10"/>
    </row>
    <row r="707" spans="1:2" ht="13">
      <c r="A707" s="29"/>
      <c r="B707" s="10"/>
    </row>
    <row r="708" spans="1:2" ht="13">
      <c r="A708" s="29"/>
      <c r="B708" s="10"/>
    </row>
    <row r="709" spans="1:2" ht="13">
      <c r="A709" s="29"/>
      <c r="B709" s="10"/>
    </row>
    <row r="710" spans="1:2" ht="13">
      <c r="A710" s="29"/>
      <c r="B710" s="10"/>
    </row>
    <row r="711" spans="1:2" ht="13">
      <c r="A711" s="29"/>
      <c r="B711" s="10"/>
    </row>
    <row r="712" spans="1:2" ht="13">
      <c r="A712" s="29"/>
      <c r="B712" s="10"/>
    </row>
    <row r="713" spans="1:2" ht="13">
      <c r="A713" s="29"/>
      <c r="B713" s="10"/>
    </row>
    <row r="714" spans="1:2" ht="13">
      <c r="A714" s="29"/>
      <c r="B714" s="10"/>
    </row>
    <row r="715" spans="1:2" ht="13">
      <c r="A715" s="29"/>
      <c r="B715" s="10"/>
    </row>
    <row r="716" spans="1:2" ht="13">
      <c r="A716" s="29"/>
      <c r="B716" s="10"/>
    </row>
    <row r="717" spans="1:2" ht="13">
      <c r="A717" s="29"/>
      <c r="B717" s="10"/>
    </row>
    <row r="718" spans="1:2" ht="13">
      <c r="A718" s="29"/>
      <c r="B718" s="10"/>
    </row>
    <row r="719" spans="1:2" ht="13">
      <c r="A719" s="29"/>
      <c r="B719" s="10"/>
    </row>
    <row r="720" spans="1:2" ht="13">
      <c r="A720" s="29"/>
      <c r="B720" s="10"/>
    </row>
    <row r="721" spans="1:2" ht="13">
      <c r="A721" s="29"/>
      <c r="B721" s="10"/>
    </row>
    <row r="722" spans="1:2" ht="13">
      <c r="A722" s="29"/>
      <c r="B722" s="10"/>
    </row>
    <row r="723" spans="1:2" ht="13">
      <c r="A723" s="29"/>
      <c r="B723" s="10"/>
    </row>
    <row r="724" spans="1:2" ht="13">
      <c r="A724" s="29"/>
      <c r="B724" s="10"/>
    </row>
    <row r="725" spans="1:2" ht="13">
      <c r="A725" s="29"/>
      <c r="B725" s="10"/>
    </row>
    <row r="726" spans="1:2" ht="13">
      <c r="A726" s="29"/>
      <c r="B726" s="10"/>
    </row>
    <row r="727" spans="1:2" ht="13">
      <c r="A727" s="29"/>
      <c r="B727" s="10"/>
    </row>
    <row r="728" spans="1:2" ht="13">
      <c r="A728" s="29"/>
      <c r="B728" s="10"/>
    </row>
    <row r="729" spans="1:2" ht="13">
      <c r="A729" s="29"/>
      <c r="B729" s="10"/>
    </row>
    <row r="730" spans="1:2" ht="13">
      <c r="A730" s="29"/>
      <c r="B730" s="10"/>
    </row>
    <row r="731" spans="1:2" ht="13">
      <c r="A731" s="29"/>
      <c r="B731" s="10"/>
    </row>
    <row r="732" spans="1:2" ht="13">
      <c r="A732" s="29"/>
      <c r="B732" s="10"/>
    </row>
    <row r="733" spans="1:2" ht="13">
      <c r="A733" s="29"/>
      <c r="B733" s="10"/>
    </row>
    <row r="734" spans="1:2" ht="13">
      <c r="A734" s="29"/>
      <c r="B734" s="10"/>
    </row>
    <row r="735" spans="1:2" ht="13">
      <c r="A735" s="29"/>
      <c r="B735" s="10"/>
    </row>
    <row r="736" spans="1:2" ht="13">
      <c r="A736" s="29"/>
      <c r="B736" s="10"/>
    </row>
    <row r="737" spans="1:2" ht="13">
      <c r="A737" s="29"/>
      <c r="B737" s="10"/>
    </row>
    <row r="738" spans="1:2" ht="13">
      <c r="A738" s="29"/>
      <c r="B738" s="10"/>
    </row>
    <row r="739" spans="1:2" ht="13">
      <c r="A739" s="29"/>
      <c r="B739" s="10"/>
    </row>
    <row r="740" spans="1:2" ht="13">
      <c r="A740" s="29"/>
      <c r="B740" s="10"/>
    </row>
    <row r="741" spans="1:2" ht="13">
      <c r="A741" s="29"/>
      <c r="B741" s="10"/>
    </row>
    <row r="742" spans="1:2" ht="13">
      <c r="A742" s="29"/>
      <c r="B742" s="10"/>
    </row>
    <row r="743" spans="1:2" ht="13">
      <c r="A743" s="29"/>
      <c r="B743" s="10"/>
    </row>
    <row r="744" spans="1:2" ht="13">
      <c r="A744" s="29"/>
      <c r="B744" s="10"/>
    </row>
    <row r="745" spans="1:2" ht="13">
      <c r="A745" s="29"/>
      <c r="B745" s="10"/>
    </row>
    <row r="746" spans="1:2" ht="13">
      <c r="A746" s="29"/>
      <c r="B746" s="10"/>
    </row>
    <row r="747" spans="1:2" ht="13">
      <c r="A747" s="29"/>
      <c r="B747" s="10"/>
    </row>
    <row r="748" spans="1:2" ht="13">
      <c r="A748" s="29"/>
      <c r="B748" s="10"/>
    </row>
    <row r="749" spans="1:2" ht="13">
      <c r="A749" s="29"/>
      <c r="B749" s="10"/>
    </row>
    <row r="750" spans="1:2" ht="13">
      <c r="A750" s="29"/>
      <c r="B750" s="10"/>
    </row>
    <row r="751" spans="1:2" ht="13">
      <c r="A751" s="29"/>
      <c r="B751" s="10"/>
    </row>
    <row r="752" spans="1:2" ht="13">
      <c r="A752" s="29"/>
      <c r="B752" s="10"/>
    </row>
    <row r="753" spans="1:2" ht="13">
      <c r="A753" s="29"/>
      <c r="B753" s="10"/>
    </row>
    <row r="754" spans="1:2" ht="13">
      <c r="A754" s="29"/>
      <c r="B754" s="10"/>
    </row>
    <row r="755" spans="1:2" ht="13">
      <c r="A755" s="29"/>
      <c r="B755" s="10"/>
    </row>
    <row r="756" spans="1:2" ht="13">
      <c r="A756" s="29"/>
      <c r="B756" s="10"/>
    </row>
    <row r="757" spans="1:2" ht="13">
      <c r="A757" s="29"/>
      <c r="B757" s="10"/>
    </row>
    <row r="758" spans="1:2" ht="13">
      <c r="A758" s="29"/>
      <c r="B758" s="10"/>
    </row>
    <row r="759" spans="1:2" ht="13">
      <c r="A759" s="29"/>
      <c r="B759" s="10"/>
    </row>
    <row r="760" spans="1:2" ht="13">
      <c r="A760" s="29"/>
      <c r="B760" s="10"/>
    </row>
    <row r="761" spans="1:2" ht="13">
      <c r="A761" s="29"/>
      <c r="B761" s="10"/>
    </row>
    <row r="762" spans="1:2" ht="13">
      <c r="A762" s="29"/>
      <c r="B762" s="10"/>
    </row>
    <row r="763" spans="1:2" ht="13">
      <c r="A763" s="29"/>
      <c r="B763" s="10"/>
    </row>
    <row r="764" spans="1:2" ht="13">
      <c r="A764" s="29"/>
      <c r="B764" s="10"/>
    </row>
    <row r="765" spans="1:2" ht="13">
      <c r="A765" s="29"/>
      <c r="B765" s="10"/>
    </row>
    <row r="766" spans="1:2" ht="13">
      <c r="A766" s="29"/>
      <c r="B766" s="10"/>
    </row>
    <row r="767" spans="1:2" ht="13">
      <c r="A767" s="29"/>
      <c r="B767" s="10"/>
    </row>
    <row r="768" spans="1:2" ht="13">
      <c r="A768" s="29"/>
      <c r="B768" s="10"/>
    </row>
    <row r="769" spans="1:2" ht="13">
      <c r="A769" s="29"/>
      <c r="B769" s="10"/>
    </row>
    <row r="770" spans="1:2" ht="13">
      <c r="A770" s="29"/>
      <c r="B770" s="10"/>
    </row>
    <row r="771" spans="1:2" ht="13">
      <c r="A771" s="29"/>
      <c r="B771" s="10"/>
    </row>
    <row r="772" spans="1:2" ht="13">
      <c r="A772" s="29"/>
      <c r="B772" s="10"/>
    </row>
    <row r="773" spans="1:2" ht="13">
      <c r="A773" s="29"/>
      <c r="B773" s="10"/>
    </row>
    <row r="774" spans="1:2" ht="13">
      <c r="A774" s="29"/>
      <c r="B774" s="10"/>
    </row>
    <row r="775" spans="1:2" ht="13">
      <c r="A775" s="29"/>
      <c r="B775" s="10"/>
    </row>
    <row r="776" spans="1:2" ht="13">
      <c r="A776" s="29"/>
      <c r="B776" s="10"/>
    </row>
    <row r="777" spans="1:2" ht="13">
      <c r="A777" s="29"/>
      <c r="B777" s="10"/>
    </row>
    <row r="778" spans="1:2" ht="13">
      <c r="A778" s="29"/>
      <c r="B778" s="10"/>
    </row>
    <row r="779" spans="1:2" ht="13">
      <c r="A779" s="29"/>
      <c r="B779" s="10"/>
    </row>
    <row r="780" spans="1:2" ht="13">
      <c r="A780" s="29"/>
      <c r="B780" s="10"/>
    </row>
    <row r="781" spans="1:2" ht="13">
      <c r="A781" s="29"/>
      <c r="B781" s="10"/>
    </row>
    <row r="782" spans="1:2" ht="13">
      <c r="A782" s="29"/>
      <c r="B782" s="10"/>
    </row>
    <row r="783" spans="1:2" ht="13">
      <c r="A783" s="29"/>
      <c r="B783" s="10"/>
    </row>
    <row r="784" spans="1:2" ht="13">
      <c r="A784" s="29"/>
      <c r="B784" s="10"/>
    </row>
    <row r="785" spans="1:2" ht="13">
      <c r="A785" s="29"/>
      <c r="B785" s="10"/>
    </row>
    <row r="786" spans="1:2" ht="13">
      <c r="A786" s="29"/>
      <c r="B786" s="10"/>
    </row>
    <row r="787" spans="1:2" ht="13">
      <c r="A787" s="29"/>
      <c r="B787" s="10"/>
    </row>
    <row r="788" spans="1:2" ht="13">
      <c r="A788" s="29"/>
      <c r="B788" s="10"/>
    </row>
    <row r="789" spans="1:2" ht="13">
      <c r="A789" s="29"/>
      <c r="B789" s="10"/>
    </row>
    <row r="790" spans="1:2" ht="13">
      <c r="A790" s="29"/>
      <c r="B790" s="10"/>
    </row>
    <row r="791" spans="1:2" ht="13">
      <c r="A791" s="29"/>
      <c r="B791" s="10"/>
    </row>
    <row r="792" spans="1:2" ht="13">
      <c r="A792" s="29"/>
      <c r="B792" s="10"/>
    </row>
    <row r="793" spans="1:2" ht="13">
      <c r="A793" s="29"/>
      <c r="B793" s="10"/>
    </row>
    <row r="794" spans="1:2" ht="13">
      <c r="A794" s="29"/>
      <c r="B794" s="10"/>
    </row>
    <row r="795" spans="1:2" ht="13">
      <c r="A795" s="29"/>
      <c r="B795" s="10"/>
    </row>
    <row r="796" spans="1:2" ht="13">
      <c r="A796" s="29"/>
      <c r="B796" s="10"/>
    </row>
    <row r="797" spans="1:2" ht="13">
      <c r="A797" s="29"/>
      <c r="B797" s="10"/>
    </row>
    <row r="798" spans="1:2" ht="13">
      <c r="A798" s="29"/>
      <c r="B798" s="10"/>
    </row>
    <row r="799" spans="1:2" ht="13">
      <c r="A799" s="29"/>
      <c r="B799" s="10"/>
    </row>
    <row r="800" spans="1:2" ht="13">
      <c r="A800" s="29"/>
      <c r="B800" s="10"/>
    </row>
    <row r="801" spans="1:2" ht="13">
      <c r="A801" s="29"/>
      <c r="B801" s="10"/>
    </row>
    <row r="802" spans="1:2" ht="13">
      <c r="A802" s="29"/>
      <c r="B802" s="10"/>
    </row>
    <row r="803" spans="1:2" ht="13">
      <c r="A803" s="29"/>
      <c r="B803" s="10"/>
    </row>
    <row r="804" spans="1:2" ht="13">
      <c r="A804" s="29"/>
      <c r="B804" s="10"/>
    </row>
    <row r="805" spans="1:2" ht="13">
      <c r="A805" s="29"/>
      <c r="B805" s="10"/>
    </row>
    <row r="806" spans="1:2" ht="13">
      <c r="A806" s="29"/>
      <c r="B806" s="10"/>
    </row>
    <row r="807" spans="1:2" ht="13">
      <c r="A807" s="29"/>
      <c r="B807" s="10"/>
    </row>
    <row r="808" spans="1:2" ht="13">
      <c r="A808" s="29"/>
      <c r="B808" s="10"/>
    </row>
    <row r="809" spans="1:2" ht="13">
      <c r="A809" s="29"/>
      <c r="B809" s="10"/>
    </row>
    <row r="810" spans="1:2" ht="13">
      <c r="A810" s="29"/>
      <c r="B810" s="10"/>
    </row>
    <row r="811" spans="1:2" ht="13">
      <c r="A811" s="29"/>
      <c r="B811" s="10"/>
    </row>
    <row r="812" spans="1:2" ht="13">
      <c r="A812" s="29"/>
      <c r="B812" s="10"/>
    </row>
    <row r="813" spans="1:2" ht="13">
      <c r="A813" s="29"/>
      <c r="B813" s="10"/>
    </row>
    <row r="814" spans="1:2" ht="13">
      <c r="A814" s="29"/>
      <c r="B814" s="10"/>
    </row>
    <row r="815" spans="1:2" ht="13">
      <c r="A815" s="29"/>
      <c r="B815" s="10"/>
    </row>
    <row r="816" spans="1:2" ht="13">
      <c r="A816" s="29"/>
      <c r="B816" s="10"/>
    </row>
    <row r="817" spans="1:2" ht="13">
      <c r="A817" s="29"/>
      <c r="B817" s="10"/>
    </row>
    <row r="818" spans="1:2" ht="13">
      <c r="A818" s="29"/>
      <c r="B818" s="10"/>
    </row>
    <row r="819" spans="1:2" ht="13">
      <c r="A819" s="29"/>
      <c r="B819" s="10"/>
    </row>
    <row r="820" spans="1:2" ht="13">
      <c r="A820" s="29"/>
      <c r="B820" s="10"/>
    </row>
    <row r="821" spans="1:2" ht="13">
      <c r="A821" s="29"/>
      <c r="B821" s="10"/>
    </row>
    <row r="822" spans="1:2" ht="13">
      <c r="A822" s="29"/>
      <c r="B822" s="10"/>
    </row>
    <row r="823" spans="1:2" ht="13">
      <c r="A823" s="29"/>
      <c r="B823" s="10"/>
    </row>
    <row r="824" spans="1:2" ht="13">
      <c r="A824" s="29"/>
      <c r="B824" s="10"/>
    </row>
    <row r="825" spans="1:2" ht="13">
      <c r="A825" s="29"/>
      <c r="B825" s="10"/>
    </row>
    <row r="826" spans="1:2" ht="13">
      <c r="A826" s="29"/>
      <c r="B826" s="10"/>
    </row>
    <row r="827" spans="1:2" ht="13">
      <c r="A827" s="29"/>
      <c r="B827" s="10"/>
    </row>
    <row r="828" spans="1:2" ht="13">
      <c r="A828" s="29"/>
      <c r="B828" s="10"/>
    </row>
    <row r="829" spans="1:2" ht="13">
      <c r="A829" s="29"/>
      <c r="B829" s="10"/>
    </row>
    <row r="830" spans="1:2" ht="13">
      <c r="A830" s="29"/>
      <c r="B830" s="10"/>
    </row>
    <row r="831" spans="1:2" ht="13">
      <c r="A831" s="29"/>
      <c r="B831" s="10"/>
    </row>
    <row r="832" spans="1:2" ht="13">
      <c r="A832" s="29"/>
      <c r="B832" s="10"/>
    </row>
    <row r="833" spans="1:2" ht="13">
      <c r="A833" s="29"/>
      <c r="B833" s="10"/>
    </row>
    <row r="834" spans="1:2" ht="13">
      <c r="A834" s="29"/>
      <c r="B834" s="10"/>
    </row>
    <row r="835" spans="1:2" ht="13">
      <c r="A835" s="29"/>
      <c r="B835" s="10"/>
    </row>
    <row r="836" spans="1:2" ht="13">
      <c r="A836" s="29"/>
      <c r="B836" s="10"/>
    </row>
    <row r="837" spans="1:2" ht="13">
      <c r="A837" s="29"/>
      <c r="B837" s="10"/>
    </row>
    <row r="838" spans="1:2" ht="13">
      <c r="A838" s="29"/>
      <c r="B838" s="10"/>
    </row>
    <row r="839" spans="1:2" ht="13">
      <c r="A839" s="29"/>
      <c r="B839" s="10"/>
    </row>
    <row r="840" spans="1:2" ht="13">
      <c r="A840" s="29"/>
      <c r="B840" s="10"/>
    </row>
    <row r="841" spans="1:2" ht="13">
      <c r="A841" s="29"/>
      <c r="B841" s="10"/>
    </row>
    <row r="842" spans="1:2" ht="13">
      <c r="A842" s="29"/>
      <c r="B842" s="10"/>
    </row>
    <row r="843" spans="1:2" ht="13">
      <c r="A843" s="29"/>
      <c r="B843" s="10"/>
    </row>
    <row r="844" spans="1:2" ht="13">
      <c r="A844" s="29"/>
      <c r="B844" s="10"/>
    </row>
    <row r="845" spans="1:2" ht="13">
      <c r="A845" s="29"/>
      <c r="B845" s="10"/>
    </row>
    <row r="846" spans="1:2" ht="13">
      <c r="A846" s="29"/>
      <c r="B846" s="10"/>
    </row>
    <row r="847" spans="1:2" ht="13">
      <c r="A847" s="29"/>
      <c r="B847" s="10"/>
    </row>
    <row r="848" spans="1:2" ht="13">
      <c r="A848" s="29"/>
      <c r="B848" s="10"/>
    </row>
    <row r="849" spans="1:2" ht="13">
      <c r="A849" s="29"/>
      <c r="B849" s="10"/>
    </row>
    <row r="850" spans="1:2" ht="13">
      <c r="A850" s="29"/>
      <c r="B850" s="10"/>
    </row>
    <row r="851" spans="1:2" ht="13">
      <c r="A851" s="29"/>
      <c r="B851" s="10"/>
    </row>
    <row r="852" spans="1:2" ht="13">
      <c r="A852" s="29"/>
      <c r="B852" s="10"/>
    </row>
    <row r="853" spans="1:2" ht="13">
      <c r="A853" s="29"/>
      <c r="B853" s="10"/>
    </row>
    <row r="854" spans="1:2" ht="13">
      <c r="A854" s="29"/>
      <c r="B854" s="10"/>
    </row>
    <row r="855" spans="1:2" ht="13">
      <c r="A855" s="29"/>
      <c r="B855" s="10"/>
    </row>
    <row r="856" spans="1:2" ht="13">
      <c r="A856" s="29"/>
      <c r="B856" s="10"/>
    </row>
    <row r="857" spans="1:2" ht="13">
      <c r="A857" s="29"/>
      <c r="B857" s="10"/>
    </row>
    <row r="858" spans="1:2" ht="13">
      <c r="A858" s="29"/>
      <c r="B858" s="10"/>
    </row>
    <row r="859" spans="1:2" ht="13">
      <c r="A859" s="29"/>
      <c r="B859" s="10"/>
    </row>
    <row r="860" spans="1:2" ht="13">
      <c r="A860" s="29"/>
      <c r="B860" s="10"/>
    </row>
    <row r="861" spans="1:2" ht="13">
      <c r="A861" s="29"/>
      <c r="B861" s="10"/>
    </row>
    <row r="862" spans="1:2" ht="13">
      <c r="A862" s="29"/>
      <c r="B862" s="10"/>
    </row>
    <row r="863" spans="1:2" ht="13">
      <c r="A863" s="29"/>
      <c r="B863" s="10"/>
    </row>
    <row r="864" spans="1:2" ht="13">
      <c r="A864" s="29"/>
      <c r="B864" s="10"/>
    </row>
    <row r="865" spans="1:2" ht="13">
      <c r="A865" s="29"/>
      <c r="B865" s="10"/>
    </row>
    <row r="866" spans="1:2" ht="13">
      <c r="A866" s="29"/>
      <c r="B866" s="10"/>
    </row>
    <row r="867" spans="1:2" ht="13">
      <c r="A867" s="29"/>
      <c r="B867" s="10"/>
    </row>
    <row r="868" spans="1:2" ht="13">
      <c r="A868" s="29"/>
      <c r="B868" s="10"/>
    </row>
    <row r="869" spans="1:2" ht="13">
      <c r="A869" s="29"/>
      <c r="B869" s="10"/>
    </row>
    <row r="870" spans="1:2" ht="13">
      <c r="A870" s="29"/>
      <c r="B870" s="10"/>
    </row>
    <row r="871" spans="1:2" ht="13">
      <c r="A871" s="29"/>
      <c r="B871" s="10"/>
    </row>
    <row r="872" spans="1:2" ht="13">
      <c r="A872" s="29"/>
      <c r="B872" s="10"/>
    </row>
    <row r="873" spans="1:2" ht="13">
      <c r="A873" s="29"/>
      <c r="B873" s="10"/>
    </row>
    <row r="874" spans="1:2" ht="13">
      <c r="A874" s="29"/>
      <c r="B874" s="10"/>
    </row>
    <row r="875" spans="1:2" ht="13">
      <c r="A875" s="29"/>
      <c r="B875" s="10"/>
    </row>
    <row r="876" spans="1:2" ht="13">
      <c r="A876" s="29"/>
      <c r="B876" s="10"/>
    </row>
    <row r="877" spans="1:2" ht="13">
      <c r="A877" s="29"/>
      <c r="B877" s="10"/>
    </row>
    <row r="878" spans="1:2" ht="13">
      <c r="A878" s="29"/>
      <c r="B878" s="10"/>
    </row>
    <row r="879" spans="1:2" ht="13">
      <c r="A879" s="29"/>
      <c r="B879" s="10"/>
    </row>
    <row r="880" spans="1:2" ht="13">
      <c r="A880" s="29"/>
      <c r="B880" s="10"/>
    </row>
    <row r="881" spans="1:2" ht="13">
      <c r="A881" s="29"/>
      <c r="B881" s="10"/>
    </row>
    <row r="882" spans="1:2" ht="13">
      <c r="A882" s="29"/>
      <c r="B882" s="10"/>
    </row>
    <row r="883" spans="1:2" ht="13">
      <c r="A883" s="29"/>
      <c r="B883" s="10"/>
    </row>
    <row r="884" spans="1:2" ht="13">
      <c r="A884" s="29"/>
      <c r="B884" s="10"/>
    </row>
    <row r="885" spans="1:2" ht="13">
      <c r="A885" s="29"/>
      <c r="B885" s="10"/>
    </row>
    <row r="886" spans="1:2" ht="13">
      <c r="A886" s="29"/>
      <c r="B886" s="10"/>
    </row>
    <row r="887" spans="1:2" ht="13">
      <c r="A887" s="29"/>
      <c r="B887" s="10"/>
    </row>
    <row r="888" spans="1:2" ht="13">
      <c r="A888" s="29"/>
      <c r="B888" s="10"/>
    </row>
    <row r="889" spans="1:2" ht="13">
      <c r="A889" s="29"/>
      <c r="B889" s="10"/>
    </row>
    <row r="890" spans="1:2" ht="13">
      <c r="A890" s="29"/>
      <c r="B890" s="10"/>
    </row>
    <row r="891" spans="1:2" ht="13">
      <c r="A891" s="29"/>
      <c r="B891" s="10"/>
    </row>
    <row r="892" spans="1:2" ht="13">
      <c r="A892" s="29"/>
      <c r="B892" s="10"/>
    </row>
    <row r="893" spans="1:2" ht="13">
      <c r="A893" s="29"/>
      <c r="B893" s="10"/>
    </row>
    <row r="894" spans="1:2" ht="13">
      <c r="A894" s="29"/>
      <c r="B894" s="10"/>
    </row>
    <row r="895" spans="1:2" ht="13">
      <c r="A895" s="29"/>
      <c r="B895" s="10"/>
    </row>
    <row r="896" spans="1:2" ht="13">
      <c r="A896" s="29"/>
      <c r="B896" s="10"/>
    </row>
    <row r="897" spans="1:2" ht="13">
      <c r="A897" s="29"/>
      <c r="B897" s="10"/>
    </row>
    <row r="898" spans="1:2" ht="13">
      <c r="A898" s="29"/>
      <c r="B898" s="10"/>
    </row>
    <row r="899" spans="1:2" ht="13">
      <c r="A899" s="29"/>
      <c r="B899" s="10"/>
    </row>
    <row r="900" spans="1:2" ht="13">
      <c r="A900" s="29"/>
      <c r="B900" s="10"/>
    </row>
    <row r="901" spans="1:2" ht="13">
      <c r="A901" s="29"/>
      <c r="B901" s="10"/>
    </row>
    <row r="902" spans="1:2" ht="13">
      <c r="A902" s="29"/>
      <c r="B902" s="10"/>
    </row>
    <row r="903" spans="1:2" ht="13">
      <c r="A903" s="29"/>
      <c r="B903" s="10"/>
    </row>
    <row r="904" spans="1:2" ht="13">
      <c r="A904" s="29"/>
      <c r="B904" s="10"/>
    </row>
    <row r="905" spans="1:2" ht="13">
      <c r="A905" s="29"/>
      <c r="B905" s="10"/>
    </row>
    <row r="906" spans="1:2" ht="13">
      <c r="A906" s="29"/>
      <c r="B906" s="10"/>
    </row>
    <row r="907" spans="1:2" ht="13">
      <c r="A907" s="29"/>
      <c r="B907" s="10"/>
    </row>
    <row r="908" spans="1:2" ht="13">
      <c r="A908" s="29"/>
      <c r="B908" s="10"/>
    </row>
    <row r="909" spans="1:2" ht="13">
      <c r="A909" s="29"/>
      <c r="B909" s="10"/>
    </row>
    <row r="910" spans="1:2" ht="13">
      <c r="A910" s="29"/>
      <c r="B910" s="10"/>
    </row>
    <row r="911" spans="1:2" ht="13">
      <c r="A911" s="29"/>
      <c r="B911" s="10"/>
    </row>
    <row r="912" spans="1:2" ht="13">
      <c r="A912" s="29"/>
      <c r="B912" s="10"/>
    </row>
    <row r="913" spans="1:2" ht="13">
      <c r="A913" s="29"/>
      <c r="B913" s="10"/>
    </row>
    <row r="914" spans="1:2" ht="13">
      <c r="A914" s="29"/>
      <c r="B914" s="10"/>
    </row>
    <row r="915" spans="1:2" ht="13">
      <c r="A915" s="29"/>
      <c r="B915" s="10"/>
    </row>
    <row r="916" spans="1:2" ht="13">
      <c r="A916" s="29"/>
      <c r="B916" s="10"/>
    </row>
    <row r="917" spans="1:2" ht="13">
      <c r="A917" s="29"/>
      <c r="B917" s="10"/>
    </row>
    <row r="918" spans="1:2" ht="13">
      <c r="A918" s="29"/>
      <c r="B918" s="10"/>
    </row>
    <row r="919" spans="1:2" ht="13">
      <c r="A919" s="29"/>
      <c r="B919" s="10"/>
    </row>
    <row r="920" spans="1:2" ht="13">
      <c r="A920" s="29"/>
      <c r="B920" s="10"/>
    </row>
    <row r="921" spans="1:2" ht="13">
      <c r="A921" s="29"/>
      <c r="B921" s="10"/>
    </row>
    <row r="922" spans="1:2" ht="13">
      <c r="A922" s="29"/>
      <c r="B922" s="10"/>
    </row>
    <row r="923" spans="1:2" ht="13">
      <c r="A923" s="29"/>
      <c r="B923" s="10"/>
    </row>
    <row r="924" spans="1:2" ht="13">
      <c r="A924" s="29"/>
      <c r="B924" s="10"/>
    </row>
    <row r="925" spans="1:2" ht="13">
      <c r="A925" s="29"/>
      <c r="B925" s="10"/>
    </row>
    <row r="926" spans="1:2" ht="13">
      <c r="A926" s="29"/>
      <c r="B926" s="10"/>
    </row>
    <row r="927" spans="1:2" ht="13">
      <c r="A927" s="29"/>
      <c r="B927" s="10"/>
    </row>
    <row r="928" spans="1:2" ht="13">
      <c r="A928" s="29"/>
      <c r="B928" s="10"/>
    </row>
    <row r="929" spans="1:2" ht="13">
      <c r="A929" s="29"/>
      <c r="B929" s="10"/>
    </row>
    <row r="930" spans="1:2" ht="13">
      <c r="A930" s="29"/>
      <c r="B930" s="10"/>
    </row>
    <row r="931" spans="1:2" ht="13">
      <c r="A931" s="29"/>
      <c r="B931" s="10"/>
    </row>
    <row r="932" spans="1:2" ht="13">
      <c r="A932" s="29"/>
      <c r="B932" s="10"/>
    </row>
    <row r="933" spans="1:2" ht="13">
      <c r="A933" s="29"/>
      <c r="B933" s="10"/>
    </row>
    <row r="934" spans="1:2" ht="13">
      <c r="A934" s="29"/>
      <c r="B934" s="10"/>
    </row>
    <row r="935" spans="1:2" ht="13">
      <c r="A935" s="29"/>
      <c r="B935" s="10"/>
    </row>
    <row r="936" spans="1:2" ht="13">
      <c r="A936" s="29"/>
      <c r="B936" s="10"/>
    </row>
    <row r="937" spans="1:2" ht="13">
      <c r="A937" s="29"/>
      <c r="B937" s="10"/>
    </row>
    <row r="938" spans="1:2" ht="13">
      <c r="A938" s="29"/>
      <c r="B938" s="10"/>
    </row>
    <row r="939" spans="1:2" ht="13">
      <c r="A939" s="29"/>
      <c r="B939" s="10"/>
    </row>
    <row r="940" spans="1:2" ht="13">
      <c r="A940" s="29"/>
      <c r="B940" s="10"/>
    </row>
    <row r="941" spans="1:2" ht="13">
      <c r="A941" s="29"/>
      <c r="B941" s="10"/>
    </row>
    <row r="942" spans="1:2" ht="13">
      <c r="A942" s="29"/>
      <c r="B942" s="10"/>
    </row>
    <row r="943" spans="1:2" ht="13">
      <c r="A943" s="29"/>
      <c r="B943" s="10"/>
    </row>
    <row r="944" spans="1:2" ht="13">
      <c r="A944" s="29"/>
      <c r="B944" s="10"/>
    </row>
    <row r="945" spans="1:2" ht="13">
      <c r="A945" s="29"/>
      <c r="B945" s="10"/>
    </row>
    <row r="946" spans="1:2" ht="13">
      <c r="A946" s="29"/>
      <c r="B946" s="10"/>
    </row>
    <row r="947" spans="1:2" ht="13">
      <c r="A947" s="29"/>
      <c r="B947" s="10"/>
    </row>
    <row r="948" spans="1:2" ht="13">
      <c r="A948" s="29"/>
      <c r="B948" s="10"/>
    </row>
    <row r="949" spans="1:2" ht="13">
      <c r="A949" s="29"/>
      <c r="B949" s="10"/>
    </row>
    <row r="950" spans="1:2" ht="13">
      <c r="A950" s="29"/>
      <c r="B950" s="10"/>
    </row>
    <row r="951" spans="1:2" ht="13">
      <c r="A951" s="29"/>
      <c r="B951" s="10"/>
    </row>
    <row r="952" spans="1:2" ht="13">
      <c r="A952" s="29"/>
      <c r="B952" s="10"/>
    </row>
    <row r="953" spans="1:2" ht="13">
      <c r="A953" s="29"/>
      <c r="B953" s="10"/>
    </row>
    <row r="954" spans="1:2" ht="13">
      <c r="A954" s="29"/>
      <c r="B954" s="10"/>
    </row>
    <row r="955" spans="1:2" ht="13">
      <c r="A955" s="29"/>
      <c r="B955" s="10"/>
    </row>
    <row r="956" spans="1:2" ht="13">
      <c r="A956" s="29"/>
      <c r="B956" s="10"/>
    </row>
    <row r="957" spans="1:2" ht="13">
      <c r="A957" s="29"/>
      <c r="B957" s="10"/>
    </row>
    <row r="958" spans="1:2" ht="13">
      <c r="A958" s="29"/>
      <c r="B958" s="10"/>
    </row>
    <row r="959" spans="1:2" ht="13">
      <c r="A959" s="29"/>
      <c r="B959" s="10"/>
    </row>
    <row r="960" spans="1:2" ht="13">
      <c r="A960" s="29"/>
      <c r="B960" s="10"/>
    </row>
    <row r="961" spans="1:2" ht="13">
      <c r="A961" s="29"/>
      <c r="B961" s="10"/>
    </row>
    <row r="962" spans="1:2" ht="13">
      <c r="A962" s="29"/>
      <c r="B962" s="10"/>
    </row>
    <row r="963" spans="1:2" ht="13">
      <c r="A963" s="29"/>
      <c r="B963" s="10"/>
    </row>
    <row r="964" spans="1:2" ht="13">
      <c r="A964" s="29"/>
      <c r="B964" s="10"/>
    </row>
    <row r="965" spans="1:2" ht="13">
      <c r="A965" s="29"/>
      <c r="B965" s="10"/>
    </row>
    <row r="966" spans="1:2" ht="13">
      <c r="A966" s="29"/>
      <c r="B966" s="10"/>
    </row>
    <row r="967" spans="1:2" ht="13">
      <c r="A967" s="29"/>
      <c r="B967" s="10"/>
    </row>
    <row r="968" spans="1:2" ht="13">
      <c r="A968" s="29"/>
      <c r="B968" s="10"/>
    </row>
    <row r="969" spans="1:2" ht="13">
      <c r="A969" s="29"/>
      <c r="B969" s="10"/>
    </row>
    <row r="970" spans="1:2" ht="13">
      <c r="A970" s="29"/>
      <c r="B970" s="10"/>
    </row>
    <row r="971" spans="1:2" ht="13">
      <c r="A971" s="29"/>
      <c r="B971" s="10"/>
    </row>
    <row r="972" spans="1:2" ht="13">
      <c r="A972" s="29"/>
      <c r="B972" s="10"/>
    </row>
    <row r="973" spans="1:2" ht="13">
      <c r="A973" s="29"/>
      <c r="B973" s="10"/>
    </row>
    <row r="974" spans="1:2" ht="13">
      <c r="A974" s="29"/>
      <c r="B974" s="10"/>
    </row>
    <row r="975" spans="1:2" ht="13">
      <c r="A975" s="29"/>
      <c r="B975" s="10"/>
    </row>
    <row r="976" spans="1:2" ht="13">
      <c r="A976" s="29"/>
      <c r="B976" s="10"/>
    </row>
    <row r="977" spans="1:2" ht="13">
      <c r="A977" s="29"/>
      <c r="B977" s="10"/>
    </row>
    <row r="978" spans="1:2" ht="13">
      <c r="A978" s="29"/>
      <c r="B978" s="10"/>
    </row>
    <row r="979" spans="1:2" ht="13">
      <c r="A979" s="29"/>
      <c r="B979" s="10"/>
    </row>
    <row r="980" spans="1:2" ht="13">
      <c r="A980" s="29"/>
      <c r="B980" s="10"/>
    </row>
    <row r="981" spans="1:2" ht="13">
      <c r="A981" s="29"/>
      <c r="B981" s="10"/>
    </row>
    <row r="982" spans="1:2" ht="13">
      <c r="A982" s="29"/>
      <c r="B982" s="10"/>
    </row>
    <row r="983" spans="1:2" ht="13">
      <c r="A983" s="29"/>
      <c r="B983" s="10"/>
    </row>
    <row r="984" spans="1:2" ht="13">
      <c r="A984" s="29"/>
      <c r="B984" s="10"/>
    </row>
    <row r="985" spans="1:2" ht="13">
      <c r="A985" s="29"/>
      <c r="B985" s="10"/>
    </row>
    <row r="986" spans="1:2" ht="13">
      <c r="A986" s="29"/>
      <c r="B986" s="10"/>
    </row>
    <row r="987" spans="1:2" ht="13">
      <c r="A987" s="29"/>
      <c r="B987" s="10"/>
    </row>
    <row r="988" spans="1:2" ht="13">
      <c r="A988" s="29"/>
      <c r="B988" s="10"/>
    </row>
    <row r="989" spans="1:2" ht="13">
      <c r="A989" s="29"/>
      <c r="B989" s="10"/>
    </row>
    <row r="990" spans="1:2" ht="13">
      <c r="A990" s="29"/>
      <c r="B990" s="10"/>
    </row>
    <row r="991" spans="1:2" ht="13">
      <c r="A991" s="29"/>
      <c r="B991" s="10"/>
    </row>
    <row r="992" spans="1:2" ht="13">
      <c r="A992" s="29"/>
      <c r="B992" s="10"/>
    </row>
    <row r="993" spans="1:2" ht="13">
      <c r="A993" s="29"/>
      <c r="B993" s="10"/>
    </row>
    <row r="994" spans="1:2" ht="13">
      <c r="A994" s="29"/>
      <c r="B994" s="10"/>
    </row>
    <row r="995" spans="1:2" ht="13">
      <c r="A995" s="29"/>
      <c r="B995" s="10"/>
    </row>
    <row r="996" spans="1:2" ht="13">
      <c r="A996" s="29"/>
      <c r="B996" s="10"/>
    </row>
    <row r="997" spans="1:2" ht="13">
      <c r="A997" s="29"/>
      <c r="B997" s="10"/>
    </row>
    <row r="998" spans="1:2" ht="13">
      <c r="A998" s="29"/>
      <c r="B998" s="10"/>
    </row>
    <row r="999" spans="1:2" ht="13">
      <c r="A999" s="29"/>
      <c r="B999" s="10"/>
    </row>
    <row r="1000" spans="1:2" ht="13">
      <c r="A1000" s="29"/>
      <c r="B1000" s="10"/>
    </row>
    <row r="1001" spans="1:2" ht="13">
      <c r="A1001" s="29"/>
      <c r="B1001" s="10"/>
    </row>
    <row r="1002" spans="1:2" ht="13">
      <c r="A1002" s="29"/>
      <c r="B1002" s="10"/>
    </row>
    <row r="1003" spans="1:2" ht="13">
      <c r="A1003" s="29"/>
      <c r="B1003" s="10"/>
    </row>
    <row r="1004" spans="1:2" ht="13">
      <c r="A1004" s="29"/>
      <c r="B1004" s="10"/>
    </row>
    <row r="1005" spans="1:2" ht="13">
      <c r="A1005" s="29"/>
      <c r="B1005" s="10"/>
    </row>
    <row r="1006" spans="1:2" ht="13">
      <c r="A1006" s="29"/>
      <c r="B1006" s="10"/>
    </row>
    <row r="1007" spans="1:2" ht="13">
      <c r="A1007" s="29"/>
      <c r="B1007" s="10"/>
    </row>
    <row r="1008" spans="1:2" ht="13">
      <c r="A1008" s="29"/>
      <c r="B1008" s="10"/>
    </row>
    <row r="1009" spans="1:2" ht="13">
      <c r="A1009" s="29"/>
      <c r="B1009" s="10"/>
    </row>
    <row r="1010" spans="1:2" ht="13">
      <c r="A1010" s="29"/>
      <c r="B1010" s="10"/>
    </row>
    <row r="1011" spans="1:2" ht="13">
      <c r="A1011" s="29"/>
      <c r="B1011" s="10"/>
    </row>
    <row r="1012" spans="1:2" ht="13">
      <c r="A1012" s="29"/>
      <c r="B1012" s="10"/>
    </row>
    <row r="1013" spans="1:2" ht="13">
      <c r="A1013" s="29"/>
      <c r="B1013" s="10"/>
    </row>
    <row r="1014" spans="1:2" ht="13">
      <c r="A1014" s="29"/>
      <c r="B1014" s="10"/>
    </row>
    <row r="1015" spans="1:2" ht="13">
      <c r="A1015" s="29"/>
      <c r="B1015" s="10"/>
    </row>
    <row r="1016" spans="1:2" ht="13">
      <c r="A1016" s="29"/>
      <c r="B1016" s="10"/>
    </row>
    <row r="1017" spans="1:2" ht="13">
      <c r="A1017" s="29"/>
      <c r="B1017" s="10"/>
    </row>
    <row r="1018" spans="1:2" ht="13">
      <c r="A1018" s="29"/>
      <c r="B1018" s="10"/>
    </row>
    <row r="1019" spans="1:2" ht="13">
      <c r="A1019" s="29"/>
      <c r="B1019" s="10"/>
    </row>
    <row r="1020" spans="1:2" ht="13">
      <c r="A1020" s="29"/>
      <c r="B1020" s="10"/>
    </row>
    <row r="1021" spans="1:2" ht="13">
      <c r="A1021" s="29"/>
      <c r="B1021" s="10"/>
    </row>
    <row r="1022" spans="1:2" ht="13">
      <c r="A1022" s="29"/>
      <c r="B1022" s="10"/>
    </row>
    <row r="1023" spans="1:2" ht="13">
      <c r="A1023" s="29"/>
      <c r="B1023" s="10"/>
    </row>
    <row r="1024" spans="1:2" ht="13">
      <c r="A1024" s="29"/>
      <c r="B1024" s="10"/>
    </row>
    <row r="1025" spans="1:2" ht="13">
      <c r="A1025" s="29"/>
      <c r="B1025" s="10"/>
    </row>
    <row r="1026" spans="1:2" ht="13">
      <c r="A1026" s="29"/>
      <c r="B1026" s="10"/>
    </row>
    <row r="1027" spans="1:2" ht="13">
      <c r="A1027" s="29"/>
      <c r="B1027" s="10"/>
    </row>
    <row r="1028" spans="1:2" ht="13">
      <c r="A1028" s="29"/>
      <c r="B1028" s="10"/>
    </row>
    <row r="1029" spans="1:2" ht="13">
      <c r="A1029" s="29"/>
      <c r="B1029" s="10"/>
    </row>
    <row r="1030" spans="1:2" ht="13">
      <c r="A1030" s="29"/>
      <c r="B1030" s="10"/>
    </row>
    <row r="1031" spans="1:2" ht="13">
      <c r="A1031" s="29"/>
      <c r="B1031" s="10"/>
    </row>
    <row r="1032" spans="1:2" ht="13">
      <c r="A1032" s="29"/>
      <c r="B1032" s="10"/>
    </row>
    <row r="1033" spans="1:2" ht="13">
      <c r="A1033" s="29"/>
      <c r="B1033" s="10"/>
    </row>
    <row r="1034" spans="1:2" ht="13">
      <c r="A1034" s="29"/>
      <c r="B1034" s="10"/>
    </row>
    <row r="1035" spans="1:2" ht="13">
      <c r="A1035" s="29"/>
      <c r="B1035" s="10"/>
    </row>
    <row r="1036" spans="1:2" ht="13">
      <c r="A1036" s="29"/>
      <c r="B1036" s="10"/>
    </row>
    <row r="1037" spans="1:2" ht="13">
      <c r="A1037" s="29"/>
      <c r="B1037" s="10"/>
    </row>
    <row r="1038" spans="1:2" ht="13">
      <c r="A1038" s="29"/>
      <c r="B1038" s="10"/>
    </row>
    <row r="1039" spans="1:2" ht="13">
      <c r="A1039" s="29"/>
      <c r="B1039" s="10"/>
    </row>
    <row r="1040" spans="1:2" ht="13">
      <c r="A1040" s="29"/>
      <c r="B1040" s="10"/>
    </row>
    <row r="1041" spans="1:2" ht="13">
      <c r="A1041" s="29"/>
      <c r="B1041" s="10"/>
    </row>
    <row r="1042" spans="1:2" ht="13">
      <c r="A1042" s="29"/>
      <c r="B1042" s="10"/>
    </row>
    <row r="1043" spans="1:2" ht="13">
      <c r="A1043" s="29"/>
      <c r="B1043" s="10"/>
    </row>
    <row r="1044" spans="1:2" ht="13">
      <c r="A1044" s="29"/>
      <c r="B1044" s="10"/>
    </row>
    <row r="1045" spans="1:2" ht="13">
      <c r="A1045" s="29"/>
      <c r="B1045" s="10"/>
    </row>
    <row r="1046" spans="1:2" ht="13">
      <c r="A1046" s="29"/>
      <c r="B1046" s="10"/>
    </row>
    <row r="1047" spans="1:2" ht="13">
      <c r="A1047" s="29"/>
      <c r="B1047" s="10"/>
    </row>
    <row r="1048" spans="1:2" ht="13">
      <c r="A1048" s="29"/>
      <c r="B1048" s="10"/>
    </row>
    <row r="1049" spans="1:2" ht="13">
      <c r="A1049" s="29"/>
      <c r="B1049" s="10"/>
    </row>
    <row r="1050" spans="1:2" ht="13">
      <c r="A1050" s="29"/>
      <c r="B1050" s="10"/>
    </row>
    <row r="1051" spans="1:2" ht="13">
      <c r="A1051" s="29"/>
      <c r="B1051" s="10"/>
    </row>
    <row r="1052" spans="1:2" ht="13">
      <c r="A1052" s="29"/>
      <c r="B1052" s="10"/>
    </row>
    <row r="1053" spans="1:2" ht="13">
      <c r="A1053" s="29"/>
      <c r="B1053" s="10"/>
    </row>
    <row r="1054" spans="1:2" ht="13">
      <c r="A1054" s="29"/>
      <c r="B1054" s="10"/>
    </row>
    <row r="1055" spans="1:2" ht="13">
      <c r="A1055" s="29"/>
      <c r="B1055" s="10"/>
    </row>
    <row r="1056" spans="1:2" ht="13">
      <c r="A1056" s="29"/>
      <c r="B1056" s="10"/>
    </row>
    <row r="1057" spans="1:2" ht="13">
      <c r="A1057" s="29"/>
      <c r="B1057" s="10"/>
    </row>
    <row r="1058" spans="1:2" ht="13">
      <c r="A1058" s="29"/>
      <c r="B1058" s="10"/>
    </row>
    <row r="1059" spans="1:2" ht="13">
      <c r="A1059" s="29"/>
      <c r="B1059" s="10"/>
    </row>
    <row r="1060" spans="1:2" ht="13">
      <c r="A1060" s="29"/>
      <c r="B1060" s="10"/>
    </row>
    <row r="1061" spans="1:2" ht="13">
      <c r="A1061" s="29"/>
      <c r="B1061" s="10"/>
    </row>
    <row r="1062" spans="1:2" ht="13">
      <c r="A1062" s="29"/>
      <c r="B1062" s="10"/>
    </row>
    <row r="1063" spans="1:2" ht="13">
      <c r="A1063" s="29"/>
      <c r="B1063" s="10"/>
    </row>
    <row r="1064" spans="1:2" ht="13">
      <c r="A1064" s="29"/>
      <c r="B1064" s="10"/>
    </row>
    <row r="1065" spans="1:2" ht="13">
      <c r="A1065" s="29"/>
      <c r="B1065" s="10"/>
    </row>
    <row r="1066" spans="1:2" ht="13">
      <c r="A1066" s="29"/>
      <c r="B1066" s="10"/>
    </row>
    <row r="1067" spans="1:2" ht="13">
      <c r="A1067" s="29"/>
      <c r="B1067" s="10"/>
    </row>
    <row r="1068" spans="1:2" ht="13">
      <c r="A1068" s="29"/>
      <c r="B1068" s="10"/>
    </row>
    <row r="1069" spans="1:2" ht="13">
      <c r="A1069" s="29"/>
      <c r="B1069" s="10"/>
    </row>
    <row r="1070" spans="1:2" ht="13">
      <c r="A1070" s="29"/>
      <c r="B1070" s="10"/>
    </row>
    <row r="1071" spans="1:2" ht="13">
      <c r="A1071" s="29"/>
      <c r="B1071" s="10"/>
    </row>
    <row r="1072" spans="1:2" ht="13">
      <c r="A1072" s="29"/>
      <c r="B1072" s="10"/>
    </row>
    <row r="1073" spans="1:2" ht="13">
      <c r="A1073" s="29"/>
      <c r="B1073" s="10"/>
    </row>
    <row r="1074" spans="1:2" ht="13">
      <c r="A1074" s="29"/>
      <c r="B1074" s="10"/>
    </row>
    <row r="1075" spans="1:2" ht="13">
      <c r="A1075" s="29"/>
      <c r="B1075" s="10"/>
    </row>
    <row r="1076" spans="1:2" ht="13">
      <c r="A1076" s="29"/>
      <c r="B1076" s="10"/>
    </row>
    <row r="1077" spans="1:2" ht="13">
      <c r="A1077" s="29"/>
      <c r="B1077" s="10"/>
    </row>
    <row r="1078" spans="1:2" ht="13">
      <c r="A1078" s="29"/>
      <c r="B1078" s="10"/>
    </row>
    <row r="1079" spans="1:2" ht="13">
      <c r="A1079" s="29"/>
      <c r="B1079" s="10"/>
    </row>
    <row r="1080" spans="1:2" ht="13">
      <c r="A1080" s="29"/>
      <c r="B1080" s="10"/>
    </row>
    <row r="1081" spans="1:2" ht="13">
      <c r="A1081" s="29"/>
      <c r="B1081" s="10"/>
    </row>
    <row r="1082" spans="1:2" ht="13">
      <c r="A1082" s="29"/>
      <c r="B1082" s="10"/>
    </row>
    <row r="1083" spans="1:2" ht="13">
      <c r="A1083" s="29"/>
      <c r="B1083" s="10"/>
    </row>
    <row r="1084" spans="1:2" ht="13">
      <c r="A1084" s="29"/>
      <c r="B1084" s="10"/>
    </row>
    <row r="1085" spans="1:2" ht="13">
      <c r="A1085" s="29"/>
      <c r="B1085" s="10"/>
    </row>
    <row r="1086" spans="1:2" ht="13">
      <c r="A1086" s="29"/>
      <c r="B1086" s="10"/>
    </row>
    <row r="1087" spans="1:2" ht="13">
      <c r="A1087" s="29"/>
      <c r="B1087" s="10"/>
    </row>
    <row r="1088" spans="1:2" ht="13">
      <c r="A1088" s="29"/>
      <c r="B1088" s="10"/>
    </row>
    <row r="1089" spans="1:2" ht="13">
      <c r="A1089" s="29"/>
      <c r="B1089" s="10"/>
    </row>
    <row r="1090" spans="1:2" ht="13">
      <c r="A1090" s="29"/>
      <c r="B1090" s="10"/>
    </row>
    <row r="1091" spans="1:2" ht="13">
      <c r="A1091" s="29"/>
      <c r="B1091" s="10"/>
    </row>
    <row r="1092" spans="1:2" ht="13">
      <c r="A1092" s="29"/>
      <c r="B1092" s="10"/>
    </row>
    <row r="1093" spans="1:2" ht="13">
      <c r="A1093" s="29"/>
      <c r="B1093" s="10"/>
    </row>
    <row r="1094" spans="1:2" ht="13">
      <c r="A1094" s="29"/>
      <c r="B1094" s="10"/>
    </row>
    <row r="1095" spans="1:2" ht="13">
      <c r="A1095" s="29"/>
      <c r="B1095" s="10"/>
    </row>
    <row r="1096" spans="1:2" ht="13">
      <c r="A1096" s="29"/>
      <c r="B1096" s="10"/>
    </row>
    <row r="1097" spans="1:2" ht="13">
      <c r="A1097" s="29"/>
      <c r="B1097" s="10"/>
    </row>
    <row r="1098" spans="1:2" ht="13">
      <c r="A1098" s="29"/>
      <c r="B1098" s="10"/>
    </row>
    <row r="1099" spans="1:2" ht="13">
      <c r="A1099" s="29"/>
      <c r="B1099" s="10"/>
    </row>
    <row r="1100" spans="1:2" ht="13">
      <c r="A1100" s="29"/>
      <c r="B1100" s="10"/>
    </row>
    <row r="1101" spans="1:2" ht="13">
      <c r="A1101" s="29"/>
      <c r="B1101" s="10"/>
    </row>
    <row r="1102" spans="1:2" ht="13">
      <c r="A1102" s="29"/>
      <c r="B1102" s="10"/>
    </row>
    <row r="1103" spans="1:2" ht="13">
      <c r="A1103" s="29"/>
      <c r="B1103" s="10"/>
    </row>
    <row r="1104" spans="1:2" ht="13">
      <c r="A1104" s="29"/>
      <c r="B1104" s="10"/>
    </row>
    <row r="1105" spans="1:2" ht="13">
      <c r="A1105" s="29"/>
      <c r="B1105" s="10"/>
    </row>
    <row r="1106" spans="1:2" ht="13">
      <c r="A1106" s="29"/>
      <c r="B1106" s="10"/>
    </row>
    <row r="1107" spans="1:2" ht="13">
      <c r="A1107" s="29"/>
      <c r="B1107" s="10"/>
    </row>
    <row r="1108" spans="1:2" ht="13">
      <c r="A1108" s="29"/>
      <c r="B1108" s="10"/>
    </row>
    <row r="1109" spans="1:2" ht="13">
      <c r="A1109" s="29"/>
      <c r="B1109" s="10"/>
    </row>
    <row r="1110" spans="1:2" ht="13">
      <c r="A1110" s="29"/>
      <c r="B1110" s="10"/>
    </row>
    <row r="1111" spans="1:2" ht="13">
      <c r="A1111" s="29"/>
      <c r="B1111" s="10"/>
    </row>
    <row r="1112" spans="1:2" ht="13">
      <c r="A1112" s="29"/>
      <c r="B1112" s="10"/>
    </row>
    <row r="1113" spans="1:2" ht="13">
      <c r="A1113" s="29"/>
      <c r="B1113" s="10"/>
    </row>
    <row r="1114" spans="1:2" ht="13">
      <c r="A1114" s="29"/>
      <c r="B1114" s="10"/>
    </row>
    <row r="1115" spans="1:2" ht="13">
      <c r="A1115" s="29"/>
      <c r="B1115" s="10"/>
    </row>
    <row r="1116" spans="1:2" ht="13">
      <c r="A1116" s="29"/>
      <c r="B1116" s="10"/>
    </row>
    <row r="1117" spans="1:2" ht="13">
      <c r="A1117" s="29"/>
      <c r="B1117" s="10"/>
    </row>
    <row r="1118" spans="1:2" ht="13">
      <c r="A1118" s="29"/>
      <c r="B1118" s="10"/>
    </row>
    <row r="1119" spans="1:2" ht="13">
      <c r="A1119" s="29"/>
      <c r="B1119" s="10"/>
    </row>
    <row r="1120" spans="1:2" ht="13">
      <c r="A1120" s="29"/>
      <c r="B1120" s="10"/>
    </row>
    <row r="1121" spans="1:2" ht="13">
      <c r="A1121" s="29"/>
      <c r="B1121" s="10"/>
    </row>
    <row r="1122" spans="1:2" ht="13">
      <c r="A1122" s="29"/>
      <c r="B1122" s="10"/>
    </row>
    <row r="1123" spans="1:2" ht="13">
      <c r="A1123" s="29"/>
      <c r="B1123" s="10"/>
    </row>
    <row r="1124" spans="1:2" ht="13">
      <c r="A1124" s="29"/>
      <c r="B1124" s="10"/>
    </row>
    <row r="1125" spans="1:2" ht="13">
      <c r="A1125" s="29"/>
      <c r="B1125" s="10"/>
    </row>
    <row r="1126" spans="1:2" ht="13">
      <c r="A1126" s="29"/>
      <c r="B1126" s="10"/>
    </row>
    <row r="1127" spans="1:2" ht="13">
      <c r="A1127" s="29"/>
      <c r="B1127" s="10"/>
    </row>
    <row r="1128" spans="1:2" ht="13">
      <c r="A1128" s="29"/>
      <c r="B1128" s="10"/>
    </row>
    <row r="1129" spans="1:2" ht="13">
      <c r="A1129" s="29"/>
      <c r="B1129" s="10"/>
    </row>
    <row r="1130" spans="1:2" ht="13">
      <c r="A1130" s="29"/>
      <c r="B1130" s="10"/>
    </row>
    <row r="1131" spans="1:2" ht="13">
      <c r="A1131" s="29"/>
      <c r="B1131" s="10"/>
    </row>
    <row r="1132" spans="1:2" ht="13">
      <c r="A1132" s="29"/>
      <c r="B1132" s="10"/>
    </row>
    <row r="1133" spans="1:2" ht="13">
      <c r="A1133" s="29"/>
      <c r="B1133" s="10"/>
    </row>
    <row r="1134" spans="1:2" ht="13">
      <c r="A1134" s="29"/>
      <c r="B1134" s="10"/>
    </row>
    <row r="1135" spans="1:2" ht="13">
      <c r="A1135" s="29"/>
      <c r="B1135" s="10"/>
    </row>
    <row r="1136" spans="1:2" ht="13">
      <c r="A1136" s="29"/>
      <c r="B1136" s="10"/>
    </row>
    <row r="1137" spans="1:2" ht="13">
      <c r="A1137" s="29"/>
      <c r="B1137" s="10"/>
    </row>
    <row r="1138" spans="1:2" ht="13">
      <c r="A1138" s="29"/>
      <c r="B1138" s="10"/>
    </row>
    <row r="1139" spans="1:2" ht="13">
      <c r="A1139" s="29"/>
      <c r="B1139" s="10"/>
    </row>
    <row r="1140" spans="1:2" ht="13">
      <c r="A1140" s="29"/>
      <c r="B1140" s="10"/>
    </row>
    <row r="1141" spans="1:2" ht="13">
      <c r="A1141" s="29"/>
      <c r="B1141" s="10"/>
    </row>
    <row r="1142" spans="1:2" ht="13">
      <c r="A1142" s="29"/>
      <c r="B1142" s="10"/>
    </row>
    <row r="1143" spans="1:2" ht="13">
      <c r="A1143" s="29"/>
      <c r="B1143" s="10"/>
    </row>
    <row r="1144" spans="1:2" ht="13">
      <c r="A1144" s="29"/>
      <c r="B1144" s="10"/>
    </row>
    <row r="1145" spans="1:2" ht="13">
      <c r="A1145" s="29"/>
      <c r="B1145" s="10"/>
    </row>
    <row r="1146" spans="1:2" ht="13">
      <c r="A1146" s="29"/>
      <c r="B1146" s="10"/>
    </row>
    <row r="1147" spans="1:2" ht="13">
      <c r="A1147" s="29"/>
      <c r="B1147" s="10"/>
    </row>
    <row r="1148" spans="1:2" ht="13">
      <c r="A1148" s="29"/>
      <c r="B1148" s="10"/>
    </row>
    <row r="1149" spans="1:2" ht="13">
      <c r="A1149" s="29"/>
      <c r="B1149" s="10"/>
    </row>
    <row r="1150" spans="1:2" ht="13">
      <c r="A1150" s="29"/>
      <c r="B1150" s="10"/>
    </row>
    <row r="1151" spans="1:2" ht="13">
      <c r="A1151" s="29"/>
      <c r="B1151" s="10"/>
    </row>
    <row r="1152" spans="1:2" ht="13">
      <c r="A1152" s="29"/>
      <c r="B1152" s="10"/>
    </row>
    <row r="1153" spans="1:2" ht="13">
      <c r="A1153" s="29"/>
      <c r="B1153" s="10"/>
    </row>
    <row r="1154" spans="1:2" ht="13">
      <c r="A1154" s="29"/>
      <c r="B1154" s="10"/>
    </row>
    <row r="1155" spans="1:2" ht="13">
      <c r="A1155" s="29"/>
      <c r="B1155" s="10"/>
    </row>
    <row r="1156" spans="1:2" ht="13">
      <c r="A1156" s="29"/>
      <c r="B1156" s="10"/>
    </row>
    <row r="1157" spans="1:2" ht="13">
      <c r="A1157" s="29"/>
      <c r="B1157" s="10"/>
    </row>
    <row r="1158" spans="1:2" ht="13">
      <c r="A1158" s="29"/>
      <c r="B1158" s="10"/>
    </row>
    <row r="1159" spans="1:2" ht="13">
      <c r="A1159" s="29"/>
      <c r="B1159" s="10"/>
    </row>
    <row r="1160" spans="1:2" ht="13">
      <c r="A1160" s="29"/>
      <c r="B1160" s="10"/>
    </row>
    <row r="1161" spans="1:2" ht="13">
      <c r="A1161" s="29"/>
      <c r="B1161" s="10"/>
    </row>
    <row r="1162" spans="1:2" ht="13">
      <c r="A1162" s="29"/>
      <c r="B1162" s="10"/>
    </row>
    <row r="1163" spans="1:2" ht="13">
      <c r="A1163" s="29"/>
      <c r="B1163" s="10"/>
    </row>
    <row r="1164" spans="1:2" ht="13">
      <c r="A1164" s="29"/>
      <c r="B1164" s="10"/>
    </row>
    <row r="1165" spans="1:2" ht="13">
      <c r="A1165" s="29"/>
      <c r="B1165" s="10"/>
    </row>
    <row r="1166" spans="1:2" ht="13">
      <c r="A1166" s="29"/>
      <c r="B1166" s="10"/>
    </row>
    <row r="1167" spans="1:2" ht="13">
      <c r="A1167" s="29"/>
      <c r="B1167" s="10"/>
    </row>
    <row r="1168" spans="1:2" ht="13">
      <c r="A1168" s="29"/>
      <c r="B1168" s="10"/>
    </row>
    <row r="1169" spans="1:2" ht="13">
      <c r="A1169" s="29"/>
      <c r="B1169" s="10"/>
    </row>
    <row r="1170" spans="1:2" ht="13">
      <c r="A1170" s="29"/>
      <c r="B1170" s="10"/>
    </row>
    <row r="1171" spans="1:2" ht="13">
      <c r="A1171" s="29"/>
      <c r="B1171" s="10"/>
    </row>
    <row r="1172" spans="1:2" ht="13">
      <c r="A1172" s="29"/>
      <c r="B1172" s="10"/>
    </row>
    <row r="1173" spans="1:2" ht="13">
      <c r="A1173" s="29"/>
      <c r="B1173" s="10"/>
    </row>
    <row r="1174" spans="1:2" ht="13">
      <c r="A1174" s="29"/>
      <c r="B1174" s="10"/>
    </row>
    <row r="1175" spans="1:2" ht="13">
      <c r="A1175" s="29"/>
      <c r="B1175" s="10"/>
    </row>
    <row r="1176" spans="1:2" ht="13">
      <c r="A1176" s="29"/>
      <c r="B1176" s="10"/>
    </row>
    <row r="1177" spans="1:2" ht="13">
      <c r="A1177" s="29"/>
      <c r="B1177" s="10"/>
    </row>
    <row r="1178" spans="1:2" ht="13">
      <c r="A1178" s="29"/>
      <c r="B1178" s="10"/>
    </row>
    <row r="1179" spans="1:2" ht="13">
      <c r="A1179" s="29"/>
      <c r="B1179" s="10"/>
    </row>
    <row r="1180" spans="1:2" ht="13">
      <c r="A1180" s="29"/>
      <c r="B1180" s="10"/>
    </row>
    <row r="1181" spans="1:2" ht="13">
      <c r="A1181" s="29"/>
      <c r="B1181" s="10"/>
    </row>
    <row r="1182" spans="1:2" ht="13">
      <c r="A1182" s="29"/>
      <c r="B1182" s="10"/>
    </row>
    <row r="1183" spans="1:2" ht="13">
      <c r="A1183" s="29"/>
      <c r="B1183" s="10"/>
    </row>
    <row r="1184" spans="1:2" ht="13">
      <c r="A1184" s="29"/>
      <c r="B1184" s="10"/>
    </row>
    <row r="1185" spans="1:2" ht="13">
      <c r="A1185" s="29"/>
      <c r="B1185" s="10"/>
    </row>
    <row r="1186" spans="1:2" ht="13">
      <c r="A1186" s="29"/>
      <c r="B1186" s="10"/>
    </row>
    <row r="1187" spans="1:2" ht="13">
      <c r="A1187" s="29"/>
      <c r="B1187" s="10"/>
    </row>
    <row r="1188" spans="1:2" ht="13">
      <c r="A1188" s="29"/>
      <c r="B1188" s="10"/>
    </row>
    <row r="1189" spans="1:2" ht="13">
      <c r="A1189" s="29"/>
      <c r="B1189" s="10"/>
    </row>
    <row r="1190" spans="1:2" ht="13">
      <c r="A1190" s="29"/>
      <c r="B1190" s="10"/>
    </row>
    <row r="1191" spans="1:2" ht="13">
      <c r="A1191" s="29"/>
      <c r="B1191" s="10"/>
    </row>
    <row r="1192" spans="1:2" ht="13">
      <c r="A1192" s="29"/>
      <c r="B1192" s="10"/>
    </row>
    <row r="1193" spans="1:2" ht="13">
      <c r="A1193" s="29"/>
      <c r="B1193" s="10"/>
    </row>
    <row r="1194" spans="1:2" ht="13">
      <c r="A1194" s="29"/>
      <c r="B1194" s="10"/>
    </row>
    <row r="1195" spans="1:2" ht="13">
      <c r="A1195" s="29"/>
      <c r="B1195" s="10"/>
    </row>
    <row r="1196" spans="1:2" ht="13">
      <c r="A1196" s="29"/>
      <c r="B1196" s="10"/>
    </row>
    <row r="1197" spans="1:2" ht="13">
      <c r="A1197" s="29"/>
      <c r="B1197" s="10"/>
    </row>
    <row r="1198" spans="1:2" ht="13">
      <c r="A1198" s="29"/>
      <c r="B1198" s="10"/>
    </row>
    <row r="1199" spans="1:2" ht="13">
      <c r="A1199" s="29"/>
      <c r="B1199" s="10"/>
    </row>
    <row r="1200" spans="1:2" ht="13">
      <c r="A1200" s="29"/>
      <c r="B1200" s="10"/>
    </row>
    <row r="1201" spans="1:2" ht="13">
      <c r="A1201" s="29"/>
      <c r="B1201" s="10"/>
    </row>
    <row r="1202" spans="1:2" ht="13">
      <c r="A1202" s="29"/>
      <c r="B1202" s="10"/>
    </row>
    <row r="1203" spans="1:2" ht="13">
      <c r="A1203" s="29"/>
      <c r="B1203" s="10"/>
    </row>
    <row r="1204" spans="1:2" ht="13">
      <c r="A1204" s="29"/>
      <c r="B1204" s="10"/>
    </row>
    <row r="1205" spans="1:2" ht="13">
      <c r="A1205" s="29"/>
      <c r="B1205" s="10"/>
    </row>
    <row r="1206" spans="1:2" ht="13">
      <c r="A1206" s="29"/>
      <c r="B1206" s="10"/>
    </row>
    <row r="1207" spans="1:2" ht="13">
      <c r="A1207" s="29"/>
      <c r="B1207" s="10"/>
    </row>
    <row r="1208" spans="1:2" ht="13">
      <c r="A1208" s="29"/>
      <c r="B1208" s="10"/>
    </row>
    <row r="1209" spans="1:2" ht="13">
      <c r="A1209" s="29"/>
      <c r="B1209" s="10"/>
    </row>
    <row r="1210" spans="1:2" ht="13">
      <c r="A1210" s="29"/>
      <c r="B1210" s="10"/>
    </row>
    <row r="1211" spans="1:2" ht="13">
      <c r="A1211" s="29"/>
      <c r="B1211" s="10"/>
    </row>
    <row r="1212" spans="1:2" ht="13">
      <c r="A1212" s="29"/>
      <c r="B1212" s="10"/>
    </row>
    <row r="1213" spans="1:2" ht="13">
      <c r="A1213" s="29"/>
      <c r="B1213" s="10"/>
    </row>
    <row r="1214" spans="1:2" ht="13">
      <c r="A1214" s="29"/>
      <c r="B1214" s="10"/>
    </row>
    <row r="1215" spans="1:2" ht="13">
      <c r="A1215" s="29"/>
      <c r="B1215" s="10"/>
    </row>
    <row r="1216" spans="1:2" ht="13">
      <c r="A1216" s="29"/>
      <c r="B1216" s="10"/>
    </row>
    <row r="1217" spans="1:2" ht="13">
      <c r="A1217" s="29"/>
      <c r="B1217" s="10"/>
    </row>
    <row r="1218" spans="1:2" ht="13">
      <c r="A1218" s="29"/>
      <c r="B1218" s="10"/>
    </row>
    <row r="1219" spans="1:2" ht="13">
      <c r="A1219" s="29"/>
      <c r="B1219" s="10"/>
    </row>
    <row r="1220" spans="1:2" ht="13">
      <c r="A1220" s="29"/>
      <c r="B1220" s="10"/>
    </row>
    <row r="1221" spans="1:2" ht="13">
      <c r="A1221" s="29"/>
      <c r="B1221" s="10"/>
    </row>
    <row r="1222" spans="1:2" ht="13">
      <c r="A1222" s="29"/>
      <c r="B1222" s="10"/>
    </row>
    <row r="1223" spans="1:2" ht="13">
      <c r="A1223" s="29"/>
      <c r="B1223" s="10"/>
    </row>
    <row r="1224" spans="1:2" ht="13">
      <c r="A1224" s="29"/>
      <c r="B1224" s="10"/>
    </row>
    <row r="1225" spans="1:2" ht="13">
      <c r="A1225" s="29"/>
      <c r="B1225" s="10"/>
    </row>
    <row r="1226" spans="1:2" ht="13">
      <c r="A1226" s="29"/>
      <c r="B1226" s="10"/>
    </row>
    <row r="1227" spans="1:2" ht="13">
      <c r="A1227" s="29"/>
      <c r="B1227" s="10"/>
    </row>
    <row r="1228" spans="1:2" ht="13">
      <c r="A1228" s="29"/>
      <c r="B1228" s="10"/>
    </row>
    <row r="1229" spans="1:2" ht="13">
      <c r="A1229" s="29"/>
      <c r="B1229" s="10"/>
    </row>
    <row r="1230" spans="1:2" ht="13">
      <c r="A1230" s="29"/>
      <c r="B1230" s="10"/>
    </row>
    <row r="1231" spans="1:2" ht="13">
      <c r="A1231" s="29"/>
      <c r="B1231" s="10"/>
    </row>
    <row r="1232" spans="1:2" ht="13">
      <c r="A1232" s="29"/>
      <c r="B1232" s="10"/>
    </row>
    <row r="1233" spans="1:2" ht="13">
      <c r="A1233" s="29"/>
      <c r="B1233" s="10"/>
    </row>
    <row r="1234" spans="1:2" ht="13">
      <c r="A1234" s="29"/>
      <c r="B1234" s="10"/>
    </row>
    <row r="1235" spans="1:2" ht="13">
      <c r="A1235" s="29"/>
      <c r="B1235" s="10"/>
    </row>
    <row r="1236" spans="1:2" ht="13">
      <c r="A1236" s="29"/>
      <c r="B1236" s="10"/>
    </row>
    <row r="1237" spans="1:2" ht="13">
      <c r="A1237" s="29"/>
      <c r="B1237" s="10"/>
    </row>
    <row r="1238" spans="1:2" ht="13">
      <c r="A1238" s="29"/>
      <c r="B1238" s="10"/>
    </row>
    <row r="1239" spans="1:2" ht="13">
      <c r="A1239" s="29"/>
      <c r="B1239" s="10"/>
    </row>
    <row r="1240" spans="1:2" ht="13">
      <c r="A1240" s="29"/>
      <c r="B1240" s="10"/>
    </row>
    <row r="1241" spans="1:2" ht="13">
      <c r="A1241" s="29"/>
      <c r="B1241" s="10"/>
    </row>
    <row r="1242" spans="1:2" ht="13">
      <c r="A1242" s="29"/>
      <c r="B1242" s="10"/>
    </row>
    <row r="1243" spans="1:2" ht="13">
      <c r="A1243" s="29"/>
      <c r="B1243" s="10"/>
    </row>
    <row r="1244" spans="1:2" ht="13">
      <c r="A1244" s="29"/>
      <c r="B1244" s="10"/>
    </row>
    <row r="1245" spans="1:2" ht="13">
      <c r="A1245" s="29"/>
      <c r="B1245" s="10"/>
    </row>
    <row r="1246" spans="1:2" ht="13">
      <c r="A1246" s="29"/>
      <c r="B1246" s="10"/>
    </row>
    <row r="1247" spans="1:2" ht="13">
      <c r="A1247" s="29"/>
      <c r="B1247" s="10"/>
    </row>
    <row r="1248" spans="1:2" ht="13">
      <c r="A1248" s="29"/>
      <c r="B1248" s="10"/>
    </row>
    <row r="1249" spans="1:2" ht="13">
      <c r="A1249" s="29"/>
      <c r="B1249" s="10"/>
    </row>
    <row r="1250" spans="1:2" ht="13">
      <c r="A1250" s="29"/>
      <c r="B1250" s="10"/>
    </row>
    <row r="1251" spans="1:2" ht="13">
      <c r="A1251" s="29"/>
      <c r="B1251" s="10"/>
    </row>
    <row r="1252" spans="1:2" ht="13">
      <c r="A1252" s="29"/>
      <c r="B1252" s="10"/>
    </row>
    <row r="1253" spans="1:2" ht="13">
      <c r="A1253" s="29"/>
      <c r="B1253" s="10"/>
    </row>
    <row r="1254" spans="1:2" ht="13">
      <c r="A1254" s="29"/>
      <c r="B1254" s="10"/>
    </row>
    <row r="1255" spans="1:2" ht="13">
      <c r="A1255" s="29"/>
      <c r="B1255" s="10"/>
    </row>
    <row r="1256" spans="1:2" ht="13">
      <c r="A1256" s="29"/>
      <c r="B1256" s="10"/>
    </row>
    <row r="1257" spans="1:2" ht="13">
      <c r="A1257" s="29"/>
      <c r="B1257" s="10"/>
    </row>
    <row r="1258" spans="1:2" ht="13">
      <c r="A1258" s="29"/>
      <c r="B1258" s="10"/>
    </row>
    <row r="1259" spans="1:2" ht="13">
      <c r="A1259" s="29"/>
      <c r="B1259" s="10"/>
    </row>
    <row r="1260" spans="1:2" ht="13">
      <c r="A1260" s="29"/>
      <c r="B1260" s="10"/>
    </row>
    <row r="1261" spans="1:2" ht="13">
      <c r="A1261" s="29"/>
      <c r="B1261" s="10"/>
    </row>
    <row r="1262" spans="1:2" ht="13">
      <c r="A1262" s="29"/>
      <c r="B1262" s="10"/>
    </row>
    <row r="1263" spans="1:2" ht="13">
      <c r="A1263" s="29"/>
      <c r="B1263" s="10"/>
    </row>
    <row r="1264" spans="1:2" ht="13">
      <c r="A1264" s="29"/>
      <c r="B1264" s="10"/>
    </row>
    <row r="1265" spans="1:2" ht="13">
      <c r="A1265" s="29"/>
      <c r="B1265" s="10"/>
    </row>
    <row r="1266" spans="1:2" ht="13">
      <c r="A1266" s="29"/>
      <c r="B1266" s="10"/>
    </row>
    <row r="1267" spans="1:2" ht="13">
      <c r="A1267" s="29"/>
      <c r="B1267" s="10"/>
    </row>
    <row r="1268" spans="1:2" ht="13">
      <c r="A1268" s="29"/>
      <c r="B1268" s="10"/>
    </row>
    <row r="1269" spans="1:2" ht="13">
      <c r="A1269" s="29"/>
      <c r="B1269" s="10"/>
    </row>
    <row r="1270" spans="1:2" ht="13">
      <c r="A1270" s="29"/>
      <c r="B1270" s="10"/>
    </row>
    <row r="1271" spans="1:2" ht="13">
      <c r="A1271" s="29"/>
      <c r="B1271" s="10"/>
    </row>
    <row r="1272" spans="1:2" ht="13">
      <c r="A1272" s="29"/>
      <c r="B1272" s="10"/>
    </row>
    <row r="1273" spans="1:2" ht="13">
      <c r="A1273" s="29"/>
      <c r="B1273" s="10"/>
    </row>
    <row r="1274" spans="1:2" ht="13">
      <c r="A1274" s="29"/>
      <c r="B1274" s="10"/>
    </row>
    <row r="1275" spans="1:2" ht="13">
      <c r="A1275" s="29"/>
      <c r="B1275" s="10"/>
    </row>
    <row r="1276" spans="1:2" ht="13">
      <c r="A1276" s="29"/>
      <c r="B1276" s="10"/>
    </row>
    <row r="1277" spans="1:2" ht="13">
      <c r="A1277" s="29"/>
      <c r="B1277" s="10"/>
    </row>
    <row r="1278" spans="1:2" ht="13">
      <c r="A1278" s="29"/>
      <c r="B1278" s="10"/>
    </row>
    <row r="1279" spans="1:2" ht="13">
      <c r="A1279" s="29"/>
      <c r="B1279" s="10"/>
    </row>
    <row r="1280" spans="1:2" ht="13">
      <c r="A1280" s="29"/>
      <c r="B1280" s="10"/>
    </row>
    <row r="1281" spans="1:2" ht="13">
      <c r="A1281" s="29"/>
      <c r="B1281" s="10"/>
    </row>
    <row r="1282" spans="1:2" ht="13">
      <c r="A1282" s="29"/>
      <c r="B1282" s="10"/>
    </row>
    <row r="1283" spans="1:2" ht="13">
      <c r="A1283" s="29"/>
      <c r="B1283" s="10"/>
    </row>
    <row r="1284" spans="1:2" ht="13">
      <c r="A1284" s="29"/>
      <c r="B1284" s="10"/>
    </row>
    <row r="1285" spans="1:2" ht="13">
      <c r="A1285" s="29"/>
      <c r="B1285" s="10"/>
    </row>
    <row r="1286" spans="1:2" ht="13">
      <c r="A1286" s="29"/>
      <c r="B1286" s="10"/>
    </row>
    <row r="1287" spans="1:2" ht="13">
      <c r="A1287" s="29"/>
      <c r="B1287" s="10"/>
    </row>
    <row r="1288" spans="1:2" ht="13">
      <c r="A1288" s="29"/>
      <c r="B1288" s="10"/>
    </row>
    <row r="1289" spans="1:2" ht="13">
      <c r="A1289" s="29"/>
      <c r="B1289" s="10"/>
    </row>
    <row r="1290" spans="1:2" ht="13">
      <c r="A1290" s="29"/>
      <c r="B1290" s="10"/>
    </row>
    <row r="1291" spans="1:2" ht="13">
      <c r="A1291" s="29"/>
      <c r="B1291" s="10"/>
    </row>
    <row r="1292" spans="1:2" ht="13">
      <c r="A1292" s="29"/>
      <c r="B1292" s="10"/>
    </row>
    <row r="1293" spans="1:2" ht="13">
      <c r="A1293" s="29"/>
      <c r="B1293" s="10"/>
    </row>
    <row r="1294" spans="1:2" ht="13">
      <c r="A1294" s="29"/>
      <c r="B1294" s="10"/>
    </row>
    <row r="1295" spans="1:2" ht="13">
      <c r="A1295" s="29"/>
      <c r="B1295" s="10"/>
    </row>
    <row r="1296" spans="1:2" ht="13">
      <c r="A1296" s="29"/>
      <c r="B1296" s="10"/>
    </row>
    <row r="1297" spans="1:2" ht="13">
      <c r="A1297" s="29"/>
      <c r="B1297" s="10"/>
    </row>
    <row r="1298" spans="1:2" ht="13">
      <c r="A1298" s="29"/>
      <c r="B1298" s="10"/>
    </row>
    <row r="1299" spans="1:2" ht="13">
      <c r="A1299" s="29"/>
      <c r="B1299" s="10"/>
    </row>
    <row r="1300" spans="1:2" ht="13">
      <c r="A1300" s="29"/>
      <c r="B1300" s="10"/>
    </row>
    <row r="1301" spans="1:2" ht="13">
      <c r="A1301" s="29"/>
      <c r="B1301" s="10"/>
    </row>
    <row r="1302" spans="1:2" ht="13">
      <c r="A1302" s="29"/>
      <c r="B1302" s="10"/>
    </row>
    <row r="1303" spans="1:2" ht="13">
      <c r="A1303" s="29"/>
      <c r="B1303" s="10"/>
    </row>
    <row r="1304" spans="1:2" ht="13">
      <c r="A1304" s="29"/>
      <c r="B1304" s="10"/>
    </row>
    <row r="1305" spans="1:2" ht="13">
      <c r="A1305" s="29"/>
      <c r="B1305" s="10"/>
    </row>
    <row r="1306" spans="1:2" ht="13">
      <c r="A1306" s="29"/>
      <c r="B1306" s="10"/>
    </row>
    <row r="1307" spans="1:2" ht="13">
      <c r="A1307" s="29"/>
      <c r="B1307" s="10"/>
    </row>
    <row r="1308" spans="1:2" ht="13">
      <c r="A1308" s="29"/>
      <c r="B1308" s="10"/>
    </row>
    <row r="1309" spans="1:2" ht="13">
      <c r="A1309" s="29"/>
      <c r="B1309" s="10"/>
    </row>
    <row r="1310" spans="1:2" ht="13">
      <c r="A1310" s="29"/>
      <c r="B1310" s="10"/>
    </row>
    <row r="1311" spans="1:2" ht="13">
      <c r="A1311" s="29"/>
      <c r="B1311" s="10"/>
    </row>
    <row r="1312" spans="1:2" ht="13">
      <c r="A1312" s="29"/>
      <c r="B1312" s="10"/>
    </row>
    <row r="1313" spans="1:2" ht="13">
      <c r="A1313" s="29"/>
      <c r="B1313" s="10"/>
    </row>
    <row r="1314" spans="1:2" ht="13">
      <c r="A1314" s="29"/>
      <c r="B1314" s="10"/>
    </row>
    <row r="1315" spans="1:2" ht="13">
      <c r="A1315" s="29"/>
      <c r="B1315" s="10"/>
    </row>
    <row r="1316" spans="1:2" ht="13">
      <c r="A1316" s="29"/>
      <c r="B1316" s="10"/>
    </row>
    <row r="1317" spans="1:2" ht="13">
      <c r="A1317" s="29"/>
      <c r="B1317" s="10"/>
    </row>
    <row r="1318" spans="1:2" ht="13">
      <c r="A1318" s="29"/>
      <c r="B1318" s="10"/>
    </row>
    <row r="1319" spans="1:2" ht="13">
      <c r="A1319" s="29"/>
      <c r="B1319" s="10"/>
    </row>
    <row r="1320" spans="1:2" ht="13">
      <c r="A1320" s="29"/>
      <c r="B1320" s="10"/>
    </row>
    <row r="1321" spans="1:2" ht="13">
      <c r="A1321" s="29"/>
      <c r="B1321" s="10"/>
    </row>
    <row r="1322" spans="1:2" ht="13">
      <c r="A1322" s="29"/>
      <c r="B1322" s="10"/>
    </row>
    <row r="1323" spans="1:2" ht="13">
      <c r="A1323" s="29"/>
      <c r="B1323" s="10"/>
    </row>
    <row r="1324" spans="1:2" ht="13">
      <c r="A1324" s="29"/>
      <c r="B1324" s="10"/>
    </row>
    <row r="1325" spans="1:2" ht="13">
      <c r="A1325" s="29"/>
      <c r="B1325" s="10"/>
    </row>
    <row r="1326" spans="1:2" ht="13">
      <c r="A1326" s="29"/>
      <c r="B1326" s="10"/>
    </row>
    <row r="1327" spans="1:2" ht="13">
      <c r="A1327" s="29"/>
      <c r="B1327" s="10"/>
    </row>
    <row r="1328" spans="1:2" ht="13">
      <c r="A1328" s="29"/>
      <c r="B1328" s="10"/>
    </row>
    <row r="1329" spans="1:2" ht="13">
      <c r="A1329" s="29"/>
      <c r="B1329" s="10"/>
    </row>
    <row r="1330" spans="1:2" ht="13">
      <c r="A1330" s="29"/>
      <c r="B1330" s="10"/>
    </row>
    <row r="1331" spans="1:2" ht="13">
      <c r="A1331" s="29"/>
      <c r="B1331" s="10"/>
    </row>
    <row r="1332" spans="1:2" ht="13">
      <c r="A1332" s="29"/>
      <c r="B1332" s="10"/>
    </row>
    <row r="1333" spans="1:2" ht="13">
      <c r="A1333" s="29"/>
      <c r="B1333" s="10"/>
    </row>
    <row r="1334" spans="1:2" ht="13">
      <c r="A1334" s="29"/>
      <c r="B1334" s="10"/>
    </row>
    <row r="1335" spans="1:2" ht="13">
      <c r="A1335" s="29"/>
      <c r="B1335" s="10"/>
    </row>
    <row r="1336" spans="1:2" ht="13">
      <c r="A1336" s="29"/>
      <c r="B1336" s="10"/>
    </row>
    <row r="1337" spans="1:2" ht="13">
      <c r="A1337" s="29"/>
      <c r="B1337" s="10"/>
    </row>
    <row r="1338" spans="1:2" ht="13">
      <c r="A1338" s="29"/>
      <c r="B1338" s="10"/>
    </row>
    <row r="1339" spans="1:2" ht="13">
      <c r="A1339" s="29"/>
      <c r="B1339" s="10"/>
    </row>
    <row r="1340" spans="1:2" ht="13">
      <c r="A1340" s="29"/>
      <c r="B1340" s="10"/>
    </row>
    <row r="1341" spans="1:2" ht="13">
      <c r="A1341" s="29"/>
      <c r="B1341" s="10"/>
    </row>
    <row r="1342" spans="1:2" ht="13">
      <c r="A1342" s="29"/>
      <c r="B1342" s="10"/>
    </row>
    <row r="1343" spans="1:2" ht="13">
      <c r="A1343" s="29"/>
      <c r="B1343" s="10"/>
    </row>
    <row r="1344" spans="1:2" ht="13">
      <c r="A1344" s="29"/>
      <c r="B1344" s="10"/>
    </row>
    <row r="1345" spans="1:2" ht="13">
      <c r="A1345" s="29"/>
      <c r="B1345" s="10"/>
    </row>
    <row r="1346" spans="1:2" ht="13">
      <c r="A1346" s="29"/>
      <c r="B1346" s="10"/>
    </row>
    <row r="1347" spans="1:2" ht="13">
      <c r="A1347" s="29"/>
      <c r="B1347" s="10"/>
    </row>
    <row r="1348" spans="1:2" ht="13">
      <c r="A1348" s="29"/>
      <c r="B1348" s="10"/>
    </row>
    <row r="1349" spans="1:2" ht="13">
      <c r="A1349" s="29"/>
      <c r="B1349" s="10"/>
    </row>
    <row r="1350" spans="1:2" ht="13">
      <c r="A1350" s="29"/>
      <c r="B1350" s="10"/>
    </row>
    <row r="1351" spans="1:2" ht="13">
      <c r="A1351" s="29"/>
      <c r="B1351" s="10"/>
    </row>
    <row r="1352" spans="1:2" ht="13">
      <c r="A1352" s="29"/>
      <c r="B1352" s="10"/>
    </row>
    <row r="1353" spans="1:2" ht="13">
      <c r="A1353" s="29"/>
      <c r="B1353"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D374"/>
  <sheetViews>
    <sheetView workbookViewId="0"/>
  </sheetViews>
  <sheetFormatPr baseColWidth="10" defaultColWidth="12.6640625" defaultRowHeight="15.75" customHeight="1"/>
  <sheetData>
    <row r="1" spans="1:4" ht="15.75" customHeight="1">
      <c r="A1" s="12" t="s">
        <v>90</v>
      </c>
      <c r="B1" s="12" t="s">
        <v>91</v>
      </c>
      <c r="C1" s="12" t="s">
        <v>92</v>
      </c>
      <c r="D1" s="12"/>
    </row>
    <row r="2" spans="1:4" ht="15.75" customHeight="1">
      <c r="A2" s="17">
        <v>34790</v>
      </c>
      <c r="B2" s="12">
        <v>1.54</v>
      </c>
      <c r="C2" s="12">
        <v>6.06</v>
      </c>
    </row>
    <row r="3" spans="1:4" ht="15.75" customHeight="1">
      <c r="A3" s="17">
        <v>34820</v>
      </c>
      <c r="B3" s="12">
        <v>1.57</v>
      </c>
      <c r="C3" s="12">
        <v>8.36</v>
      </c>
    </row>
    <row r="4" spans="1:4" ht="15.75" customHeight="1">
      <c r="A4" s="17">
        <v>34851</v>
      </c>
      <c r="B4" s="12">
        <v>1.73</v>
      </c>
      <c r="C4" s="12">
        <v>21.29</v>
      </c>
    </row>
    <row r="5" spans="1:4" ht="15.75" customHeight="1">
      <c r="A5" s="17">
        <v>34881</v>
      </c>
      <c r="B5" s="12">
        <v>1.76</v>
      </c>
      <c r="C5" s="12">
        <v>22.91</v>
      </c>
    </row>
    <row r="6" spans="1:4" ht="15.75" customHeight="1">
      <c r="A6" s="17">
        <v>34912</v>
      </c>
      <c r="B6" s="12">
        <v>1.7</v>
      </c>
      <c r="C6" s="12">
        <v>18.190000000000001</v>
      </c>
    </row>
    <row r="7" spans="1:4" ht="15.75" customHeight="1">
      <c r="A7" s="17">
        <v>34943</v>
      </c>
      <c r="B7" s="12">
        <v>1.74</v>
      </c>
      <c r="C7" s="12">
        <v>21.83</v>
      </c>
      <c r="D7" s="12"/>
    </row>
    <row r="8" spans="1:4" ht="15.75" customHeight="1">
      <c r="A8" s="17">
        <v>34973</v>
      </c>
      <c r="B8" s="12">
        <v>1.71</v>
      </c>
      <c r="C8" s="12">
        <v>19.809999999999999</v>
      </c>
      <c r="D8" s="12"/>
    </row>
    <row r="9" spans="1:4" ht="15.75" customHeight="1">
      <c r="A9" s="17">
        <v>35004</v>
      </c>
      <c r="B9" s="12">
        <v>1.75</v>
      </c>
      <c r="C9" s="12">
        <v>22.24</v>
      </c>
      <c r="D9" s="12"/>
    </row>
    <row r="10" spans="1:4" ht="15.75" customHeight="1">
      <c r="A10" s="17">
        <v>35034</v>
      </c>
      <c r="B10" s="12">
        <v>1.78</v>
      </c>
      <c r="C10" s="12">
        <v>24.53</v>
      </c>
      <c r="D10" s="12"/>
    </row>
    <row r="11" spans="1:4" ht="15.75" customHeight="1">
      <c r="A11" s="17">
        <v>35065</v>
      </c>
      <c r="B11" s="12">
        <v>1.81</v>
      </c>
      <c r="C11" s="12">
        <v>26.68</v>
      </c>
      <c r="D11" s="12"/>
    </row>
    <row r="12" spans="1:4" ht="15.75" customHeight="1">
      <c r="A12" s="17">
        <v>35096</v>
      </c>
      <c r="B12" s="12">
        <v>1.82</v>
      </c>
      <c r="C12" s="12">
        <v>27.36</v>
      </c>
      <c r="D12" s="12"/>
    </row>
    <row r="13" spans="1:4" ht="15.75" customHeight="1">
      <c r="A13" s="17">
        <v>35125</v>
      </c>
      <c r="B13" s="12">
        <v>1.77</v>
      </c>
      <c r="C13" s="12">
        <v>23.72</v>
      </c>
      <c r="D13" s="12"/>
    </row>
    <row r="14" spans="1:4" ht="15.75" customHeight="1">
      <c r="A14" s="17">
        <v>35156</v>
      </c>
      <c r="B14" s="12">
        <v>1.68</v>
      </c>
      <c r="C14" s="12">
        <v>15.5</v>
      </c>
      <c r="D14" s="12"/>
    </row>
    <row r="15" spans="1:4" ht="15.75" customHeight="1">
      <c r="A15" s="17">
        <v>35186</v>
      </c>
      <c r="B15" s="12">
        <v>1.56</v>
      </c>
      <c r="C15" s="12">
        <v>7.82</v>
      </c>
      <c r="D15" s="12"/>
    </row>
    <row r="16" spans="1:4" ht="15.75" customHeight="1">
      <c r="A16" s="17">
        <v>35217</v>
      </c>
      <c r="B16" s="12">
        <v>1.49</v>
      </c>
      <c r="C16" s="12">
        <v>2.29</v>
      </c>
      <c r="D16" s="12"/>
    </row>
    <row r="17" spans="1:4" ht="15.75" customHeight="1">
      <c r="A17" s="17">
        <v>35247</v>
      </c>
      <c r="B17" s="12">
        <v>1.49</v>
      </c>
      <c r="C17" s="12">
        <v>2.29</v>
      </c>
      <c r="D17" s="12"/>
    </row>
    <row r="18" spans="1:4" ht="15.75" customHeight="1">
      <c r="A18" s="17">
        <v>35278</v>
      </c>
      <c r="B18" s="12">
        <v>1.54</v>
      </c>
      <c r="C18" s="12">
        <v>6.06</v>
      </c>
      <c r="D18" s="12"/>
    </row>
    <row r="19" spans="1:4" ht="15.75" customHeight="1">
      <c r="A19" s="17">
        <v>35309</v>
      </c>
      <c r="B19" s="12">
        <v>1.51</v>
      </c>
      <c r="C19" s="12">
        <v>3.37</v>
      </c>
      <c r="D19" s="12"/>
    </row>
    <row r="20" spans="1:4" ht="15.75" customHeight="1">
      <c r="A20" s="17">
        <v>35339</v>
      </c>
      <c r="B20" s="12">
        <v>1.54</v>
      </c>
      <c r="C20" s="12">
        <v>6.06</v>
      </c>
      <c r="D20" s="12"/>
    </row>
    <row r="21" spans="1:4" ht="15.75" customHeight="1">
      <c r="A21" s="17">
        <v>35370</v>
      </c>
      <c r="B21" s="12">
        <v>1.58</v>
      </c>
      <c r="C21" s="12">
        <v>8.76</v>
      </c>
      <c r="D21" s="12"/>
    </row>
    <row r="22" spans="1:4" ht="15.75" customHeight="1">
      <c r="A22" s="17">
        <v>35400</v>
      </c>
      <c r="B22" s="12">
        <v>1.59</v>
      </c>
      <c r="C22" s="12">
        <v>9.43</v>
      </c>
      <c r="D22" s="12"/>
    </row>
    <row r="23" spans="1:4" ht="15.75" customHeight="1">
      <c r="A23" s="17">
        <v>35431</v>
      </c>
      <c r="B23" s="12">
        <v>1.52</v>
      </c>
      <c r="C23" s="12">
        <v>4.18</v>
      </c>
      <c r="D23" s="12"/>
    </row>
    <row r="24" spans="1:4" ht="15.75" customHeight="1">
      <c r="A24" s="17">
        <v>35462</v>
      </c>
      <c r="B24" s="12">
        <v>1.52</v>
      </c>
      <c r="C24" s="12">
        <v>4.18</v>
      </c>
      <c r="D24" s="12"/>
    </row>
    <row r="25" spans="1:4" ht="15.75" customHeight="1">
      <c r="A25" s="17">
        <v>35490</v>
      </c>
      <c r="B25" s="12">
        <v>1.49</v>
      </c>
      <c r="C25" s="12">
        <v>2.29</v>
      </c>
      <c r="D25" s="12"/>
    </row>
    <row r="26" spans="1:4" ht="15.75" customHeight="1">
      <c r="A26" s="17">
        <v>35521</v>
      </c>
      <c r="B26" s="12">
        <v>1.45</v>
      </c>
      <c r="C26" s="12">
        <v>0.67</v>
      </c>
      <c r="D26" s="12"/>
    </row>
    <row r="27" spans="1:4" ht="15.75" customHeight="1">
      <c r="A27" s="17">
        <v>35551</v>
      </c>
      <c r="B27" s="12">
        <v>1.49</v>
      </c>
      <c r="C27" s="12">
        <v>2.29</v>
      </c>
      <c r="D27" s="12"/>
    </row>
    <row r="28" spans="1:4" ht="15.75" customHeight="1">
      <c r="A28" s="17">
        <v>35582</v>
      </c>
      <c r="B28" s="12">
        <v>1.53</v>
      </c>
      <c r="C28" s="12">
        <v>4.99</v>
      </c>
      <c r="D28" s="12"/>
    </row>
    <row r="29" spans="1:4" ht="15.75" customHeight="1">
      <c r="A29" s="17">
        <v>35612</v>
      </c>
      <c r="B29" s="12">
        <v>1.53</v>
      </c>
      <c r="C29" s="12">
        <v>4.99</v>
      </c>
      <c r="D29" s="12"/>
    </row>
    <row r="30" spans="1:4" ht="15.75" customHeight="1">
      <c r="A30" s="17">
        <v>35643</v>
      </c>
      <c r="B30" s="12">
        <v>1.52</v>
      </c>
      <c r="C30" s="12">
        <v>4.18</v>
      </c>
      <c r="D30" s="12"/>
    </row>
    <row r="31" spans="1:4" ht="15.75" customHeight="1">
      <c r="A31" s="17">
        <v>35674</v>
      </c>
      <c r="B31" s="12">
        <v>1.5</v>
      </c>
      <c r="C31" s="12">
        <v>2.96</v>
      </c>
      <c r="D31" s="12"/>
    </row>
    <row r="32" spans="1:4" ht="15.75" customHeight="1">
      <c r="A32" s="17">
        <v>35704</v>
      </c>
      <c r="B32" s="12">
        <v>1.54</v>
      </c>
      <c r="C32" s="12">
        <v>6.06</v>
      </c>
      <c r="D32" s="12"/>
    </row>
    <row r="33" spans="1:4" ht="15.75" customHeight="1">
      <c r="A33" s="17">
        <v>35735</v>
      </c>
      <c r="B33" s="12">
        <v>1.54</v>
      </c>
      <c r="C33" s="12">
        <v>6.06</v>
      </c>
      <c r="D33" s="12"/>
    </row>
    <row r="34" spans="1:4" ht="15.75" customHeight="1">
      <c r="A34" s="17">
        <v>35765</v>
      </c>
      <c r="B34" s="12">
        <v>1.52</v>
      </c>
      <c r="C34" s="12">
        <v>4.18</v>
      </c>
      <c r="D34" s="12"/>
    </row>
    <row r="35" spans="1:4" ht="15.75" customHeight="1">
      <c r="A35" s="17">
        <v>35796</v>
      </c>
      <c r="B35" s="12">
        <v>1.65</v>
      </c>
      <c r="C35" s="12">
        <v>12.4</v>
      </c>
      <c r="D35" s="12"/>
    </row>
    <row r="36" spans="1:4" ht="15.75" customHeight="1">
      <c r="A36" s="17">
        <v>35827</v>
      </c>
      <c r="B36" s="12">
        <v>1.68</v>
      </c>
      <c r="C36" s="12">
        <v>15.5</v>
      </c>
      <c r="D36" s="12"/>
    </row>
    <row r="37" spans="1:4" ht="15.75" customHeight="1">
      <c r="A37" s="17">
        <v>35855</v>
      </c>
      <c r="B37" s="12">
        <v>1.67</v>
      </c>
      <c r="C37" s="12">
        <v>14.29</v>
      </c>
      <c r="D37" s="12"/>
    </row>
    <row r="38" spans="1:4" ht="15.75" customHeight="1">
      <c r="A38" s="17">
        <v>35886</v>
      </c>
      <c r="B38" s="12">
        <v>1.69</v>
      </c>
      <c r="C38" s="12">
        <v>16.579999999999998</v>
      </c>
      <c r="D38" s="12"/>
    </row>
    <row r="39" spans="1:4" ht="15.75" customHeight="1">
      <c r="A39" s="17">
        <v>35916</v>
      </c>
      <c r="B39" s="12">
        <v>1.65</v>
      </c>
      <c r="C39" s="12">
        <v>12.4</v>
      </c>
      <c r="D39" s="12"/>
    </row>
    <row r="40" spans="1:4" ht="15.75" customHeight="1">
      <c r="A40" s="17">
        <v>35947</v>
      </c>
      <c r="B40" s="12">
        <v>1.64</v>
      </c>
      <c r="C40" s="12">
        <v>11.05</v>
      </c>
      <c r="D40" s="12"/>
    </row>
    <row r="41" spans="1:4" ht="15.75" customHeight="1">
      <c r="A41" s="17">
        <v>35977</v>
      </c>
      <c r="B41" s="12">
        <v>1.69</v>
      </c>
      <c r="C41" s="12">
        <v>16.579999999999998</v>
      </c>
      <c r="D41" s="12"/>
    </row>
    <row r="42" spans="1:4" ht="15.75" customHeight="1">
      <c r="A42" s="17">
        <v>36008</v>
      </c>
      <c r="B42" s="12">
        <v>1.8</v>
      </c>
      <c r="C42" s="12">
        <v>26.01</v>
      </c>
      <c r="D42" s="12"/>
    </row>
    <row r="43" spans="1:4" ht="15.75" customHeight="1">
      <c r="A43" s="17">
        <v>36039</v>
      </c>
      <c r="B43" s="12">
        <v>2.2799999999999998</v>
      </c>
      <c r="C43" s="12">
        <v>53.77</v>
      </c>
      <c r="D43" s="12"/>
    </row>
    <row r="44" spans="1:4" ht="15.75" customHeight="1">
      <c r="A44" s="17">
        <v>36069</v>
      </c>
      <c r="B44" s="12">
        <v>2.65</v>
      </c>
      <c r="C44" s="12">
        <v>68.459999999999994</v>
      </c>
      <c r="D44" s="12"/>
    </row>
    <row r="45" spans="1:4" ht="15.75" customHeight="1">
      <c r="A45" s="17">
        <v>36100</v>
      </c>
      <c r="B45" s="12">
        <v>2.5099999999999998</v>
      </c>
      <c r="C45" s="12">
        <v>61.86</v>
      </c>
      <c r="D45" s="12"/>
    </row>
    <row r="46" spans="1:4" ht="15.75" customHeight="1">
      <c r="A46" s="17">
        <v>36130</v>
      </c>
      <c r="B46" s="12">
        <v>2.58</v>
      </c>
      <c r="C46" s="12">
        <v>66.040000000000006</v>
      </c>
      <c r="D46" s="12"/>
    </row>
    <row r="47" spans="1:4" ht="15.75" customHeight="1">
      <c r="A47" s="17">
        <v>36161</v>
      </c>
      <c r="B47" s="12">
        <v>2.57</v>
      </c>
      <c r="C47" s="12">
        <v>65.09</v>
      </c>
      <c r="D47" s="12"/>
    </row>
    <row r="48" spans="1:4" ht="15.75" customHeight="1">
      <c r="A48" s="17">
        <v>36192</v>
      </c>
      <c r="B48" s="12">
        <v>2.39</v>
      </c>
      <c r="C48" s="12">
        <v>58.36</v>
      </c>
      <c r="D48" s="12"/>
    </row>
    <row r="49" spans="1:4" ht="15.75" customHeight="1">
      <c r="A49" s="17">
        <v>36220</v>
      </c>
      <c r="B49" s="12">
        <v>2.2999999999999998</v>
      </c>
      <c r="C49" s="12">
        <v>55.66</v>
      </c>
      <c r="D49" s="12"/>
    </row>
    <row r="50" spans="1:4" ht="15.75" customHeight="1">
      <c r="A50" s="17">
        <v>36251</v>
      </c>
      <c r="B50" s="12">
        <v>2.29</v>
      </c>
      <c r="C50" s="12">
        <v>54.72</v>
      </c>
      <c r="D50" s="12"/>
    </row>
    <row r="51" spans="1:4" ht="15.75" customHeight="1">
      <c r="A51" s="17">
        <v>36281</v>
      </c>
      <c r="B51" s="12">
        <v>2.1800000000000002</v>
      </c>
      <c r="C51" s="12">
        <v>46.23</v>
      </c>
      <c r="D51" s="12"/>
    </row>
    <row r="52" spans="1:4" ht="15.75" customHeight="1">
      <c r="A52" s="17">
        <v>36312</v>
      </c>
      <c r="B52" s="12">
        <v>2.12</v>
      </c>
      <c r="C52" s="12">
        <v>42.45</v>
      </c>
      <c r="D52" s="12"/>
    </row>
    <row r="53" spans="1:4" ht="15.75" customHeight="1">
      <c r="A53" s="17">
        <v>36342</v>
      </c>
      <c r="B53" s="12">
        <v>2.16</v>
      </c>
      <c r="C53" s="12">
        <v>44.2</v>
      </c>
      <c r="D53" s="12"/>
    </row>
    <row r="54" spans="1:4" ht="15.75" customHeight="1">
      <c r="A54" s="17">
        <v>36373</v>
      </c>
      <c r="B54" s="12">
        <v>2.2200000000000002</v>
      </c>
      <c r="C54" s="12">
        <v>49.19</v>
      </c>
      <c r="D54" s="12"/>
    </row>
    <row r="55" spans="1:4" ht="15.75" customHeight="1">
      <c r="A55" s="17">
        <v>36404</v>
      </c>
      <c r="B55" s="12">
        <v>2.29</v>
      </c>
      <c r="C55" s="12">
        <v>54.72</v>
      </c>
      <c r="D55" s="12"/>
    </row>
    <row r="56" spans="1:4" ht="15.75" customHeight="1">
      <c r="A56" s="17">
        <v>36434</v>
      </c>
      <c r="B56" s="12">
        <v>2.27</v>
      </c>
      <c r="C56" s="12">
        <v>52.83</v>
      </c>
      <c r="D56" s="12"/>
    </row>
    <row r="57" spans="1:4" ht="13">
      <c r="A57" s="17">
        <v>36465</v>
      </c>
      <c r="B57" s="12">
        <v>2.12</v>
      </c>
      <c r="C57" s="12">
        <v>42.45</v>
      </c>
      <c r="D57" s="12"/>
    </row>
    <row r="58" spans="1:4" ht="13">
      <c r="A58" s="17">
        <v>36495</v>
      </c>
      <c r="B58" s="12">
        <v>1.91</v>
      </c>
      <c r="C58" s="12">
        <v>33.15</v>
      </c>
      <c r="D58" s="12"/>
    </row>
    <row r="59" spans="1:4" ht="13">
      <c r="A59" s="17">
        <v>36526</v>
      </c>
      <c r="B59" s="12">
        <v>1.67</v>
      </c>
      <c r="C59" s="12">
        <v>14.29</v>
      </c>
      <c r="D59" s="12"/>
    </row>
    <row r="60" spans="1:4" ht="13">
      <c r="A60" s="17">
        <v>36557</v>
      </c>
      <c r="B60" s="12">
        <v>1.77</v>
      </c>
      <c r="C60" s="12">
        <v>23.72</v>
      </c>
      <c r="D60" s="12"/>
    </row>
    <row r="61" spans="1:4" ht="13">
      <c r="A61" s="17">
        <v>36586</v>
      </c>
      <c r="B61" s="12">
        <v>2.11</v>
      </c>
      <c r="C61" s="12">
        <v>41.24</v>
      </c>
      <c r="D61" s="12"/>
    </row>
    <row r="62" spans="1:4" ht="13">
      <c r="A62" s="17">
        <v>36617</v>
      </c>
      <c r="B62" s="12">
        <v>2.41</v>
      </c>
      <c r="C62" s="12">
        <v>59.3</v>
      </c>
      <c r="D62" s="12"/>
    </row>
    <row r="63" spans="1:4" ht="13">
      <c r="A63" s="17">
        <v>36647</v>
      </c>
      <c r="B63" s="12">
        <v>2.46</v>
      </c>
      <c r="C63" s="12">
        <v>60.78</v>
      </c>
      <c r="D63" s="12"/>
    </row>
    <row r="64" spans="1:4" ht="13">
      <c r="A64" s="17">
        <v>36678</v>
      </c>
      <c r="B64" s="12">
        <v>2.39</v>
      </c>
      <c r="C64" s="12">
        <v>58.36</v>
      </c>
      <c r="D64" s="12"/>
    </row>
    <row r="65" spans="1:4" ht="13">
      <c r="A65" s="17">
        <v>36708</v>
      </c>
      <c r="B65" s="12">
        <v>2.29</v>
      </c>
      <c r="C65" s="12">
        <v>54.72</v>
      </c>
      <c r="D65" s="12"/>
    </row>
    <row r="66" spans="1:4" ht="13">
      <c r="A66" s="17">
        <v>36739</v>
      </c>
      <c r="B66" s="12">
        <v>2.4300000000000002</v>
      </c>
      <c r="C66" s="12">
        <v>59.97</v>
      </c>
      <c r="D66" s="12"/>
    </row>
    <row r="67" spans="1:4" ht="13">
      <c r="A67" s="17">
        <v>36770</v>
      </c>
      <c r="B67" s="12">
        <v>2.5499999999999998</v>
      </c>
      <c r="C67" s="12">
        <v>63.48</v>
      </c>
      <c r="D67" s="12"/>
    </row>
    <row r="68" spans="1:4" ht="13">
      <c r="A68" s="17">
        <v>36800</v>
      </c>
      <c r="B68" s="12">
        <v>2.6</v>
      </c>
      <c r="C68" s="12">
        <v>66.31</v>
      </c>
      <c r="D68" s="12"/>
    </row>
    <row r="69" spans="1:4" ht="13">
      <c r="A69" s="17">
        <v>36831</v>
      </c>
      <c r="B69" s="12">
        <v>2.56</v>
      </c>
      <c r="C69" s="12">
        <v>64.150000000000006</v>
      </c>
      <c r="D69" s="12"/>
    </row>
    <row r="70" spans="1:4" ht="13">
      <c r="A70" s="17">
        <v>36861</v>
      </c>
      <c r="B70" s="12">
        <v>2.78</v>
      </c>
      <c r="C70" s="12">
        <v>74.53</v>
      </c>
      <c r="D70" s="12"/>
    </row>
    <row r="71" spans="1:4" ht="13">
      <c r="A71" s="17">
        <v>36892</v>
      </c>
      <c r="B71" s="12">
        <v>2.77</v>
      </c>
      <c r="C71" s="12">
        <v>73.989999999999995</v>
      </c>
      <c r="D71" s="12"/>
    </row>
    <row r="72" spans="1:4" ht="13">
      <c r="A72" s="17">
        <v>36923</v>
      </c>
      <c r="B72" s="12">
        <v>2.77</v>
      </c>
      <c r="C72" s="12">
        <v>73.989999999999995</v>
      </c>
      <c r="D72" s="12"/>
    </row>
    <row r="73" spans="1:4" ht="13">
      <c r="A73" s="17">
        <v>36951</v>
      </c>
      <c r="B73" s="12">
        <v>2.96</v>
      </c>
      <c r="C73" s="12">
        <v>82.35</v>
      </c>
      <c r="D73" s="12"/>
    </row>
    <row r="74" spans="1:4" ht="13">
      <c r="A74" s="17">
        <v>36982</v>
      </c>
      <c r="B74" s="12">
        <v>2.93</v>
      </c>
      <c r="C74" s="12">
        <v>81.94</v>
      </c>
      <c r="D74" s="12"/>
    </row>
    <row r="75" spans="1:4" ht="13">
      <c r="A75" s="17">
        <v>37012</v>
      </c>
      <c r="B75" s="12">
        <v>2.68</v>
      </c>
      <c r="C75" s="12">
        <v>69.95</v>
      </c>
      <c r="D75" s="12"/>
    </row>
    <row r="76" spans="1:4" ht="13">
      <c r="A76" s="17">
        <v>37043</v>
      </c>
      <c r="B76" s="12">
        <v>2.69</v>
      </c>
      <c r="C76" s="12">
        <v>71.290000000000006</v>
      </c>
      <c r="D76" s="12"/>
    </row>
    <row r="77" spans="1:4" ht="13">
      <c r="A77" s="17">
        <v>37073</v>
      </c>
      <c r="B77" s="12">
        <v>2.73</v>
      </c>
      <c r="C77" s="12">
        <v>72.510000000000005</v>
      </c>
      <c r="D77" s="12"/>
    </row>
    <row r="78" spans="1:4" ht="13">
      <c r="A78" s="17">
        <v>37104</v>
      </c>
      <c r="B78" s="12">
        <v>2.88</v>
      </c>
      <c r="C78" s="12">
        <v>78.98</v>
      </c>
      <c r="D78" s="12"/>
    </row>
    <row r="79" spans="1:4" ht="13">
      <c r="A79" s="17">
        <v>37135</v>
      </c>
      <c r="B79" s="12">
        <v>3.3</v>
      </c>
      <c r="C79" s="12">
        <v>93.26</v>
      </c>
      <c r="D79" s="12"/>
    </row>
    <row r="80" spans="1:4" ht="13">
      <c r="A80" s="17">
        <v>37165</v>
      </c>
      <c r="B80" s="12">
        <v>3.34</v>
      </c>
      <c r="C80" s="12">
        <v>94.07</v>
      </c>
      <c r="D80" s="12"/>
    </row>
    <row r="81" spans="1:4" ht="13">
      <c r="A81" s="17">
        <v>37196</v>
      </c>
      <c r="B81" s="12">
        <v>3.16</v>
      </c>
      <c r="C81" s="12">
        <v>88.27</v>
      </c>
      <c r="D81" s="12"/>
    </row>
    <row r="82" spans="1:4" ht="13">
      <c r="A82" s="17">
        <v>37226</v>
      </c>
      <c r="B82" s="12">
        <v>2.97</v>
      </c>
      <c r="C82" s="12">
        <v>82.88</v>
      </c>
      <c r="D82" s="12"/>
    </row>
    <row r="83" spans="1:4" ht="13">
      <c r="A83" s="17">
        <v>37257</v>
      </c>
      <c r="B83" s="12">
        <v>2.83</v>
      </c>
      <c r="C83" s="12">
        <v>76.95</v>
      </c>
      <c r="D83" s="12"/>
    </row>
    <row r="84" spans="1:4" ht="13">
      <c r="A84" s="17">
        <v>37288</v>
      </c>
      <c r="B84" s="12">
        <v>2.98</v>
      </c>
      <c r="C84" s="12">
        <v>83.42</v>
      </c>
      <c r="D84" s="12"/>
    </row>
    <row r="85" spans="1:4" ht="13">
      <c r="A85" s="17">
        <v>37316</v>
      </c>
      <c r="B85" s="12">
        <v>2.82</v>
      </c>
      <c r="C85" s="12">
        <v>76.28</v>
      </c>
      <c r="D85" s="12"/>
    </row>
    <row r="86" spans="1:4" ht="13">
      <c r="A86" s="17">
        <v>37347</v>
      </c>
      <c r="B86" s="12">
        <v>2.82</v>
      </c>
      <c r="C86" s="12">
        <v>76.28</v>
      </c>
      <c r="D86" s="12"/>
    </row>
    <row r="87" spans="1:4" ht="13">
      <c r="A87" s="17">
        <v>37377</v>
      </c>
      <c r="B87" s="12">
        <v>2.92</v>
      </c>
      <c r="C87" s="12">
        <v>81.540000000000006</v>
      </c>
      <c r="D87" s="12"/>
    </row>
    <row r="88" spans="1:4" ht="13">
      <c r="A88" s="17">
        <v>37408</v>
      </c>
      <c r="B88" s="12">
        <v>3.02</v>
      </c>
      <c r="C88" s="12">
        <v>84.77</v>
      </c>
      <c r="D88" s="12"/>
    </row>
    <row r="89" spans="1:4" ht="13">
      <c r="A89" s="17">
        <v>37438</v>
      </c>
      <c r="B89" s="12">
        <v>3.24</v>
      </c>
      <c r="C89" s="12">
        <v>90.7</v>
      </c>
      <c r="D89" s="12"/>
    </row>
    <row r="90" spans="1:4" ht="13">
      <c r="A90" s="17">
        <v>37469</v>
      </c>
      <c r="B90" s="12">
        <v>3.32</v>
      </c>
      <c r="C90" s="12">
        <v>93.8</v>
      </c>
      <c r="D90" s="12"/>
    </row>
    <row r="91" spans="1:4" ht="13">
      <c r="A91" s="17">
        <v>37500</v>
      </c>
      <c r="B91" s="12">
        <v>3.53</v>
      </c>
      <c r="C91" s="12">
        <v>96.36</v>
      </c>
      <c r="D91" s="12"/>
    </row>
    <row r="92" spans="1:4" ht="13">
      <c r="A92" s="17">
        <v>37530</v>
      </c>
      <c r="B92" s="12">
        <v>3.79</v>
      </c>
      <c r="C92" s="12">
        <v>97.84</v>
      </c>
      <c r="D92" s="12"/>
    </row>
    <row r="93" spans="1:4" ht="13">
      <c r="A93" s="17">
        <v>37561</v>
      </c>
      <c r="B93" s="12">
        <v>3.57</v>
      </c>
      <c r="C93" s="12">
        <v>97.04</v>
      </c>
      <c r="D93" s="12"/>
    </row>
    <row r="94" spans="1:4" ht="13">
      <c r="A94" s="17">
        <v>37591</v>
      </c>
      <c r="B94" s="12">
        <v>3.42</v>
      </c>
      <c r="C94" s="12">
        <v>95.55</v>
      </c>
      <c r="D94" s="12"/>
    </row>
    <row r="95" spans="1:4" ht="13">
      <c r="A95" s="17">
        <v>37622</v>
      </c>
      <c r="B95" s="12">
        <v>3.3</v>
      </c>
      <c r="C95" s="12">
        <v>93.26</v>
      </c>
      <c r="D95" s="12"/>
    </row>
    <row r="96" spans="1:4" ht="13">
      <c r="A96" s="17">
        <v>37653</v>
      </c>
      <c r="B96" s="12">
        <v>3.15</v>
      </c>
      <c r="C96" s="12">
        <v>87.74</v>
      </c>
      <c r="D96" s="12"/>
    </row>
    <row r="97" spans="1:4" ht="13">
      <c r="A97" s="17">
        <v>37681</v>
      </c>
      <c r="B97" s="12">
        <v>3.14</v>
      </c>
      <c r="C97" s="12">
        <v>87.2</v>
      </c>
      <c r="D97" s="12"/>
    </row>
    <row r="98" spans="1:4" ht="13">
      <c r="A98" s="17">
        <v>37712</v>
      </c>
      <c r="B98" s="12">
        <v>2.89</v>
      </c>
      <c r="C98" s="12">
        <v>79.650000000000006</v>
      </c>
      <c r="D98" s="12"/>
    </row>
    <row r="99" spans="1:4" ht="13">
      <c r="A99" s="17">
        <v>37742</v>
      </c>
      <c r="B99" s="12">
        <v>2.81</v>
      </c>
      <c r="C99" s="12">
        <v>75.61</v>
      </c>
      <c r="D99" s="12"/>
    </row>
    <row r="100" spans="1:4" ht="13">
      <c r="A100" s="17">
        <v>37773</v>
      </c>
      <c r="B100" s="12">
        <v>2.86</v>
      </c>
      <c r="C100" s="12">
        <v>77.900000000000006</v>
      </c>
      <c r="D100" s="12"/>
    </row>
    <row r="101" spans="1:4" ht="13">
      <c r="A101" s="17">
        <v>37803</v>
      </c>
      <c r="B101" s="12">
        <v>2.64</v>
      </c>
      <c r="C101" s="12">
        <v>67.92</v>
      </c>
      <c r="D101" s="12"/>
    </row>
    <row r="102" spans="1:4" ht="13">
      <c r="A102" s="17">
        <v>37834</v>
      </c>
      <c r="B102" s="12">
        <v>2.57</v>
      </c>
      <c r="C102" s="12">
        <v>65.09</v>
      </c>
      <c r="D102" s="12"/>
    </row>
    <row r="103" spans="1:4" ht="13">
      <c r="A103" s="17">
        <v>37865</v>
      </c>
      <c r="B103" s="12">
        <v>2.52</v>
      </c>
      <c r="C103" s="12">
        <v>62.26</v>
      </c>
      <c r="D103" s="12"/>
    </row>
    <row r="104" spans="1:4" ht="13">
      <c r="A104" s="17">
        <v>37895</v>
      </c>
      <c r="B104" s="12">
        <v>2.44</v>
      </c>
      <c r="C104" s="12">
        <v>60.38</v>
      </c>
      <c r="D104" s="12"/>
    </row>
    <row r="105" spans="1:4" ht="13">
      <c r="A105" s="17">
        <v>37926</v>
      </c>
      <c r="B105" s="12">
        <v>2.36</v>
      </c>
      <c r="C105" s="12">
        <v>57.41</v>
      </c>
      <c r="D105" s="12"/>
    </row>
    <row r="106" spans="1:4" ht="13">
      <c r="A106" s="17">
        <v>37956</v>
      </c>
      <c r="B106" s="12">
        <v>2.33</v>
      </c>
      <c r="C106" s="12">
        <v>56.47</v>
      </c>
      <c r="D106" s="12"/>
    </row>
    <row r="107" spans="1:4" ht="13">
      <c r="A107" s="17">
        <v>37987</v>
      </c>
      <c r="B107" s="12">
        <v>2.29</v>
      </c>
      <c r="C107" s="12">
        <v>54.72</v>
      </c>
      <c r="D107" s="12"/>
    </row>
    <row r="108" spans="1:4" ht="13">
      <c r="A108" s="17">
        <v>38018</v>
      </c>
      <c r="B108" s="12">
        <v>2.1800000000000002</v>
      </c>
      <c r="C108" s="12">
        <v>46.23</v>
      </c>
      <c r="D108" s="12"/>
    </row>
    <row r="109" spans="1:4" ht="13">
      <c r="A109" s="17">
        <v>38047</v>
      </c>
      <c r="B109" s="12">
        <v>2.29</v>
      </c>
      <c r="C109" s="12">
        <v>54.72</v>
      </c>
      <c r="D109" s="12"/>
    </row>
    <row r="110" spans="1:4" ht="13">
      <c r="A110" s="17">
        <v>38078</v>
      </c>
      <c r="B110" s="12">
        <v>2.11</v>
      </c>
      <c r="C110" s="12">
        <v>41.24</v>
      </c>
      <c r="D110" s="12"/>
    </row>
    <row r="111" spans="1:4" ht="13">
      <c r="A111" s="17">
        <v>38108</v>
      </c>
      <c r="B111" s="12">
        <v>2.0299999999999998</v>
      </c>
      <c r="C111" s="12">
        <v>38.409999999999997</v>
      </c>
      <c r="D111" s="12"/>
    </row>
    <row r="112" spans="1:4" ht="13">
      <c r="A112" s="17">
        <v>38139</v>
      </c>
      <c r="B112" s="12">
        <v>2.0499999999999998</v>
      </c>
      <c r="C112" s="12">
        <v>38.950000000000003</v>
      </c>
      <c r="D112" s="12"/>
    </row>
    <row r="113" spans="1:4" ht="13">
      <c r="A113" s="17">
        <v>38169</v>
      </c>
      <c r="B113" s="12">
        <v>2.12</v>
      </c>
      <c r="C113" s="12">
        <v>42.45</v>
      </c>
      <c r="D113" s="12"/>
    </row>
    <row r="114" spans="1:4" ht="13">
      <c r="A114" s="17">
        <v>38200</v>
      </c>
      <c r="B114" s="12">
        <v>2.1800000000000002</v>
      </c>
      <c r="C114" s="12">
        <v>46.23</v>
      </c>
      <c r="D114" s="12"/>
    </row>
    <row r="115" spans="1:4" ht="13">
      <c r="A115" s="17">
        <v>38231</v>
      </c>
      <c r="B115" s="12">
        <v>2.14</v>
      </c>
      <c r="C115" s="12">
        <v>43.67</v>
      </c>
      <c r="D115" s="12"/>
    </row>
    <row r="116" spans="1:4" ht="13">
      <c r="A116" s="17">
        <v>38261</v>
      </c>
      <c r="B116" s="12">
        <v>2.11</v>
      </c>
      <c r="C116" s="12">
        <v>41.24</v>
      </c>
      <c r="D116" s="12"/>
    </row>
    <row r="117" spans="1:4" ht="13">
      <c r="A117" s="17">
        <v>38292</v>
      </c>
      <c r="B117" s="12">
        <v>2.0099999999999998</v>
      </c>
      <c r="C117" s="12">
        <v>37.47</v>
      </c>
      <c r="D117" s="12"/>
    </row>
    <row r="118" spans="1:4" ht="13">
      <c r="A118" s="17">
        <v>38322</v>
      </c>
      <c r="B118" s="12">
        <v>1.92</v>
      </c>
      <c r="C118" s="12">
        <v>33.96</v>
      </c>
      <c r="D118" s="12"/>
    </row>
    <row r="119" spans="1:4" ht="13">
      <c r="A119" s="17">
        <v>38353</v>
      </c>
      <c r="B119" s="12">
        <v>1.8</v>
      </c>
      <c r="C119" s="12">
        <v>26.01</v>
      </c>
      <c r="D119" s="12"/>
    </row>
    <row r="120" spans="1:4" ht="13">
      <c r="A120" s="17">
        <v>38384</v>
      </c>
      <c r="B120" s="12">
        <v>1.65</v>
      </c>
      <c r="C120" s="12">
        <v>12.4</v>
      </c>
      <c r="D120" s="12"/>
    </row>
    <row r="121" spans="1:4" ht="13">
      <c r="A121" s="17">
        <v>38412</v>
      </c>
      <c r="B121" s="12">
        <v>1.56</v>
      </c>
      <c r="C121" s="12">
        <v>7.82</v>
      </c>
      <c r="D121" s="12"/>
    </row>
    <row r="122" spans="1:4" ht="13">
      <c r="A122" s="17">
        <v>38443</v>
      </c>
      <c r="B122" s="12">
        <v>1.71</v>
      </c>
      <c r="C122" s="12">
        <v>19.809999999999999</v>
      </c>
      <c r="D122" s="12"/>
    </row>
    <row r="123" spans="1:4" ht="13">
      <c r="A123" s="17">
        <v>38473</v>
      </c>
      <c r="B123" s="12">
        <v>1.86</v>
      </c>
      <c r="C123" s="12">
        <v>31</v>
      </c>
      <c r="D123" s="12"/>
    </row>
    <row r="124" spans="1:4" ht="13">
      <c r="A124" s="17">
        <v>38504</v>
      </c>
      <c r="B124" s="12">
        <v>1.86</v>
      </c>
      <c r="C124" s="12">
        <v>31</v>
      </c>
      <c r="D124" s="12"/>
    </row>
    <row r="125" spans="1:4" ht="13">
      <c r="A125" s="17">
        <v>38534</v>
      </c>
      <c r="B125" s="12">
        <v>1.78</v>
      </c>
      <c r="C125" s="12">
        <v>24.53</v>
      </c>
      <c r="D125" s="12"/>
    </row>
    <row r="126" spans="1:4" ht="13">
      <c r="A126" s="17">
        <v>38565</v>
      </c>
      <c r="B126" s="12">
        <v>1.7</v>
      </c>
      <c r="C126" s="12">
        <v>18.190000000000001</v>
      </c>
      <c r="D126" s="12"/>
    </row>
    <row r="127" spans="1:4" ht="13">
      <c r="A127" s="17">
        <v>38596</v>
      </c>
      <c r="B127" s="12">
        <v>1.83</v>
      </c>
      <c r="C127" s="12">
        <v>28.44</v>
      </c>
      <c r="D127" s="12"/>
    </row>
    <row r="128" spans="1:4" ht="13">
      <c r="A128" s="17">
        <v>38626</v>
      </c>
      <c r="B128" s="12">
        <v>1.83</v>
      </c>
      <c r="C128" s="12">
        <v>28.44</v>
      </c>
      <c r="D128" s="12"/>
    </row>
    <row r="129" spans="1:4" ht="13">
      <c r="A129" s="17">
        <v>38657</v>
      </c>
      <c r="B129" s="12">
        <v>1.86</v>
      </c>
      <c r="C129" s="12">
        <v>31</v>
      </c>
      <c r="D129" s="12"/>
    </row>
    <row r="130" spans="1:4" ht="13">
      <c r="A130" s="17">
        <v>38687</v>
      </c>
      <c r="B130" s="12">
        <v>1.85</v>
      </c>
      <c r="C130" s="12">
        <v>29.78</v>
      </c>
      <c r="D130" s="12"/>
    </row>
    <row r="131" spans="1:4" ht="13">
      <c r="A131" s="17">
        <v>38718</v>
      </c>
      <c r="B131" s="12">
        <v>1.82</v>
      </c>
      <c r="C131" s="12">
        <v>27.36</v>
      </c>
      <c r="D131" s="12"/>
    </row>
    <row r="132" spans="1:4" ht="13">
      <c r="A132" s="17">
        <v>38749</v>
      </c>
      <c r="B132" s="12">
        <v>1.7</v>
      </c>
      <c r="C132" s="12">
        <v>18.190000000000001</v>
      </c>
      <c r="D132" s="12"/>
    </row>
    <row r="133" spans="1:4" ht="13">
      <c r="A133" s="17">
        <v>38777</v>
      </c>
      <c r="B133" s="12">
        <v>1.69</v>
      </c>
      <c r="C133" s="12">
        <v>16.579999999999998</v>
      </c>
      <c r="D133" s="12"/>
    </row>
    <row r="134" spans="1:4" ht="13">
      <c r="A134" s="17">
        <v>38808</v>
      </c>
      <c r="B134" s="12">
        <v>1.69</v>
      </c>
      <c r="C134" s="12">
        <v>16.579999999999998</v>
      </c>
      <c r="D134" s="12"/>
    </row>
    <row r="135" spans="1:4" ht="13">
      <c r="A135" s="17">
        <v>38838</v>
      </c>
      <c r="B135" s="12">
        <v>1.64</v>
      </c>
      <c r="C135" s="12">
        <v>11.05</v>
      </c>
      <c r="D135" s="12"/>
    </row>
    <row r="136" spans="1:4" ht="13">
      <c r="A136" s="17">
        <v>38869</v>
      </c>
      <c r="B136" s="12">
        <v>1.67</v>
      </c>
      <c r="C136" s="12">
        <v>14.29</v>
      </c>
      <c r="D136" s="12"/>
    </row>
    <row r="137" spans="1:4" ht="13">
      <c r="A137" s="17">
        <v>38899</v>
      </c>
      <c r="B137" s="12">
        <v>1.67</v>
      </c>
      <c r="C137" s="12">
        <v>14.29</v>
      </c>
      <c r="D137" s="12"/>
    </row>
    <row r="138" spans="1:4" ht="13">
      <c r="A138" s="17">
        <v>38930</v>
      </c>
      <c r="B138" s="12">
        <v>1.71</v>
      </c>
      <c r="C138" s="12">
        <v>19.809999999999999</v>
      </c>
      <c r="D138" s="12"/>
    </row>
    <row r="139" spans="1:4" ht="13">
      <c r="A139" s="17">
        <v>38961</v>
      </c>
      <c r="B139" s="12">
        <v>1.71</v>
      </c>
      <c r="C139" s="12">
        <v>19.809999999999999</v>
      </c>
      <c r="D139" s="12"/>
    </row>
    <row r="140" spans="1:4" ht="13">
      <c r="A140" s="17">
        <v>38991</v>
      </c>
      <c r="B140" s="12">
        <v>1.7</v>
      </c>
      <c r="C140" s="12">
        <v>18.190000000000001</v>
      </c>
      <c r="D140" s="12"/>
    </row>
    <row r="141" spans="1:4" ht="13">
      <c r="A141" s="17">
        <v>39022</v>
      </c>
      <c r="B141" s="12">
        <v>1.61</v>
      </c>
      <c r="C141" s="12">
        <v>9.9700000000000006</v>
      </c>
      <c r="D141" s="12"/>
    </row>
    <row r="142" spans="1:4" ht="13">
      <c r="A142" s="17">
        <v>39052</v>
      </c>
      <c r="B142" s="12">
        <v>1.65</v>
      </c>
      <c r="C142" s="12">
        <v>12.4</v>
      </c>
      <c r="D142" s="12"/>
    </row>
    <row r="143" spans="1:4" ht="13">
      <c r="A143" s="17">
        <v>39083</v>
      </c>
      <c r="B143" s="12">
        <v>1.58</v>
      </c>
      <c r="C143" s="12">
        <v>8.76</v>
      </c>
      <c r="D143" s="12"/>
    </row>
    <row r="144" spans="1:4" ht="13">
      <c r="A144" s="17">
        <v>39114</v>
      </c>
      <c r="B144" s="12">
        <v>1.55</v>
      </c>
      <c r="C144" s="12">
        <v>7.14</v>
      </c>
      <c r="D144" s="12"/>
    </row>
    <row r="145" spans="1:4" ht="13">
      <c r="A145" s="17">
        <v>39142</v>
      </c>
      <c r="B145" s="12">
        <v>1.7</v>
      </c>
      <c r="C145" s="12">
        <v>18.190000000000001</v>
      </c>
      <c r="D145" s="12"/>
    </row>
    <row r="146" spans="1:4" ht="13">
      <c r="A146" s="17">
        <v>39173</v>
      </c>
      <c r="B146" s="12">
        <v>1.7</v>
      </c>
      <c r="C146" s="12">
        <v>18.190000000000001</v>
      </c>
      <c r="D146" s="12"/>
    </row>
    <row r="147" spans="1:4" ht="13">
      <c r="A147" s="17">
        <v>39203</v>
      </c>
      <c r="B147" s="12">
        <v>1.64</v>
      </c>
      <c r="C147" s="12">
        <v>11.05</v>
      </c>
      <c r="D147" s="12"/>
    </row>
    <row r="148" spans="1:4" ht="13">
      <c r="A148" s="17">
        <v>39234</v>
      </c>
      <c r="B148" s="12">
        <v>1.59</v>
      </c>
      <c r="C148" s="12">
        <v>9.43</v>
      </c>
      <c r="D148" s="12"/>
    </row>
    <row r="149" spans="1:4" ht="13">
      <c r="A149" s="17">
        <v>39264</v>
      </c>
      <c r="B149" s="12">
        <v>1.65</v>
      </c>
      <c r="C149" s="12">
        <v>12.4</v>
      </c>
      <c r="D149" s="12"/>
    </row>
    <row r="150" spans="1:4" ht="13">
      <c r="A150" s="17">
        <v>39295</v>
      </c>
      <c r="B150" s="12">
        <v>1.98</v>
      </c>
      <c r="C150" s="12">
        <v>36.520000000000003</v>
      </c>
      <c r="D150" s="12"/>
    </row>
    <row r="151" spans="1:4" ht="13">
      <c r="A151" s="17">
        <v>39326</v>
      </c>
      <c r="B151" s="12">
        <v>2.0699999999999998</v>
      </c>
      <c r="C151" s="12">
        <v>39.619999999999997</v>
      </c>
      <c r="D151" s="12"/>
    </row>
    <row r="152" spans="1:4" ht="13">
      <c r="A152" s="17">
        <v>39356</v>
      </c>
      <c r="B152" s="12">
        <v>1.95</v>
      </c>
      <c r="C152" s="12">
        <v>35.04</v>
      </c>
      <c r="D152" s="12"/>
    </row>
    <row r="153" spans="1:4" ht="13">
      <c r="A153" s="17">
        <v>39387</v>
      </c>
      <c r="B153" s="12">
        <v>2.25</v>
      </c>
      <c r="C153" s="12">
        <v>51.35</v>
      </c>
      <c r="D153" s="12"/>
    </row>
    <row r="154" spans="1:4" ht="13">
      <c r="A154" s="17">
        <v>39417</v>
      </c>
      <c r="B154" s="12">
        <v>2.5499999999999998</v>
      </c>
      <c r="C154" s="12">
        <v>63.48</v>
      </c>
      <c r="D154" s="12"/>
    </row>
    <row r="155" spans="1:4" ht="13">
      <c r="A155" s="17">
        <v>39448</v>
      </c>
      <c r="B155" s="12">
        <v>2.8</v>
      </c>
      <c r="C155" s="12">
        <v>75.069999999999993</v>
      </c>
      <c r="D155" s="12"/>
    </row>
    <row r="156" spans="1:4" ht="13">
      <c r="A156" s="17">
        <v>39479</v>
      </c>
      <c r="B156" s="12">
        <v>3.09</v>
      </c>
      <c r="C156" s="12">
        <v>86.25</v>
      </c>
      <c r="D156" s="12"/>
    </row>
    <row r="157" spans="1:4" ht="13">
      <c r="A157" s="17">
        <v>39508</v>
      </c>
      <c r="B157" s="12">
        <v>3.38</v>
      </c>
      <c r="C157" s="12">
        <v>94.88</v>
      </c>
      <c r="D157" s="12"/>
    </row>
    <row r="158" spans="1:4" ht="13">
      <c r="A158" s="17">
        <v>39539</v>
      </c>
      <c r="B158" s="12">
        <v>3.29</v>
      </c>
      <c r="C158" s="12">
        <v>92.72</v>
      </c>
      <c r="D158" s="12"/>
    </row>
    <row r="159" spans="1:4" ht="13">
      <c r="A159" s="17">
        <v>39569</v>
      </c>
      <c r="B159" s="12">
        <v>3.05</v>
      </c>
      <c r="C159" s="12">
        <v>85.44</v>
      </c>
      <c r="D159" s="12"/>
    </row>
    <row r="160" spans="1:4" ht="13">
      <c r="A160" s="17">
        <v>39600</v>
      </c>
      <c r="B160" s="12">
        <v>2.97</v>
      </c>
      <c r="C160" s="12">
        <v>82.88</v>
      </c>
      <c r="D160" s="12"/>
    </row>
    <row r="161" spans="1:4" ht="13">
      <c r="A161" s="17">
        <v>39630</v>
      </c>
      <c r="B161" s="12">
        <v>3.15</v>
      </c>
      <c r="C161" s="12">
        <v>87.74</v>
      </c>
      <c r="D161" s="12"/>
    </row>
    <row r="162" spans="1:4" ht="13">
      <c r="A162" s="17">
        <v>39661</v>
      </c>
      <c r="B162" s="12">
        <v>3.26</v>
      </c>
      <c r="C162" s="12">
        <v>91.24</v>
      </c>
      <c r="D162" s="12"/>
    </row>
    <row r="163" spans="1:4" ht="13">
      <c r="A163" s="17">
        <v>39692</v>
      </c>
      <c r="B163" s="12">
        <v>3.63</v>
      </c>
      <c r="C163" s="12">
        <v>97.3</v>
      </c>
      <c r="D163" s="12"/>
    </row>
    <row r="164" spans="1:4" ht="13">
      <c r="A164" s="17">
        <v>39722</v>
      </c>
      <c r="B164" s="12">
        <v>5.0599999999999996</v>
      </c>
      <c r="C164" s="12">
        <v>98.38</v>
      </c>
      <c r="D164" s="12"/>
    </row>
    <row r="165" spans="1:4" ht="13">
      <c r="A165" s="17">
        <v>39753</v>
      </c>
      <c r="B165" s="12">
        <v>5.69</v>
      </c>
      <c r="C165" s="12">
        <v>99.73</v>
      </c>
      <c r="D165" s="12"/>
    </row>
    <row r="166" spans="1:4" ht="13">
      <c r="A166" s="17">
        <v>39783</v>
      </c>
      <c r="B166" s="12">
        <v>6.01</v>
      </c>
      <c r="C166" s="12">
        <v>100</v>
      </c>
      <c r="D166" s="12"/>
    </row>
    <row r="167" spans="1:4" ht="13">
      <c r="A167" s="17">
        <v>39814</v>
      </c>
      <c r="B167" s="12">
        <v>5.63</v>
      </c>
      <c r="C167" s="12">
        <v>99.46</v>
      </c>
      <c r="D167" s="12"/>
    </row>
    <row r="168" spans="1:4" ht="13">
      <c r="A168" s="17">
        <v>39845</v>
      </c>
      <c r="B168" s="12">
        <v>5.21</v>
      </c>
      <c r="C168" s="12">
        <v>98.65</v>
      </c>
      <c r="D168" s="12"/>
    </row>
    <row r="169" spans="1:4" ht="13">
      <c r="A169" s="17">
        <v>39873</v>
      </c>
      <c r="B169" s="12">
        <v>5.6</v>
      </c>
      <c r="C169" s="12">
        <v>99.19</v>
      </c>
      <c r="D169" s="12"/>
    </row>
    <row r="170" spans="1:4" ht="13">
      <c r="A170" s="17">
        <v>39904</v>
      </c>
      <c r="B170" s="12">
        <v>5.46</v>
      </c>
      <c r="C170" s="12">
        <v>98.92</v>
      </c>
      <c r="D170" s="12"/>
    </row>
    <row r="171" spans="1:4" ht="13">
      <c r="A171" s="17">
        <v>39934</v>
      </c>
      <c r="B171" s="12">
        <v>4.7699999999999996</v>
      </c>
      <c r="C171" s="12">
        <v>98.11</v>
      </c>
      <c r="D171" s="12"/>
    </row>
    <row r="172" spans="1:4" ht="13">
      <c r="A172" s="17">
        <v>39965</v>
      </c>
      <c r="B172" s="12">
        <v>3.77</v>
      </c>
      <c r="C172" s="12">
        <v>97.57</v>
      </c>
      <c r="D172" s="12"/>
    </row>
    <row r="173" spans="1:4" ht="13">
      <c r="A173" s="17">
        <v>39995</v>
      </c>
      <c r="B173" s="12">
        <v>3.53</v>
      </c>
      <c r="C173" s="12">
        <v>96.36</v>
      </c>
      <c r="D173" s="12"/>
    </row>
    <row r="174" spans="1:4" ht="13">
      <c r="A174" s="17">
        <v>40026</v>
      </c>
      <c r="B174" s="12">
        <v>2.99</v>
      </c>
      <c r="C174" s="12">
        <v>83.83</v>
      </c>
      <c r="D174" s="12"/>
    </row>
    <row r="175" spans="1:4" ht="13">
      <c r="A175" s="17">
        <v>40057</v>
      </c>
      <c r="B175" s="12">
        <v>2.91</v>
      </c>
      <c r="C175" s="12">
        <v>80.86</v>
      </c>
      <c r="D175" s="12"/>
    </row>
    <row r="176" spans="1:4" ht="13">
      <c r="A176" s="17">
        <v>40087</v>
      </c>
      <c r="B176" s="12">
        <v>2.9</v>
      </c>
      <c r="C176" s="12">
        <v>80.19</v>
      </c>
      <c r="D176" s="12"/>
    </row>
    <row r="177" spans="1:4" ht="13">
      <c r="A177" s="17">
        <v>40118</v>
      </c>
      <c r="B177" s="12">
        <v>2.92</v>
      </c>
      <c r="C177" s="12">
        <v>81.540000000000006</v>
      </c>
      <c r="D177" s="12"/>
    </row>
    <row r="178" spans="1:4" ht="13">
      <c r="A178" s="17">
        <v>40148</v>
      </c>
      <c r="B178" s="12">
        <v>2.78</v>
      </c>
      <c r="C178" s="12">
        <v>74.53</v>
      </c>
      <c r="D178" s="12"/>
    </row>
    <row r="179" spans="1:4" ht="13">
      <c r="A179" s="17">
        <v>40179</v>
      </c>
      <c r="B179" s="12">
        <v>2.5099999999999998</v>
      </c>
      <c r="C179" s="12">
        <v>61.86</v>
      </c>
      <c r="D179" s="12"/>
    </row>
    <row r="180" spans="1:4" ht="13">
      <c r="A180" s="17">
        <v>40210</v>
      </c>
      <c r="B180" s="12">
        <v>2.65</v>
      </c>
      <c r="C180" s="12">
        <v>68.459999999999994</v>
      </c>
      <c r="D180" s="12"/>
    </row>
    <row r="181" spans="1:4" ht="13">
      <c r="A181" s="17">
        <v>40238</v>
      </c>
      <c r="B181" s="12">
        <v>2.5499999999999998</v>
      </c>
      <c r="C181" s="12">
        <v>63.48</v>
      </c>
      <c r="D181" s="12"/>
    </row>
    <row r="182" spans="1:4" ht="13">
      <c r="A182" s="17">
        <v>40269</v>
      </c>
      <c r="B182" s="12">
        <v>2.41</v>
      </c>
      <c r="C182" s="12">
        <v>59.3</v>
      </c>
      <c r="D182" s="12"/>
    </row>
    <row r="183" spans="1:4" ht="13">
      <c r="A183" s="17">
        <v>40299</v>
      </c>
      <c r="B183" s="12">
        <v>2.63</v>
      </c>
      <c r="C183" s="12">
        <v>67.650000000000006</v>
      </c>
      <c r="D183" s="12"/>
    </row>
    <row r="184" spans="1:4" ht="13">
      <c r="A184" s="17">
        <v>40330</v>
      </c>
      <c r="B184" s="12">
        <v>3.03</v>
      </c>
      <c r="C184" s="12">
        <v>85.18</v>
      </c>
      <c r="D184" s="12"/>
    </row>
    <row r="185" spans="1:4" ht="13">
      <c r="A185" s="17">
        <v>40360</v>
      </c>
      <c r="B185" s="12">
        <v>3</v>
      </c>
      <c r="C185" s="12">
        <v>84.1</v>
      </c>
      <c r="D185" s="12"/>
    </row>
    <row r="186" spans="1:4" ht="13">
      <c r="A186" s="17">
        <v>40391</v>
      </c>
      <c r="B186" s="12">
        <v>2.96</v>
      </c>
      <c r="C186" s="12">
        <v>82.35</v>
      </c>
      <c r="D186" s="12"/>
    </row>
    <row r="187" spans="1:4" ht="13">
      <c r="A187" s="17">
        <v>40422</v>
      </c>
      <c r="B187" s="12">
        <v>3.01</v>
      </c>
      <c r="C187" s="12">
        <v>84.37</v>
      </c>
      <c r="D187" s="12"/>
    </row>
    <row r="188" spans="1:4" ht="13">
      <c r="A188" s="17">
        <v>40452</v>
      </c>
      <c r="B188" s="12">
        <v>3.18</v>
      </c>
      <c r="C188" s="12">
        <v>89.22</v>
      </c>
      <c r="D188" s="12"/>
    </row>
    <row r="189" spans="1:4" ht="13">
      <c r="A189" s="17">
        <v>40483</v>
      </c>
      <c r="B189" s="12">
        <v>3.16</v>
      </c>
      <c r="C189" s="12">
        <v>88.27</v>
      </c>
      <c r="D189" s="12"/>
    </row>
    <row r="190" spans="1:4" ht="13">
      <c r="A190" s="17">
        <v>40513</v>
      </c>
      <c r="B190" s="12">
        <v>2.81</v>
      </c>
      <c r="C190" s="12">
        <v>75.61</v>
      </c>
      <c r="D190" s="12"/>
    </row>
    <row r="191" spans="1:4" ht="13">
      <c r="A191" s="17">
        <v>40544</v>
      </c>
      <c r="B191" s="12">
        <v>2.69</v>
      </c>
      <c r="C191" s="12">
        <v>71.290000000000006</v>
      </c>
      <c r="D191" s="12"/>
    </row>
    <row r="192" spans="1:4" ht="13">
      <c r="A192" s="17">
        <v>40575</v>
      </c>
      <c r="B192" s="12">
        <v>2.57</v>
      </c>
      <c r="C192" s="12">
        <v>65.09</v>
      </c>
      <c r="D192" s="12"/>
    </row>
    <row r="193" spans="1:4" ht="13">
      <c r="A193" s="17">
        <v>40603</v>
      </c>
      <c r="B193" s="12">
        <v>2.62</v>
      </c>
      <c r="C193" s="12">
        <v>67.25</v>
      </c>
      <c r="D193" s="12"/>
    </row>
    <row r="194" spans="1:4" ht="13">
      <c r="A194" s="17">
        <v>40634</v>
      </c>
      <c r="B194" s="12">
        <v>2.57</v>
      </c>
      <c r="C194" s="12">
        <v>65.09</v>
      </c>
      <c r="D194" s="12"/>
    </row>
    <row r="195" spans="1:4" ht="13">
      <c r="A195" s="17">
        <v>40664</v>
      </c>
      <c r="B195" s="12">
        <v>2.61</v>
      </c>
      <c r="C195" s="12">
        <v>66.709999999999994</v>
      </c>
      <c r="D195" s="12"/>
    </row>
    <row r="196" spans="1:4" ht="13">
      <c r="A196" s="17">
        <v>40695</v>
      </c>
      <c r="B196" s="12">
        <v>2.75</v>
      </c>
      <c r="C196" s="12">
        <v>73.05</v>
      </c>
      <c r="D196" s="12"/>
    </row>
    <row r="197" spans="1:4" ht="13">
      <c r="A197" s="17">
        <v>40725</v>
      </c>
      <c r="B197" s="12">
        <v>2.76</v>
      </c>
      <c r="C197" s="12">
        <v>73.45</v>
      </c>
      <c r="D197" s="12"/>
    </row>
    <row r="198" spans="1:4" ht="13">
      <c r="A198" s="17">
        <v>40756</v>
      </c>
      <c r="B198" s="12">
        <v>3.06</v>
      </c>
      <c r="C198" s="12">
        <v>85.85</v>
      </c>
      <c r="D198" s="12"/>
    </row>
    <row r="199" spans="1:4" ht="13">
      <c r="A199" s="17">
        <v>40787</v>
      </c>
      <c r="B199" s="12">
        <v>3.3</v>
      </c>
      <c r="C199" s="12">
        <v>93.26</v>
      </c>
      <c r="D199" s="12"/>
    </row>
    <row r="200" spans="1:4" ht="13">
      <c r="A200" s="17">
        <v>40817</v>
      </c>
      <c r="B200" s="12">
        <v>3.22</v>
      </c>
      <c r="C200" s="12">
        <v>90.03</v>
      </c>
      <c r="D200" s="12"/>
    </row>
    <row r="201" spans="1:4" ht="13">
      <c r="A201" s="17">
        <v>40848</v>
      </c>
      <c r="B201" s="12">
        <v>3.12</v>
      </c>
      <c r="C201" s="12">
        <v>86.66</v>
      </c>
      <c r="D201" s="12"/>
    </row>
    <row r="202" spans="1:4" ht="13">
      <c r="A202" s="17">
        <v>40878</v>
      </c>
      <c r="B202" s="12">
        <v>3.27</v>
      </c>
      <c r="C202" s="12">
        <v>91.91</v>
      </c>
      <c r="D202" s="12"/>
    </row>
    <row r="203" spans="1:4" ht="13">
      <c r="A203" s="17">
        <v>40909</v>
      </c>
      <c r="B203" s="12">
        <v>3.26</v>
      </c>
      <c r="C203" s="12">
        <v>91.24</v>
      </c>
      <c r="D203" s="12"/>
    </row>
    <row r="204" spans="1:4" ht="13">
      <c r="A204" s="17">
        <v>40940</v>
      </c>
      <c r="B204" s="12">
        <v>3.17</v>
      </c>
      <c r="C204" s="12">
        <v>88.81</v>
      </c>
      <c r="D204" s="12"/>
    </row>
    <row r="205" spans="1:4" ht="13">
      <c r="A205" s="17">
        <v>40969</v>
      </c>
      <c r="B205" s="12">
        <v>3.06</v>
      </c>
      <c r="C205" s="12">
        <v>85.85</v>
      </c>
      <c r="D205" s="12"/>
    </row>
    <row r="206" spans="1:4" ht="13">
      <c r="A206" s="17">
        <v>41000</v>
      </c>
      <c r="B206" s="12">
        <v>3.14</v>
      </c>
      <c r="C206" s="12">
        <v>87.2</v>
      </c>
      <c r="D206" s="12"/>
    </row>
    <row r="207" spans="1:4" ht="13">
      <c r="A207" s="17">
        <v>41030</v>
      </c>
      <c r="B207" s="12">
        <v>3.27</v>
      </c>
      <c r="C207" s="12">
        <v>91.91</v>
      </c>
      <c r="D207" s="12"/>
    </row>
    <row r="208" spans="1:4" ht="13">
      <c r="A208" s="17">
        <v>41061</v>
      </c>
      <c r="B208" s="12">
        <v>3.4</v>
      </c>
      <c r="C208" s="12">
        <v>95.15</v>
      </c>
      <c r="D208" s="12"/>
    </row>
    <row r="209" spans="1:4" ht="13">
      <c r="A209" s="17">
        <v>41091</v>
      </c>
      <c r="B209" s="12">
        <v>3.35</v>
      </c>
      <c r="C209" s="12">
        <v>94.34</v>
      </c>
      <c r="D209" s="12"/>
    </row>
    <row r="210" spans="1:4" ht="13">
      <c r="A210" s="17">
        <v>41122</v>
      </c>
      <c r="B210" s="12">
        <v>3.23</v>
      </c>
      <c r="C210" s="12">
        <v>90.3</v>
      </c>
      <c r="D210" s="12"/>
    </row>
    <row r="211" spans="1:4" ht="13">
      <c r="A211" s="17">
        <v>41153</v>
      </c>
      <c r="B211" s="12">
        <v>3.12</v>
      </c>
      <c r="C211" s="12">
        <v>86.66</v>
      </c>
      <c r="D211" s="12"/>
    </row>
    <row r="212" spans="1:4" ht="13">
      <c r="A212" s="17">
        <v>41183</v>
      </c>
      <c r="B212" s="12">
        <v>2.84</v>
      </c>
      <c r="C212" s="12">
        <v>77.36</v>
      </c>
      <c r="D212" s="12"/>
    </row>
    <row r="213" spans="1:4" ht="13">
      <c r="A213" s="17">
        <v>41214</v>
      </c>
      <c r="B213" s="12">
        <v>2.86</v>
      </c>
      <c r="C213" s="12">
        <v>77.900000000000006</v>
      </c>
      <c r="D213" s="12"/>
    </row>
    <row r="214" spans="1:4" ht="13">
      <c r="A214" s="17">
        <v>41244</v>
      </c>
      <c r="B214" s="12">
        <v>2.91</v>
      </c>
      <c r="C214" s="12">
        <v>80.86</v>
      </c>
      <c r="D214" s="12"/>
    </row>
    <row r="215" spans="1:4" ht="13">
      <c r="A215" s="17">
        <v>41275</v>
      </c>
      <c r="B215" s="12">
        <v>2.82</v>
      </c>
      <c r="C215" s="12">
        <v>76.28</v>
      </c>
      <c r="D215" s="12"/>
    </row>
    <row r="216" spans="1:4" ht="13">
      <c r="A216" s="17">
        <v>41306</v>
      </c>
      <c r="B216" s="12">
        <v>2.86</v>
      </c>
      <c r="C216" s="12">
        <v>77.900000000000006</v>
      </c>
      <c r="D216" s="12"/>
    </row>
    <row r="217" spans="1:4" ht="13">
      <c r="A217" s="17">
        <v>41334</v>
      </c>
      <c r="B217" s="12">
        <v>2.9</v>
      </c>
      <c r="C217" s="12">
        <v>80.19</v>
      </c>
      <c r="D217" s="12"/>
    </row>
    <row r="218" spans="1:4" ht="13">
      <c r="A218" s="17">
        <v>41365</v>
      </c>
      <c r="B218" s="12">
        <v>2.83</v>
      </c>
      <c r="C218" s="12">
        <v>76.95</v>
      </c>
      <c r="D218" s="12"/>
    </row>
    <row r="219" spans="1:4" ht="13">
      <c r="A219" s="17">
        <v>41395</v>
      </c>
      <c r="B219" s="12">
        <v>2.8</v>
      </c>
      <c r="C219" s="12">
        <v>75.069999999999993</v>
      </c>
      <c r="D219" s="12"/>
    </row>
    <row r="220" spans="1:4" ht="13">
      <c r="A220" s="17">
        <v>41426</v>
      </c>
      <c r="B220" s="12">
        <v>2.89</v>
      </c>
      <c r="C220" s="12">
        <v>79.650000000000006</v>
      </c>
      <c r="D220" s="12"/>
    </row>
    <row r="221" spans="1:4" ht="13">
      <c r="A221" s="17">
        <v>41456</v>
      </c>
      <c r="B221" s="12">
        <v>2.74</v>
      </c>
      <c r="C221" s="12">
        <v>72.78</v>
      </c>
      <c r="D221" s="12"/>
    </row>
    <row r="222" spans="1:4" ht="13">
      <c r="A222" s="17">
        <v>41487</v>
      </c>
      <c r="B222" s="12">
        <v>2.69</v>
      </c>
      <c r="C222" s="12">
        <v>71.290000000000006</v>
      </c>
      <c r="D222" s="12"/>
    </row>
    <row r="223" spans="1:4" ht="13">
      <c r="A223" s="17">
        <v>41518</v>
      </c>
      <c r="B223" s="12">
        <v>2.66</v>
      </c>
      <c r="C223" s="12">
        <v>69</v>
      </c>
      <c r="D223" s="12"/>
    </row>
    <row r="224" spans="1:4" ht="13">
      <c r="A224" s="17">
        <v>41548</v>
      </c>
      <c r="B224" s="12">
        <v>2.69</v>
      </c>
      <c r="C224" s="12">
        <v>71.290000000000006</v>
      </c>
      <c r="D224" s="12"/>
    </row>
    <row r="225" spans="1:4" ht="13">
      <c r="A225" s="17">
        <v>41579</v>
      </c>
      <c r="B225" s="12">
        <v>2.67</v>
      </c>
      <c r="C225" s="12">
        <v>69.27</v>
      </c>
      <c r="D225" s="12"/>
    </row>
    <row r="226" spans="1:4" ht="13">
      <c r="A226" s="17">
        <v>41609</v>
      </c>
      <c r="B226" s="12">
        <v>2.48</v>
      </c>
      <c r="C226" s="12">
        <v>61.19</v>
      </c>
      <c r="D226" s="12"/>
    </row>
    <row r="227" spans="1:4" ht="13">
      <c r="A227" s="17">
        <v>41640</v>
      </c>
      <c r="B227" s="12">
        <v>2.33</v>
      </c>
      <c r="C227" s="12">
        <v>56.47</v>
      </c>
      <c r="D227" s="12"/>
    </row>
    <row r="228" spans="1:4" ht="13">
      <c r="A228" s="17">
        <v>41671</v>
      </c>
      <c r="B228" s="12">
        <v>2.39</v>
      </c>
      <c r="C228" s="12">
        <v>58.36</v>
      </c>
      <c r="D228" s="12"/>
    </row>
    <row r="229" spans="1:4" ht="13">
      <c r="A229" s="17">
        <v>41699</v>
      </c>
      <c r="B229" s="12">
        <v>2.34</v>
      </c>
      <c r="C229" s="12">
        <v>57.01</v>
      </c>
      <c r="D229" s="12"/>
    </row>
    <row r="230" spans="1:4" ht="13">
      <c r="A230" s="17">
        <v>41730</v>
      </c>
      <c r="B230" s="12">
        <v>2.2000000000000002</v>
      </c>
      <c r="C230" s="12">
        <v>47.84</v>
      </c>
      <c r="D230" s="12"/>
    </row>
    <row r="231" spans="1:4" ht="13">
      <c r="A231" s="17">
        <v>41760</v>
      </c>
      <c r="B231" s="12">
        <v>2.2000000000000002</v>
      </c>
      <c r="C231" s="12">
        <v>47.84</v>
      </c>
      <c r="D231" s="12"/>
    </row>
    <row r="232" spans="1:4" ht="13">
      <c r="A232" s="17">
        <v>41791</v>
      </c>
      <c r="B232" s="12">
        <v>2.2000000000000002</v>
      </c>
      <c r="C232" s="12">
        <v>47.84</v>
      </c>
      <c r="D232" s="12"/>
    </row>
    <row r="233" spans="1:4" ht="13">
      <c r="A233" s="17">
        <v>41821</v>
      </c>
      <c r="B233" s="12">
        <v>2.19</v>
      </c>
      <c r="C233" s="12">
        <v>47.04</v>
      </c>
      <c r="D233" s="12"/>
    </row>
    <row r="234" spans="1:4" ht="13">
      <c r="A234" s="17">
        <v>41852</v>
      </c>
      <c r="B234" s="12">
        <v>2.27</v>
      </c>
      <c r="C234" s="12">
        <v>52.83</v>
      </c>
      <c r="D234" s="12"/>
    </row>
    <row r="235" spans="1:4" ht="13">
      <c r="A235" s="17">
        <v>41883</v>
      </c>
      <c r="B235" s="12">
        <v>2.27</v>
      </c>
      <c r="C235" s="12">
        <v>52.83</v>
      </c>
      <c r="D235" s="12"/>
    </row>
    <row r="236" spans="1:4" ht="13">
      <c r="A236" s="17">
        <v>41913</v>
      </c>
      <c r="B236" s="12">
        <v>2.38</v>
      </c>
      <c r="C236" s="12">
        <v>57.68</v>
      </c>
      <c r="D236" s="12"/>
    </row>
    <row r="237" spans="1:4" ht="13">
      <c r="A237" s="17">
        <v>41944</v>
      </c>
      <c r="B237" s="12">
        <v>2.46</v>
      </c>
      <c r="C237" s="12">
        <v>60.78</v>
      </c>
      <c r="D237" s="12"/>
    </row>
    <row r="238" spans="1:4" ht="13">
      <c r="A238" s="17">
        <v>41974</v>
      </c>
      <c r="B238" s="12">
        <v>2.5299999999999998</v>
      </c>
      <c r="C238" s="12">
        <v>62.67</v>
      </c>
      <c r="D238" s="12"/>
    </row>
    <row r="239" spans="1:4" ht="13">
      <c r="A239" s="17">
        <v>42005</v>
      </c>
      <c r="B239" s="12">
        <v>2.57</v>
      </c>
      <c r="C239" s="12">
        <v>65.09</v>
      </c>
      <c r="D239" s="12"/>
    </row>
    <row r="240" spans="1:4" ht="13">
      <c r="A240" s="17">
        <v>42036</v>
      </c>
      <c r="B240" s="12">
        <v>2.5299999999999998</v>
      </c>
      <c r="C240" s="12">
        <v>62.67</v>
      </c>
      <c r="D240" s="12"/>
    </row>
    <row r="241" spans="1:4" ht="13">
      <c r="A241" s="17">
        <v>42064</v>
      </c>
      <c r="B241" s="12">
        <v>2.5</v>
      </c>
      <c r="C241" s="12">
        <v>61.46</v>
      </c>
      <c r="D241" s="12"/>
    </row>
    <row r="242" spans="1:4" ht="13">
      <c r="A242" s="17">
        <v>42095</v>
      </c>
      <c r="B242" s="12">
        <v>2.5499999999999998</v>
      </c>
      <c r="C242" s="12">
        <v>63.48</v>
      </c>
      <c r="D242" s="12"/>
    </row>
    <row r="243" spans="1:4" ht="13">
      <c r="A243" s="17">
        <v>42125</v>
      </c>
      <c r="B243" s="12">
        <v>2.69</v>
      </c>
      <c r="C243" s="12">
        <v>71.290000000000006</v>
      </c>
      <c r="D243" s="12"/>
    </row>
    <row r="244" spans="1:4" ht="13">
      <c r="A244" s="17">
        <v>42156</v>
      </c>
      <c r="B244" s="12">
        <v>2.76</v>
      </c>
      <c r="C244" s="12">
        <v>73.45</v>
      </c>
      <c r="D244" s="12"/>
    </row>
    <row r="245" spans="1:4" ht="13">
      <c r="A245" s="17">
        <v>42186</v>
      </c>
      <c r="B245" s="12">
        <v>2.88</v>
      </c>
      <c r="C245" s="12">
        <v>78.98</v>
      </c>
      <c r="D245" s="12"/>
    </row>
    <row r="246" spans="1:4" ht="13">
      <c r="A246" s="17">
        <v>42217</v>
      </c>
      <c r="B246" s="12">
        <v>3.02</v>
      </c>
      <c r="C246" s="12">
        <v>84.77</v>
      </c>
      <c r="D246" s="12"/>
    </row>
    <row r="247" spans="1:4" ht="13">
      <c r="A247" s="17">
        <v>42248</v>
      </c>
      <c r="B247" s="12">
        <v>3.17</v>
      </c>
      <c r="C247" s="12">
        <v>88.81</v>
      </c>
      <c r="D247" s="12"/>
    </row>
    <row r="248" spans="1:4" ht="13">
      <c r="A248" s="17">
        <v>42278</v>
      </c>
      <c r="B248" s="12">
        <v>3.27</v>
      </c>
      <c r="C248" s="12">
        <v>91.91</v>
      </c>
      <c r="D248" s="12"/>
    </row>
    <row r="249" spans="1:4" ht="13">
      <c r="A249" s="17">
        <v>42309</v>
      </c>
      <c r="B249" s="12">
        <v>3.19</v>
      </c>
      <c r="C249" s="12">
        <v>89.49</v>
      </c>
      <c r="D249" s="12"/>
    </row>
    <row r="250" spans="1:4" ht="13">
      <c r="A250" s="17">
        <v>42339</v>
      </c>
      <c r="B250" s="12">
        <v>3.21</v>
      </c>
      <c r="C250" s="12">
        <v>89.76</v>
      </c>
      <c r="D250" s="12"/>
    </row>
    <row r="251" spans="1:4" ht="13">
      <c r="A251" s="17">
        <v>42370</v>
      </c>
      <c r="B251" s="12">
        <v>3.36</v>
      </c>
      <c r="C251" s="12">
        <v>94.61</v>
      </c>
      <c r="D251" s="12"/>
    </row>
    <row r="252" spans="1:4" ht="13">
      <c r="A252" s="17">
        <v>42401</v>
      </c>
      <c r="B252" s="12">
        <v>3.56</v>
      </c>
      <c r="C252" s="12">
        <v>96.77</v>
      </c>
      <c r="D252" s="12"/>
    </row>
    <row r="253" spans="1:4" ht="13">
      <c r="A253" s="17">
        <v>42430</v>
      </c>
      <c r="B253" s="12">
        <v>3.24</v>
      </c>
      <c r="C253" s="12">
        <v>90.7</v>
      </c>
      <c r="D253" s="12"/>
    </row>
    <row r="254" spans="1:4" ht="13">
      <c r="A254" s="17">
        <v>42461</v>
      </c>
      <c r="B254" s="12">
        <v>2.98</v>
      </c>
      <c r="C254" s="12">
        <v>83.42</v>
      </c>
      <c r="D254" s="12"/>
    </row>
    <row r="255" spans="1:4" ht="13">
      <c r="A255" s="17">
        <v>42491</v>
      </c>
      <c r="B255" s="12">
        <v>2.87</v>
      </c>
      <c r="C255" s="12">
        <v>78.44</v>
      </c>
      <c r="D255" s="12"/>
    </row>
    <row r="256" spans="1:4" ht="13">
      <c r="A256" s="17">
        <v>42522</v>
      </c>
      <c r="B256" s="12">
        <v>2.88</v>
      </c>
      <c r="C256" s="12">
        <v>78.98</v>
      </c>
      <c r="D256" s="12"/>
    </row>
    <row r="257" spans="1:4" ht="13">
      <c r="A257" s="17">
        <v>42552</v>
      </c>
      <c r="B257" s="12">
        <v>2.71</v>
      </c>
      <c r="C257" s="12">
        <v>72.239999999999995</v>
      </c>
      <c r="D257" s="12"/>
    </row>
    <row r="258" spans="1:4" ht="13">
      <c r="A258" s="17">
        <v>42583</v>
      </c>
      <c r="B258" s="12">
        <v>2.68</v>
      </c>
      <c r="C258" s="12">
        <v>69.95</v>
      </c>
      <c r="D258" s="12"/>
    </row>
    <row r="259" spans="1:4" ht="13">
      <c r="A259" s="17">
        <v>42614</v>
      </c>
      <c r="B259" s="12">
        <v>2.68</v>
      </c>
      <c r="C259" s="12">
        <v>69.95</v>
      </c>
      <c r="D259" s="12"/>
    </row>
    <row r="260" spans="1:4" ht="13">
      <c r="A260" s="17">
        <v>42644</v>
      </c>
      <c r="B260" s="12">
        <v>2.61</v>
      </c>
      <c r="C260" s="12">
        <v>66.709999999999994</v>
      </c>
      <c r="D260" s="12"/>
    </row>
    <row r="261" spans="1:4" ht="13">
      <c r="A261" s="17">
        <v>42675</v>
      </c>
      <c r="B261" s="12">
        <v>2.57</v>
      </c>
      <c r="C261" s="12">
        <v>65.09</v>
      </c>
      <c r="D261" s="12"/>
    </row>
    <row r="262" spans="1:4" ht="13">
      <c r="A262" s="17">
        <v>42705</v>
      </c>
      <c r="B262" s="12">
        <v>2.34</v>
      </c>
      <c r="C262" s="12">
        <v>57.01</v>
      </c>
      <c r="D262" s="12"/>
    </row>
    <row r="263" spans="1:4" ht="13">
      <c r="A263" s="17">
        <v>42736</v>
      </c>
      <c r="B263" s="12">
        <v>2.23</v>
      </c>
      <c r="C263" s="12">
        <v>50.4</v>
      </c>
      <c r="D263" s="12"/>
    </row>
    <row r="264" spans="1:4" ht="13">
      <c r="A264" s="17">
        <v>42767</v>
      </c>
      <c r="B264" s="12">
        <v>2.2200000000000002</v>
      </c>
      <c r="C264" s="12">
        <v>49.19</v>
      </c>
      <c r="D264" s="12"/>
    </row>
    <row r="265" spans="1:4" ht="13">
      <c r="A265" s="17">
        <v>42795</v>
      </c>
      <c r="B265" s="12">
        <v>2.2000000000000002</v>
      </c>
      <c r="C265" s="12">
        <v>47.84</v>
      </c>
      <c r="D265" s="12"/>
    </row>
    <row r="266" spans="1:4" ht="13">
      <c r="A266" s="17">
        <v>42826</v>
      </c>
      <c r="B266" s="12">
        <v>2.27</v>
      </c>
      <c r="C266" s="12">
        <v>52.83</v>
      </c>
      <c r="D266" s="12"/>
    </row>
    <row r="267" spans="1:4" ht="13">
      <c r="A267" s="17">
        <v>42856</v>
      </c>
      <c r="B267" s="12">
        <v>2.25</v>
      </c>
      <c r="C267" s="12">
        <v>51.35</v>
      </c>
      <c r="D267" s="12"/>
    </row>
    <row r="268" spans="1:4" ht="13">
      <c r="A268" s="17">
        <v>42887</v>
      </c>
      <c r="B268" s="12">
        <v>2.1800000000000002</v>
      </c>
      <c r="C268" s="12">
        <v>46.23</v>
      </c>
      <c r="D268" s="12"/>
    </row>
    <row r="269" spans="1:4" ht="13">
      <c r="A269" s="17">
        <v>42917</v>
      </c>
      <c r="B269" s="12">
        <v>2.0699999999999998</v>
      </c>
      <c r="C269" s="12">
        <v>39.619999999999997</v>
      </c>
      <c r="D269" s="12"/>
    </row>
    <row r="270" spans="1:4" ht="13">
      <c r="A270" s="17">
        <v>42948</v>
      </c>
      <c r="B270" s="12">
        <v>2.1</v>
      </c>
      <c r="C270" s="12">
        <v>40.299999999999997</v>
      </c>
      <c r="D270" s="12"/>
    </row>
    <row r="271" spans="1:4" ht="13">
      <c r="A271" s="17">
        <v>42979</v>
      </c>
      <c r="B271" s="12">
        <v>2.1</v>
      </c>
      <c r="C271" s="12">
        <v>40.299999999999997</v>
      </c>
      <c r="D271" s="12"/>
    </row>
    <row r="272" spans="1:4" ht="13">
      <c r="A272" s="17">
        <v>43009</v>
      </c>
      <c r="B272" s="12">
        <v>1.96</v>
      </c>
      <c r="C272" s="12">
        <v>35.44</v>
      </c>
      <c r="D272" s="12"/>
    </row>
    <row r="273" spans="1:4" ht="13">
      <c r="A273" s="17">
        <v>43040</v>
      </c>
      <c r="B273" s="12">
        <v>1.92</v>
      </c>
      <c r="C273" s="12">
        <v>33.96</v>
      </c>
      <c r="D273" s="12"/>
    </row>
    <row r="274" spans="1:4" ht="13">
      <c r="A274" s="17">
        <v>43070</v>
      </c>
      <c r="B274" s="12">
        <v>1.82</v>
      </c>
      <c r="C274" s="12">
        <v>27.36</v>
      </c>
      <c r="D274" s="12"/>
    </row>
    <row r="275" spans="1:4" ht="13">
      <c r="A275" s="17">
        <v>43101</v>
      </c>
      <c r="B275" s="12">
        <v>1.67</v>
      </c>
      <c r="C275" s="12">
        <v>14.29</v>
      </c>
      <c r="D275" s="12"/>
    </row>
    <row r="276" spans="1:4" ht="13">
      <c r="A276" s="17">
        <v>43132</v>
      </c>
      <c r="B276" s="12">
        <v>1.65</v>
      </c>
      <c r="C276" s="12">
        <v>12.4</v>
      </c>
      <c r="D276" s="12"/>
    </row>
    <row r="277" spans="1:4" ht="13">
      <c r="A277" s="17">
        <v>43160</v>
      </c>
      <c r="B277" s="12">
        <v>1.8</v>
      </c>
      <c r="C277" s="12">
        <v>26.01</v>
      </c>
      <c r="D277" s="12"/>
    </row>
    <row r="278" spans="1:4" ht="13">
      <c r="A278" s="17">
        <v>43191</v>
      </c>
      <c r="B278" s="12">
        <v>1.8</v>
      </c>
      <c r="C278" s="12">
        <v>26.01</v>
      </c>
      <c r="D278" s="12"/>
    </row>
    <row r="279" spans="1:4" ht="13">
      <c r="A279" s="17">
        <v>43221</v>
      </c>
      <c r="B279" s="12">
        <v>1.85</v>
      </c>
      <c r="C279" s="12">
        <v>29.78</v>
      </c>
      <c r="D279" s="12"/>
    </row>
    <row r="280" spans="1:4" ht="13">
      <c r="A280" s="17">
        <v>43252</v>
      </c>
      <c r="B280" s="12">
        <v>1.92</v>
      </c>
      <c r="C280" s="12">
        <v>33.96</v>
      </c>
      <c r="D280" s="12"/>
    </row>
    <row r="281" spans="1:4" ht="13">
      <c r="A281" s="17">
        <v>43282</v>
      </c>
      <c r="B281" s="12">
        <v>1.9</v>
      </c>
      <c r="C281" s="12">
        <v>32.479999999999997</v>
      </c>
      <c r="D281" s="12"/>
    </row>
    <row r="282" spans="1:4" ht="13">
      <c r="A282" s="17">
        <v>43313</v>
      </c>
      <c r="B282" s="12">
        <v>1.88</v>
      </c>
      <c r="C282" s="12">
        <v>31.94</v>
      </c>
      <c r="D282" s="12"/>
    </row>
    <row r="283" spans="1:4" ht="13">
      <c r="A283" s="17">
        <v>43344</v>
      </c>
      <c r="B283" s="12">
        <v>1.88</v>
      </c>
      <c r="C283" s="12">
        <v>31.94</v>
      </c>
      <c r="D283" s="12"/>
    </row>
    <row r="284" spans="1:4" ht="13">
      <c r="A284" s="17">
        <v>43374</v>
      </c>
      <c r="B284" s="12">
        <v>1.91</v>
      </c>
      <c r="C284" s="12">
        <v>33.15</v>
      </c>
      <c r="D284" s="12"/>
    </row>
    <row r="285" spans="1:4" ht="13">
      <c r="A285" s="17">
        <v>43405</v>
      </c>
      <c r="B285" s="12">
        <v>2.11</v>
      </c>
      <c r="C285" s="12">
        <v>41.24</v>
      </c>
      <c r="D285" s="12"/>
    </row>
    <row r="286" spans="1:4" ht="13">
      <c r="A286" s="17">
        <v>43435</v>
      </c>
      <c r="B286" s="12">
        <v>2.2999999999999998</v>
      </c>
      <c r="C286" s="12">
        <v>55.66</v>
      </c>
      <c r="D286" s="12"/>
    </row>
    <row r="287" spans="1:4" ht="13">
      <c r="A287" s="17">
        <v>43466</v>
      </c>
      <c r="B287" s="12">
        <v>2.41</v>
      </c>
      <c r="C287" s="12">
        <v>59.3</v>
      </c>
      <c r="D287" s="12"/>
    </row>
    <row r="288" spans="1:4" ht="13">
      <c r="A288" s="17">
        <v>43497</v>
      </c>
      <c r="B288" s="12">
        <v>2.27</v>
      </c>
      <c r="C288" s="12">
        <v>52.83</v>
      </c>
      <c r="D288" s="12"/>
    </row>
    <row r="289" spans="1:4" ht="13">
      <c r="A289" s="17">
        <v>43525</v>
      </c>
      <c r="B289" s="12">
        <v>2.2599999999999998</v>
      </c>
      <c r="C289" s="12">
        <v>52.02</v>
      </c>
      <c r="D289" s="12"/>
    </row>
    <row r="290" spans="1:4" ht="13">
      <c r="A290" s="17">
        <v>43556</v>
      </c>
      <c r="B290" s="12">
        <v>2.17</v>
      </c>
      <c r="C290" s="12">
        <v>45.15</v>
      </c>
      <c r="D290" s="12"/>
    </row>
    <row r="291" spans="1:4" ht="13">
      <c r="A291" s="17">
        <v>43586</v>
      </c>
      <c r="B291" s="12">
        <v>2.23</v>
      </c>
      <c r="C291" s="12">
        <v>50.4</v>
      </c>
      <c r="D291" s="12"/>
    </row>
    <row r="292" spans="1:4" ht="13">
      <c r="A292" s="17">
        <v>43617</v>
      </c>
      <c r="B292" s="12">
        <v>2.39</v>
      </c>
      <c r="C292" s="12">
        <v>58.36</v>
      </c>
      <c r="D292" s="12"/>
    </row>
    <row r="293" spans="1:4" ht="13">
      <c r="A293" s="17">
        <v>43647</v>
      </c>
      <c r="B293" s="12">
        <v>2.2200000000000002</v>
      </c>
      <c r="C293" s="12">
        <v>49.19</v>
      </c>
      <c r="D293" s="12"/>
    </row>
    <row r="294" spans="1:4" ht="13">
      <c r="A294" s="17">
        <v>43678</v>
      </c>
      <c r="B294" s="12">
        <v>2.25</v>
      </c>
      <c r="C294" s="12">
        <v>51.35</v>
      </c>
      <c r="D294" s="12"/>
    </row>
    <row r="295" spans="1:4" ht="13">
      <c r="A295" s="17">
        <v>43709</v>
      </c>
      <c r="B295" s="12">
        <v>2.2200000000000002</v>
      </c>
      <c r="C295" s="12">
        <v>49.19</v>
      </c>
      <c r="D295" s="12"/>
    </row>
    <row r="296" spans="1:4" ht="13">
      <c r="A296" s="17">
        <v>43739</v>
      </c>
      <c r="B296" s="12">
        <v>2.2200000000000002</v>
      </c>
      <c r="C296" s="12">
        <v>49.19</v>
      </c>
      <c r="D296" s="12"/>
    </row>
    <row r="297" spans="1:4" ht="13">
      <c r="A297" s="17">
        <v>43770</v>
      </c>
      <c r="B297" s="12">
        <v>2.13</v>
      </c>
      <c r="C297" s="12">
        <v>43.26</v>
      </c>
      <c r="D297" s="12"/>
    </row>
    <row r="298" spans="1:4" ht="13">
      <c r="A298" s="17">
        <v>43800</v>
      </c>
      <c r="B298" s="12">
        <v>2.02</v>
      </c>
      <c r="C298" s="12">
        <v>38.01</v>
      </c>
      <c r="D298" s="12"/>
    </row>
    <row r="299" spans="1:4" ht="13">
      <c r="A299" s="17">
        <v>43831</v>
      </c>
      <c r="B299" s="12">
        <v>2.0099999999999998</v>
      </c>
      <c r="C299" s="12">
        <v>37.47</v>
      </c>
      <c r="D299" s="12"/>
    </row>
    <row r="300" spans="1:4" ht="13">
      <c r="A300" s="17">
        <v>43862</v>
      </c>
      <c r="B300" s="12">
        <v>2.11</v>
      </c>
      <c r="C300" s="12">
        <v>41.24</v>
      </c>
      <c r="D300" s="12"/>
    </row>
    <row r="301" spans="1:4" ht="13">
      <c r="A301" s="17">
        <v>43891</v>
      </c>
      <c r="B301" s="12">
        <v>3.42</v>
      </c>
      <c r="C301" s="12">
        <v>95.55</v>
      </c>
      <c r="D301" s="12"/>
    </row>
    <row r="302" spans="1:4" ht="13">
      <c r="A302" s="17">
        <v>43922</v>
      </c>
      <c r="B302" s="12">
        <v>3.47</v>
      </c>
      <c r="C302" s="12">
        <v>95.96</v>
      </c>
      <c r="D302" s="12"/>
    </row>
    <row r="303" spans="1:4" ht="13">
      <c r="A303" s="17">
        <v>43952</v>
      </c>
      <c r="B303" s="12">
        <v>3.28</v>
      </c>
      <c r="C303" s="12">
        <v>92.45</v>
      </c>
      <c r="D303" s="12"/>
    </row>
    <row r="304" spans="1:4" ht="13">
      <c r="A304" s="17">
        <v>43983</v>
      </c>
      <c r="B304" s="12">
        <v>2.91</v>
      </c>
      <c r="C304" s="12">
        <v>80.86</v>
      </c>
      <c r="D304" s="12"/>
    </row>
    <row r="305" spans="1:4" ht="13">
      <c r="A305" s="17">
        <v>44013</v>
      </c>
      <c r="B305" s="12">
        <v>2.69</v>
      </c>
      <c r="C305" s="12">
        <v>71.290000000000006</v>
      </c>
      <c r="D305" s="12"/>
    </row>
    <row r="306" spans="1:4" ht="13">
      <c r="A306" s="17">
        <v>44044</v>
      </c>
      <c r="B306" s="12">
        <v>2.62</v>
      </c>
      <c r="C306" s="12">
        <v>67.25</v>
      </c>
      <c r="D306" s="12"/>
    </row>
    <row r="307" spans="1:4" ht="13">
      <c r="A307" s="17">
        <v>44075</v>
      </c>
      <c r="B307" s="12">
        <v>2.68</v>
      </c>
      <c r="C307" s="12">
        <v>69.95</v>
      </c>
      <c r="D307" s="12"/>
    </row>
    <row r="308" spans="1:4" ht="13">
      <c r="A308" s="17">
        <v>44105</v>
      </c>
      <c r="B308" s="12">
        <v>2.65</v>
      </c>
      <c r="C308" s="12">
        <v>68.459999999999994</v>
      </c>
      <c r="D308" s="12"/>
    </row>
    <row r="309" spans="1:4" ht="13">
      <c r="A309" s="17">
        <v>44136</v>
      </c>
      <c r="B309" s="12">
        <v>2.4300000000000002</v>
      </c>
      <c r="C309" s="12">
        <v>59.97</v>
      </c>
      <c r="D309" s="12"/>
    </row>
    <row r="310" spans="1:4" ht="13">
      <c r="A310" s="17">
        <v>44166</v>
      </c>
      <c r="B310" s="12">
        <v>2.23</v>
      </c>
      <c r="C310" s="12">
        <v>50.4</v>
      </c>
      <c r="D310" s="12"/>
    </row>
    <row r="311" spans="1:4" ht="13">
      <c r="A311" s="17">
        <v>44197</v>
      </c>
      <c r="B311" s="12">
        <v>2.16</v>
      </c>
      <c r="C311" s="12">
        <v>44.2</v>
      </c>
      <c r="D311" s="12"/>
    </row>
    <row r="312" spans="1:4" ht="13">
      <c r="A312" s="17">
        <v>44228</v>
      </c>
      <c r="B312" s="12">
        <v>2.16</v>
      </c>
      <c r="C312" s="12">
        <v>44.2</v>
      </c>
      <c r="D312" s="12"/>
    </row>
    <row r="313" spans="1:4" ht="13">
      <c r="A313" s="17">
        <v>44256</v>
      </c>
      <c r="B313" s="12">
        <v>2.13</v>
      </c>
      <c r="C313" s="12">
        <v>43.26</v>
      </c>
      <c r="D313" s="12"/>
    </row>
    <row r="314" spans="1:4" ht="13">
      <c r="A314" s="17">
        <v>44287</v>
      </c>
      <c r="B314" s="12">
        <v>1.97</v>
      </c>
      <c r="C314" s="12">
        <v>35.979999999999997</v>
      </c>
      <c r="D314" s="12"/>
    </row>
    <row r="315" spans="1:4" ht="13">
      <c r="A315" s="17">
        <v>44317</v>
      </c>
      <c r="B315" s="12">
        <v>2</v>
      </c>
      <c r="C315" s="12">
        <v>36.93</v>
      </c>
      <c r="D315" s="12"/>
    </row>
    <row r="316" spans="1:4" ht="13">
      <c r="A316" s="17">
        <v>44348</v>
      </c>
      <c r="B316" s="12">
        <v>1.93</v>
      </c>
      <c r="C316" s="12">
        <v>34.64</v>
      </c>
      <c r="D316" s="12"/>
    </row>
    <row r="317" spans="1:4" ht="13">
      <c r="A317" s="17">
        <v>44378</v>
      </c>
      <c r="B317" s="12">
        <v>1.93</v>
      </c>
      <c r="C317" s="12">
        <v>34.64</v>
      </c>
      <c r="D317" s="12"/>
    </row>
    <row r="318" spans="1:4" ht="13">
      <c r="A318" s="17">
        <v>44409</v>
      </c>
      <c r="B318" s="12">
        <v>1.96</v>
      </c>
      <c r="C318" s="12">
        <v>35.44</v>
      </c>
      <c r="D318" s="12"/>
    </row>
    <row r="319" spans="1:4" ht="13">
      <c r="A319" s="17">
        <v>44440</v>
      </c>
      <c r="B319" s="12">
        <v>1.86</v>
      </c>
      <c r="C319" s="12">
        <v>31</v>
      </c>
      <c r="D319" s="12"/>
    </row>
    <row r="320" spans="1:4" ht="13">
      <c r="A320" s="17">
        <v>44470</v>
      </c>
      <c r="B320" s="12">
        <v>1.77</v>
      </c>
      <c r="C320" s="12">
        <v>23.72</v>
      </c>
      <c r="D320" s="12"/>
    </row>
    <row r="321" spans="1:4" ht="13">
      <c r="A321" s="17">
        <v>44501</v>
      </c>
      <c r="B321" s="12">
        <v>1.72</v>
      </c>
      <c r="C321" s="12">
        <v>20.75</v>
      </c>
      <c r="D321" s="12"/>
    </row>
    <row r="322" spans="1:4" ht="13">
      <c r="A322" s="17">
        <v>44531</v>
      </c>
      <c r="B322" s="12">
        <v>1.83</v>
      </c>
      <c r="C322" s="12">
        <v>28.44</v>
      </c>
      <c r="D322" s="12"/>
    </row>
    <row r="323" spans="1:4" ht="13">
      <c r="A323" s="17">
        <v>44562</v>
      </c>
      <c r="B323" s="12">
        <v>1.82</v>
      </c>
      <c r="C323" s="12">
        <v>27.36</v>
      </c>
      <c r="D323" s="12"/>
    </row>
    <row r="324" spans="1:4" ht="13">
      <c r="A324" s="17">
        <v>44593</v>
      </c>
      <c r="B324" s="12">
        <v>2.0299999999999998</v>
      </c>
      <c r="C324" s="12">
        <v>38.409999999999997</v>
      </c>
      <c r="D324" s="12"/>
    </row>
    <row r="325" spans="1:4" ht="13">
      <c r="A325" s="17">
        <v>44621</v>
      </c>
      <c r="B325" s="12">
        <v>2.17</v>
      </c>
      <c r="C325" s="12">
        <v>45.15</v>
      </c>
      <c r="D325" s="12"/>
    </row>
    <row r="326" spans="1:4" ht="13">
      <c r="A326" s="17">
        <v>44652</v>
      </c>
      <c r="B326" s="12">
        <v>1.91</v>
      </c>
      <c r="C326" s="12">
        <v>33.15</v>
      </c>
      <c r="D326" s="12"/>
    </row>
    <row r="327" spans="1:4" ht="13">
      <c r="A327" s="17">
        <v>44682</v>
      </c>
      <c r="B327" s="12">
        <v>2.2200000000000002</v>
      </c>
      <c r="C327" s="12">
        <v>49.19</v>
      </c>
      <c r="D327" s="12"/>
    </row>
    <row r="328" spans="1:4" ht="13">
      <c r="A328" s="17">
        <v>44713</v>
      </c>
      <c r="B328" s="12">
        <v>2.12</v>
      </c>
      <c r="C328" s="12">
        <v>42.45</v>
      </c>
      <c r="D328" s="12"/>
    </row>
    <row r="329" spans="1:4" ht="13">
      <c r="A329" s="17">
        <v>44743</v>
      </c>
      <c r="B329" s="12">
        <v>2.3199999999999998</v>
      </c>
      <c r="C329" s="12">
        <v>56.06</v>
      </c>
      <c r="D329" s="12"/>
    </row>
    <row r="330" spans="1:4" ht="13">
      <c r="A330" s="17">
        <v>44774</v>
      </c>
      <c r="B330" s="12">
        <v>2.25</v>
      </c>
      <c r="C330" s="12">
        <v>51.35</v>
      </c>
      <c r="D330" s="12"/>
    </row>
    <row r="331" spans="1:4" ht="13">
      <c r="A331" s="17">
        <v>44805</v>
      </c>
      <c r="B331" s="12">
        <v>2.17</v>
      </c>
      <c r="C331" s="12">
        <v>45.15</v>
      </c>
      <c r="D331" s="12"/>
    </row>
    <row r="332" spans="1:4" ht="13">
      <c r="A332" s="17">
        <v>44835</v>
      </c>
      <c r="B332" s="12">
        <v>2.2799999999999998</v>
      </c>
      <c r="C332" s="12">
        <v>53.77</v>
      </c>
      <c r="D332" s="12"/>
    </row>
    <row r="333" spans="1:4" ht="13">
      <c r="A333" s="17">
        <v>44866</v>
      </c>
      <c r="B333" s="12">
        <v>2.17</v>
      </c>
      <c r="C333" s="12">
        <v>45.15</v>
      </c>
      <c r="D333" s="12"/>
    </row>
    <row r="334" spans="1:4" ht="13">
      <c r="A334" s="17">
        <v>44896</v>
      </c>
      <c r="B334" s="12">
        <v>1.98</v>
      </c>
      <c r="C334" s="12">
        <v>36.520000000000003</v>
      </c>
      <c r="D334" s="12"/>
    </row>
    <row r="335" spans="1:4" ht="13">
      <c r="A335" s="17">
        <v>44927</v>
      </c>
      <c r="B335" s="12">
        <v>1.97</v>
      </c>
      <c r="C335" s="12">
        <v>35.979999999999997</v>
      </c>
      <c r="D335" s="12"/>
    </row>
    <row r="336" spans="1:4" ht="13">
      <c r="A336" s="17">
        <v>44958</v>
      </c>
      <c r="B336" s="12">
        <v>1.85</v>
      </c>
      <c r="C336" s="12">
        <v>29.78</v>
      </c>
      <c r="D336" s="12"/>
    </row>
    <row r="337" spans="1:4" ht="13">
      <c r="A337" s="17">
        <v>44986</v>
      </c>
      <c r="B337" s="12">
        <v>2.0499999999999998</v>
      </c>
      <c r="C337" s="12">
        <v>38.950000000000003</v>
      </c>
      <c r="D337" s="12"/>
    </row>
    <row r="338" spans="1:4" ht="13">
      <c r="A338" s="17">
        <v>45017</v>
      </c>
      <c r="B338" s="12">
        <v>2.0699999999999998</v>
      </c>
      <c r="C338" s="12">
        <v>39.619999999999997</v>
      </c>
      <c r="D338" s="12"/>
    </row>
    <row r="339" spans="1:4" ht="13">
      <c r="A339" s="17">
        <v>45047</v>
      </c>
      <c r="B339" s="12">
        <v>2.19</v>
      </c>
      <c r="C339" s="12">
        <v>47.04</v>
      </c>
      <c r="D339" s="12"/>
    </row>
    <row r="340" spans="1:4" ht="13">
      <c r="A340" s="17">
        <v>45078</v>
      </c>
      <c r="B340" s="12">
        <v>2.0099999999999998</v>
      </c>
      <c r="C340" s="12">
        <v>37.47</v>
      </c>
      <c r="D340" s="12"/>
    </row>
    <row r="341" spans="1:4" ht="13">
      <c r="A341" s="17">
        <v>45108</v>
      </c>
      <c r="B341" s="12">
        <v>1.84</v>
      </c>
      <c r="C341" s="12">
        <v>29.11</v>
      </c>
      <c r="D341" s="12"/>
    </row>
    <row r="342" spans="1:4" ht="13">
      <c r="A342" s="17">
        <v>45139</v>
      </c>
      <c r="B342" s="12">
        <v>1.85</v>
      </c>
      <c r="C342" s="12">
        <v>29.78</v>
      </c>
      <c r="D342" s="12"/>
    </row>
    <row r="343" spans="1:4" ht="13">
      <c r="A343" s="17">
        <v>45170</v>
      </c>
      <c r="B343" s="12">
        <v>1.78</v>
      </c>
      <c r="C343" s="12">
        <v>24.53</v>
      </c>
      <c r="D343" s="12"/>
    </row>
    <row r="344" spans="1:4" ht="13">
      <c r="A344" s="17">
        <v>45200</v>
      </c>
      <c r="B344" s="12">
        <v>1.83</v>
      </c>
      <c r="C344" s="12">
        <v>28.44</v>
      </c>
      <c r="D344" s="12"/>
    </row>
    <row r="345" spans="1:4" ht="13">
      <c r="A345" s="17">
        <v>45231</v>
      </c>
      <c r="B345" s="12">
        <v>1.79</v>
      </c>
      <c r="C345" s="12">
        <v>25.2</v>
      </c>
      <c r="D345" s="12"/>
    </row>
    <row r="346" spans="1:4" ht="13">
      <c r="A346" s="17">
        <v>45261</v>
      </c>
      <c r="B346" s="12">
        <v>1.62</v>
      </c>
      <c r="C346" s="12">
        <v>10.38</v>
      </c>
      <c r="D346" s="12"/>
    </row>
    <row r="347" spans="1:4" ht="13">
      <c r="A347" s="17">
        <v>45292</v>
      </c>
      <c r="B347" s="12">
        <v>1.62</v>
      </c>
      <c r="C347" s="12">
        <v>10.38</v>
      </c>
      <c r="D347" s="12"/>
    </row>
    <row r="348" spans="1:4" ht="13">
      <c r="A348" s="17">
        <v>45323</v>
      </c>
      <c r="B348" s="12">
        <v>1.56</v>
      </c>
      <c r="C348" s="12">
        <v>7.82</v>
      </c>
      <c r="D348" s="12"/>
    </row>
    <row r="349" spans="1:4" ht="13">
      <c r="A349" s="17">
        <v>45352</v>
      </c>
      <c r="B349" s="12">
        <v>1.55</v>
      </c>
      <c r="C349" s="12">
        <v>7.14</v>
      </c>
      <c r="D349" s="12"/>
    </row>
    <row r="350" spans="1:4" ht="13">
      <c r="A350" s="17">
        <v>45383</v>
      </c>
      <c r="B350" s="12">
        <v>1.46</v>
      </c>
      <c r="C350" s="12">
        <v>1.08</v>
      </c>
      <c r="D350" s="12"/>
    </row>
    <row r="351" spans="1:4" ht="13">
      <c r="A351" s="17">
        <v>45413</v>
      </c>
      <c r="B351" s="12">
        <v>1.47</v>
      </c>
      <c r="C351" s="12">
        <v>1.48</v>
      </c>
      <c r="D351" s="12"/>
    </row>
    <row r="352" spans="1:4" ht="13">
      <c r="A352" s="17">
        <v>45444</v>
      </c>
      <c r="B352" s="12">
        <v>1.51</v>
      </c>
      <c r="C352" s="12">
        <v>3.37</v>
      </c>
      <c r="D352" s="12"/>
    </row>
    <row r="353" spans="1:4" ht="13">
      <c r="A353" s="17">
        <v>45474</v>
      </c>
      <c r="B353" s="12">
        <v>1.59</v>
      </c>
      <c r="C353" s="12">
        <v>9.43</v>
      </c>
      <c r="D353" s="12"/>
    </row>
    <row r="354" spans="1:4" ht="13">
      <c r="A354" s="17">
        <v>45505</v>
      </c>
      <c r="B354" s="12">
        <v>1.73</v>
      </c>
      <c r="C354" s="12">
        <v>21.29</v>
      </c>
      <c r="D354" s="12"/>
    </row>
    <row r="355" spans="1:4" ht="13">
      <c r="A355" s="17">
        <v>45536</v>
      </c>
      <c r="B355" s="12">
        <v>1.69</v>
      </c>
      <c r="C355" s="12">
        <v>16.579999999999998</v>
      </c>
      <c r="D355" s="12"/>
    </row>
    <row r="356" spans="1:4" ht="13">
      <c r="A356" s="17">
        <v>45566</v>
      </c>
      <c r="B356" s="12">
        <v>1.54</v>
      </c>
      <c r="C356" s="12">
        <v>6.06</v>
      </c>
      <c r="D356" s="12"/>
    </row>
    <row r="357" spans="1:4" ht="13">
      <c r="A357" s="17">
        <v>45597</v>
      </c>
      <c r="B357" s="12">
        <v>1.42</v>
      </c>
      <c r="C357" s="12">
        <v>0.27</v>
      </c>
      <c r="D357" s="12"/>
    </row>
    <row r="358" spans="1:4" ht="13">
      <c r="A358" s="17">
        <v>45627</v>
      </c>
      <c r="B358" s="12">
        <v>1.41</v>
      </c>
      <c r="C358" s="12">
        <v>0</v>
      </c>
      <c r="D358" s="12"/>
    </row>
    <row r="359" spans="1:4" ht="13">
      <c r="A359" s="17">
        <v>45658</v>
      </c>
      <c r="B359" s="12">
        <v>1.45</v>
      </c>
      <c r="C359" s="12">
        <v>0.67</v>
      </c>
      <c r="D359" s="12"/>
    </row>
    <row r="360" spans="1:4" ht="13">
      <c r="A360" s="17">
        <v>45689</v>
      </c>
      <c r="B360" s="12">
        <v>1.47</v>
      </c>
      <c r="C360" s="12">
        <v>1.48</v>
      </c>
      <c r="D360" s="12"/>
    </row>
    <row r="361" spans="1:4" ht="13">
      <c r="A361" s="17">
        <v>45717</v>
      </c>
      <c r="B361" s="12">
        <v>1.65</v>
      </c>
      <c r="C361" s="12">
        <v>12.4</v>
      </c>
      <c r="D361" s="12"/>
    </row>
    <row r="362" spans="1:4" ht="13">
      <c r="A362" s="17">
        <v>45748</v>
      </c>
      <c r="B362" s="12">
        <v>1.9</v>
      </c>
      <c r="C362" s="12">
        <v>32.479999999999997</v>
      </c>
      <c r="D362" s="12"/>
    </row>
    <row r="363" spans="1:4" ht="13">
      <c r="A363" s="17">
        <v>45778</v>
      </c>
      <c r="B363" s="12">
        <v>1.86</v>
      </c>
      <c r="C363" s="12">
        <v>31</v>
      </c>
      <c r="D363" s="12"/>
    </row>
    <row r="364" spans="1:4" ht="13">
      <c r="A364" s="17">
        <v>45809</v>
      </c>
      <c r="B364" s="12">
        <v>1.76</v>
      </c>
      <c r="C364" s="12">
        <v>22.91</v>
      </c>
      <c r="D364" s="12"/>
    </row>
    <row r="365" spans="1:4" ht="13">
      <c r="A365" s="17">
        <v>45839</v>
      </c>
      <c r="B365" s="12">
        <v>1.71</v>
      </c>
      <c r="C365" s="12">
        <v>19.809999999999999</v>
      </c>
      <c r="D365" s="12"/>
    </row>
    <row r="366" spans="1:4" ht="13">
      <c r="A366" s="17">
        <v>45870</v>
      </c>
      <c r="B366" s="12">
        <v>1.73</v>
      </c>
      <c r="C366" s="12">
        <v>21.29</v>
      </c>
      <c r="D366" s="12"/>
    </row>
    <row r="367" spans="1:4" ht="13">
      <c r="A367" s="17">
        <v>45901</v>
      </c>
      <c r="B367" s="12">
        <v>1.71</v>
      </c>
      <c r="C367" s="12">
        <v>19.809999999999999</v>
      </c>
      <c r="D367" s="12"/>
    </row>
    <row r="368" spans="1:4" ht="13">
      <c r="A368" s="17">
        <v>45931</v>
      </c>
      <c r="B368" s="12">
        <v>1.67</v>
      </c>
      <c r="C368" s="12">
        <v>14.29</v>
      </c>
      <c r="D368" s="12"/>
    </row>
    <row r="369" spans="1:4" ht="13">
      <c r="A369" s="17">
        <v>45962</v>
      </c>
      <c r="B369" s="12">
        <v>1.76</v>
      </c>
      <c r="C369" s="12">
        <v>22.91</v>
      </c>
      <c r="D369" s="12"/>
    </row>
    <row r="370" spans="1:4" ht="13">
      <c r="A370" s="17">
        <v>45992</v>
      </c>
      <c r="B370" s="12">
        <v>1.75</v>
      </c>
      <c r="C370" s="12">
        <v>22.24</v>
      </c>
      <c r="D370" s="12"/>
    </row>
    <row r="371" spans="1:4" ht="13">
      <c r="A371" s="17">
        <v>46023</v>
      </c>
      <c r="B371" s="12">
        <v>1.67</v>
      </c>
      <c r="C371" s="12">
        <v>14.29</v>
      </c>
      <c r="D371" s="12"/>
    </row>
    <row r="372" spans="1:4" ht="13">
      <c r="A372" s="17">
        <v>46054</v>
      </c>
      <c r="B372" s="12">
        <v>1.69</v>
      </c>
      <c r="C372" s="12">
        <v>16.579999999999998</v>
      </c>
      <c r="D372" s="12"/>
    </row>
    <row r="373" spans="1:4" ht="13">
      <c r="A373" s="17">
        <v>46082</v>
      </c>
      <c r="B373" s="12">
        <v>1.79</v>
      </c>
      <c r="C373" s="12">
        <v>25.2</v>
      </c>
      <c r="D373" s="12"/>
    </row>
    <row r="374" spans="1:4" ht="13">
      <c r="A374" s="17">
        <v>46113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E380"/>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3138.07</v>
      </c>
    </row>
    <row r="3" spans="1:5" ht="15.75" customHeight="1">
      <c r="A3" s="17">
        <v>34639</v>
      </c>
      <c r="B3" s="12">
        <v>3150.18</v>
      </c>
    </row>
    <row r="4" spans="1:5" ht="15.75" customHeight="1">
      <c r="A4" s="17">
        <v>34669</v>
      </c>
      <c r="B4" s="12">
        <v>3173.06</v>
      </c>
    </row>
    <row r="5" spans="1:5" ht="15.75" customHeight="1">
      <c r="A5" s="17">
        <v>34700</v>
      </c>
      <c r="B5" s="12">
        <v>3196.28</v>
      </c>
    </row>
    <row r="6" spans="1:5" ht="15.75" customHeight="1">
      <c r="A6" s="17">
        <v>34731</v>
      </c>
      <c r="B6" s="12">
        <v>3205.7</v>
      </c>
    </row>
    <row r="7" spans="1:5" ht="15.75" customHeight="1">
      <c r="A7" s="17">
        <v>34759</v>
      </c>
      <c r="B7" s="12">
        <v>3213.71</v>
      </c>
      <c r="E7" s="12"/>
    </row>
    <row r="8" spans="1:5" ht="15.75" customHeight="1">
      <c r="A8" s="17">
        <v>34790</v>
      </c>
      <c r="B8" s="12">
        <v>3268.76</v>
      </c>
      <c r="C8" s="12">
        <v>4.16</v>
      </c>
      <c r="D8" s="12">
        <v>25.61</v>
      </c>
      <c r="E8" s="12"/>
    </row>
    <row r="9" spans="1:5" ht="15.75" customHeight="1">
      <c r="A9" s="17">
        <v>34820</v>
      </c>
      <c r="B9" s="12">
        <v>3287.52</v>
      </c>
      <c r="C9" s="12">
        <v>4.3600000000000003</v>
      </c>
      <c r="D9" s="12">
        <v>21.83</v>
      </c>
      <c r="E9" s="12"/>
    </row>
    <row r="10" spans="1:5" ht="15.75" customHeight="1">
      <c r="A10" s="17">
        <v>34851</v>
      </c>
      <c r="B10" s="12">
        <v>3305.12</v>
      </c>
      <c r="C10" s="12">
        <v>4.16</v>
      </c>
      <c r="D10" s="12">
        <v>25.88</v>
      </c>
      <c r="E10" s="12"/>
    </row>
    <row r="11" spans="1:5" ht="15.75" customHeight="1">
      <c r="A11" s="17">
        <v>34881</v>
      </c>
      <c r="B11" s="12">
        <v>3331.22</v>
      </c>
      <c r="C11" s="12">
        <v>4.22</v>
      </c>
      <c r="D11" s="12">
        <v>24.26</v>
      </c>
      <c r="E11" s="12"/>
    </row>
    <row r="12" spans="1:5" ht="15.75" customHeight="1">
      <c r="A12" s="17">
        <v>34912</v>
      </c>
      <c r="B12" s="12">
        <v>3352.6</v>
      </c>
      <c r="C12" s="12">
        <v>4.58</v>
      </c>
      <c r="D12" s="12">
        <v>19.68</v>
      </c>
      <c r="E12" s="12"/>
    </row>
    <row r="13" spans="1:5" ht="15.75" customHeight="1">
      <c r="A13" s="17">
        <v>34943</v>
      </c>
      <c r="B13" s="12">
        <v>3372.79</v>
      </c>
      <c r="C13" s="12">
        <v>4.95</v>
      </c>
      <c r="D13" s="12">
        <v>13.75</v>
      </c>
      <c r="E13" s="12"/>
    </row>
    <row r="14" spans="1:5" ht="15.75" customHeight="1">
      <c r="A14" s="17">
        <v>34973</v>
      </c>
      <c r="B14" s="12">
        <v>3372.89</v>
      </c>
      <c r="C14" s="12">
        <v>3.19</v>
      </c>
      <c r="D14" s="12">
        <v>46.9</v>
      </c>
      <c r="E14" s="12"/>
    </row>
    <row r="15" spans="1:5" ht="15.75" customHeight="1">
      <c r="A15" s="17">
        <v>35004</v>
      </c>
      <c r="B15" s="12">
        <v>3386.43</v>
      </c>
      <c r="C15" s="12">
        <v>3.01</v>
      </c>
      <c r="D15" s="12">
        <v>51.21</v>
      </c>
      <c r="E15" s="12"/>
    </row>
    <row r="16" spans="1:5" ht="15.75" customHeight="1">
      <c r="A16" s="17">
        <v>35034</v>
      </c>
      <c r="B16" s="12">
        <v>3399.34</v>
      </c>
      <c r="C16" s="12">
        <v>2.85</v>
      </c>
      <c r="D16" s="12">
        <v>54.18</v>
      </c>
      <c r="E16" s="12"/>
    </row>
    <row r="17" spans="1:5" ht="15.75" customHeight="1">
      <c r="A17" s="17">
        <v>35065</v>
      </c>
      <c r="B17" s="12">
        <v>3416.66</v>
      </c>
      <c r="C17" s="12">
        <v>2.57</v>
      </c>
      <c r="D17" s="12">
        <v>59.3</v>
      </c>
      <c r="E17" s="12"/>
    </row>
    <row r="18" spans="1:5" ht="15.75" customHeight="1">
      <c r="A18" s="17">
        <v>35096</v>
      </c>
      <c r="B18" s="12">
        <v>3432.48</v>
      </c>
      <c r="C18" s="12">
        <v>2.38</v>
      </c>
      <c r="D18" s="12">
        <v>63.07</v>
      </c>
      <c r="E18" s="12"/>
    </row>
    <row r="19" spans="1:5" ht="15.75" customHeight="1">
      <c r="A19" s="17">
        <v>35125</v>
      </c>
      <c r="B19" s="12">
        <v>3440.09</v>
      </c>
      <c r="C19" s="12">
        <v>2</v>
      </c>
      <c r="D19" s="12">
        <v>71.7</v>
      </c>
      <c r="E19" s="12"/>
    </row>
    <row r="20" spans="1:5" ht="15.75" customHeight="1">
      <c r="A20" s="17">
        <v>35156</v>
      </c>
      <c r="B20" s="12">
        <v>3457.8</v>
      </c>
      <c r="C20" s="12">
        <v>2.52</v>
      </c>
      <c r="D20" s="12">
        <v>60.11</v>
      </c>
      <c r="E20" s="12"/>
    </row>
    <row r="21" spans="1:5" ht="15.75" customHeight="1">
      <c r="A21" s="17">
        <v>35186</v>
      </c>
      <c r="B21" s="12">
        <v>3468.07</v>
      </c>
      <c r="C21" s="12">
        <v>2.41</v>
      </c>
      <c r="D21" s="12">
        <v>62.26</v>
      </c>
      <c r="E21" s="12"/>
    </row>
    <row r="22" spans="1:5" ht="15.75" customHeight="1">
      <c r="A22" s="17">
        <v>35217</v>
      </c>
      <c r="B22" s="12">
        <v>3480.92</v>
      </c>
      <c r="C22" s="12">
        <v>2.4</v>
      </c>
      <c r="D22" s="12">
        <v>62.8</v>
      </c>
      <c r="E22" s="12"/>
    </row>
    <row r="23" spans="1:5" ht="15.75" customHeight="1">
      <c r="A23" s="17">
        <v>35247</v>
      </c>
      <c r="B23" s="12">
        <v>3488.48</v>
      </c>
      <c r="C23" s="12">
        <v>2.1</v>
      </c>
      <c r="D23" s="12">
        <v>69.540000000000006</v>
      </c>
      <c r="E23" s="12"/>
    </row>
    <row r="24" spans="1:5" ht="15.75" customHeight="1">
      <c r="A24" s="17">
        <v>35278</v>
      </c>
      <c r="B24" s="12">
        <v>3497.73</v>
      </c>
      <c r="C24" s="12">
        <v>1.9</v>
      </c>
      <c r="D24" s="12">
        <v>72.78</v>
      </c>
      <c r="E24" s="12"/>
    </row>
    <row r="25" spans="1:5" ht="15.75" customHeight="1">
      <c r="A25" s="17">
        <v>35309</v>
      </c>
      <c r="B25" s="12">
        <v>3514.02</v>
      </c>
      <c r="C25" s="12">
        <v>2.15</v>
      </c>
      <c r="D25" s="12">
        <v>67.39</v>
      </c>
      <c r="E25" s="12"/>
    </row>
    <row r="26" spans="1:5" ht="15.75" customHeight="1">
      <c r="A26" s="17">
        <v>35339</v>
      </c>
      <c r="B26" s="12">
        <v>3548.99</v>
      </c>
      <c r="C26" s="12">
        <v>2.64</v>
      </c>
      <c r="D26" s="12">
        <v>57.95</v>
      </c>
      <c r="E26" s="12"/>
    </row>
    <row r="27" spans="1:5" ht="15.75" customHeight="1">
      <c r="A27" s="17">
        <v>35370</v>
      </c>
      <c r="B27" s="12">
        <v>3566.43</v>
      </c>
      <c r="C27" s="12">
        <v>2.84</v>
      </c>
      <c r="D27" s="12">
        <v>54.45</v>
      </c>
      <c r="E27" s="12"/>
    </row>
    <row r="28" spans="1:5" ht="15.75" customHeight="1">
      <c r="A28" s="17">
        <v>35400</v>
      </c>
      <c r="B28" s="12">
        <v>3585.1</v>
      </c>
      <c r="C28" s="12">
        <v>2.99</v>
      </c>
      <c r="D28" s="12">
        <v>51.75</v>
      </c>
      <c r="E28" s="12"/>
    </row>
    <row r="29" spans="1:5" ht="15.75" customHeight="1">
      <c r="A29" s="17">
        <v>35431</v>
      </c>
      <c r="B29" s="12">
        <v>3608.25</v>
      </c>
      <c r="C29" s="12">
        <v>3.43</v>
      </c>
      <c r="D29" s="12">
        <v>40.700000000000003</v>
      </c>
      <c r="E29" s="12"/>
    </row>
    <row r="30" spans="1:5" ht="15.75" customHeight="1">
      <c r="A30" s="17">
        <v>35462</v>
      </c>
      <c r="B30" s="12">
        <v>3625.28</v>
      </c>
      <c r="C30" s="12">
        <v>3.65</v>
      </c>
      <c r="D30" s="12">
        <v>35.85</v>
      </c>
      <c r="E30" s="12"/>
    </row>
    <row r="31" spans="1:5" ht="15.75" customHeight="1">
      <c r="A31" s="17">
        <v>35490</v>
      </c>
      <c r="B31" s="12">
        <v>3654.89</v>
      </c>
      <c r="C31" s="12">
        <v>4.01</v>
      </c>
      <c r="D31" s="12">
        <v>29.65</v>
      </c>
      <c r="E31" s="12"/>
    </row>
    <row r="32" spans="1:5" ht="15.75" customHeight="1">
      <c r="A32" s="17">
        <v>35521</v>
      </c>
      <c r="B32" s="12">
        <v>3695.39</v>
      </c>
      <c r="C32" s="12">
        <v>4.13</v>
      </c>
      <c r="D32" s="12">
        <v>26.42</v>
      </c>
      <c r="E32" s="12"/>
    </row>
    <row r="33" spans="1:5" ht="15.75" customHeight="1">
      <c r="A33" s="17">
        <v>35551</v>
      </c>
      <c r="B33" s="12">
        <v>3721.11</v>
      </c>
      <c r="C33" s="12">
        <v>4.34</v>
      </c>
      <c r="D33" s="12">
        <v>22.37</v>
      </c>
      <c r="E33" s="12"/>
    </row>
    <row r="34" spans="1:5" ht="15.75" customHeight="1">
      <c r="A34" s="17">
        <v>35582</v>
      </c>
      <c r="B34" s="12">
        <v>3743.96</v>
      </c>
      <c r="C34" s="12">
        <v>4.43</v>
      </c>
      <c r="D34" s="12">
        <v>20.49</v>
      </c>
      <c r="E34" s="12"/>
    </row>
    <row r="35" spans="1:5" ht="15.75" customHeight="1">
      <c r="A35" s="17">
        <v>35612</v>
      </c>
      <c r="B35" s="12">
        <v>3772.5</v>
      </c>
      <c r="C35" s="12">
        <v>4.55</v>
      </c>
      <c r="D35" s="12">
        <v>19.95</v>
      </c>
      <c r="E35" s="12"/>
    </row>
    <row r="36" spans="1:5" ht="15.75" customHeight="1">
      <c r="A36" s="17">
        <v>35643</v>
      </c>
      <c r="B36" s="12">
        <v>3784.06</v>
      </c>
      <c r="C36" s="12">
        <v>4.38</v>
      </c>
      <c r="D36" s="12">
        <v>21.29</v>
      </c>
      <c r="E36" s="12"/>
    </row>
    <row r="37" spans="1:5" ht="15.75" customHeight="1">
      <c r="A37" s="17">
        <v>35674</v>
      </c>
      <c r="B37" s="12">
        <v>3810.8</v>
      </c>
      <c r="C37" s="12">
        <v>4.2699999999999996</v>
      </c>
      <c r="D37" s="12">
        <v>23.18</v>
      </c>
      <c r="E37" s="12"/>
    </row>
    <row r="38" spans="1:5" ht="15.75" customHeight="1">
      <c r="A38" s="17">
        <v>35704</v>
      </c>
      <c r="B38" s="12">
        <v>3827.13</v>
      </c>
      <c r="C38" s="12">
        <v>3.56</v>
      </c>
      <c r="D38" s="12">
        <v>37.47</v>
      </c>
      <c r="E38" s="12"/>
    </row>
    <row r="39" spans="1:5" ht="15.75" customHeight="1">
      <c r="A39" s="17">
        <v>35735</v>
      </c>
      <c r="B39" s="12">
        <v>3862.27</v>
      </c>
      <c r="C39" s="12">
        <v>3.79</v>
      </c>
      <c r="D39" s="12">
        <v>32.880000000000003</v>
      </c>
      <c r="E39" s="12"/>
    </row>
    <row r="40" spans="1:5" ht="15.75" customHeight="1">
      <c r="A40" s="17">
        <v>35765</v>
      </c>
      <c r="B40" s="12">
        <v>3884.54</v>
      </c>
      <c r="C40" s="12">
        <v>3.75</v>
      </c>
      <c r="D40" s="12">
        <v>33.42</v>
      </c>
      <c r="E40" s="12"/>
    </row>
    <row r="41" spans="1:5" ht="15.75" customHeight="1">
      <c r="A41" s="17">
        <v>35796</v>
      </c>
      <c r="B41" s="12">
        <v>3922.67</v>
      </c>
      <c r="C41" s="12">
        <v>3.98</v>
      </c>
      <c r="D41" s="12">
        <v>30.46</v>
      </c>
      <c r="E41" s="12"/>
    </row>
    <row r="42" spans="1:5" ht="15.75" customHeight="1">
      <c r="A42" s="17">
        <v>35827</v>
      </c>
      <c r="B42" s="12">
        <v>3949.17</v>
      </c>
      <c r="C42" s="12">
        <v>4.3600000000000003</v>
      </c>
      <c r="D42" s="12">
        <v>21.56</v>
      </c>
      <c r="E42" s="12"/>
    </row>
    <row r="43" spans="1:5" ht="15.75" customHeight="1">
      <c r="A43" s="17">
        <v>35855</v>
      </c>
      <c r="B43" s="12">
        <v>3991.58</v>
      </c>
      <c r="C43" s="12">
        <v>4.74</v>
      </c>
      <c r="D43" s="12">
        <v>16.98</v>
      </c>
      <c r="E43" s="12"/>
    </row>
    <row r="44" spans="1:5" ht="15.75" customHeight="1">
      <c r="A44" s="17">
        <v>35886</v>
      </c>
      <c r="B44" s="12">
        <v>4008.05</v>
      </c>
      <c r="C44" s="12">
        <v>4.7300000000000004</v>
      </c>
      <c r="D44" s="12">
        <v>17.52</v>
      </c>
      <c r="E44" s="12"/>
    </row>
    <row r="45" spans="1:5" ht="15.75" customHeight="1">
      <c r="A45" s="17">
        <v>35916</v>
      </c>
      <c r="B45" s="12">
        <v>4023.52</v>
      </c>
      <c r="C45" s="12">
        <v>4.17</v>
      </c>
      <c r="D45" s="12">
        <v>25.34</v>
      </c>
      <c r="E45" s="12"/>
    </row>
    <row r="46" spans="1:5" ht="15.75" customHeight="1">
      <c r="A46" s="17">
        <v>35947</v>
      </c>
      <c r="B46" s="12">
        <v>4037.03</v>
      </c>
      <c r="C46" s="12">
        <v>3.93</v>
      </c>
      <c r="D46" s="12">
        <v>30.73</v>
      </c>
      <c r="E46" s="12"/>
    </row>
    <row r="47" spans="1:5" ht="15.75" customHeight="1">
      <c r="A47" s="17">
        <v>35977</v>
      </c>
      <c r="B47" s="12">
        <v>4053.05</v>
      </c>
      <c r="C47" s="12">
        <v>3.32</v>
      </c>
      <c r="D47" s="12">
        <v>42.59</v>
      </c>
      <c r="E47" s="12"/>
    </row>
    <row r="48" spans="1:5" ht="15.75" customHeight="1">
      <c r="A48" s="17">
        <v>36008</v>
      </c>
      <c r="B48" s="12">
        <v>4090.96</v>
      </c>
      <c r="C48" s="12">
        <v>3.59</v>
      </c>
      <c r="D48" s="12">
        <v>36.659999999999997</v>
      </c>
      <c r="E48" s="12"/>
    </row>
    <row r="49" spans="1:5" ht="15.75" customHeight="1">
      <c r="A49" s="17">
        <v>36039</v>
      </c>
      <c r="B49" s="12">
        <v>4123.24</v>
      </c>
      <c r="C49" s="12">
        <v>3.3</v>
      </c>
      <c r="D49" s="12">
        <v>43.13</v>
      </c>
      <c r="E49" s="12"/>
    </row>
    <row r="50" spans="1:5" ht="15.75" customHeight="1">
      <c r="A50" s="17">
        <v>36069</v>
      </c>
      <c r="B50" s="12">
        <v>4169.21</v>
      </c>
      <c r="C50" s="12">
        <v>4.0199999999999996</v>
      </c>
      <c r="D50" s="12">
        <v>29.38</v>
      </c>
      <c r="E50" s="12"/>
    </row>
    <row r="51" spans="1:5" ht="15.75" customHeight="1">
      <c r="A51" s="17">
        <v>36100</v>
      </c>
      <c r="B51" s="12">
        <v>4227.1899999999996</v>
      </c>
      <c r="C51" s="12">
        <v>5.0599999999999996</v>
      </c>
      <c r="D51" s="12">
        <v>12.13</v>
      </c>
      <c r="E51" s="12"/>
    </row>
    <row r="52" spans="1:5" ht="15.75" customHeight="1">
      <c r="A52" s="17">
        <v>36130</v>
      </c>
      <c r="B52" s="12">
        <v>4237.8100000000004</v>
      </c>
      <c r="C52" s="12">
        <v>4.97</v>
      </c>
      <c r="D52" s="12">
        <v>13.48</v>
      </c>
      <c r="E52" s="12"/>
    </row>
    <row r="53" spans="1:5" ht="15.75" customHeight="1">
      <c r="A53" s="17">
        <v>36161</v>
      </c>
      <c r="B53" s="12">
        <v>4248.63</v>
      </c>
      <c r="C53" s="12">
        <v>4.83</v>
      </c>
      <c r="D53" s="12">
        <v>14.56</v>
      </c>
      <c r="E53" s="12"/>
    </row>
    <row r="54" spans="1:5" ht="15.75" customHeight="1">
      <c r="A54" s="17">
        <v>36192</v>
      </c>
      <c r="B54" s="12">
        <v>4237.24</v>
      </c>
      <c r="C54" s="12">
        <v>3.58</v>
      </c>
      <c r="D54" s="12">
        <v>36.93</v>
      </c>
      <c r="E54" s="12"/>
    </row>
    <row r="55" spans="1:5" ht="15.75" customHeight="1">
      <c r="A55" s="17">
        <v>36220</v>
      </c>
      <c r="B55" s="12">
        <v>4261.08</v>
      </c>
      <c r="C55" s="12">
        <v>3.34</v>
      </c>
      <c r="D55" s="12">
        <v>42.32</v>
      </c>
      <c r="E55" s="12"/>
    </row>
    <row r="56" spans="1:5" ht="15.75" customHeight="1">
      <c r="A56" s="17">
        <v>36251</v>
      </c>
      <c r="B56" s="12">
        <v>4277.26</v>
      </c>
      <c r="C56" s="12">
        <v>2.59</v>
      </c>
      <c r="D56" s="12">
        <v>58.76</v>
      </c>
      <c r="E56" s="12"/>
    </row>
    <row r="57" spans="1:5" ht="13">
      <c r="A57" s="17">
        <v>36281</v>
      </c>
      <c r="B57" s="12">
        <v>4282.87</v>
      </c>
      <c r="C57" s="12">
        <v>1.32</v>
      </c>
      <c r="D57" s="12">
        <v>84.64</v>
      </c>
      <c r="E57" s="12"/>
    </row>
    <row r="58" spans="1:5" ht="13">
      <c r="A58" s="17">
        <v>36312</v>
      </c>
      <c r="B58" s="12">
        <v>4313.42</v>
      </c>
      <c r="C58" s="12">
        <v>1.78</v>
      </c>
      <c r="D58" s="12">
        <v>75.47</v>
      </c>
      <c r="E58" s="12"/>
    </row>
    <row r="59" spans="1:5" ht="13">
      <c r="A59" s="17">
        <v>36342</v>
      </c>
      <c r="B59" s="12">
        <v>4329.97</v>
      </c>
      <c r="C59" s="12">
        <v>1.91</v>
      </c>
      <c r="D59" s="12">
        <v>72.239999999999995</v>
      </c>
      <c r="E59" s="12"/>
    </row>
    <row r="60" spans="1:5" ht="13">
      <c r="A60" s="17">
        <v>36373</v>
      </c>
      <c r="B60" s="12">
        <v>4346.34</v>
      </c>
      <c r="C60" s="12">
        <v>2.57</v>
      </c>
      <c r="D60" s="12">
        <v>59.03</v>
      </c>
      <c r="E60" s="12"/>
    </row>
    <row r="61" spans="1:5" ht="13">
      <c r="A61" s="17">
        <v>36404</v>
      </c>
      <c r="B61" s="12">
        <v>4379.8</v>
      </c>
      <c r="C61" s="12">
        <v>2.79</v>
      </c>
      <c r="D61" s="12">
        <v>55.26</v>
      </c>
      <c r="E61" s="12"/>
    </row>
    <row r="62" spans="1:5" ht="13">
      <c r="A62" s="17">
        <v>36434</v>
      </c>
      <c r="B62" s="12">
        <v>4412.18</v>
      </c>
      <c r="C62" s="12">
        <v>3.15</v>
      </c>
      <c r="D62" s="12">
        <v>47.98</v>
      </c>
      <c r="E62" s="12"/>
    </row>
    <row r="63" spans="1:5" ht="13">
      <c r="A63" s="17">
        <v>36465</v>
      </c>
      <c r="B63" s="12">
        <v>4442.79</v>
      </c>
      <c r="C63" s="12">
        <v>3.73</v>
      </c>
      <c r="D63" s="12">
        <v>33.69</v>
      </c>
      <c r="E63" s="12"/>
    </row>
    <row r="64" spans="1:5" ht="13">
      <c r="A64" s="17">
        <v>36495</v>
      </c>
      <c r="B64" s="12">
        <v>4498.1899999999996</v>
      </c>
      <c r="C64" s="12">
        <v>4.28</v>
      </c>
      <c r="D64" s="12">
        <v>22.91</v>
      </c>
      <c r="E64" s="12"/>
    </row>
    <row r="65" spans="1:5" ht="13">
      <c r="A65" s="17">
        <v>36526</v>
      </c>
      <c r="B65" s="12">
        <v>4535.67</v>
      </c>
      <c r="C65" s="12">
        <v>4.75</v>
      </c>
      <c r="D65" s="12">
        <v>16.440000000000001</v>
      </c>
      <c r="E65" s="12"/>
    </row>
    <row r="66" spans="1:5" ht="13">
      <c r="A66" s="17">
        <v>36557</v>
      </c>
      <c r="B66" s="12">
        <v>4554.8</v>
      </c>
      <c r="C66" s="12">
        <v>4.8</v>
      </c>
      <c r="D66" s="12">
        <v>15.09</v>
      </c>
      <c r="E66" s="12"/>
    </row>
    <row r="67" spans="1:5" ht="13">
      <c r="A67" s="17">
        <v>36586</v>
      </c>
      <c r="B67" s="12">
        <v>4609.4399999999996</v>
      </c>
      <c r="C67" s="12">
        <v>5.24</v>
      </c>
      <c r="D67" s="12">
        <v>11.32</v>
      </c>
      <c r="E67" s="12"/>
    </row>
    <row r="68" spans="1:5" ht="13">
      <c r="A68" s="17">
        <v>36617</v>
      </c>
      <c r="B68" s="12">
        <v>4653.21</v>
      </c>
      <c r="C68" s="12">
        <v>5.46</v>
      </c>
      <c r="D68" s="12">
        <v>8.89</v>
      </c>
      <c r="E68" s="12"/>
    </row>
    <row r="69" spans="1:5" ht="13">
      <c r="A69" s="17">
        <v>36647</v>
      </c>
      <c r="B69" s="12">
        <v>4703.25</v>
      </c>
      <c r="C69" s="12">
        <v>5.86</v>
      </c>
      <c r="D69" s="12">
        <v>4.8499999999999996</v>
      </c>
      <c r="E69" s="12"/>
    </row>
    <row r="70" spans="1:5" ht="13">
      <c r="A70" s="17">
        <v>36678</v>
      </c>
      <c r="B70" s="12">
        <v>4744.6499999999996</v>
      </c>
      <c r="C70" s="12">
        <v>5.48</v>
      </c>
      <c r="D70" s="12">
        <v>8.6300000000000008</v>
      </c>
      <c r="E70" s="12"/>
    </row>
    <row r="71" spans="1:5" ht="13">
      <c r="A71" s="17">
        <v>36708</v>
      </c>
      <c r="B71" s="12">
        <v>4774.04</v>
      </c>
      <c r="C71" s="12">
        <v>5.26</v>
      </c>
      <c r="D71" s="12">
        <v>11.05</v>
      </c>
      <c r="E71" s="12"/>
    </row>
    <row r="72" spans="1:5" ht="13">
      <c r="A72" s="17">
        <v>36739</v>
      </c>
      <c r="B72" s="12">
        <v>4800.04</v>
      </c>
      <c r="C72" s="12">
        <v>5.38</v>
      </c>
      <c r="D72" s="12">
        <v>9.6999999999999993</v>
      </c>
      <c r="E72" s="12"/>
    </row>
    <row r="73" spans="1:5" ht="13">
      <c r="A73" s="17">
        <v>36770</v>
      </c>
      <c r="B73" s="12">
        <v>4826.25</v>
      </c>
      <c r="C73" s="12">
        <v>4.7</v>
      </c>
      <c r="D73" s="12">
        <v>18.329999999999998</v>
      </c>
      <c r="E73" s="12"/>
    </row>
    <row r="74" spans="1:5" ht="13">
      <c r="A74" s="17">
        <v>36800</v>
      </c>
      <c r="B74" s="12">
        <v>4815.25</v>
      </c>
      <c r="C74" s="12">
        <v>3.48</v>
      </c>
      <c r="D74" s="12">
        <v>39.89</v>
      </c>
      <c r="E74" s="12"/>
    </row>
    <row r="75" spans="1:5" ht="13">
      <c r="A75" s="17">
        <v>36831</v>
      </c>
      <c r="B75" s="12">
        <v>4828.99</v>
      </c>
      <c r="C75" s="12">
        <v>2.67</v>
      </c>
      <c r="D75" s="12">
        <v>56.87</v>
      </c>
      <c r="E75" s="12"/>
    </row>
    <row r="76" spans="1:5" ht="13">
      <c r="A76" s="17">
        <v>36861</v>
      </c>
      <c r="B76" s="12">
        <v>4861.87</v>
      </c>
      <c r="C76" s="12">
        <v>2.4700000000000002</v>
      </c>
      <c r="D76" s="12">
        <v>60.65</v>
      </c>
      <c r="E76" s="12"/>
    </row>
    <row r="77" spans="1:5" ht="13">
      <c r="A77" s="17">
        <v>36892</v>
      </c>
      <c r="B77" s="12">
        <v>4900.28</v>
      </c>
      <c r="C77" s="12">
        <v>2.64</v>
      </c>
      <c r="D77" s="12">
        <v>57.68</v>
      </c>
      <c r="E77" s="12"/>
    </row>
    <row r="78" spans="1:5" ht="13">
      <c r="A78" s="17">
        <v>36923</v>
      </c>
      <c r="B78" s="12">
        <v>4905.0200000000004</v>
      </c>
      <c r="C78" s="12">
        <v>2.19</v>
      </c>
      <c r="D78" s="12">
        <v>66.31</v>
      </c>
      <c r="E78" s="12"/>
    </row>
    <row r="79" spans="1:5" ht="13">
      <c r="A79" s="17">
        <v>36951</v>
      </c>
      <c r="B79" s="12">
        <v>4914.38</v>
      </c>
      <c r="C79" s="12">
        <v>1.83</v>
      </c>
      <c r="D79" s="12">
        <v>74.66</v>
      </c>
      <c r="E79" s="12"/>
    </row>
    <row r="80" spans="1:5" ht="13">
      <c r="A80" s="17">
        <v>36982</v>
      </c>
      <c r="B80" s="12">
        <v>4929.26</v>
      </c>
      <c r="C80" s="12">
        <v>2.37</v>
      </c>
      <c r="D80" s="12">
        <v>63.34</v>
      </c>
      <c r="E80" s="12"/>
    </row>
    <row r="81" spans="1:5" ht="13">
      <c r="A81" s="17">
        <v>37012</v>
      </c>
      <c r="B81" s="12">
        <v>4951.1099999999997</v>
      </c>
      <c r="C81" s="12">
        <v>2.5299999999999998</v>
      </c>
      <c r="D81" s="12">
        <v>59.84</v>
      </c>
      <c r="E81" s="12"/>
    </row>
    <row r="82" spans="1:5" ht="13">
      <c r="A82" s="17">
        <v>37043</v>
      </c>
      <c r="B82" s="12">
        <v>4953.88</v>
      </c>
      <c r="C82" s="12">
        <v>1.89</v>
      </c>
      <c r="D82" s="12">
        <v>73.319999999999993</v>
      </c>
      <c r="E82" s="12"/>
    </row>
    <row r="83" spans="1:5" ht="13">
      <c r="A83" s="17">
        <v>37073</v>
      </c>
      <c r="B83" s="12">
        <v>4945.29</v>
      </c>
      <c r="C83" s="12">
        <v>0.92</v>
      </c>
      <c r="D83" s="12">
        <v>88.14</v>
      </c>
      <c r="E83" s="12"/>
    </row>
    <row r="84" spans="1:5" ht="13">
      <c r="A84" s="17">
        <v>37104</v>
      </c>
      <c r="B84" s="12">
        <v>4949.8599999999997</v>
      </c>
      <c r="C84" s="12">
        <v>0.91</v>
      </c>
      <c r="D84" s="12">
        <v>88.41</v>
      </c>
      <c r="E84" s="12"/>
    </row>
    <row r="85" spans="1:5" ht="13">
      <c r="A85" s="17">
        <v>37135</v>
      </c>
      <c r="B85" s="12">
        <v>5024.97</v>
      </c>
      <c r="C85" s="12">
        <v>2.25</v>
      </c>
      <c r="D85" s="12">
        <v>64.959999999999994</v>
      </c>
      <c r="E85" s="12"/>
    </row>
    <row r="86" spans="1:5" ht="13">
      <c r="A86" s="17">
        <v>37165</v>
      </c>
      <c r="B86" s="12">
        <v>5001.4399999999996</v>
      </c>
      <c r="C86" s="12">
        <v>1.46</v>
      </c>
      <c r="D86" s="12">
        <v>83.56</v>
      </c>
      <c r="E86" s="12"/>
    </row>
    <row r="87" spans="1:5" ht="13">
      <c r="A87" s="17">
        <v>37196</v>
      </c>
      <c r="B87" s="12">
        <v>5026.46</v>
      </c>
      <c r="C87" s="12">
        <v>1.52</v>
      </c>
      <c r="D87" s="12">
        <v>81.94</v>
      </c>
      <c r="E87" s="12"/>
    </row>
    <row r="88" spans="1:5" ht="13">
      <c r="A88" s="17">
        <v>37226</v>
      </c>
      <c r="B88" s="12">
        <v>5066.6899999999996</v>
      </c>
      <c r="C88" s="12">
        <v>2.2799999999999998</v>
      </c>
      <c r="D88" s="12">
        <v>64.42</v>
      </c>
      <c r="E88" s="12"/>
    </row>
    <row r="89" spans="1:5" ht="13">
      <c r="A89" s="17">
        <v>37257</v>
      </c>
      <c r="B89" s="12">
        <v>5048.47</v>
      </c>
      <c r="C89" s="12">
        <v>2.09</v>
      </c>
      <c r="D89" s="12">
        <v>69.81</v>
      </c>
      <c r="E89" s="12"/>
    </row>
    <row r="90" spans="1:5" ht="13">
      <c r="A90" s="17">
        <v>37288</v>
      </c>
      <c r="B90" s="12">
        <v>5056.4799999999996</v>
      </c>
      <c r="C90" s="12">
        <v>2.15</v>
      </c>
      <c r="D90" s="12">
        <v>67.12</v>
      </c>
      <c r="E90" s="12"/>
    </row>
    <row r="91" spans="1:5" ht="13">
      <c r="A91" s="17">
        <v>37316</v>
      </c>
      <c r="B91" s="12">
        <v>5069.13</v>
      </c>
      <c r="C91" s="12">
        <v>0.88</v>
      </c>
      <c r="D91" s="12">
        <v>88.95</v>
      </c>
      <c r="E91" s="12"/>
    </row>
    <row r="92" spans="1:5" ht="13">
      <c r="A92" s="17">
        <v>37347</v>
      </c>
      <c r="B92" s="12">
        <v>5080.41</v>
      </c>
      <c r="C92" s="12">
        <v>1.58</v>
      </c>
      <c r="D92" s="12">
        <v>80.05</v>
      </c>
      <c r="E92" s="12"/>
    </row>
    <row r="93" spans="1:5" ht="13">
      <c r="A93" s="17">
        <v>37377</v>
      </c>
      <c r="B93" s="12">
        <v>5078.76</v>
      </c>
      <c r="C93" s="12">
        <v>1.04</v>
      </c>
      <c r="D93" s="12">
        <v>87.33</v>
      </c>
      <c r="E93" s="12"/>
    </row>
    <row r="94" spans="1:5" ht="13">
      <c r="A94" s="17">
        <v>37408</v>
      </c>
      <c r="B94" s="12">
        <v>5114.79</v>
      </c>
      <c r="C94" s="12">
        <v>0.95</v>
      </c>
      <c r="D94" s="12">
        <v>87.87</v>
      </c>
      <c r="E94" s="12"/>
    </row>
    <row r="95" spans="1:5" ht="13">
      <c r="A95" s="17">
        <v>37438</v>
      </c>
      <c r="B95" s="12">
        <v>5135.1000000000004</v>
      </c>
      <c r="C95" s="12">
        <v>1.72</v>
      </c>
      <c r="D95" s="12">
        <v>77.09</v>
      </c>
      <c r="E95" s="12"/>
    </row>
    <row r="96" spans="1:5" ht="13">
      <c r="A96" s="17">
        <v>37469</v>
      </c>
      <c r="B96" s="12">
        <v>5192.72</v>
      </c>
      <c r="C96" s="12">
        <v>2.69</v>
      </c>
      <c r="D96" s="12">
        <v>56.6</v>
      </c>
      <c r="E96" s="12"/>
    </row>
    <row r="97" spans="1:5" ht="13">
      <c r="A97" s="17">
        <v>37500</v>
      </c>
      <c r="B97" s="12">
        <v>5244.47</v>
      </c>
      <c r="C97" s="12">
        <v>3.46</v>
      </c>
      <c r="D97" s="12">
        <v>40.43</v>
      </c>
      <c r="E97" s="12"/>
    </row>
    <row r="98" spans="1:5" ht="13">
      <c r="A98" s="17">
        <v>37530</v>
      </c>
      <c r="B98" s="12">
        <v>5329.16</v>
      </c>
      <c r="C98" s="12">
        <v>4.9000000000000004</v>
      </c>
      <c r="D98" s="12">
        <v>14.02</v>
      </c>
      <c r="E98" s="12"/>
    </row>
    <row r="99" spans="1:5" ht="13">
      <c r="A99" s="17">
        <v>37561</v>
      </c>
      <c r="B99" s="12">
        <v>5391.08</v>
      </c>
      <c r="C99" s="12">
        <v>6.15</v>
      </c>
      <c r="D99" s="12">
        <v>3.5</v>
      </c>
      <c r="E99" s="12"/>
    </row>
    <row r="100" spans="1:5" ht="13">
      <c r="A100" s="17">
        <v>37591</v>
      </c>
      <c r="B100" s="12">
        <v>5452.29</v>
      </c>
      <c r="C100" s="12">
        <v>6.6</v>
      </c>
      <c r="D100" s="12">
        <v>1.89</v>
      </c>
      <c r="E100" s="12"/>
    </row>
    <row r="101" spans="1:5" ht="13">
      <c r="A101" s="17">
        <v>37622</v>
      </c>
      <c r="B101" s="12">
        <v>5469.73</v>
      </c>
      <c r="C101" s="12">
        <v>6.52</v>
      </c>
      <c r="D101" s="12">
        <v>2.16</v>
      </c>
      <c r="E101" s="12"/>
    </row>
    <row r="102" spans="1:5" ht="13">
      <c r="A102" s="17">
        <v>37653</v>
      </c>
      <c r="B102" s="12">
        <v>5507.55</v>
      </c>
      <c r="C102" s="12">
        <v>6.06</v>
      </c>
      <c r="D102" s="12">
        <v>4.04</v>
      </c>
      <c r="E102" s="12"/>
    </row>
    <row r="103" spans="1:5" ht="13">
      <c r="A103" s="17">
        <v>37681</v>
      </c>
      <c r="B103" s="12">
        <v>5537.35</v>
      </c>
      <c r="C103" s="12">
        <v>5.58</v>
      </c>
      <c r="D103" s="12">
        <v>7.55</v>
      </c>
      <c r="E103" s="12"/>
    </row>
    <row r="104" spans="1:5" ht="13">
      <c r="A104" s="17">
        <v>37712</v>
      </c>
      <c r="B104" s="12">
        <v>5582.56</v>
      </c>
      <c r="C104" s="12">
        <v>4.76</v>
      </c>
      <c r="D104" s="12">
        <v>16.170000000000002</v>
      </c>
      <c r="E104" s="12"/>
    </row>
    <row r="105" spans="1:5" ht="13">
      <c r="A105" s="17">
        <v>37742</v>
      </c>
      <c r="B105" s="12">
        <v>5643.74</v>
      </c>
      <c r="C105" s="12">
        <v>4.6900000000000004</v>
      </c>
      <c r="D105" s="12">
        <v>18.600000000000001</v>
      </c>
      <c r="E105" s="12"/>
    </row>
    <row r="106" spans="1:5" ht="13">
      <c r="A106" s="17">
        <v>37773</v>
      </c>
      <c r="B106" s="12">
        <v>5681.5</v>
      </c>
      <c r="C106" s="12">
        <v>4.2</v>
      </c>
      <c r="D106" s="12">
        <v>24.53</v>
      </c>
      <c r="E106" s="12"/>
    </row>
    <row r="107" spans="1:5" ht="13">
      <c r="A107" s="17">
        <v>37803</v>
      </c>
      <c r="B107" s="12">
        <v>5733.4</v>
      </c>
      <c r="C107" s="12">
        <v>4.82</v>
      </c>
      <c r="D107" s="12">
        <v>14.82</v>
      </c>
      <c r="E107" s="12"/>
    </row>
    <row r="108" spans="1:5" ht="13">
      <c r="A108" s="17">
        <v>37834</v>
      </c>
      <c r="B108" s="12">
        <v>5734.02</v>
      </c>
      <c r="C108" s="12">
        <v>4.1100000000000003</v>
      </c>
      <c r="D108" s="12">
        <v>26.68</v>
      </c>
      <c r="E108" s="12"/>
    </row>
    <row r="109" spans="1:5" ht="13">
      <c r="A109" s="17">
        <v>37865</v>
      </c>
      <c r="B109" s="12">
        <v>5733.32</v>
      </c>
      <c r="C109" s="12">
        <v>3.54</v>
      </c>
      <c r="D109" s="12">
        <v>38.270000000000003</v>
      </c>
      <c r="E109" s="12"/>
    </row>
    <row r="110" spans="1:5" ht="13">
      <c r="A110" s="17">
        <v>37895</v>
      </c>
      <c r="B110" s="12">
        <v>5702.01</v>
      </c>
      <c r="C110" s="12">
        <v>2.14</v>
      </c>
      <c r="D110" s="12">
        <v>67.650000000000006</v>
      </c>
      <c r="E110" s="12"/>
    </row>
    <row r="111" spans="1:5" ht="13">
      <c r="A111" s="17">
        <v>37926</v>
      </c>
      <c r="B111" s="12">
        <v>5726.64</v>
      </c>
      <c r="C111" s="12">
        <v>1.47</v>
      </c>
      <c r="D111" s="12">
        <v>83.29</v>
      </c>
      <c r="E111" s="12"/>
    </row>
    <row r="112" spans="1:5" ht="13">
      <c r="A112" s="17">
        <v>37956</v>
      </c>
      <c r="B112" s="12">
        <v>5782.73</v>
      </c>
      <c r="C112" s="12">
        <v>1.78</v>
      </c>
      <c r="D112" s="12">
        <v>75.739999999999995</v>
      </c>
      <c r="E112" s="12"/>
    </row>
    <row r="113" spans="1:5" ht="13">
      <c r="A113" s="17">
        <v>37987</v>
      </c>
      <c r="B113" s="12">
        <v>5817.93</v>
      </c>
      <c r="C113" s="12">
        <v>1.47</v>
      </c>
      <c r="D113" s="12">
        <v>83.02</v>
      </c>
      <c r="E113" s="12"/>
    </row>
    <row r="114" spans="1:5" ht="13">
      <c r="A114" s="17">
        <v>38018</v>
      </c>
      <c r="B114" s="12">
        <v>5891.8</v>
      </c>
      <c r="C114" s="12">
        <v>2.75</v>
      </c>
      <c r="D114" s="12">
        <v>56.06</v>
      </c>
      <c r="E114" s="12"/>
    </row>
    <row r="115" spans="1:5" ht="13">
      <c r="A115" s="17">
        <v>38047</v>
      </c>
      <c r="B115" s="12">
        <v>5975.74</v>
      </c>
      <c r="C115" s="12">
        <v>4.2300000000000004</v>
      </c>
      <c r="D115" s="12">
        <v>23.99</v>
      </c>
      <c r="E115" s="12"/>
    </row>
    <row r="116" spans="1:5" ht="13">
      <c r="A116" s="17">
        <v>38078</v>
      </c>
      <c r="B116" s="12">
        <v>6033.21</v>
      </c>
      <c r="C116" s="12">
        <v>5.81</v>
      </c>
      <c r="D116" s="12">
        <v>5.66</v>
      </c>
      <c r="E116" s="12"/>
    </row>
    <row r="117" spans="1:5" ht="13">
      <c r="A117" s="17">
        <v>38108</v>
      </c>
      <c r="B117" s="12">
        <v>6064.64</v>
      </c>
      <c r="C117" s="12">
        <v>5.9</v>
      </c>
      <c r="D117" s="12">
        <v>4.58</v>
      </c>
      <c r="E117" s="12"/>
    </row>
    <row r="118" spans="1:5" ht="13">
      <c r="A118" s="17">
        <v>38139</v>
      </c>
      <c r="B118" s="12">
        <v>6102</v>
      </c>
      <c r="C118" s="12">
        <v>5.52</v>
      </c>
      <c r="D118" s="12">
        <v>8.09</v>
      </c>
      <c r="E118" s="12"/>
    </row>
    <row r="119" spans="1:5" ht="13">
      <c r="A119" s="17">
        <v>38169</v>
      </c>
      <c r="B119" s="12">
        <v>6135.72</v>
      </c>
      <c r="C119" s="12">
        <v>5.46</v>
      </c>
      <c r="D119" s="12">
        <v>9.16</v>
      </c>
      <c r="E119" s="12"/>
    </row>
    <row r="120" spans="1:5" ht="13">
      <c r="A120" s="17">
        <v>38200</v>
      </c>
      <c r="B120" s="12">
        <v>6156.84</v>
      </c>
      <c r="C120" s="12">
        <v>4.5</v>
      </c>
      <c r="D120" s="12">
        <v>20.22</v>
      </c>
      <c r="E120" s="12"/>
    </row>
    <row r="121" spans="1:5" ht="13">
      <c r="A121" s="17">
        <v>38231</v>
      </c>
      <c r="B121" s="12">
        <v>6220.7</v>
      </c>
      <c r="C121" s="12">
        <v>4.0999999999999996</v>
      </c>
      <c r="D121" s="12">
        <v>27.22</v>
      </c>
      <c r="E121" s="12"/>
    </row>
    <row r="122" spans="1:5" ht="13">
      <c r="A122" s="17">
        <v>38261</v>
      </c>
      <c r="B122" s="12">
        <v>6258.08</v>
      </c>
      <c r="C122" s="12">
        <v>3.73</v>
      </c>
      <c r="D122" s="12">
        <v>33.96</v>
      </c>
      <c r="E122" s="12"/>
    </row>
    <row r="123" spans="1:5" ht="13">
      <c r="A123" s="17">
        <v>38292</v>
      </c>
      <c r="B123" s="12">
        <v>6289.74</v>
      </c>
      <c r="C123" s="12">
        <v>3.71</v>
      </c>
      <c r="D123" s="12">
        <v>34.229999999999997</v>
      </c>
      <c r="E123" s="12"/>
    </row>
    <row r="124" spans="1:5" ht="13">
      <c r="A124" s="17">
        <v>38322</v>
      </c>
      <c r="B124" s="12">
        <v>6363.75</v>
      </c>
      <c r="C124" s="12">
        <v>4.29</v>
      </c>
      <c r="D124" s="12">
        <v>22.64</v>
      </c>
      <c r="E124" s="12"/>
    </row>
    <row r="125" spans="1:5" ht="13">
      <c r="A125" s="17">
        <v>38353</v>
      </c>
      <c r="B125" s="12">
        <v>6487.31</v>
      </c>
      <c r="C125" s="12">
        <v>5.73</v>
      </c>
      <c r="D125" s="12">
        <v>6.74</v>
      </c>
      <c r="E125" s="12"/>
    </row>
    <row r="126" spans="1:5" ht="13">
      <c r="A126" s="17">
        <v>38384</v>
      </c>
      <c r="B126" s="12">
        <v>6543.81</v>
      </c>
      <c r="C126" s="12">
        <v>6.29</v>
      </c>
      <c r="D126" s="12">
        <v>3.23</v>
      </c>
      <c r="E126" s="12"/>
    </row>
    <row r="127" spans="1:5" ht="13">
      <c r="A127" s="17">
        <v>38412</v>
      </c>
      <c r="B127" s="12">
        <v>6622.43</v>
      </c>
      <c r="C127" s="12">
        <v>6.46</v>
      </c>
      <c r="D127" s="12">
        <v>2.4300000000000002</v>
      </c>
      <c r="E127" s="12"/>
    </row>
    <row r="128" spans="1:5" ht="13">
      <c r="A128" s="17">
        <v>38443</v>
      </c>
      <c r="B128" s="12">
        <v>6659.19</v>
      </c>
      <c r="C128" s="12">
        <v>6.41</v>
      </c>
      <c r="D128" s="12">
        <v>2.7</v>
      </c>
      <c r="E128" s="12"/>
    </row>
    <row r="129" spans="1:5" ht="13">
      <c r="A129" s="17">
        <v>38473</v>
      </c>
      <c r="B129" s="12">
        <v>6707.34</v>
      </c>
      <c r="C129" s="12">
        <v>6.64</v>
      </c>
      <c r="D129" s="12">
        <v>1.35</v>
      </c>
      <c r="E129" s="12"/>
    </row>
    <row r="130" spans="1:5" ht="13">
      <c r="A130" s="17">
        <v>38504</v>
      </c>
      <c r="B130" s="12">
        <v>6748.49</v>
      </c>
      <c r="C130" s="12">
        <v>6.05</v>
      </c>
      <c r="D130" s="12">
        <v>4.3099999999999996</v>
      </c>
      <c r="E130" s="12"/>
    </row>
    <row r="131" spans="1:5" ht="13">
      <c r="A131" s="17">
        <v>38534</v>
      </c>
      <c r="B131" s="12">
        <v>6832.71</v>
      </c>
      <c r="C131" s="12">
        <v>5.32</v>
      </c>
      <c r="D131" s="12">
        <v>10.51</v>
      </c>
      <c r="E131" s="12"/>
    </row>
    <row r="132" spans="1:5" ht="13">
      <c r="A132" s="17">
        <v>38565</v>
      </c>
      <c r="B132" s="12">
        <v>6895.72</v>
      </c>
      <c r="C132" s="12">
        <v>5.38</v>
      </c>
      <c r="D132" s="12">
        <v>10.24</v>
      </c>
      <c r="E132" s="12"/>
    </row>
    <row r="133" spans="1:5" ht="13">
      <c r="A133" s="17">
        <v>38596</v>
      </c>
      <c r="B133" s="12">
        <v>6935.09</v>
      </c>
      <c r="C133" s="12">
        <v>4.72</v>
      </c>
      <c r="D133" s="12">
        <v>17.79</v>
      </c>
      <c r="E133" s="12"/>
    </row>
    <row r="134" spans="1:5" ht="13">
      <c r="A134" s="17">
        <v>38626</v>
      </c>
      <c r="B134" s="12">
        <v>6974.61</v>
      </c>
      <c r="C134" s="12">
        <v>4.74</v>
      </c>
      <c r="D134" s="12">
        <v>17.25</v>
      </c>
      <c r="E134" s="12"/>
    </row>
    <row r="135" spans="1:5" ht="13">
      <c r="A135" s="17">
        <v>38657</v>
      </c>
      <c r="B135" s="12">
        <v>6988.73</v>
      </c>
      <c r="C135" s="12">
        <v>4.2</v>
      </c>
      <c r="D135" s="12">
        <v>24.8</v>
      </c>
      <c r="E135" s="12"/>
    </row>
    <row r="136" spans="1:5" ht="13">
      <c r="A136" s="17">
        <v>38687</v>
      </c>
      <c r="B136" s="12">
        <v>7071.11</v>
      </c>
      <c r="C136" s="12">
        <v>4.78</v>
      </c>
      <c r="D136" s="12">
        <v>15.63</v>
      </c>
      <c r="E136" s="12"/>
    </row>
    <row r="137" spans="1:5" ht="13">
      <c r="A137" s="17">
        <v>38718</v>
      </c>
      <c r="B137" s="12">
        <v>7111.22</v>
      </c>
      <c r="C137" s="12">
        <v>4.08</v>
      </c>
      <c r="D137" s="12">
        <v>28.3</v>
      </c>
      <c r="E137" s="12"/>
    </row>
    <row r="138" spans="1:5" ht="13">
      <c r="A138" s="17">
        <v>38749</v>
      </c>
      <c r="B138" s="12">
        <v>7161.8</v>
      </c>
      <c r="C138" s="12">
        <v>3.86</v>
      </c>
      <c r="D138" s="12">
        <v>32.08</v>
      </c>
      <c r="E138" s="12"/>
    </row>
    <row r="139" spans="1:5" ht="13">
      <c r="A139" s="17">
        <v>38777</v>
      </c>
      <c r="B139" s="12">
        <v>7215.6</v>
      </c>
      <c r="C139" s="12">
        <v>4.04</v>
      </c>
      <c r="D139" s="12">
        <v>29.11</v>
      </c>
      <c r="E139" s="12"/>
    </row>
    <row r="140" spans="1:5" ht="13">
      <c r="A140" s="17">
        <v>38808</v>
      </c>
      <c r="B140" s="12">
        <v>7307.26</v>
      </c>
      <c r="C140" s="12">
        <v>4.7699999999999996</v>
      </c>
      <c r="D140" s="12">
        <v>15.9</v>
      </c>
      <c r="E140" s="12"/>
    </row>
    <row r="141" spans="1:5" ht="13">
      <c r="A141" s="17">
        <v>38838</v>
      </c>
      <c r="B141" s="12">
        <v>7390.81</v>
      </c>
      <c r="C141" s="12">
        <v>5.75</v>
      </c>
      <c r="D141" s="12">
        <v>6.47</v>
      </c>
      <c r="E141" s="12"/>
    </row>
    <row r="142" spans="1:5" ht="13">
      <c r="A142" s="17">
        <v>38869</v>
      </c>
      <c r="B142" s="12">
        <v>7432.92</v>
      </c>
      <c r="C142" s="12">
        <v>5.12</v>
      </c>
      <c r="D142" s="12">
        <v>11.86</v>
      </c>
      <c r="E142" s="12"/>
    </row>
    <row r="143" spans="1:5" ht="13">
      <c r="A143" s="17">
        <v>38899</v>
      </c>
      <c r="B143" s="12">
        <v>7467.99</v>
      </c>
      <c r="C143" s="12">
        <v>5.0199999999999996</v>
      </c>
      <c r="D143" s="12">
        <v>12.94</v>
      </c>
      <c r="E143" s="12"/>
    </row>
    <row r="144" spans="1:5" ht="13">
      <c r="A144" s="17">
        <v>38930</v>
      </c>
      <c r="B144" s="12">
        <v>7522.22</v>
      </c>
      <c r="C144" s="12">
        <v>5.03</v>
      </c>
      <c r="D144" s="12">
        <v>12.67</v>
      </c>
      <c r="E144" s="12"/>
    </row>
    <row r="145" spans="1:5" ht="13">
      <c r="A145" s="17">
        <v>38961</v>
      </c>
      <c r="B145" s="12">
        <v>7528.91</v>
      </c>
      <c r="C145" s="12">
        <v>4.34</v>
      </c>
      <c r="D145" s="12">
        <v>22.1</v>
      </c>
      <c r="E145" s="12"/>
    </row>
    <row r="146" spans="1:5" ht="13">
      <c r="A146" s="17">
        <v>38991</v>
      </c>
      <c r="B146" s="12">
        <v>7694.87</v>
      </c>
      <c r="C146" s="12">
        <v>5.3</v>
      </c>
      <c r="D146" s="12">
        <v>10.78</v>
      </c>
      <c r="E146" s="12"/>
    </row>
    <row r="147" spans="1:5" ht="13">
      <c r="A147" s="17">
        <v>39022</v>
      </c>
      <c r="B147" s="12">
        <v>7748.86</v>
      </c>
      <c r="C147" s="12">
        <v>4.84</v>
      </c>
      <c r="D147" s="12">
        <v>14.29</v>
      </c>
      <c r="E147" s="12"/>
    </row>
    <row r="148" spans="1:5" ht="13">
      <c r="A148" s="17">
        <v>39052</v>
      </c>
      <c r="B148" s="12">
        <v>7836.63</v>
      </c>
      <c r="C148" s="12">
        <v>5.43</v>
      </c>
      <c r="D148" s="12">
        <v>9.43</v>
      </c>
      <c r="E148" s="12"/>
    </row>
    <row r="149" spans="1:5" ht="13">
      <c r="A149" s="17">
        <v>39083</v>
      </c>
      <c r="B149" s="12">
        <v>7883.87</v>
      </c>
      <c r="C149" s="12">
        <v>5.57</v>
      </c>
      <c r="D149" s="12">
        <v>7.82</v>
      </c>
      <c r="E149" s="12"/>
    </row>
    <row r="150" spans="1:5" ht="13">
      <c r="A150" s="17">
        <v>39114</v>
      </c>
      <c r="B150" s="12">
        <v>7935.75</v>
      </c>
      <c r="C150" s="12">
        <v>5.5</v>
      </c>
      <c r="D150" s="12">
        <v>8.36</v>
      </c>
      <c r="E150" s="12"/>
    </row>
    <row r="151" spans="1:5" ht="13">
      <c r="A151" s="17">
        <v>39142</v>
      </c>
      <c r="B151" s="12">
        <v>7889.26</v>
      </c>
      <c r="C151" s="12">
        <v>4.79</v>
      </c>
      <c r="D151" s="12">
        <v>15.36</v>
      </c>
      <c r="E151" s="12"/>
    </row>
    <row r="152" spans="1:5" ht="13">
      <c r="A152" s="17">
        <v>39173</v>
      </c>
      <c r="B152" s="12">
        <v>7948.16</v>
      </c>
      <c r="C152" s="12">
        <v>3.29</v>
      </c>
      <c r="D152" s="12">
        <v>43.67</v>
      </c>
      <c r="E152" s="12"/>
    </row>
    <row r="153" spans="1:5" ht="13">
      <c r="A153" s="17">
        <v>39203</v>
      </c>
      <c r="B153" s="12">
        <v>7989.2</v>
      </c>
      <c r="C153" s="12">
        <v>3.1</v>
      </c>
      <c r="D153" s="12">
        <v>49.33</v>
      </c>
      <c r="E153" s="12"/>
    </row>
    <row r="154" spans="1:5" ht="13">
      <c r="A154" s="17">
        <v>39234</v>
      </c>
      <c r="B154" s="12">
        <v>8053.65</v>
      </c>
      <c r="C154" s="12">
        <v>2.77</v>
      </c>
      <c r="D154" s="12">
        <v>55.8</v>
      </c>
      <c r="E154" s="12"/>
    </row>
    <row r="155" spans="1:5" ht="13">
      <c r="A155" s="17">
        <v>39264</v>
      </c>
      <c r="B155" s="12">
        <v>8124.07</v>
      </c>
      <c r="C155" s="12">
        <v>3.05</v>
      </c>
      <c r="D155" s="12">
        <v>50.13</v>
      </c>
      <c r="E155" s="12"/>
    </row>
    <row r="156" spans="1:5" ht="13">
      <c r="A156" s="17">
        <v>39295</v>
      </c>
      <c r="B156" s="12">
        <v>8215.57</v>
      </c>
      <c r="C156" s="12">
        <v>3.53</v>
      </c>
      <c r="D156" s="12">
        <v>38.54</v>
      </c>
      <c r="E156" s="12"/>
    </row>
    <row r="157" spans="1:5" ht="13">
      <c r="A157" s="17">
        <v>39326</v>
      </c>
      <c r="B157" s="12">
        <v>8344.7000000000007</v>
      </c>
      <c r="C157" s="12">
        <v>5.77</v>
      </c>
      <c r="D157" s="12">
        <v>5.93</v>
      </c>
      <c r="E157" s="12"/>
    </row>
    <row r="158" spans="1:5" ht="13">
      <c r="A158" s="17">
        <v>39356</v>
      </c>
      <c r="B158" s="12">
        <v>8431.65</v>
      </c>
      <c r="C158" s="12">
        <v>6.08</v>
      </c>
      <c r="D158" s="12">
        <v>3.77</v>
      </c>
      <c r="E158" s="12"/>
    </row>
    <row r="159" spans="1:5" ht="13">
      <c r="A159" s="17">
        <v>39387</v>
      </c>
      <c r="B159" s="12">
        <v>8517.1200000000008</v>
      </c>
      <c r="C159" s="12">
        <v>6.61</v>
      </c>
      <c r="D159" s="12">
        <v>1.62</v>
      </c>
      <c r="E159" s="12"/>
    </row>
    <row r="160" spans="1:5" ht="13">
      <c r="A160" s="17">
        <v>39417</v>
      </c>
      <c r="B160" s="12">
        <v>8566.7900000000009</v>
      </c>
      <c r="C160" s="12">
        <v>6.37</v>
      </c>
      <c r="D160" s="12">
        <v>2.96</v>
      </c>
      <c r="E160" s="12"/>
    </row>
    <row r="161" spans="1:5" ht="13">
      <c r="A161" s="17">
        <v>39448</v>
      </c>
      <c r="B161" s="12">
        <v>8596.1</v>
      </c>
      <c r="C161" s="12">
        <v>5.81</v>
      </c>
      <c r="D161" s="12">
        <v>5.39</v>
      </c>
      <c r="E161" s="12"/>
    </row>
    <row r="162" spans="1:5" ht="13">
      <c r="A162" s="17">
        <v>39479</v>
      </c>
      <c r="B162" s="12">
        <v>8641.4500000000007</v>
      </c>
      <c r="C162" s="12">
        <v>5.18</v>
      </c>
      <c r="D162" s="12">
        <v>11.59</v>
      </c>
      <c r="E162" s="12"/>
    </row>
    <row r="163" spans="1:5" ht="13">
      <c r="A163" s="17">
        <v>39508</v>
      </c>
      <c r="B163" s="12">
        <v>8689.76</v>
      </c>
      <c r="C163" s="12">
        <v>4.1399999999999997</v>
      </c>
      <c r="D163" s="12">
        <v>26.15</v>
      </c>
      <c r="E163" s="12"/>
    </row>
    <row r="164" spans="1:5" ht="13">
      <c r="A164" s="17">
        <v>39539</v>
      </c>
      <c r="B164" s="12">
        <v>8697.34</v>
      </c>
      <c r="C164" s="12">
        <v>3.15</v>
      </c>
      <c r="D164" s="12">
        <v>48.52</v>
      </c>
      <c r="E164" s="12"/>
    </row>
    <row r="165" spans="1:5" ht="13">
      <c r="A165" s="17">
        <v>39569</v>
      </c>
      <c r="B165" s="12">
        <v>8700.68</v>
      </c>
      <c r="C165" s="12">
        <v>2.16</v>
      </c>
      <c r="D165" s="12">
        <v>66.849999999999994</v>
      </c>
      <c r="E165" s="12"/>
    </row>
    <row r="166" spans="1:5" ht="13">
      <c r="A166" s="17">
        <v>39600</v>
      </c>
      <c r="B166" s="12">
        <v>8694.31</v>
      </c>
      <c r="C166" s="12">
        <v>1.49</v>
      </c>
      <c r="D166" s="12">
        <v>82.48</v>
      </c>
      <c r="E166" s="12"/>
    </row>
    <row r="167" spans="1:5" ht="13">
      <c r="A167" s="17">
        <v>39630</v>
      </c>
      <c r="B167" s="12">
        <v>8695.2999999999993</v>
      </c>
      <c r="C167" s="12">
        <v>1.1499999999999999</v>
      </c>
      <c r="D167" s="12">
        <v>86.52</v>
      </c>
      <c r="E167" s="12"/>
    </row>
    <row r="168" spans="1:5" ht="13">
      <c r="A168" s="17">
        <v>39661</v>
      </c>
      <c r="B168" s="12">
        <v>8685.5</v>
      </c>
      <c r="C168" s="12">
        <v>0.51</v>
      </c>
      <c r="D168" s="12">
        <v>91.37</v>
      </c>
      <c r="E168" s="12"/>
    </row>
    <row r="169" spans="1:5" ht="13">
      <c r="A169" s="17">
        <v>39692</v>
      </c>
      <c r="B169" s="12">
        <v>8729.82</v>
      </c>
      <c r="C169" s="12">
        <v>0.46</v>
      </c>
      <c r="D169" s="12">
        <v>91.64</v>
      </c>
      <c r="E169" s="12"/>
    </row>
    <row r="170" spans="1:5" ht="13">
      <c r="A170" s="17">
        <v>39722</v>
      </c>
      <c r="B170" s="12">
        <v>9186.5300000000007</v>
      </c>
      <c r="C170" s="12">
        <v>5.62</v>
      </c>
      <c r="D170" s="12">
        <v>7.28</v>
      </c>
      <c r="E170" s="12"/>
    </row>
    <row r="171" spans="1:5" ht="13">
      <c r="A171" s="17">
        <v>39753</v>
      </c>
      <c r="B171" s="12">
        <v>9114.01</v>
      </c>
      <c r="C171" s="12">
        <v>4.75</v>
      </c>
      <c r="D171" s="12">
        <v>16.71</v>
      </c>
      <c r="E171" s="12"/>
    </row>
    <row r="172" spans="1:5" ht="13">
      <c r="A172" s="17">
        <v>39783</v>
      </c>
      <c r="B172" s="12">
        <v>9035.32</v>
      </c>
      <c r="C172" s="12">
        <v>3.92</v>
      </c>
      <c r="D172" s="12">
        <v>31</v>
      </c>
      <c r="E172" s="12"/>
    </row>
    <row r="173" spans="1:5" ht="13">
      <c r="A173" s="17">
        <v>39814</v>
      </c>
      <c r="B173" s="12">
        <v>9035.32</v>
      </c>
      <c r="C173" s="12">
        <v>3.91</v>
      </c>
      <c r="D173" s="12">
        <v>31.27</v>
      </c>
      <c r="E173" s="12"/>
    </row>
    <row r="174" spans="1:5" ht="13">
      <c r="A174" s="17">
        <v>39845</v>
      </c>
      <c r="B174" s="12">
        <v>9067.81</v>
      </c>
      <c r="C174" s="12">
        <v>4.4000000000000004</v>
      </c>
      <c r="D174" s="12">
        <v>20.75</v>
      </c>
      <c r="E174" s="12"/>
    </row>
    <row r="175" spans="1:5" ht="13">
      <c r="A175" s="17">
        <v>39873</v>
      </c>
      <c r="B175" s="12">
        <v>9044.26</v>
      </c>
      <c r="C175" s="12">
        <v>3.6</v>
      </c>
      <c r="D175" s="12">
        <v>36.39</v>
      </c>
      <c r="E175" s="12"/>
    </row>
    <row r="176" spans="1:5" ht="13">
      <c r="A176" s="17">
        <v>39904</v>
      </c>
      <c r="B176" s="12">
        <v>8995.91</v>
      </c>
      <c r="C176" s="12">
        <v>-2.0699999999999998</v>
      </c>
      <c r="D176" s="12">
        <v>98.38</v>
      </c>
      <c r="E176" s="12"/>
    </row>
    <row r="177" spans="1:5" ht="13">
      <c r="A177" s="17">
        <v>39934</v>
      </c>
      <c r="B177" s="12">
        <v>9041.77</v>
      </c>
      <c r="C177" s="12">
        <v>-0.79</v>
      </c>
      <c r="D177" s="12">
        <v>95.42</v>
      </c>
      <c r="E177" s="12"/>
    </row>
    <row r="178" spans="1:5" ht="13">
      <c r="A178" s="17">
        <v>39965</v>
      </c>
      <c r="B178" s="12">
        <v>9035.4699999999993</v>
      </c>
      <c r="C178" s="12">
        <v>0</v>
      </c>
      <c r="D178" s="12">
        <v>92.72</v>
      </c>
      <c r="E178" s="12"/>
    </row>
    <row r="179" spans="1:5" ht="13">
      <c r="A179" s="17">
        <v>39995</v>
      </c>
      <c r="B179" s="12">
        <v>8974.0400000000009</v>
      </c>
      <c r="C179" s="12">
        <v>-0.68</v>
      </c>
      <c r="D179" s="12">
        <v>95.15</v>
      </c>
      <c r="E179" s="12"/>
    </row>
    <row r="180" spans="1:5" ht="13">
      <c r="A180" s="17">
        <v>40026</v>
      </c>
      <c r="B180" s="12">
        <v>8927.2900000000009</v>
      </c>
      <c r="C180" s="12">
        <v>-1.55</v>
      </c>
      <c r="D180" s="12">
        <v>97.3</v>
      </c>
      <c r="E180" s="12"/>
    </row>
    <row r="181" spans="1:5" ht="13">
      <c r="A181" s="17">
        <v>40057</v>
      </c>
      <c r="B181" s="12">
        <v>8842.83</v>
      </c>
      <c r="C181" s="12">
        <v>-2.23</v>
      </c>
      <c r="D181" s="12">
        <v>98.65</v>
      </c>
      <c r="E181" s="12"/>
    </row>
    <row r="182" spans="1:5" ht="13">
      <c r="A182" s="17">
        <v>40087</v>
      </c>
      <c r="B182" s="12">
        <v>8756.39</v>
      </c>
      <c r="C182" s="12">
        <v>-2.66</v>
      </c>
      <c r="D182" s="12">
        <v>99.19</v>
      </c>
      <c r="E182" s="12"/>
    </row>
    <row r="183" spans="1:5" ht="13">
      <c r="A183" s="17">
        <v>40118</v>
      </c>
      <c r="B183" s="12">
        <v>8823.74</v>
      </c>
      <c r="C183" s="12">
        <v>-2.41</v>
      </c>
      <c r="D183" s="12">
        <v>98.92</v>
      </c>
      <c r="E183" s="12"/>
    </row>
    <row r="184" spans="1:5" ht="13">
      <c r="A184" s="17">
        <v>40148</v>
      </c>
      <c r="B184" s="12">
        <v>8784.73</v>
      </c>
      <c r="C184" s="12">
        <v>-2.78</v>
      </c>
      <c r="D184" s="12">
        <v>99.46</v>
      </c>
      <c r="E184" s="12"/>
    </row>
    <row r="185" spans="1:5" ht="13">
      <c r="A185" s="17">
        <v>40179</v>
      </c>
      <c r="B185" s="12">
        <v>8717.65</v>
      </c>
      <c r="C185" s="12">
        <v>-2.86</v>
      </c>
      <c r="D185" s="12">
        <v>99.73</v>
      </c>
      <c r="E185" s="12"/>
    </row>
    <row r="186" spans="1:5" ht="13">
      <c r="A186" s="17">
        <v>40210</v>
      </c>
      <c r="B186" s="12">
        <v>8659.1</v>
      </c>
      <c r="C186" s="12">
        <v>-3</v>
      </c>
      <c r="D186" s="12">
        <v>100</v>
      </c>
      <c r="E186" s="12"/>
    </row>
    <row r="187" spans="1:5" ht="13">
      <c r="A187" s="17">
        <v>40238</v>
      </c>
      <c r="B187" s="12">
        <v>8690.31</v>
      </c>
      <c r="C187" s="12">
        <v>-1.72</v>
      </c>
      <c r="D187" s="12">
        <v>97.84</v>
      </c>
      <c r="E187" s="12"/>
    </row>
    <row r="188" spans="1:5" ht="13">
      <c r="A188" s="17">
        <v>40269</v>
      </c>
      <c r="B188" s="12">
        <v>9020.73</v>
      </c>
      <c r="C188" s="12">
        <v>3.02</v>
      </c>
      <c r="D188" s="12">
        <v>50.67</v>
      </c>
      <c r="E188" s="12"/>
    </row>
    <row r="189" spans="1:5" ht="13">
      <c r="A189" s="17">
        <v>40299</v>
      </c>
      <c r="B189" s="12">
        <v>8975.42</v>
      </c>
      <c r="C189" s="12">
        <v>1.72</v>
      </c>
      <c r="D189" s="12">
        <v>76.819999999999993</v>
      </c>
      <c r="E189" s="12"/>
    </row>
    <row r="190" spans="1:5" ht="13">
      <c r="A190" s="17">
        <v>40330</v>
      </c>
      <c r="B190" s="12">
        <v>8930.4599999999991</v>
      </c>
      <c r="C190" s="12">
        <v>1.66</v>
      </c>
      <c r="D190" s="12">
        <v>79.25</v>
      </c>
      <c r="E190" s="12"/>
    </row>
    <row r="191" spans="1:5" ht="13">
      <c r="A191" s="17">
        <v>40360</v>
      </c>
      <c r="B191" s="12">
        <v>8961.01</v>
      </c>
      <c r="C191" s="12">
        <v>2.79</v>
      </c>
      <c r="D191" s="12">
        <v>54.99</v>
      </c>
      <c r="E191" s="12"/>
    </row>
    <row r="192" spans="1:5" ht="13">
      <c r="A192" s="17">
        <v>40391</v>
      </c>
      <c r="B192" s="12">
        <v>8988.01</v>
      </c>
      <c r="C192" s="12">
        <v>3.8</v>
      </c>
      <c r="D192" s="12">
        <v>32.61</v>
      </c>
      <c r="E192" s="12"/>
    </row>
    <row r="193" spans="1:5" ht="13">
      <c r="A193" s="17">
        <v>40422</v>
      </c>
      <c r="B193" s="12">
        <v>8987.33</v>
      </c>
      <c r="C193" s="12">
        <v>3.42</v>
      </c>
      <c r="D193" s="12">
        <v>41.24</v>
      </c>
      <c r="E193" s="12"/>
    </row>
    <row r="194" spans="1:5" ht="13">
      <c r="A194" s="17">
        <v>40452</v>
      </c>
      <c r="B194" s="12">
        <v>9000.1299999999992</v>
      </c>
      <c r="C194" s="12">
        <v>-0.23</v>
      </c>
      <c r="D194" s="12">
        <v>93.8</v>
      </c>
      <c r="E194" s="12"/>
    </row>
    <row r="195" spans="1:5" ht="13">
      <c r="A195" s="17">
        <v>40483</v>
      </c>
      <c r="B195" s="12">
        <v>9014.4500000000007</v>
      </c>
      <c r="C195" s="12">
        <v>0.43</v>
      </c>
      <c r="D195" s="12">
        <v>92.18</v>
      </c>
      <c r="E195" s="12"/>
    </row>
    <row r="196" spans="1:5" ht="13">
      <c r="A196" s="17">
        <v>40513</v>
      </c>
      <c r="B196" s="12">
        <v>8989.08</v>
      </c>
      <c r="C196" s="12">
        <v>0.66</v>
      </c>
      <c r="D196" s="12">
        <v>90.3</v>
      </c>
      <c r="E196" s="12"/>
    </row>
    <row r="197" spans="1:5" ht="13">
      <c r="A197" s="17">
        <v>40544</v>
      </c>
      <c r="B197" s="12">
        <v>8953.15</v>
      </c>
      <c r="C197" s="12">
        <v>-0.09</v>
      </c>
      <c r="D197" s="12">
        <v>92.99</v>
      </c>
      <c r="E197" s="12"/>
    </row>
    <row r="198" spans="1:5" ht="13">
      <c r="A198" s="17">
        <v>40575</v>
      </c>
      <c r="B198" s="12">
        <v>8916.39</v>
      </c>
      <c r="C198" s="12">
        <v>-0.8</v>
      </c>
      <c r="D198" s="12">
        <v>95.69</v>
      </c>
      <c r="E198" s="12"/>
    </row>
    <row r="199" spans="1:5" ht="13">
      <c r="A199" s="17">
        <v>40603</v>
      </c>
      <c r="B199" s="12">
        <v>8910.4</v>
      </c>
      <c r="C199" s="12">
        <v>-0.86</v>
      </c>
      <c r="D199" s="12">
        <v>96.23</v>
      </c>
      <c r="E199" s="12"/>
    </row>
    <row r="200" spans="1:5" ht="13">
      <c r="A200" s="17">
        <v>40634</v>
      </c>
      <c r="B200" s="12">
        <v>8928.2900000000009</v>
      </c>
      <c r="C200" s="12">
        <v>-0.8</v>
      </c>
      <c r="D200" s="12">
        <v>95.96</v>
      </c>
      <c r="E200" s="12"/>
    </row>
    <row r="201" spans="1:5" ht="13">
      <c r="A201" s="17">
        <v>40664</v>
      </c>
      <c r="B201" s="12">
        <v>8923.16</v>
      </c>
      <c r="C201" s="12">
        <v>-1.01</v>
      </c>
      <c r="D201" s="12">
        <v>96.5</v>
      </c>
      <c r="E201" s="12"/>
    </row>
    <row r="202" spans="1:5" ht="13">
      <c r="A202" s="17">
        <v>40695</v>
      </c>
      <c r="B202" s="12">
        <v>8929.2199999999993</v>
      </c>
      <c r="C202" s="12">
        <v>-0.67</v>
      </c>
      <c r="D202" s="12">
        <v>94.88</v>
      </c>
      <c r="E202" s="12"/>
    </row>
    <row r="203" spans="1:5" ht="13">
      <c r="A203" s="17">
        <v>40725</v>
      </c>
      <c r="B203" s="12">
        <v>8944.85</v>
      </c>
      <c r="C203" s="12">
        <v>-0.09</v>
      </c>
      <c r="D203" s="12">
        <v>93.53</v>
      </c>
      <c r="E203" s="12"/>
    </row>
    <row r="204" spans="1:5" ht="13">
      <c r="A204" s="17">
        <v>40756</v>
      </c>
      <c r="B204" s="12">
        <v>8983.7999999999993</v>
      </c>
      <c r="C204" s="12">
        <v>0.76</v>
      </c>
      <c r="D204" s="12">
        <v>89.76</v>
      </c>
      <c r="E204" s="12"/>
    </row>
    <row r="205" spans="1:5" ht="13">
      <c r="A205" s="17">
        <v>40787</v>
      </c>
      <c r="B205" s="12">
        <v>9006.4699999999993</v>
      </c>
      <c r="C205" s="12">
        <v>1.08</v>
      </c>
      <c r="D205" s="12">
        <v>87.06</v>
      </c>
      <c r="E205" s="12"/>
    </row>
    <row r="206" spans="1:5" ht="13">
      <c r="A206" s="17">
        <v>40817</v>
      </c>
      <c r="B206" s="12">
        <v>9036.58</v>
      </c>
      <c r="C206" s="12">
        <v>1.21</v>
      </c>
      <c r="D206" s="12">
        <v>85.98</v>
      </c>
      <c r="E206" s="12"/>
    </row>
    <row r="207" spans="1:5" ht="13">
      <c r="A207" s="17">
        <v>40848</v>
      </c>
      <c r="B207" s="12">
        <v>9087.4500000000007</v>
      </c>
      <c r="C207" s="12">
        <v>1.84</v>
      </c>
      <c r="D207" s="12">
        <v>73.849999999999994</v>
      </c>
      <c r="E207" s="12"/>
    </row>
    <row r="208" spans="1:5" ht="13">
      <c r="A208" s="17">
        <v>40878</v>
      </c>
      <c r="B208" s="12">
        <v>9099.49</v>
      </c>
      <c r="C208" s="12">
        <v>1.91</v>
      </c>
      <c r="D208" s="12">
        <v>72.510000000000005</v>
      </c>
      <c r="E208" s="12"/>
    </row>
    <row r="209" spans="1:5" ht="13">
      <c r="A209" s="17">
        <v>40909</v>
      </c>
      <c r="B209" s="12">
        <v>9160.17</v>
      </c>
      <c r="C209" s="12">
        <v>2.41</v>
      </c>
      <c r="D209" s="12">
        <v>62.53</v>
      </c>
      <c r="E209" s="12"/>
    </row>
    <row r="210" spans="1:5" ht="13">
      <c r="A210" s="17">
        <v>40940</v>
      </c>
      <c r="B210" s="12">
        <v>9267.0300000000007</v>
      </c>
      <c r="C210" s="12">
        <v>3.15</v>
      </c>
      <c r="D210" s="12">
        <v>48.25</v>
      </c>
      <c r="E210" s="12"/>
    </row>
    <row r="211" spans="1:5" ht="13">
      <c r="A211" s="17">
        <v>40969</v>
      </c>
      <c r="B211" s="12">
        <v>9294.2900000000009</v>
      </c>
      <c r="C211" s="12">
        <v>3.2</v>
      </c>
      <c r="D211" s="12">
        <v>46.09</v>
      </c>
      <c r="E211" s="12"/>
    </row>
    <row r="212" spans="1:5" ht="13">
      <c r="A212" s="17">
        <v>41000</v>
      </c>
      <c r="B212" s="12">
        <v>9333.0300000000007</v>
      </c>
      <c r="C212" s="12">
        <v>3.28</v>
      </c>
      <c r="D212" s="12">
        <v>44.2</v>
      </c>
      <c r="E212" s="12"/>
    </row>
    <row r="213" spans="1:5" ht="13">
      <c r="A213" s="17">
        <v>41030</v>
      </c>
      <c r="B213" s="12">
        <v>9361.64</v>
      </c>
      <c r="C213" s="12">
        <v>3.02</v>
      </c>
      <c r="D213" s="12">
        <v>50.94</v>
      </c>
      <c r="E213" s="12"/>
    </row>
    <row r="214" spans="1:5" ht="13">
      <c r="A214" s="17">
        <v>41061</v>
      </c>
      <c r="B214" s="12">
        <v>9383.24</v>
      </c>
      <c r="C214" s="12">
        <v>3.12</v>
      </c>
      <c r="D214" s="12">
        <v>49.06</v>
      </c>
      <c r="E214" s="12"/>
    </row>
    <row r="215" spans="1:5" ht="13">
      <c r="A215" s="17">
        <v>41091</v>
      </c>
      <c r="B215" s="12">
        <v>9424.1</v>
      </c>
      <c r="C215" s="12">
        <v>2.88</v>
      </c>
      <c r="D215" s="12">
        <v>53.37</v>
      </c>
      <c r="E215" s="12"/>
    </row>
    <row r="216" spans="1:5" ht="13">
      <c r="A216" s="17">
        <v>41122</v>
      </c>
      <c r="B216" s="12">
        <v>9464.41</v>
      </c>
      <c r="C216" s="12">
        <v>2.13</v>
      </c>
      <c r="D216" s="12">
        <v>68.459999999999994</v>
      </c>
      <c r="E216" s="12"/>
    </row>
    <row r="217" spans="1:5" ht="13">
      <c r="A217" s="17">
        <v>41153</v>
      </c>
      <c r="B217" s="12">
        <v>9498.15</v>
      </c>
      <c r="C217" s="12">
        <v>2.19</v>
      </c>
      <c r="D217" s="12">
        <v>65.77</v>
      </c>
      <c r="E217" s="12"/>
    </row>
    <row r="218" spans="1:5" ht="13">
      <c r="A218" s="17">
        <v>41183</v>
      </c>
      <c r="B218" s="12">
        <v>9514.2199999999993</v>
      </c>
      <c r="C218" s="12">
        <v>1.94</v>
      </c>
      <c r="D218" s="12">
        <v>71.97</v>
      </c>
      <c r="E218" s="12"/>
    </row>
    <row r="219" spans="1:5" ht="13">
      <c r="A219" s="17">
        <v>41214</v>
      </c>
      <c r="B219" s="12">
        <v>9573.09</v>
      </c>
      <c r="C219" s="12">
        <v>2.2599999999999998</v>
      </c>
      <c r="D219" s="12">
        <v>64.69</v>
      </c>
      <c r="E219" s="12"/>
    </row>
    <row r="220" spans="1:5" ht="13">
      <c r="A220" s="17">
        <v>41244</v>
      </c>
      <c r="B220" s="12">
        <v>9613.75</v>
      </c>
      <c r="C220" s="12">
        <v>2.46</v>
      </c>
      <c r="D220" s="12">
        <v>61.19</v>
      </c>
      <c r="E220" s="12"/>
    </row>
    <row r="221" spans="1:5" ht="13">
      <c r="A221" s="17">
        <v>41275</v>
      </c>
      <c r="B221" s="12">
        <v>9653.06</v>
      </c>
      <c r="C221" s="12">
        <v>2.4300000000000002</v>
      </c>
      <c r="D221" s="12">
        <v>61.99</v>
      </c>
      <c r="E221" s="12"/>
    </row>
    <row r="222" spans="1:5" ht="13">
      <c r="A222" s="17">
        <v>41306</v>
      </c>
      <c r="B222" s="12">
        <v>9665.32</v>
      </c>
      <c r="C222" s="12">
        <v>2.12</v>
      </c>
      <c r="D222" s="12">
        <v>68.73</v>
      </c>
      <c r="E222" s="12"/>
    </row>
    <row r="223" spans="1:5" ht="13">
      <c r="A223" s="17">
        <v>41334</v>
      </c>
      <c r="B223" s="12">
        <v>9662.43</v>
      </c>
      <c r="C223" s="12">
        <v>1.73</v>
      </c>
      <c r="D223" s="12">
        <v>76.28</v>
      </c>
      <c r="E223" s="12"/>
    </row>
    <row r="224" spans="1:5" ht="13">
      <c r="A224" s="17">
        <v>41365</v>
      </c>
      <c r="B224" s="12">
        <v>9722.7099999999991</v>
      </c>
      <c r="C224" s="12">
        <v>2.19</v>
      </c>
      <c r="D224" s="12">
        <v>66.040000000000006</v>
      </c>
      <c r="E224" s="12"/>
    </row>
    <row r="225" spans="1:5" ht="13">
      <c r="A225" s="17">
        <v>41395</v>
      </c>
      <c r="B225" s="12">
        <v>9726.59</v>
      </c>
      <c r="C225" s="12">
        <v>1.6</v>
      </c>
      <c r="D225" s="12">
        <v>79.510000000000005</v>
      </c>
      <c r="E225" s="12"/>
    </row>
    <row r="226" spans="1:5" ht="13">
      <c r="A226" s="17">
        <v>41426</v>
      </c>
      <c r="B226" s="12">
        <v>9736.58</v>
      </c>
      <c r="C226" s="12">
        <v>1.28</v>
      </c>
      <c r="D226" s="12">
        <v>85.18</v>
      </c>
      <c r="E226" s="12"/>
    </row>
    <row r="227" spans="1:5" ht="13">
      <c r="A227" s="17">
        <v>41456</v>
      </c>
      <c r="B227" s="12">
        <v>9724.7900000000009</v>
      </c>
      <c r="C227" s="12">
        <v>0.74</v>
      </c>
      <c r="D227" s="12">
        <v>90.03</v>
      </c>
      <c r="E227" s="12"/>
    </row>
    <row r="228" spans="1:5" ht="13">
      <c r="A228" s="17">
        <v>41487</v>
      </c>
      <c r="B228" s="12">
        <v>9716.2800000000007</v>
      </c>
      <c r="C228" s="12">
        <v>0.53</v>
      </c>
      <c r="D228" s="12">
        <v>91.11</v>
      </c>
      <c r="E228" s="12"/>
    </row>
    <row r="229" spans="1:5" ht="13">
      <c r="A229" s="17">
        <v>41518</v>
      </c>
      <c r="B229" s="12">
        <v>9722.3700000000008</v>
      </c>
      <c r="C229" s="12">
        <v>0.62</v>
      </c>
      <c r="D229" s="12">
        <v>90.84</v>
      </c>
      <c r="E229" s="12"/>
    </row>
    <row r="230" spans="1:5" ht="13">
      <c r="A230" s="17">
        <v>41548</v>
      </c>
      <c r="B230" s="12">
        <v>9755.17</v>
      </c>
      <c r="C230" s="12">
        <v>0.33</v>
      </c>
      <c r="D230" s="12">
        <v>92.45</v>
      </c>
      <c r="E230" s="12"/>
    </row>
    <row r="231" spans="1:5" ht="13">
      <c r="A231" s="17">
        <v>41579</v>
      </c>
      <c r="B231" s="12">
        <v>9790.02</v>
      </c>
      <c r="C231" s="12">
        <v>0.65</v>
      </c>
      <c r="D231" s="12">
        <v>90.57</v>
      </c>
      <c r="E231" s="12"/>
    </row>
    <row r="232" spans="1:5" ht="13">
      <c r="A232" s="17">
        <v>41609</v>
      </c>
      <c r="B232" s="12">
        <v>9817.7099999999991</v>
      </c>
      <c r="C232" s="12">
        <v>0.83</v>
      </c>
      <c r="D232" s="12">
        <v>89.49</v>
      </c>
      <c r="E232" s="12"/>
    </row>
    <row r="233" spans="1:5" ht="13">
      <c r="A233" s="17">
        <v>41640</v>
      </c>
      <c r="B233" s="12">
        <v>9853.2099999999991</v>
      </c>
      <c r="C233" s="12">
        <v>1.32</v>
      </c>
      <c r="D233" s="12">
        <v>84.37</v>
      </c>
      <c r="E233" s="12"/>
    </row>
    <row r="234" spans="1:5" ht="13">
      <c r="A234" s="17">
        <v>41671</v>
      </c>
      <c r="B234" s="12">
        <v>9931.57</v>
      </c>
      <c r="C234" s="12">
        <v>2.2200000000000002</v>
      </c>
      <c r="D234" s="12">
        <v>65.23</v>
      </c>
      <c r="E234" s="12"/>
    </row>
    <row r="235" spans="1:5" ht="13">
      <c r="A235" s="17">
        <v>41699</v>
      </c>
      <c r="B235" s="12">
        <v>10008.1</v>
      </c>
      <c r="C235" s="12">
        <v>2.94</v>
      </c>
      <c r="D235" s="12">
        <v>52.29</v>
      </c>
      <c r="E235" s="12"/>
    </row>
    <row r="236" spans="1:5" ht="13">
      <c r="A236" s="17">
        <v>41730</v>
      </c>
      <c r="B236" s="12">
        <v>10052.99</v>
      </c>
      <c r="C236" s="12">
        <v>3.05</v>
      </c>
      <c r="D236" s="12">
        <v>49.87</v>
      </c>
      <c r="E236" s="12"/>
    </row>
    <row r="237" spans="1:5" ht="13">
      <c r="A237" s="17">
        <v>41760</v>
      </c>
      <c r="B237" s="12">
        <v>10111.700000000001</v>
      </c>
      <c r="C237" s="12">
        <v>3.29</v>
      </c>
      <c r="D237" s="12">
        <v>43.94</v>
      </c>
      <c r="E237" s="12"/>
    </row>
    <row r="238" spans="1:5" ht="13">
      <c r="A238" s="17">
        <v>41791</v>
      </c>
      <c r="B238" s="12">
        <v>10166.92</v>
      </c>
      <c r="C238" s="12">
        <v>3.56</v>
      </c>
      <c r="D238" s="12">
        <v>37.74</v>
      </c>
      <c r="E238" s="12"/>
    </row>
    <row r="239" spans="1:5" ht="13">
      <c r="A239" s="17">
        <v>41821</v>
      </c>
      <c r="B239" s="12">
        <v>10246.49</v>
      </c>
      <c r="C239" s="12">
        <v>3.99</v>
      </c>
      <c r="D239" s="12">
        <v>29.92</v>
      </c>
      <c r="E239" s="12"/>
    </row>
    <row r="240" spans="1:5" ht="13">
      <c r="A240" s="17">
        <v>41852</v>
      </c>
      <c r="B240" s="12">
        <v>10297.200000000001</v>
      </c>
      <c r="C240" s="12">
        <v>3.68</v>
      </c>
      <c r="D240" s="12">
        <v>35.04</v>
      </c>
      <c r="E240" s="12"/>
    </row>
    <row r="241" spans="1:5" ht="13">
      <c r="A241" s="17">
        <v>41883</v>
      </c>
      <c r="B241" s="12">
        <v>10346.9</v>
      </c>
      <c r="C241" s="12">
        <v>3.39</v>
      </c>
      <c r="D241" s="12">
        <v>41.51</v>
      </c>
      <c r="E241" s="12"/>
    </row>
    <row r="242" spans="1:5" ht="13">
      <c r="A242" s="17">
        <v>41913</v>
      </c>
      <c r="B242" s="12">
        <v>10380.92</v>
      </c>
      <c r="C242" s="12">
        <v>3.26</v>
      </c>
      <c r="D242" s="12">
        <v>44.74</v>
      </c>
      <c r="E242" s="12"/>
    </row>
    <row r="243" spans="1:5" ht="13">
      <c r="A243" s="17">
        <v>41944</v>
      </c>
      <c r="B243" s="12">
        <v>10433.34</v>
      </c>
      <c r="C243" s="12">
        <v>3.18</v>
      </c>
      <c r="D243" s="12">
        <v>47.17</v>
      </c>
      <c r="E243" s="12"/>
    </row>
    <row r="244" spans="1:5" ht="13">
      <c r="A244" s="17">
        <v>41974</v>
      </c>
      <c r="B244" s="12">
        <v>10529.95</v>
      </c>
      <c r="C244" s="12">
        <v>3.57</v>
      </c>
      <c r="D244" s="12">
        <v>37.200000000000003</v>
      </c>
      <c r="E244" s="12"/>
    </row>
    <row r="245" spans="1:5" ht="13">
      <c r="A245" s="17">
        <v>42005</v>
      </c>
      <c r="B245" s="12">
        <v>10618.13</v>
      </c>
      <c r="C245" s="12">
        <v>3.63</v>
      </c>
      <c r="D245" s="12">
        <v>36.119999999999997</v>
      </c>
      <c r="E245" s="12"/>
    </row>
    <row r="246" spans="1:5" ht="13">
      <c r="A246" s="17">
        <v>42036</v>
      </c>
      <c r="B246" s="12">
        <v>10695.41</v>
      </c>
      <c r="C246" s="12">
        <v>3.87</v>
      </c>
      <c r="D246" s="12">
        <v>31.81</v>
      </c>
      <c r="E246" s="12"/>
    </row>
    <row r="247" spans="1:5" ht="13">
      <c r="A247" s="17">
        <v>42064</v>
      </c>
      <c r="B247" s="12">
        <v>10785.18</v>
      </c>
      <c r="C247" s="12">
        <v>4.24</v>
      </c>
      <c r="D247" s="12">
        <v>23.72</v>
      </c>
      <c r="E247" s="12"/>
    </row>
    <row r="248" spans="1:5" ht="13">
      <c r="A248" s="17">
        <v>42095</v>
      </c>
      <c r="B248" s="12">
        <v>10858.56</v>
      </c>
      <c r="C248" s="12">
        <v>4.5999999999999996</v>
      </c>
      <c r="D248" s="12">
        <v>19.41</v>
      </c>
      <c r="E248" s="12"/>
    </row>
    <row r="249" spans="1:5" ht="13">
      <c r="A249" s="17">
        <v>42125</v>
      </c>
      <c r="B249" s="12">
        <v>10925.49</v>
      </c>
      <c r="C249" s="12">
        <v>4.72</v>
      </c>
      <c r="D249" s="12">
        <v>18.059999999999999</v>
      </c>
      <c r="E249" s="12"/>
    </row>
    <row r="250" spans="1:5" ht="13">
      <c r="A250" s="17">
        <v>42156</v>
      </c>
      <c r="B250" s="12">
        <v>10977.36</v>
      </c>
      <c r="C250" s="12">
        <v>4.25</v>
      </c>
      <c r="D250" s="12">
        <v>23.45</v>
      </c>
      <c r="E250" s="12"/>
    </row>
    <row r="251" spans="1:5" ht="13">
      <c r="A251" s="17">
        <v>42186</v>
      </c>
      <c r="B251" s="12">
        <v>11006.58</v>
      </c>
      <c r="C251" s="12">
        <v>3.66</v>
      </c>
      <c r="D251" s="12">
        <v>35.58</v>
      </c>
      <c r="E251" s="12"/>
    </row>
    <row r="252" spans="1:5" ht="13">
      <c r="A252" s="17">
        <v>42217</v>
      </c>
      <c r="B252" s="12">
        <v>11069.65</v>
      </c>
      <c r="C252" s="12">
        <v>3.5</v>
      </c>
      <c r="D252" s="12">
        <v>39.35</v>
      </c>
      <c r="E252" s="12"/>
    </row>
    <row r="253" spans="1:5" ht="13">
      <c r="A253" s="17">
        <v>42248</v>
      </c>
      <c r="B253" s="12">
        <v>11112.05</v>
      </c>
      <c r="C253" s="12">
        <v>3.03</v>
      </c>
      <c r="D253" s="12">
        <v>50.4</v>
      </c>
      <c r="E253" s="12"/>
    </row>
    <row r="254" spans="1:5" ht="13">
      <c r="A254" s="17">
        <v>42278</v>
      </c>
      <c r="B254" s="12">
        <v>11171.67</v>
      </c>
      <c r="C254" s="12">
        <v>2.88</v>
      </c>
      <c r="D254" s="12">
        <v>53.1</v>
      </c>
      <c r="E254" s="12"/>
    </row>
    <row r="255" spans="1:5" ht="13">
      <c r="A255" s="17">
        <v>42309</v>
      </c>
      <c r="B255" s="12">
        <v>11248.3</v>
      </c>
      <c r="C255" s="12">
        <v>2.95</v>
      </c>
      <c r="D255" s="12">
        <v>52.02</v>
      </c>
      <c r="E255" s="12"/>
    </row>
    <row r="256" spans="1:5" ht="13">
      <c r="A256" s="17">
        <v>42339</v>
      </c>
      <c r="B256" s="12">
        <v>11332.63</v>
      </c>
      <c r="C256" s="12">
        <v>3.24</v>
      </c>
      <c r="D256" s="12">
        <v>45.01</v>
      </c>
      <c r="E256" s="12"/>
    </row>
    <row r="257" spans="1:5" ht="13">
      <c r="A257" s="17">
        <v>42370</v>
      </c>
      <c r="B257" s="12">
        <v>11394.35</v>
      </c>
      <c r="C257" s="12">
        <v>3.52</v>
      </c>
      <c r="D257" s="12">
        <v>38.81</v>
      </c>
      <c r="E257" s="12"/>
    </row>
    <row r="258" spans="1:5" ht="13">
      <c r="A258" s="17">
        <v>42401</v>
      </c>
      <c r="B258" s="12">
        <v>11462.91</v>
      </c>
      <c r="C258" s="12">
        <v>3.55</v>
      </c>
      <c r="D258" s="12">
        <v>38.01</v>
      </c>
      <c r="E258" s="12"/>
    </row>
    <row r="259" spans="1:5" ht="13">
      <c r="A259" s="17">
        <v>42430</v>
      </c>
      <c r="B259" s="12">
        <v>11554.72</v>
      </c>
      <c r="C259" s="12">
        <v>3.98</v>
      </c>
      <c r="D259" s="12">
        <v>30.19</v>
      </c>
      <c r="E259" s="12"/>
    </row>
    <row r="260" spans="1:5" ht="13">
      <c r="A260" s="17">
        <v>42461</v>
      </c>
      <c r="B260" s="12">
        <v>11628.62</v>
      </c>
      <c r="C260" s="12">
        <v>4.09</v>
      </c>
      <c r="D260" s="12">
        <v>27.76</v>
      </c>
      <c r="E260" s="12"/>
    </row>
    <row r="261" spans="1:5" ht="13">
      <c r="A261" s="17">
        <v>42491</v>
      </c>
      <c r="B261" s="12">
        <v>11705.26</v>
      </c>
      <c r="C261" s="12">
        <v>4.0599999999999996</v>
      </c>
      <c r="D261" s="12">
        <v>28.84</v>
      </c>
      <c r="E261" s="12"/>
    </row>
    <row r="262" spans="1:5" ht="13">
      <c r="A262" s="17">
        <v>42522</v>
      </c>
      <c r="B262" s="12">
        <v>11773.33</v>
      </c>
      <c r="C262" s="12">
        <v>3.89</v>
      </c>
      <c r="D262" s="12">
        <v>31.54</v>
      </c>
      <c r="E262" s="12"/>
    </row>
    <row r="263" spans="1:5" ht="13">
      <c r="A263" s="17">
        <v>42552</v>
      </c>
      <c r="B263" s="12">
        <v>11859.37</v>
      </c>
      <c r="C263" s="12">
        <v>4.08</v>
      </c>
      <c r="D263" s="12">
        <v>28.03</v>
      </c>
      <c r="E263" s="12"/>
    </row>
    <row r="264" spans="1:5" ht="13">
      <c r="A264" s="17">
        <v>42583</v>
      </c>
      <c r="B264" s="12">
        <v>11901.27</v>
      </c>
      <c r="C264" s="12">
        <v>3.82</v>
      </c>
      <c r="D264" s="12">
        <v>32.35</v>
      </c>
      <c r="E264" s="12"/>
    </row>
    <row r="265" spans="1:5" ht="13">
      <c r="A265" s="17">
        <v>42614</v>
      </c>
      <c r="B265" s="12">
        <v>11982.75</v>
      </c>
      <c r="C265" s="12">
        <v>3.7</v>
      </c>
      <c r="D265" s="12">
        <v>34.5</v>
      </c>
      <c r="E265" s="12"/>
    </row>
    <row r="266" spans="1:5" ht="13">
      <c r="A266" s="17">
        <v>42644</v>
      </c>
      <c r="B266" s="12">
        <v>12054.19</v>
      </c>
      <c r="C266" s="12">
        <v>3.66</v>
      </c>
      <c r="D266" s="12">
        <v>35.31</v>
      </c>
      <c r="E266" s="12"/>
    </row>
    <row r="267" spans="1:5" ht="13">
      <c r="A267" s="17">
        <v>42675</v>
      </c>
      <c r="B267" s="12">
        <v>12079.76</v>
      </c>
      <c r="C267" s="12">
        <v>3.2</v>
      </c>
      <c r="D267" s="12">
        <v>45.82</v>
      </c>
      <c r="E267" s="12"/>
    </row>
    <row r="268" spans="1:5" ht="13">
      <c r="A268" s="17">
        <v>42705</v>
      </c>
      <c r="B268" s="12">
        <v>12071.46</v>
      </c>
      <c r="C268" s="12">
        <v>2.5299999999999998</v>
      </c>
      <c r="D268" s="12">
        <v>59.57</v>
      </c>
      <c r="E268" s="12"/>
    </row>
    <row r="269" spans="1:5" ht="13">
      <c r="A269" s="17">
        <v>42736</v>
      </c>
      <c r="B269" s="12">
        <v>12102.6</v>
      </c>
      <c r="C269" s="12">
        <v>2.0499999999999998</v>
      </c>
      <c r="D269" s="12">
        <v>70.349999999999994</v>
      </c>
      <c r="E269" s="12"/>
    </row>
    <row r="270" spans="1:5" ht="13">
      <c r="A270" s="17">
        <v>42767</v>
      </c>
      <c r="B270" s="12">
        <v>12142.41</v>
      </c>
      <c r="C270" s="12">
        <v>2.0299999999999998</v>
      </c>
      <c r="D270" s="12">
        <v>70.62</v>
      </c>
      <c r="E270" s="12"/>
    </row>
    <row r="271" spans="1:5" ht="13">
      <c r="A271" s="17">
        <v>42795</v>
      </c>
      <c r="B271" s="12">
        <v>12164.75</v>
      </c>
      <c r="C271" s="12">
        <v>1.52</v>
      </c>
      <c r="D271" s="12">
        <v>82.21</v>
      </c>
      <c r="E271" s="12"/>
    </row>
    <row r="272" spans="1:5" ht="13">
      <c r="A272" s="17">
        <v>42826</v>
      </c>
      <c r="B272" s="12">
        <v>12195.21</v>
      </c>
      <c r="C272" s="12">
        <v>1.17</v>
      </c>
      <c r="D272" s="12">
        <v>86.25</v>
      </c>
      <c r="E272" s="12"/>
    </row>
    <row r="273" spans="1:5" ht="13">
      <c r="A273" s="17">
        <v>42856</v>
      </c>
      <c r="B273" s="12">
        <v>12238.78</v>
      </c>
      <c r="C273" s="12">
        <v>1.32</v>
      </c>
      <c r="D273" s="12">
        <v>84.91</v>
      </c>
      <c r="E273" s="12"/>
    </row>
    <row r="274" spans="1:5" ht="13">
      <c r="A274" s="17">
        <v>42887</v>
      </c>
      <c r="B274" s="12">
        <v>12247.61</v>
      </c>
      <c r="C274" s="12">
        <v>1.46</v>
      </c>
      <c r="D274" s="12">
        <v>83.83</v>
      </c>
      <c r="E274" s="12"/>
    </row>
    <row r="275" spans="1:5" ht="13">
      <c r="A275" s="17">
        <v>42917</v>
      </c>
      <c r="B275" s="12">
        <v>12287.22</v>
      </c>
      <c r="C275" s="12">
        <v>1.53</v>
      </c>
      <c r="D275" s="12">
        <v>81.67</v>
      </c>
      <c r="E275" s="12"/>
    </row>
    <row r="276" spans="1:5" ht="13">
      <c r="A276" s="17">
        <v>42948</v>
      </c>
      <c r="B276" s="12">
        <v>12322.96</v>
      </c>
      <c r="C276" s="12">
        <v>1.49</v>
      </c>
      <c r="D276" s="12">
        <v>82.75</v>
      </c>
      <c r="E276" s="12"/>
    </row>
    <row r="277" spans="1:5" ht="13">
      <c r="A277" s="17">
        <v>42979</v>
      </c>
      <c r="B277" s="12">
        <v>12371.81</v>
      </c>
      <c r="C277" s="12">
        <v>1.7</v>
      </c>
      <c r="D277" s="12">
        <v>77.36</v>
      </c>
      <c r="E277" s="12"/>
    </row>
    <row r="278" spans="1:5" ht="13">
      <c r="A278" s="17">
        <v>43009</v>
      </c>
      <c r="B278" s="12">
        <v>12439.69</v>
      </c>
      <c r="C278" s="12">
        <v>2</v>
      </c>
      <c r="D278" s="12">
        <v>71.16</v>
      </c>
      <c r="E278" s="12"/>
    </row>
    <row r="279" spans="1:5" ht="13">
      <c r="A279" s="17">
        <v>43040</v>
      </c>
      <c r="B279" s="12">
        <v>12483.45</v>
      </c>
      <c r="C279" s="12">
        <v>2</v>
      </c>
      <c r="D279" s="12">
        <v>71.430000000000007</v>
      </c>
      <c r="E279" s="12"/>
    </row>
    <row r="280" spans="1:5" ht="13">
      <c r="A280" s="17">
        <v>43070</v>
      </c>
      <c r="B280" s="12">
        <v>12546.25</v>
      </c>
      <c r="C280" s="12">
        <v>2.44</v>
      </c>
      <c r="D280" s="12">
        <v>61.73</v>
      </c>
      <c r="E280" s="12"/>
    </row>
    <row r="281" spans="1:5" ht="13">
      <c r="A281" s="17">
        <v>43101</v>
      </c>
      <c r="B281" s="12">
        <v>12570.06</v>
      </c>
      <c r="C281" s="12">
        <v>2.2999999999999998</v>
      </c>
      <c r="D281" s="12">
        <v>63.88</v>
      </c>
      <c r="E281" s="12"/>
    </row>
    <row r="282" spans="1:5" ht="13">
      <c r="A282" s="17">
        <v>43132</v>
      </c>
      <c r="B282" s="12">
        <v>12579.69</v>
      </c>
      <c r="C282" s="12">
        <v>2.08</v>
      </c>
      <c r="D282" s="12">
        <v>70.08</v>
      </c>
      <c r="E282" s="12"/>
    </row>
    <row r="283" spans="1:5" ht="13">
      <c r="A283" s="17">
        <v>43160</v>
      </c>
      <c r="B283" s="12">
        <v>12588.96</v>
      </c>
      <c r="C283" s="12">
        <v>1.76</v>
      </c>
      <c r="D283" s="12">
        <v>76.010000000000005</v>
      </c>
      <c r="E283" s="12"/>
    </row>
    <row r="284" spans="1:5" ht="13">
      <c r="A284" s="17">
        <v>43191</v>
      </c>
      <c r="B284" s="12">
        <v>12650.68</v>
      </c>
      <c r="C284" s="12">
        <v>1.7</v>
      </c>
      <c r="D284" s="12">
        <v>78.17</v>
      </c>
      <c r="E284" s="12"/>
    </row>
    <row r="285" spans="1:5" ht="13">
      <c r="A285" s="17">
        <v>43221</v>
      </c>
      <c r="B285" s="12">
        <v>12681.28</v>
      </c>
      <c r="C285" s="12">
        <v>1.58</v>
      </c>
      <c r="D285" s="12">
        <v>79.78</v>
      </c>
      <c r="E285" s="12"/>
    </row>
    <row r="286" spans="1:5" ht="13">
      <c r="A286" s="17">
        <v>43252</v>
      </c>
      <c r="B286" s="12">
        <v>12757.58</v>
      </c>
      <c r="C286" s="12">
        <v>1.68</v>
      </c>
      <c r="D286" s="12">
        <v>78.44</v>
      </c>
      <c r="E286" s="12"/>
    </row>
    <row r="287" spans="1:5" ht="13">
      <c r="A287" s="17">
        <v>43282</v>
      </c>
      <c r="B287" s="12">
        <v>12800.54</v>
      </c>
      <c r="C287" s="12">
        <v>1.83</v>
      </c>
      <c r="D287" s="12">
        <v>74.39</v>
      </c>
      <c r="E287" s="12"/>
    </row>
    <row r="288" spans="1:5" ht="13">
      <c r="A288" s="17">
        <v>43313</v>
      </c>
      <c r="B288" s="12">
        <v>12815.13</v>
      </c>
      <c r="C288" s="12">
        <v>1.87</v>
      </c>
      <c r="D288" s="12">
        <v>73.58</v>
      </c>
      <c r="E288" s="12"/>
    </row>
    <row r="289" spans="1:5" ht="13">
      <c r="A289" s="17">
        <v>43344</v>
      </c>
      <c r="B289" s="12">
        <v>12857.33</v>
      </c>
      <c r="C289" s="12">
        <v>2.13</v>
      </c>
      <c r="D289" s="12">
        <v>67.92</v>
      </c>
      <c r="E289" s="12"/>
    </row>
    <row r="290" spans="1:5" ht="13">
      <c r="A290" s="17">
        <v>43374</v>
      </c>
      <c r="B290" s="12">
        <v>12906.35</v>
      </c>
      <c r="C290" s="12">
        <v>2.02</v>
      </c>
      <c r="D290" s="12">
        <v>70.89</v>
      </c>
      <c r="E290" s="12"/>
    </row>
    <row r="291" spans="1:5" ht="13">
      <c r="A291" s="17">
        <v>43405</v>
      </c>
      <c r="B291" s="12">
        <v>12951.52</v>
      </c>
      <c r="C291" s="12">
        <v>2.13</v>
      </c>
      <c r="D291" s="12">
        <v>68.19</v>
      </c>
      <c r="E291" s="12"/>
    </row>
    <row r="292" spans="1:5" ht="13">
      <c r="A292" s="17">
        <v>43435</v>
      </c>
      <c r="B292" s="12">
        <v>13059.63</v>
      </c>
      <c r="C292" s="12">
        <v>2.37</v>
      </c>
      <c r="D292" s="12">
        <v>63.61</v>
      </c>
      <c r="E292" s="12"/>
    </row>
    <row r="293" spans="1:5" ht="13">
      <c r="A293" s="17">
        <v>43466</v>
      </c>
      <c r="B293" s="12">
        <v>13175.56</v>
      </c>
      <c r="C293" s="12">
        <v>2.93</v>
      </c>
      <c r="D293" s="12">
        <v>52.56</v>
      </c>
      <c r="E293" s="12"/>
    </row>
    <row r="294" spans="1:5" ht="13">
      <c r="A294" s="17">
        <v>43497</v>
      </c>
      <c r="B294" s="12">
        <v>13227.98</v>
      </c>
      <c r="C294" s="12">
        <v>3.22</v>
      </c>
      <c r="D294" s="12">
        <v>45.28</v>
      </c>
      <c r="E294" s="12"/>
    </row>
    <row r="295" spans="1:5" ht="13">
      <c r="A295" s="17">
        <v>43525</v>
      </c>
      <c r="B295" s="12">
        <v>13270.66</v>
      </c>
      <c r="C295" s="12">
        <v>3.21</v>
      </c>
      <c r="D295" s="12">
        <v>45.55</v>
      </c>
      <c r="E295" s="12"/>
    </row>
    <row r="296" spans="1:5" ht="13">
      <c r="A296" s="17">
        <v>43556</v>
      </c>
      <c r="B296" s="12">
        <v>13318.74</v>
      </c>
      <c r="C296" s="12">
        <v>3.2</v>
      </c>
      <c r="D296" s="12">
        <v>46.36</v>
      </c>
      <c r="E296" s="12"/>
    </row>
    <row r="297" spans="1:5" ht="13">
      <c r="A297" s="17">
        <v>43586</v>
      </c>
      <c r="B297" s="12">
        <v>13394.88</v>
      </c>
      <c r="C297" s="12">
        <v>3.42</v>
      </c>
      <c r="D297" s="12">
        <v>40.97</v>
      </c>
      <c r="E297" s="12"/>
    </row>
    <row r="298" spans="1:5" ht="13">
      <c r="A298" s="17">
        <v>43617</v>
      </c>
      <c r="B298" s="12">
        <v>13461.57</v>
      </c>
      <c r="C298" s="12">
        <v>3.08</v>
      </c>
      <c r="D298" s="12">
        <v>49.6</v>
      </c>
      <c r="E298" s="12"/>
    </row>
    <row r="299" spans="1:5" ht="13">
      <c r="A299" s="17">
        <v>43647</v>
      </c>
      <c r="B299" s="12">
        <v>13523.98</v>
      </c>
      <c r="C299" s="12">
        <v>2.64</v>
      </c>
      <c r="D299" s="12">
        <v>57.41</v>
      </c>
      <c r="E299" s="12"/>
    </row>
    <row r="300" spans="1:5" ht="13">
      <c r="A300" s="17">
        <v>43678</v>
      </c>
      <c r="B300" s="12">
        <v>13606.92</v>
      </c>
      <c r="C300" s="12">
        <v>2.86</v>
      </c>
      <c r="D300" s="12">
        <v>53.91</v>
      </c>
      <c r="E300" s="12"/>
    </row>
    <row r="301" spans="1:5" ht="13">
      <c r="A301" s="17">
        <v>43709</v>
      </c>
      <c r="B301" s="12">
        <v>13708</v>
      </c>
      <c r="C301" s="12">
        <v>3.3</v>
      </c>
      <c r="D301" s="12">
        <v>43.4</v>
      </c>
      <c r="E301" s="12"/>
    </row>
    <row r="302" spans="1:5" ht="13">
      <c r="A302" s="17">
        <v>43739</v>
      </c>
      <c r="B302" s="12">
        <v>13758.82</v>
      </c>
      <c r="C302" s="12">
        <v>3.3</v>
      </c>
      <c r="D302" s="12">
        <v>42.86</v>
      </c>
      <c r="E302" s="12"/>
    </row>
    <row r="303" spans="1:5" ht="13">
      <c r="A303" s="17">
        <v>43770</v>
      </c>
      <c r="B303" s="12">
        <v>13819.34</v>
      </c>
      <c r="C303" s="12">
        <v>3.17</v>
      </c>
      <c r="D303" s="12">
        <v>47.44</v>
      </c>
      <c r="E303" s="12"/>
    </row>
    <row r="304" spans="1:5" ht="13">
      <c r="A304" s="17">
        <v>43800</v>
      </c>
      <c r="B304" s="12">
        <v>13866.37</v>
      </c>
      <c r="C304" s="12">
        <v>3.01</v>
      </c>
      <c r="D304" s="12">
        <v>51.48</v>
      </c>
      <c r="E304" s="12"/>
    </row>
    <row r="305" spans="1:5" ht="13">
      <c r="A305" s="17">
        <v>43831</v>
      </c>
      <c r="B305" s="12">
        <v>13874.61</v>
      </c>
      <c r="C305" s="12">
        <v>2.59</v>
      </c>
      <c r="D305" s="12">
        <v>58.49</v>
      </c>
      <c r="E305" s="12"/>
    </row>
    <row r="306" spans="1:5" ht="13">
      <c r="A306" s="17">
        <v>43862</v>
      </c>
      <c r="B306" s="12">
        <v>13939.27</v>
      </c>
      <c r="C306" s="12">
        <v>2.44</v>
      </c>
      <c r="D306" s="12">
        <v>61.46</v>
      </c>
      <c r="E306" s="12"/>
    </row>
    <row r="307" spans="1:5" ht="13">
      <c r="A307" s="17">
        <v>43891</v>
      </c>
      <c r="B307" s="12">
        <v>14310.33</v>
      </c>
      <c r="C307" s="12">
        <v>4.3899999999999997</v>
      </c>
      <c r="D307" s="12">
        <v>21.02</v>
      </c>
      <c r="E307" s="12"/>
    </row>
    <row r="308" spans="1:5" ht="13">
      <c r="A308" s="17">
        <v>43922</v>
      </c>
      <c r="B308" s="12">
        <v>14766.7</v>
      </c>
      <c r="C308" s="12">
        <v>7.33</v>
      </c>
      <c r="D308" s="12">
        <v>0.54</v>
      </c>
      <c r="E308" s="12"/>
    </row>
    <row r="309" spans="1:5" ht="13">
      <c r="A309" s="17">
        <v>43952</v>
      </c>
      <c r="B309" s="12">
        <v>14867.44</v>
      </c>
      <c r="C309" s="12">
        <v>7.58</v>
      </c>
      <c r="D309" s="12">
        <v>0</v>
      </c>
      <c r="E309" s="12"/>
    </row>
    <row r="310" spans="1:5" ht="13">
      <c r="A310" s="17">
        <v>43983</v>
      </c>
      <c r="B310" s="12">
        <v>14855</v>
      </c>
      <c r="C310" s="12">
        <v>7.13</v>
      </c>
      <c r="D310" s="12">
        <v>0.81</v>
      </c>
      <c r="E310" s="12"/>
    </row>
    <row r="311" spans="1:5" ht="13">
      <c r="A311" s="17">
        <v>44013</v>
      </c>
      <c r="B311" s="12">
        <v>14901.25</v>
      </c>
      <c r="C311" s="12">
        <v>7.4</v>
      </c>
      <c r="D311" s="12">
        <v>0.27</v>
      </c>
      <c r="E311" s="12"/>
    </row>
    <row r="312" spans="1:5" ht="13">
      <c r="A312" s="17">
        <v>44044</v>
      </c>
      <c r="B312" s="12">
        <v>14926.4</v>
      </c>
      <c r="C312" s="12">
        <v>7.08</v>
      </c>
      <c r="D312" s="12">
        <v>1.08</v>
      </c>
      <c r="E312" s="12"/>
    </row>
    <row r="313" spans="1:5" ht="13">
      <c r="A313" s="17">
        <v>44075</v>
      </c>
      <c r="B313" s="12">
        <v>14969.91</v>
      </c>
      <c r="C313" s="12">
        <v>4.6100000000000003</v>
      </c>
      <c r="D313" s="12">
        <v>19.14</v>
      </c>
      <c r="E313" s="12"/>
    </row>
    <row r="314" spans="1:5" ht="13">
      <c r="A314" s="17">
        <v>44105</v>
      </c>
      <c r="B314" s="12">
        <v>14974.7</v>
      </c>
      <c r="C314" s="12">
        <v>1.41</v>
      </c>
      <c r="D314" s="12">
        <v>84.1</v>
      </c>
      <c r="E314" s="12"/>
    </row>
    <row r="315" spans="1:5" ht="13">
      <c r="A315" s="17">
        <v>44136</v>
      </c>
      <c r="B315" s="12">
        <v>15021.76</v>
      </c>
      <c r="C315" s="12">
        <v>1.04</v>
      </c>
      <c r="D315" s="12">
        <v>87.6</v>
      </c>
      <c r="E315" s="12"/>
    </row>
    <row r="316" spans="1:5" ht="13">
      <c r="A316" s="17">
        <v>44166</v>
      </c>
      <c r="B316" s="12">
        <v>15041.14</v>
      </c>
      <c r="C316" s="12">
        <v>1.25</v>
      </c>
      <c r="D316" s="12">
        <v>85.71</v>
      </c>
      <c r="E316" s="12"/>
    </row>
    <row r="317" spans="1:5" ht="13">
      <c r="A317" s="17">
        <v>44197</v>
      </c>
      <c r="B317" s="12">
        <v>15090.53</v>
      </c>
      <c r="C317" s="12">
        <v>1.27</v>
      </c>
      <c r="D317" s="12">
        <v>85.44</v>
      </c>
      <c r="E317" s="12"/>
    </row>
    <row r="318" spans="1:5" ht="13">
      <c r="A318" s="17">
        <v>44228</v>
      </c>
      <c r="B318" s="12">
        <v>15209.58</v>
      </c>
      <c r="C318" s="12">
        <v>1.9</v>
      </c>
      <c r="D318" s="12">
        <v>73.05</v>
      </c>
      <c r="E318" s="12"/>
    </row>
    <row r="319" spans="1:5" ht="13">
      <c r="A319" s="17">
        <v>44256</v>
      </c>
      <c r="B319" s="12">
        <v>15338.24</v>
      </c>
      <c r="C319" s="12">
        <v>2.46</v>
      </c>
      <c r="D319" s="12">
        <v>60.92</v>
      </c>
      <c r="E319" s="12"/>
    </row>
    <row r="320" spans="1:5" ht="13">
      <c r="A320" s="17">
        <v>44287</v>
      </c>
      <c r="B320" s="12">
        <v>15412.61</v>
      </c>
      <c r="C320" s="12">
        <v>2.92</v>
      </c>
      <c r="D320" s="12">
        <v>52.83</v>
      </c>
      <c r="E320" s="12"/>
    </row>
    <row r="321" spans="1:5" ht="13">
      <c r="A321" s="17">
        <v>44317</v>
      </c>
      <c r="B321" s="12">
        <v>15545.8</v>
      </c>
      <c r="C321" s="12">
        <v>3.49</v>
      </c>
      <c r="D321" s="12">
        <v>39.619999999999997</v>
      </c>
      <c r="E321" s="12"/>
    </row>
    <row r="322" spans="1:5" ht="13">
      <c r="A322" s="17">
        <v>44348</v>
      </c>
      <c r="B322" s="12">
        <v>15595.89</v>
      </c>
      <c r="C322" s="12">
        <v>3.69</v>
      </c>
      <c r="D322" s="12">
        <v>34.770000000000003</v>
      </c>
      <c r="E322" s="12"/>
    </row>
    <row r="323" spans="1:5" ht="13">
      <c r="A323" s="17">
        <v>44378</v>
      </c>
      <c r="B323" s="12">
        <v>15662.45</v>
      </c>
      <c r="C323" s="12">
        <v>3.79</v>
      </c>
      <c r="D323" s="12">
        <v>33.15</v>
      </c>
      <c r="E323" s="12"/>
    </row>
    <row r="324" spans="1:5" ht="13">
      <c r="A324" s="17">
        <v>44409</v>
      </c>
      <c r="B324" s="12">
        <v>15743.1</v>
      </c>
      <c r="C324" s="12">
        <v>3.51</v>
      </c>
      <c r="D324" s="12">
        <v>39.08</v>
      </c>
      <c r="E324" s="12"/>
    </row>
    <row r="325" spans="1:5" ht="13">
      <c r="A325" s="17">
        <v>44440</v>
      </c>
      <c r="B325" s="12">
        <v>15869.49</v>
      </c>
      <c r="C325" s="12">
        <v>3.46</v>
      </c>
      <c r="D325" s="12">
        <v>40.159999999999997</v>
      </c>
      <c r="E325" s="12"/>
    </row>
    <row r="326" spans="1:5" ht="13">
      <c r="A326" s="17">
        <v>44470</v>
      </c>
      <c r="B326" s="12">
        <v>16043.78</v>
      </c>
      <c r="C326" s="12">
        <v>4.0999999999999996</v>
      </c>
      <c r="D326" s="12">
        <v>27.49</v>
      </c>
      <c r="E326" s="12"/>
    </row>
    <row r="327" spans="1:5" ht="13">
      <c r="A327" s="17">
        <v>44501</v>
      </c>
      <c r="B327" s="12">
        <v>16195.44</v>
      </c>
      <c r="C327" s="12">
        <v>4.18</v>
      </c>
      <c r="D327" s="12">
        <v>25.07</v>
      </c>
      <c r="E327" s="12"/>
    </row>
    <row r="328" spans="1:5" ht="13">
      <c r="A328" s="17">
        <v>44531</v>
      </c>
      <c r="B328" s="12">
        <v>16375.89</v>
      </c>
      <c r="C328" s="12">
        <v>5</v>
      </c>
      <c r="D328" s="12">
        <v>13.21</v>
      </c>
      <c r="E328" s="12"/>
    </row>
    <row r="329" spans="1:5" ht="13">
      <c r="A329" s="17">
        <v>44562</v>
      </c>
      <c r="B329" s="12">
        <v>16565.25</v>
      </c>
      <c r="C329" s="12">
        <v>5.76</v>
      </c>
      <c r="D329" s="12">
        <v>6.2</v>
      </c>
      <c r="E329" s="12"/>
    </row>
    <row r="330" spans="1:5" ht="13">
      <c r="A330" s="17">
        <v>44593</v>
      </c>
      <c r="B330" s="12">
        <v>16644.73</v>
      </c>
      <c r="C330" s="12">
        <v>5.73</v>
      </c>
      <c r="D330" s="12">
        <v>7.01</v>
      </c>
      <c r="E330" s="12"/>
    </row>
    <row r="331" spans="1:5" ht="13">
      <c r="A331" s="17">
        <v>44621</v>
      </c>
      <c r="B331" s="12">
        <v>16797.75</v>
      </c>
      <c r="C331" s="12">
        <v>5.85</v>
      </c>
      <c r="D331" s="12">
        <v>5.12</v>
      </c>
      <c r="E331" s="12"/>
    </row>
    <row r="332" spans="1:5" ht="13">
      <c r="A332" s="17">
        <v>44652</v>
      </c>
      <c r="B332" s="12">
        <v>16907.43</v>
      </c>
      <c r="C332" s="12">
        <v>5.38</v>
      </c>
      <c r="D332" s="12">
        <v>9.9700000000000006</v>
      </c>
      <c r="E332" s="12"/>
    </row>
    <row r="333" spans="1:5" ht="13">
      <c r="A333" s="17">
        <v>44682</v>
      </c>
      <c r="B333" s="12">
        <v>17010.53</v>
      </c>
      <c r="C333" s="12">
        <v>5.03</v>
      </c>
      <c r="D333" s="12">
        <v>12.4</v>
      </c>
      <c r="E333" s="12"/>
    </row>
    <row r="334" spans="1:5" ht="13">
      <c r="A334" s="17">
        <v>44713</v>
      </c>
      <c r="B334" s="12">
        <v>17135.09</v>
      </c>
      <c r="C334" s="12">
        <v>4.6399999999999997</v>
      </c>
      <c r="D334" s="12">
        <v>18.87</v>
      </c>
      <c r="E334" s="12"/>
    </row>
    <row r="335" spans="1:5" ht="13">
      <c r="A335" s="17">
        <v>44743</v>
      </c>
      <c r="B335" s="12">
        <v>17245.57</v>
      </c>
      <c r="C335" s="12">
        <v>4.1100000000000003</v>
      </c>
      <c r="D335" s="12">
        <v>26.95</v>
      </c>
      <c r="E335" s="12"/>
    </row>
    <row r="336" spans="1:5" ht="13">
      <c r="A336" s="17">
        <v>44774</v>
      </c>
      <c r="B336" s="12">
        <v>17322.09</v>
      </c>
      <c r="C336" s="12">
        <v>4.07</v>
      </c>
      <c r="D336" s="12">
        <v>28.57</v>
      </c>
      <c r="E336" s="12"/>
    </row>
    <row r="337" spans="1:5" ht="13">
      <c r="A337" s="17">
        <v>44805</v>
      </c>
      <c r="B337" s="12">
        <v>17345.91</v>
      </c>
      <c r="C337" s="12">
        <v>3.26</v>
      </c>
      <c r="D337" s="12">
        <v>44.47</v>
      </c>
      <c r="E337" s="12"/>
    </row>
    <row r="338" spans="1:5" ht="13">
      <c r="A338" s="17">
        <v>44835</v>
      </c>
      <c r="B338" s="12">
        <v>17359.07</v>
      </c>
      <c r="C338" s="12">
        <v>2.67</v>
      </c>
      <c r="D338" s="12">
        <v>57.14</v>
      </c>
      <c r="E338" s="12"/>
    </row>
    <row r="339" spans="1:5" ht="13">
      <c r="A339" s="17">
        <v>44866</v>
      </c>
      <c r="B339" s="12">
        <v>17400.580000000002</v>
      </c>
      <c r="C339" s="12">
        <v>2.29</v>
      </c>
      <c r="D339" s="12">
        <v>64.150000000000006</v>
      </c>
      <c r="E339" s="12"/>
    </row>
    <row r="340" spans="1:5" ht="13">
      <c r="A340" s="17">
        <v>44896</v>
      </c>
      <c r="B340" s="12">
        <v>17512.439999999999</v>
      </c>
      <c r="C340" s="12">
        <v>2.2000000000000002</v>
      </c>
      <c r="D340" s="12">
        <v>65.5</v>
      </c>
      <c r="E340" s="12"/>
    </row>
    <row r="341" spans="1:5" ht="13">
      <c r="A341" s="17">
        <v>44927</v>
      </c>
      <c r="B341" s="12">
        <v>17538.64</v>
      </c>
      <c r="C341" s="12">
        <v>1.7</v>
      </c>
      <c r="D341" s="12">
        <v>77.63</v>
      </c>
      <c r="E341" s="12"/>
    </row>
    <row r="342" spans="1:5" ht="13">
      <c r="A342" s="17">
        <v>44958</v>
      </c>
      <c r="B342" s="12">
        <v>17591.2</v>
      </c>
      <c r="C342" s="12">
        <v>1.55</v>
      </c>
      <c r="D342" s="12">
        <v>80.59</v>
      </c>
      <c r="E342" s="12"/>
    </row>
    <row r="343" spans="1:5" ht="13">
      <c r="A343" s="17">
        <v>44986</v>
      </c>
      <c r="B343" s="12">
        <v>17492.900000000001</v>
      </c>
      <c r="C343" s="12">
        <v>0.85</v>
      </c>
      <c r="D343" s="12">
        <v>89.22</v>
      </c>
      <c r="E343" s="12"/>
    </row>
    <row r="344" spans="1:5" ht="13">
      <c r="A344" s="17">
        <v>45017</v>
      </c>
      <c r="B344" s="12">
        <v>17343.400000000001</v>
      </c>
      <c r="C344" s="12">
        <v>-0.09</v>
      </c>
      <c r="D344" s="12">
        <v>93.26</v>
      </c>
      <c r="E344" s="12"/>
    </row>
    <row r="345" spans="1:5" ht="13">
      <c r="A345" s="17">
        <v>45047</v>
      </c>
      <c r="B345" s="12">
        <v>17321.82</v>
      </c>
      <c r="C345" s="12">
        <v>-0.45</v>
      </c>
      <c r="D345" s="12">
        <v>94.61</v>
      </c>
      <c r="E345" s="12"/>
    </row>
    <row r="346" spans="1:5" ht="13">
      <c r="A346" s="17">
        <v>45078</v>
      </c>
      <c r="B346" s="12">
        <v>17267.25</v>
      </c>
      <c r="C346" s="12">
        <v>-1.4</v>
      </c>
      <c r="D346" s="12">
        <v>97.04</v>
      </c>
      <c r="E346" s="12"/>
    </row>
    <row r="347" spans="1:5" ht="13">
      <c r="A347" s="17">
        <v>45108</v>
      </c>
      <c r="B347" s="12">
        <v>17261.95</v>
      </c>
      <c r="C347" s="12">
        <v>-1.58</v>
      </c>
      <c r="D347" s="12">
        <v>97.57</v>
      </c>
      <c r="E347" s="12"/>
    </row>
    <row r="348" spans="1:5" ht="13">
      <c r="A348" s="17">
        <v>45139</v>
      </c>
      <c r="B348" s="12">
        <v>17265.5</v>
      </c>
      <c r="C348" s="12">
        <v>-1.85</v>
      </c>
      <c r="D348" s="12">
        <v>98.11</v>
      </c>
      <c r="E348" s="12"/>
    </row>
    <row r="349" spans="1:5" ht="13">
      <c r="A349" s="17">
        <v>45170</v>
      </c>
      <c r="B349" s="12">
        <v>17273.71</v>
      </c>
      <c r="C349" s="12">
        <v>-1.25</v>
      </c>
      <c r="D349" s="12">
        <v>96.77</v>
      </c>
      <c r="E349" s="12"/>
    </row>
    <row r="350" spans="1:5" ht="13">
      <c r="A350" s="17">
        <v>45200</v>
      </c>
      <c r="B350" s="12">
        <v>17273.57</v>
      </c>
      <c r="C350" s="12">
        <v>-0.4</v>
      </c>
      <c r="D350" s="12">
        <v>94.34</v>
      </c>
      <c r="E350" s="12"/>
    </row>
    <row r="351" spans="1:5" ht="13">
      <c r="A351" s="17">
        <v>45231</v>
      </c>
      <c r="B351" s="12">
        <v>17271.080000000002</v>
      </c>
      <c r="C351" s="12">
        <v>-0.28999999999999998</v>
      </c>
      <c r="D351" s="12">
        <v>94.07</v>
      </c>
      <c r="E351" s="12"/>
    </row>
    <row r="352" spans="1:5" ht="13">
      <c r="A352" s="17">
        <v>45261</v>
      </c>
      <c r="B352" s="12">
        <v>17343.650000000001</v>
      </c>
      <c r="C352" s="12">
        <v>0.44</v>
      </c>
      <c r="D352" s="12">
        <v>91.91</v>
      </c>
      <c r="E352" s="12"/>
    </row>
    <row r="353" spans="1:5" ht="13">
      <c r="A353" s="17">
        <v>45292</v>
      </c>
      <c r="B353" s="12">
        <v>17419.43</v>
      </c>
      <c r="C353" s="12">
        <v>0.91</v>
      </c>
      <c r="D353" s="12">
        <v>88.68</v>
      </c>
      <c r="E353" s="12"/>
    </row>
    <row r="354" spans="1:5" ht="13">
      <c r="A354" s="17">
        <v>45323</v>
      </c>
      <c r="B354" s="12">
        <v>17462.259999999998</v>
      </c>
      <c r="C354" s="12">
        <v>1.1399999999999999</v>
      </c>
      <c r="D354" s="12">
        <v>86.79</v>
      </c>
      <c r="E354" s="12"/>
    </row>
    <row r="355" spans="1:5" ht="13">
      <c r="A355" s="17">
        <v>45352</v>
      </c>
      <c r="B355" s="12">
        <v>17566.84</v>
      </c>
      <c r="C355" s="12">
        <v>1.7</v>
      </c>
      <c r="D355" s="12">
        <v>77.900000000000006</v>
      </c>
      <c r="E355" s="12"/>
    </row>
    <row r="356" spans="1:5" ht="13">
      <c r="A356" s="17">
        <v>45383</v>
      </c>
      <c r="B356" s="12">
        <v>17537.759999999998</v>
      </c>
      <c r="C356" s="12">
        <v>1.53</v>
      </c>
      <c r="D356" s="12">
        <v>81.13</v>
      </c>
      <c r="E356" s="12"/>
    </row>
    <row r="357" spans="1:5" ht="13">
      <c r="A357" s="17">
        <v>45413</v>
      </c>
      <c r="B357" s="12">
        <v>17561.38</v>
      </c>
      <c r="C357" s="12">
        <v>1.68</v>
      </c>
      <c r="D357" s="12">
        <v>78.709999999999994</v>
      </c>
      <c r="E357" s="12"/>
    </row>
    <row r="358" spans="1:5" ht="13">
      <c r="A358" s="17">
        <v>45444</v>
      </c>
      <c r="B358" s="12">
        <v>17641.8</v>
      </c>
      <c r="C358" s="12">
        <v>1.72</v>
      </c>
      <c r="D358" s="12">
        <v>76.55</v>
      </c>
      <c r="E358" s="12"/>
    </row>
    <row r="359" spans="1:5" ht="13">
      <c r="A359" s="17">
        <v>45474</v>
      </c>
      <c r="B359" s="12">
        <v>17708.97</v>
      </c>
      <c r="C359" s="12">
        <v>1.66</v>
      </c>
      <c r="D359" s="12">
        <v>78.98</v>
      </c>
      <c r="E359" s="12"/>
    </row>
    <row r="360" spans="1:5" ht="13">
      <c r="A360" s="17">
        <v>45505</v>
      </c>
      <c r="B360" s="12">
        <v>17782.86</v>
      </c>
      <c r="C360" s="12">
        <v>1.84</v>
      </c>
      <c r="D360" s="12">
        <v>74.12</v>
      </c>
      <c r="E360" s="12"/>
    </row>
    <row r="361" spans="1:5" ht="13">
      <c r="A361" s="17">
        <v>45536</v>
      </c>
      <c r="B361" s="12">
        <v>17834.84</v>
      </c>
      <c r="C361" s="12">
        <v>1.53</v>
      </c>
      <c r="D361" s="12">
        <v>81.400000000000006</v>
      </c>
      <c r="E361" s="12"/>
    </row>
    <row r="362" spans="1:5" ht="13">
      <c r="A362" s="17">
        <v>45566</v>
      </c>
      <c r="B362" s="12">
        <v>17916.87</v>
      </c>
      <c r="C362" s="12">
        <v>2.16</v>
      </c>
      <c r="D362" s="12">
        <v>66.58</v>
      </c>
      <c r="E362" s="12"/>
    </row>
    <row r="363" spans="1:5" ht="13">
      <c r="A363" s="17">
        <v>45597</v>
      </c>
      <c r="B363" s="12">
        <v>17931.78</v>
      </c>
      <c r="C363" s="12">
        <v>2.11</v>
      </c>
      <c r="D363" s="12">
        <v>69</v>
      </c>
      <c r="E363" s="12"/>
    </row>
    <row r="364" spans="1:5" ht="13">
      <c r="A364" s="17">
        <v>45627</v>
      </c>
      <c r="B364" s="12">
        <v>17962.18</v>
      </c>
      <c r="C364" s="12">
        <v>1.82</v>
      </c>
      <c r="D364" s="12">
        <v>74.930000000000007</v>
      </c>
      <c r="E364" s="12"/>
    </row>
    <row r="365" spans="1:5" ht="13">
      <c r="A365" s="17">
        <v>45658</v>
      </c>
      <c r="B365" s="12">
        <v>17984.96</v>
      </c>
      <c r="C365" s="12">
        <v>1.56</v>
      </c>
      <c r="D365" s="12">
        <v>80.319999999999993</v>
      </c>
      <c r="E365" s="12"/>
    </row>
    <row r="366" spans="1:5" ht="13">
      <c r="A366" s="17">
        <v>45689</v>
      </c>
      <c r="B366" s="12">
        <v>18057.47</v>
      </c>
      <c r="C366" s="12">
        <v>1.54</v>
      </c>
      <c r="D366" s="12">
        <v>80.86</v>
      </c>
      <c r="E366" s="12"/>
    </row>
    <row r="367" spans="1:5" ht="13">
      <c r="A367" s="17">
        <v>45717</v>
      </c>
      <c r="B367" s="12">
        <v>18154.009999999998</v>
      </c>
      <c r="C367" s="12">
        <v>1.79</v>
      </c>
      <c r="D367" s="12">
        <v>75.2</v>
      </c>
      <c r="E367" s="12"/>
    </row>
    <row r="368" spans="1:5" ht="13">
      <c r="A368" s="17">
        <v>45748</v>
      </c>
      <c r="B368" s="12">
        <v>18294.45</v>
      </c>
      <c r="C368" s="12">
        <v>2.11</v>
      </c>
      <c r="D368" s="12">
        <v>69.27</v>
      </c>
      <c r="E368" s="12"/>
    </row>
    <row r="369" spans="1:5" ht="13">
      <c r="A369" s="17">
        <v>45778</v>
      </c>
      <c r="B369" s="12">
        <v>18380.71</v>
      </c>
      <c r="C369" s="12">
        <v>2.5</v>
      </c>
      <c r="D369" s="12">
        <v>60.38</v>
      </c>
      <c r="E369" s="12"/>
    </row>
    <row r="370" spans="1:5" ht="13">
      <c r="A370" s="17">
        <v>45809</v>
      </c>
      <c r="B370" s="12">
        <v>18447.86</v>
      </c>
      <c r="C370" s="12">
        <v>2.7</v>
      </c>
      <c r="D370" s="12">
        <v>56.33</v>
      </c>
      <c r="E370" s="12"/>
    </row>
    <row r="371" spans="1:5" ht="13">
      <c r="A371" s="17">
        <v>45839</v>
      </c>
      <c r="B371" s="12">
        <v>18558</v>
      </c>
      <c r="C371" s="12">
        <v>3.19</v>
      </c>
      <c r="D371" s="12">
        <v>46.63</v>
      </c>
      <c r="E371" s="12"/>
    </row>
    <row r="372" spans="1:5" ht="13">
      <c r="A372" s="17">
        <v>45870</v>
      </c>
      <c r="B372" s="12">
        <v>18663.2</v>
      </c>
      <c r="C372" s="12">
        <v>3.35</v>
      </c>
      <c r="D372" s="12">
        <v>42.05</v>
      </c>
      <c r="E372" s="12"/>
    </row>
    <row r="373" spans="1:5" ht="13">
      <c r="A373" s="17">
        <v>45901</v>
      </c>
      <c r="B373" s="12">
        <v>18727.28</v>
      </c>
      <c r="C373" s="12">
        <v>3.16</v>
      </c>
      <c r="D373" s="12">
        <v>47.71</v>
      </c>
      <c r="E373" s="12"/>
    </row>
    <row r="374" spans="1:5" ht="13">
      <c r="A374" s="17">
        <v>45931</v>
      </c>
      <c r="B374" s="12">
        <v>18812.849999999999</v>
      </c>
      <c r="C374" s="12">
        <v>2.83</v>
      </c>
      <c r="D374" s="12">
        <v>54.72</v>
      </c>
      <c r="E374" s="12"/>
    </row>
    <row r="375" spans="1:5" ht="13">
      <c r="A375" s="17">
        <v>45962</v>
      </c>
      <c r="B375" s="12">
        <v>18892.810000000001</v>
      </c>
      <c r="C375" s="12">
        <v>2.79</v>
      </c>
      <c r="D375" s="12">
        <v>55.53</v>
      </c>
      <c r="E375" s="12"/>
    </row>
    <row r="376" spans="1:5" ht="13">
      <c r="A376" s="17">
        <v>45992</v>
      </c>
      <c r="B376" s="12">
        <v>18932.580000000002</v>
      </c>
      <c r="C376" s="12">
        <v>2.63</v>
      </c>
      <c r="D376" s="12">
        <v>58.22</v>
      </c>
      <c r="E376" s="12"/>
    </row>
    <row r="377" spans="1:5" ht="13">
      <c r="A377" s="17">
        <v>46023</v>
      </c>
      <c r="B377" s="12">
        <v>19089.849999999999</v>
      </c>
      <c r="C377" s="12">
        <v>2.87</v>
      </c>
      <c r="D377" s="12">
        <v>53.64</v>
      </c>
      <c r="E377" s="12"/>
    </row>
    <row r="378" spans="1:5" ht="13">
      <c r="A378" s="17">
        <v>46054</v>
      </c>
      <c r="B378" s="12">
        <v>19248.54</v>
      </c>
      <c r="C378" s="12">
        <v>3.14</v>
      </c>
      <c r="D378" s="12">
        <v>48.79</v>
      </c>
      <c r="E378" s="12"/>
    </row>
    <row r="379" spans="1:5" ht="13">
      <c r="A379" s="17">
        <v>46082</v>
      </c>
      <c r="B379" s="12">
        <v>19357.02</v>
      </c>
      <c r="C379" s="12">
        <v>3.36</v>
      </c>
      <c r="D379" s="12">
        <v>41.78</v>
      </c>
      <c r="E379" s="12"/>
    </row>
    <row r="380" spans="1:5" ht="13">
      <c r="A380" s="17">
        <v>46113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D374"/>
  <sheetViews>
    <sheetView workbookViewId="0"/>
  </sheetViews>
  <sheetFormatPr baseColWidth="10" defaultColWidth="12.6640625" defaultRowHeight="15.75" customHeight="1"/>
  <sheetData>
    <row r="1" spans="1:4" ht="15.75" customHeight="1">
      <c r="A1" s="12" t="s">
        <v>90</v>
      </c>
      <c r="B1" s="12" t="s">
        <v>91</v>
      </c>
      <c r="C1" s="12" t="s">
        <v>92</v>
      </c>
      <c r="D1" s="12"/>
    </row>
    <row r="2" spans="1:4" ht="15.75" customHeight="1">
      <c r="A2" s="17">
        <v>34790</v>
      </c>
      <c r="B2" s="12">
        <v>1.22</v>
      </c>
      <c r="C2" s="12">
        <v>52.16</v>
      </c>
      <c r="D2" s="12"/>
    </row>
    <row r="3" spans="1:4" ht="15.75" customHeight="1">
      <c r="A3" s="17">
        <v>34820</v>
      </c>
      <c r="B3" s="12">
        <v>0.79</v>
      </c>
      <c r="C3" s="12">
        <v>63.34</v>
      </c>
      <c r="D3" s="12"/>
    </row>
    <row r="4" spans="1:4" ht="15.75" customHeight="1">
      <c r="A4" s="17">
        <v>34851</v>
      </c>
      <c r="B4" s="12">
        <v>0.53</v>
      </c>
      <c r="C4" s="12">
        <v>69.95</v>
      </c>
      <c r="D4" s="12"/>
    </row>
    <row r="5" spans="1:4" ht="15.75" customHeight="1">
      <c r="A5" s="17">
        <v>34881</v>
      </c>
      <c r="B5" s="12">
        <v>0.69</v>
      </c>
      <c r="C5" s="12">
        <v>65.63</v>
      </c>
      <c r="D5" s="12"/>
    </row>
    <row r="6" spans="1:4" ht="15.75" customHeight="1">
      <c r="A6" s="17">
        <v>34912</v>
      </c>
      <c r="B6" s="12">
        <v>0.92</v>
      </c>
      <c r="C6" s="12">
        <v>59.97</v>
      </c>
      <c r="D6" s="12"/>
    </row>
    <row r="7" spans="1:4" ht="15.75" customHeight="1">
      <c r="A7" s="17">
        <v>34943</v>
      </c>
      <c r="B7" s="12">
        <v>0.76</v>
      </c>
      <c r="C7" s="12">
        <v>64.42</v>
      </c>
      <c r="D7" s="12"/>
    </row>
    <row r="8" spans="1:4" ht="15.75" customHeight="1">
      <c r="A8" s="17">
        <v>34973</v>
      </c>
      <c r="B8" s="12">
        <v>0.6</v>
      </c>
      <c r="C8" s="12">
        <v>66.709999999999994</v>
      </c>
      <c r="D8" s="12"/>
    </row>
    <row r="9" spans="1:4" ht="15.75" customHeight="1">
      <c r="A9" s="17">
        <v>35004</v>
      </c>
      <c r="B9" s="12">
        <v>0.41</v>
      </c>
      <c r="C9" s="12">
        <v>74.39</v>
      </c>
      <c r="D9" s="12"/>
    </row>
    <row r="10" spans="1:4" ht="15.75" customHeight="1">
      <c r="A10" s="17">
        <v>35034</v>
      </c>
      <c r="B10" s="12">
        <v>0.42</v>
      </c>
      <c r="C10" s="12">
        <v>73.989999999999995</v>
      </c>
      <c r="D10" s="12"/>
    </row>
    <row r="11" spans="1:4" ht="15.75" customHeight="1">
      <c r="A11" s="17">
        <v>35065</v>
      </c>
      <c r="B11" s="12">
        <v>0.5</v>
      </c>
      <c r="C11" s="12">
        <v>71.56</v>
      </c>
      <c r="D11" s="12"/>
    </row>
    <row r="12" spans="1:4" ht="15.75" customHeight="1">
      <c r="A12" s="17">
        <v>35096</v>
      </c>
      <c r="B12" s="12">
        <v>0.84</v>
      </c>
      <c r="C12" s="12">
        <v>62.13</v>
      </c>
      <c r="D12" s="12"/>
    </row>
    <row r="13" spans="1:4" ht="15.75" customHeight="1">
      <c r="A13" s="17">
        <v>35125</v>
      </c>
      <c r="B13" s="12">
        <v>1.17</v>
      </c>
      <c r="C13" s="12">
        <v>53.91</v>
      </c>
      <c r="D13" s="12"/>
    </row>
    <row r="14" spans="1:4" ht="15.75" customHeight="1">
      <c r="A14" s="17">
        <v>35156</v>
      </c>
      <c r="B14" s="12">
        <v>1.42</v>
      </c>
      <c r="C14" s="12">
        <v>47.04</v>
      </c>
      <c r="D14" s="12"/>
    </row>
    <row r="15" spans="1:4" ht="15.75" customHeight="1">
      <c r="A15" s="17">
        <v>35186</v>
      </c>
      <c r="B15" s="12">
        <v>1.58</v>
      </c>
      <c r="C15" s="12">
        <v>41.78</v>
      </c>
      <c r="D15" s="12"/>
    </row>
    <row r="16" spans="1:4" ht="15.75" customHeight="1">
      <c r="A16" s="17">
        <v>35217</v>
      </c>
      <c r="B16" s="12">
        <v>1.68</v>
      </c>
      <c r="C16" s="12">
        <v>37.6</v>
      </c>
      <c r="D16" s="12"/>
    </row>
    <row r="17" spans="1:4" ht="15.75" customHeight="1">
      <c r="A17" s="17">
        <v>35247</v>
      </c>
      <c r="B17" s="12">
        <v>1.57</v>
      </c>
      <c r="C17" s="12">
        <v>42.59</v>
      </c>
      <c r="D17" s="12"/>
    </row>
    <row r="18" spans="1:4" ht="15.75" customHeight="1">
      <c r="A18" s="17">
        <v>35278</v>
      </c>
      <c r="B18" s="12">
        <v>1.45</v>
      </c>
      <c r="C18" s="12">
        <v>46.09</v>
      </c>
      <c r="D18" s="12"/>
    </row>
    <row r="19" spans="1:4" ht="15.75" customHeight="1">
      <c r="A19" s="17">
        <v>35309</v>
      </c>
      <c r="B19" s="12">
        <v>1.59</v>
      </c>
      <c r="C19" s="12">
        <v>40.700000000000003</v>
      </c>
      <c r="D19" s="12"/>
    </row>
    <row r="20" spans="1:4" ht="15.75" customHeight="1">
      <c r="A20" s="17">
        <v>35339</v>
      </c>
      <c r="B20" s="12">
        <v>1.41</v>
      </c>
      <c r="C20" s="12">
        <v>47.84</v>
      </c>
      <c r="D20" s="12"/>
    </row>
    <row r="21" spans="1:4" ht="15.75" customHeight="1">
      <c r="A21" s="17">
        <v>35370</v>
      </c>
      <c r="B21" s="12">
        <v>1.03</v>
      </c>
      <c r="C21" s="12">
        <v>57.95</v>
      </c>
      <c r="D21" s="12"/>
    </row>
    <row r="22" spans="1:4" ht="15.75" customHeight="1">
      <c r="A22" s="17">
        <v>35400</v>
      </c>
      <c r="B22" s="12">
        <v>1.26</v>
      </c>
      <c r="C22" s="12">
        <v>50.81</v>
      </c>
      <c r="D22" s="12"/>
    </row>
    <row r="23" spans="1:4" ht="15.75" customHeight="1">
      <c r="A23" s="17">
        <v>35431</v>
      </c>
      <c r="B23" s="12">
        <v>1.41</v>
      </c>
      <c r="C23" s="12">
        <v>47.84</v>
      </c>
      <c r="D23" s="12"/>
    </row>
    <row r="24" spans="1:4" ht="15.75" customHeight="1">
      <c r="A24" s="17">
        <v>35462</v>
      </c>
      <c r="B24" s="12">
        <v>1.28</v>
      </c>
      <c r="C24" s="12">
        <v>49.6</v>
      </c>
      <c r="D24" s="12"/>
    </row>
    <row r="25" spans="1:4" ht="15.75" customHeight="1">
      <c r="A25" s="17">
        <v>35490</v>
      </c>
      <c r="B25" s="12">
        <v>1.41</v>
      </c>
      <c r="C25" s="12">
        <v>47.84</v>
      </c>
      <c r="D25" s="12"/>
    </row>
    <row r="26" spans="1:4" ht="15.75" customHeight="1">
      <c r="A26" s="17">
        <v>35521</v>
      </c>
      <c r="B26" s="12">
        <v>1.58</v>
      </c>
      <c r="C26" s="12">
        <v>41.78</v>
      </c>
      <c r="D26" s="12"/>
    </row>
    <row r="27" spans="1:4" ht="15.75" customHeight="1">
      <c r="A27" s="17">
        <v>35551</v>
      </c>
      <c r="B27" s="12">
        <v>1.51</v>
      </c>
      <c r="C27" s="12">
        <v>44.61</v>
      </c>
      <c r="D27" s="12"/>
    </row>
    <row r="28" spans="1:4" ht="15.75" customHeight="1">
      <c r="A28" s="17">
        <v>35582</v>
      </c>
      <c r="B28" s="12">
        <v>1.42</v>
      </c>
      <c r="C28" s="12">
        <v>47.04</v>
      </c>
      <c r="D28" s="12"/>
    </row>
    <row r="29" spans="1:4" ht="15.75" customHeight="1">
      <c r="A29" s="17">
        <v>35612</v>
      </c>
      <c r="B29" s="12">
        <v>1.03</v>
      </c>
      <c r="C29" s="12">
        <v>57.95</v>
      </c>
      <c r="D29" s="12"/>
    </row>
    <row r="30" spans="1:4" ht="15.75" customHeight="1">
      <c r="A30" s="17">
        <v>35643</v>
      </c>
      <c r="B30" s="12">
        <v>1.02</v>
      </c>
      <c r="C30" s="12">
        <v>58.49</v>
      </c>
      <c r="D30" s="12"/>
    </row>
    <row r="31" spans="1:4" ht="15.75" customHeight="1">
      <c r="A31" s="17">
        <v>35674</v>
      </c>
      <c r="B31" s="12">
        <v>1.1200000000000001</v>
      </c>
      <c r="C31" s="12">
        <v>55.12</v>
      </c>
      <c r="D31" s="12"/>
    </row>
    <row r="32" spans="1:4" ht="15.75" customHeight="1">
      <c r="A32" s="17">
        <v>35704</v>
      </c>
      <c r="B32" s="12">
        <v>0.92</v>
      </c>
      <c r="C32" s="12">
        <v>59.97</v>
      </c>
      <c r="D32" s="12"/>
    </row>
    <row r="33" spans="1:4" ht="15.75" customHeight="1">
      <c r="A33" s="17">
        <v>35735</v>
      </c>
      <c r="B33" s="12">
        <v>0.59</v>
      </c>
      <c r="C33" s="12">
        <v>67.12</v>
      </c>
      <c r="D33" s="12"/>
    </row>
    <row r="34" spans="1:4" ht="15.75" customHeight="1">
      <c r="A34" s="17">
        <v>35765</v>
      </c>
      <c r="B34" s="12">
        <v>0.5</v>
      </c>
      <c r="C34" s="12">
        <v>71.56</v>
      </c>
      <c r="D34" s="12"/>
    </row>
    <row r="35" spans="1:4" ht="15.75" customHeight="1">
      <c r="A35" s="17">
        <v>35796</v>
      </c>
      <c r="B35" s="12">
        <v>0.37</v>
      </c>
      <c r="C35" s="12">
        <v>75.2</v>
      </c>
      <c r="D35" s="12"/>
    </row>
    <row r="36" spans="1:4" ht="15.75" customHeight="1">
      <c r="A36" s="17">
        <v>35827</v>
      </c>
      <c r="B36" s="12">
        <v>0.34</v>
      </c>
      <c r="C36" s="12">
        <v>76.55</v>
      </c>
      <c r="D36" s="12"/>
    </row>
    <row r="37" spans="1:4" ht="15.75" customHeight="1">
      <c r="A37" s="17">
        <v>35855</v>
      </c>
      <c r="B37" s="12">
        <v>0.49</v>
      </c>
      <c r="C37" s="12">
        <v>72.239999999999995</v>
      </c>
      <c r="D37" s="12"/>
    </row>
    <row r="38" spans="1:4" ht="15.75" customHeight="1">
      <c r="A38" s="17">
        <v>35886</v>
      </c>
      <c r="B38" s="12">
        <v>0.55000000000000004</v>
      </c>
      <c r="C38" s="12">
        <v>68.87</v>
      </c>
      <c r="D38" s="12"/>
    </row>
    <row r="39" spans="1:4" ht="15.75" customHeight="1">
      <c r="A39" s="17">
        <v>35916</v>
      </c>
      <c r="B39" s="12">
        <v>0.51</v>
      </c>
      <c r="C39" s="12">
        <v>70.89</v>
      </c>
      <c r="D39" s="12"/>
    </row>
    <row r="40" spans="1:4" ht="15.75" customHeight="1">
      <c r="A40" s="17">
        <v>35947</v>
      </c>
      <c r="B40" s="12">
        <v>0.37</v>
      </c>
      <c r="C40" s="12">
        <v>75.2</v>
      </c>
      <c r="D40" s="12"/>
    </row>
    <row r="41" spans="1:4" ht="15.75" customHeight="1">
      <c r="A41" s="17">
        <v>35977</v>
      </c>
      <c r="B41" s="12">
        <v>0.37</v>
      </c>
      <c r="C41" s="12">
        <v>75.2</v>
      </c>
      <c r="D41" s="12"/>
    </row>
    <row r="42" spans="1:4" ht="15.75" customHeight="1">
      <c r="A42" s="17">
        <v>36008</v>
      </c>
      <c r="B42" s="12">
        <v>0.3</v>
      </c>
      <c r="C42" s="12">
        <v>77.22</v>
      </c>
      <c r="D42" s="12"/>
    </row>
    <row r="43" spans="1:4" ht="15.75" customHeight="1">
      <c r="A43" s="17">
        <v>36039</v>
      </c>
      <c r="B43" s="12">
        <v>7.0000000000000007E-2</v>
      </c>
      <c r="C43" s="12">
        <v>83.83</v>
      </c>
      <c r="D43" s="12"/>
    </row>
    <row r="44" spans="1:4" ht="15.75" customHeight="1">
      <c r="A44" s="17">
        <v>36069</v>
      </c>
      <c r="B44" s="12">
        <v>0.46</v>
      </c>
      <c r="C44" s="12">
        <v>72.64</v>
      </c>
      <c r="D44" s="12"/>
    </row>
    <row r="45" spans="1:4" ht="15.75" customHeight="1">
      <c r="A45" s="17">
        <v>36100</v>
      </c>
      <c r="B45" s="12">
        <v>0.3</v>
      </c>
      <c r="C45" s="12">
        <v>77.22</v>
      </c>
      <c r="D45" s="12"/>
    </row>
    <row r="46" spans="1:4" ht="15.75" customHeight="1">
      <c r="A46" s="17">
        <v>36130</v>
      </c>
      <c r="B46" s="12">
        <v>0.15</v>
      </c>
      <c r="C46" s="12">
        <v>81.400000000000006</v>
      </c>
      <c r="D46" s="12"/>
    </row>
    <row r="47" spans="1:4" ht="15.75" customHeight="1">
      <c r="A47" s="17">
        <v>36161</v>
      </c>
      <c r="B47" s="12">
        <v>0.28000000000000003</v>
      </c>
      <c r="C47" s="12">
        <v>78.44</v>
      </c>
      <c r="D47" s="12"/>
    </row>
    <row r="48" spans="1:4" ht="15.75" customHeight="1">
      <c r="A48" s="17">
        <v>36192</v>
      </c>
      <c r="B48" s="12">
        <v>0.44</v>
      </c>
      <c r="C48" s="12">
        <v>73.45</v>
      </c>
      <c r="D48" s="12"/>
    </row>
    <row r="49" spans="1:4" ht="15.75" customHeight="1">
      <c r="A49" s="17">
        <v>36220</v>
      </c>
      <c r="B49" s="12">
        <v>0.67</v>
      </c>
      <c r="C49" s="12">
        <v>66.17</v>
      </c>
      <c r="D49" s="12"/>
    </row>
    <row r="50" spans="1:4" ht="15.75" customHeight="1">
      <c r="A50" s="17">
        <v>36251</v>
      </c>
      <c r="B50" s="12">
        <v>0.78</v>
      </c>
      <c r="C50" s="12">
        <v>64.02</v>
      </c>
      <c r="D50" s="12"/>
    </row>
    <row r="51" spans="1:4" ht="15.75" customHeight="1">
      <c r="A51" s="17">
        <v>36281</v>
      </c>
      <c r="B51" s="12">
        <v>0.91</v>
      </c>
      <c r="C51" s="12">
        <v>60.65</v>
      </c>
      <c r="D51" s="12"/>
    </row>
    <row r="52" spans="1:4" ht="15.75" customHeight="1">
      <c r="A52" s="17">
        <v>36312</v>
      </c>
      <c r="B52" s="12">
        <v>1.18</v>
      </c>
      <c r="C52" s="12">
        <v>53.37</v>
      </c>
      <c r="D52" s="12"/>
    </row>
    <row r="53" spans="1:4" ht="15.75" customHeight="1">
      <c r="A53" s="17">
        <v>36342</v>
      </c>
      <c r="B53" s="12">
        <v>1.1100000000000001</v>
      </c>
      <c r="C53" s="12">
        <v>55.53</v>
      </c>
      <c r="D53" s="12"/>
    </row>
    <row r="54" spans="1:4" ht="15.75" customHeight="1">
      <c r="A54" s="17">
        <v>36373</v>
      </c>
      <c r="B54" s="12">
        <v>1.07</v>
      </c>
      <c r="C54" s="12">
        <v>57.14</v>
      </c>
      <c r="D54" s="12"/>
    </row>
    <row r="55" spans="1:4" ht="15.75" customHeight="1">
      <c r="A55" s="17">
        <v>36404</v>
      </c>
      <c r="B55" s="12">
        <v>1.0900000000000001</v>
      </c>
      <c r="C55" s="12">
        <v>56.2</v>
      </c>
      <c r="D55" s="12"/>
    </row>
    <row r="56" spans="1:4" ht="15.75" customHeight="1">
      <c r="A56" s="17">
        <v>36434</v>
      </c>
      <c r="B56" s="12">
        <v>1.0900000000000001</v>
      </c>
      <c r="C56" s="12">
        <v>56.2</v>
      </c>
      <c r="D56" s="12"/>
    </row>
    <row r="57" spans="1:4" ht="13">
      <c r="A57" s="17">
        <v>36465</v>
      </c>
      <c r="B57" s="12">
        <v>0.81</v>
      </c>
      <c r="C57" s="12">
        <v>62.8</v>
      </c>
      <c r="D57" s="12"/>
    </row>
    <row r="58" spans="1:4" ht="13">
      <c r="A58" s="17">
        <v>36495</v>
      </c>
      <c r="B58" s="12">
        <v>0.92</v>
      </c>
      <c r="C58" s="12">
        <v>59.97</v>
      </c>
      <c r="D58" s="12"/>
    </row>
    <row r="59" spans="1:4" ht="13">
      <c r="A59" s="17">
        <v>36526</v>
      </c>
      <c r="B59" s="12">
        <v>1.1599999999999999</v>
      </c>
      <c r="C59" s="12">
        <v>54.31</v>
      </c>
      <c r="D59" s="12"/>
    </row>
    <row r="60" spans="1:4" ht="13">
      <c r="A60" s="17">
        <v>36557</v>
      </c>
      <c r="B60" s="12">
        <v>0.79</v>
      </c>
      <c r="C60" s="12">
        <v>63.34</v>
      </c>
      <c r="D60" s="12"/>
    </row>
    <row r="61" spans="1:4" ht="13">
      <c r="A61" s="17">
        <v>36586</v>
      </c>
      <c r="B61" s="12">
        <v>0.39</v>
      </c>
      <c r="C61" s="12">
        <v>74.66</v>
      </c>
      <c r="D61" s="12"/>
    </row>
    <row r="62" spans="1:4" ht="13">
      <c r="A62" s="17">
        <v>36617</v>
      </c>
      <c r="B62" s="12">
        <v>0.17</v>
      </c>
      <c r="C62" s="12">
        <v>80.86</v>
      </c>
      <c r="D62" s="12"/>
    </row>
    <row r="63" spans="1:4" ht="13">
      <c r="A63" s="17">
        <v>36647</v>
      </c>
      <c r="B63" s="12">
        <v>0.45</v>
      </c>
      <c r="C63" s="12">
        <v>73.05</v>
      </c>
      <c r="D63" s="12"/>
    </row>
    <row r="64" spans="1:4" ht="13">
      <c r="A64" s="17">
        <v>36678</v>
      </c>
      <c r="B64" s="12">
        <v>0.24</v>
      </c>
      <c r="C64" s="12">
        <v>79.510000000000005</v>
      </c>
      <c r="D64" s="12"/>
    </row>
    <row r="65" spans="1:4" ht="13">
      <c r="A65" s="17">
        <v>36708</v>
      </c>
      <c r="B65" s="12">
        <v>-0.09</v>
      </c>
      <c r="C65" s="12">
        <v>88.01</v>
      </c>
      <c r="D65" s="12"/>
    </row>
    <row r="66" spans="1:4" ht="13">
      <c r="A66" s="17">
        <v>36739</v>
      </c>
      <c r="B66" s="12">
        <v>-0.45</v>
      </c>
      <c r="C66" s="12">
        <v>92.45</v>
      </c>
      <c r="D66" s="12"/>
    </row>
    <row r="67" spans="1:4" ht="13">
      <c r="A67" s="17">
        <v>36770</v>
      </c>
      <c r="B67" s="12">
        <v>-0.38</v>
      </c>
      <c r="C67" s="12">
        <v>91.37</v>
      </c>
      <c r="D67" s="12"/>
    </row>
    <row r="68" spans="1:4" ht="13">
      <c r="A68" s="17">
        <v>36800</v>
      </c>
      <c r="B68" s="12">
        <v>-0.56000000000000005</v>
      </c>
      <c r="C68" s="12">
        <v>93.26</v>
      </c>
      <c r="D68" s="12"/>
    </row>
    <row r="69" spans="1:4" ht="13">
      <c r="A69" s="17">
        <v>36831</v>
      </c>
      <c r="B69" s="12">
        <v>-0.64</v>
      </c>
      <c r="C69" s="12">
        <v>93.8</v>
      </c>
      <c r="D69" s="12"/>
    </row>
    <row r="70" spans="1:4" ht="13">
      <c r="A70" s="17">
        <v>36861</v>
      </c>
      <c r="B70" s="12">
        <v>-0.7</v>
      </c>
      <c r="C70" s="12">
        <v>94.07</v>
      </c>
      <c r="D70" s="12"/>
    </row>
    <row r="71" spans="1:4" ht="13">
      <c r="A71" s="17">
        <v>36892</v>
      </c>
      <c r="B71" s="12">
        <v>-0.12</v>
      </c>
      <c r="C71" s="12">
        <v>88.54</v>
      </c>
      <c r="D71" s="12"/>
    </row>
    <row r="72" spans="1:4" ht="13">
      <c r="A72" s="17">
        <v>36923</v>
      </c>
      <c r="B72" s="12">
        <v>0.09</v>
      </c>
      <c r="C72" s="12">
        <v>83.02</v>
      </c>
      <c r="D72" s="12"/>
    </row>
    <row r="73" spans="1:4" ht="13">
      <c r="A73" s="17">
        <v>36951</v>
      </c>
      <c r="B73" s="12">
        <v>0.35</v>
      </c>
      <c r="C73" s="12">
        <v>76.28</v>
      </c>
      <c r="D73" s="12"/>
    </row>
    <row r="74" spans="1:4" ht="13">
      <c r="A74" s="17">
        <v>36982</v>
      </c>
      <c r="B74" s="12">
        <v>1.18</v>
      </c>
      <c r="C74" s="12">
        <v>53.37</v>
      </c>
      <c r="D74" s="12"/>
    </row>
    <row r="75" spans="1:4" ht="13">
      <c r="A75" s="17">
        <v>37012</v>
      </c>
      <c r="B75" s="12">
        <v>1.69</v>
      </c>
      <c r="C75" s="12">
        <v>37.06</v>
      </c>
      <c r="D75" s="12"/>
    </row>
    <row r="76" spans="1:4" ht="13">
      <c r="A76" s="17">
        <v>37043</v>
      </c>
      <c r="B76" s="12">
        <v>1.72</v>
      </c>
      <c r="C76" s="12">
        <v>35.85</v>
      </c>
      <c r="D76" s="12"/>
    </row>
    <row r="77" spans="1:4" ht="13">
      <c r="A77" s="17">
        <v>37073</v>
      </c>
      <c r="B77" s="12">
        <v>1.64</v>
      </c>
      <c r="C77" s="12">
        <v>38.409999999999997</v>
      </c>
      <c r="D77" s="12"/>
    </row>
    <row r="78" spans="1:4" ht="13">
      <c r="A78" s="17">
        <v>37104</v>
      </c>
      <c r="B78" s="12">
        <v>1.53</v>
      </c>
      <c r="C78" s="12">
        <v>43.8</v>
      </c>
      <c r="D78" s="12"/>
    </row>
    <row r="79" spans="1:4" ht="13">
      <c r="A79" s="17">
        <v>37135</v>
      </c>
      <c r="B79" s="12">
        <v>2.04</v>
      </c>
      <c r="C79" s="12">
        <v>29.11</v>
      </c>
      <c r="D79" s="12"/>
    </row>
    <row r="80" spans="1:4" ht="13">
      <c r="A80" s="17">
        <v>37165</v>
      </c>
      <c r="B80" s="12">
        <v>2.37</v>
      </c>
      <c r="C80" s="12">
        <v>22.37</v>
      </c>
      <c r="D80" s="12"/>
    </row>
    <row r="81" spans="1:4" ht="13">
      <c r="A81" s="17">
        <v>37196</v>
      </c>
      <c r="B81" s="12">
        <v>2.75</v>
      </c>
      <c r="C81" s="12">
        <v>14.82</v>
      </c>
      <c r="D81" s="12"/>
    </row>
    <row r="82" spans="1:4" ht="13">
      <c r="A82" s="17">
        <v>37226</v>
      </c>
      <c r="B82" s="12">
        <v>3.37</v>
      </c>
      <c r="C82" s="12">
        <v>4.58</v>
      </c>
      <c r="D82" s="12"/>
    </row>
    <row r="83" spans="1:4" ht="13">
      <c r="A83" s="17">
        <v>37257</v>
      </c>
      <c r="B83" s="12">
        <v>3.35</v>
      </c>
      <c r="C83" s="12">
        <v>5.39</v>
      </c>
      <c r="D83" s="12"/>
    </row>
    <row r="84" spans="1:4" ht="13">
      <c r="A84" s="17">
        <v>37288</v>
      </c>
      <c r="B84" s="12">
        <v>3.15</v>
      </c>
      <c r="C84" s="12">
        <v>8.76</v>
      </c>
      <c r="D84" s="12"/>
    </row>
    <row r="85" spans="1:4" ht="13">
      <c r="A85" s="17">
        <v>37316</v>
      </c>
      <c r="B85" s="12">
        <v>3.46</v>
      </c>
      <c r="C85" s="12">
        <v>2.4300000000000002</v>
      </c>
      <c r="D85" s="12"/>
    </row>
    <row r="86" spans="1:4" ht="13">
      <c r="A86" s="17">
        <v>37347</v>
      </c>
      <c r="B86" s="12">
        <v>3.47</v>
      </c>
      <c r="C86" s="12">
        <v>2.16</v>
      </c>
      <c r="D86" s="12"/>
    </row>
    <row r="87" spans="1:4" ht="13">
      <c r="A87" s="17">
        <v>37377</v>
      </c>
      <c r="B87" s="12">
        <v>3.4</v>
      </c>
      <c r="C87" s="12">
        <v>3.64</v>
      </c>
      <c r="D87" s="12"/>
    </row>
    <row r="88" spans="1:4" ht="13">
      <c r="A88" s="17">
        <v>37408</v>
      </c>
      <c r="B88" s="12">
        <v>3.19</v>
      </c>
      <c r="C88" s="12">
        <v>8.36</v>
      </c>
      <c r="D88" s="12"/>
    </row>
    <row r="89" spans="1:4" ht="13">
      <c r="A89" s="17">
        <v>37438</v>
      </c>
      <c r="B89" s="12">
        <v>2.94</v>
      </c>
      <c r="C89" s="12">
        <v>11.59</v>
      </c>
      <c r="D89" s="12"/>
    </row>
    <row r="90" spans="1:4" ht="13">
      <c r="A90" s="17">
        <v>37469</v>
      </c>
      <c r="B90" s="12">
        <v>2.61</v>
      </c>
      <c r="C90" s="12">
        <v>17.25</v>
      </c>
      <c r="D90" s="12"/>
    </row>
    <row r="91" spans="1:4" ht="13">
      <c r="A91" s="17">
        <v>37500</v>
      </c>
      <c r="B91" s="12">
        <v>2.21</v>
      </c>
      <c r="C91" s="12">
        <v>25.74</v>
      </c>
      <c r="D91" s="12"/>
    </row>
    <row r="92" spans="1:4" ht="13">
      <c r="A92" s="17">
        <v>37530</v>
      </c>
      <c r="B92" s="12">
        <v>2.33</v>
      </c>
      <c r="C92" s="12">
        <v>23.45</v>
      </c>
      <c r="D92" s="12"/>
    </row>
    <row r="93" spans="1:4" ht="13">
      <c r="A93" s="17">
        <v>37561</v>
      </c>
      <c r="B93" s="12">
        <v>2.79</v>
      </c>
      <c r="C93" s="12">
        <v>13.88</v>
      </c>
      <c r="D93" s="12"/>
    </row>
    <row r="94" spans="1:4" ht="13">
      <c r="A94" s="17">
        <v>37591</v>
      </c>
      <c r="B94" s="12">
        <v>2.82</v>
      </c>
      <c r="C94" s="12">
        <v>12.94</v>
      </c>
      <c r="D94" s="12"/>
    </row>
    <row r="95" spans="1:4" ht="13">
      <c r="A95" s="17">
        <v>37622</v>
      </c>
      <c r="B95" s="12">
        <v>2.86</v>
      </c>
      <c r="C95" s="12">
        <v>12.13</v>
      </c>
      <c r="D95" s="12"/>
    </row>
    <row r="96" spans="1:4" ht="13">
      <c r="A96" s="17">
        <v>37653</v>
      </c>
      <c r="B96" s="12">
        <v>2.72</v>
      </c>
      <c r="C96" s="12">
        <v>15.09</v>
      </c>
      <c r="D96" s="12"/>
    </row>
    <row r="97" spans="1:4" ht="13">
      <c r="A97" s="17">
        <v>37681</v>
      </c>
      <c r="B97" s="12">
        <v>2.66</v>
      </c>
      <c r="C97" s="12">
        <v>16.309999999999999</v>
      </c>
      <c r="D97" s="12"/>
    </row>
    <row r="98" spans="1:4" ht="13">
      <c r="A98" s="17">
        <v>37712</v>
      </c>
      <c r="B98" s="12">
        <v>2.81</v>
      </c>
      <c r="C98" s="12">
        <v>13.34</v>
      </c>
      <c r="D98" s="12"/>
    </row>
    <row r="99" spans="1:4" ht="13">
      <c r="A99" s="17">
        <v>37742</v>
      </c>
      <c r="B99" s="12">
        <v>2.48</v>
      </c>
      <c r="C99" s="12">
        <v>20.49</v>
      </c>
      <c r="D99" s="12"/>
    </row>
    <row r="100" spans="1:4" ht="13">
      <c r="A100" s="17">
        <v>37773</v>
      </c>
      <c r="B100" s="12">
        <v>2.4</v>
      </c>
      <c r="C100" s="12">
        <v>21.29</v>
      </c>
      <c r="D100" s="12"/>
    </row>
    <row r="101" spans="1:4" ht="13">
      <c r="A101" s="17">
        <v>37803</v>
      </c>
      <c r="B101" s="12">
        <v>3.06</v>
      </c>
      <c r="C101" s="12">
        <v>10.78</v>
      </c>
      <c r="D101" s="12"/>
    </row>
    <row r="102" spans="1:4" ht="13">
      <c r="A102" s="17">
        <v>37834</v>
      </c>
      <c r="B102" s="12">
        <v>3.48</v>
      </c>
      <c r="C102" s="12">
        <v>1.89</v>
      </c>
      <c r="D102" s="12"/>
    </row>
    <row r="103" spans="1:4" ht="13">
      <c r="A103" s="17">
        <v>37865</v>
      </c>
      <c r="B103" s="12">
        <v>3.32</v>
      </c>
      <c r="C103" s="12">
        <v>6.47</v>
      </c>
      <c r="D103" s="12"/>
    </row>
    <row r="104" spans="1:4" ht="13">
      <c r="A104" s="17">
        <v>37895</v>
      </c>
      <c r="B104" s="12">
        <v>3.35</v>
      </c>
      <c r="C104" s="12">
        <v>5.39</v>
      </c>
      <c r="D104" s="12"/>
    </row>
    <row r="105" spans="1:4" ht="13">
      <c r="A105" s="17">
        <v>37926</v>
      </c>
      <c r="B105" s="12">
        <v>3.35</v>
      </c>
      <c r="C105" s="12">
        <v>5.39</v>
      </c>
      <c r="D105" s="12"/>
    </row>
    <row r="106" spans="1:4" ht="13">
      <c r="A106" s="17">
        <v>37956</v>
      </c>
      <c r="B106" s="12">
        <v>3.35</v>
      </c>
      <c r="C106" s="12">
        <v>5.39</v>
      </c>
      <c r="D106" s="12"/>
    </row>
    <row r="107" spans="1:4" ht="13">
      <c r="A107" s="17">
        <v>37987</v>
      </c>
      <c r="B107" s="12">
        <v>3.25</v>
      </c>
      <c r="C107" s="12">
        <v>7.82</v>
      </c>
      <c r="D107" s="12"/>
    </row>
    <row r="108" spans="1:4" ht="13">
      <c r="A108" s="17">
        <v>38018</v>
      </c>
      <c r="B108" s="12">
        <v>3.14</v>
      </c>
      <c r="C108" s="12">
        <v>9.3000000000000007</v>
      </c>
      <c r="D108" s="12"/>
    </row>
    <row r="109" spans="1:4" ht="13">
      <c r="A109" s="17">
        <v>38047</v>
      </c>
      <c r="B109" s="12">
        <v>2.87</v>
      </c>
      <c r="C109" s="12">
        <v>11.86</v>
      </c>
      <c r="D109" s="12"/>
    </row>
    <row r="110" spans="1:4" ht="13">
      <c r="A110" s="17">
        <v>38078</v>
      </c>
      <c r="B110" s="12">
        <v>3.39</v>
      </c>
      <c r="C110" s="12">
        <v>4.04</v>
      </c>
      <c r="D110" s="12"/>
    </row>
    <row r="111" spans="1:4" ht="13">
      <c r="A111" s="17">
        <v>38108</v>
      </c>
      <c r="B111" s="12">
        <v>3.68</v>
      </c>
      <c r="C111" s="12">
        <v>0.13</v>
      </c>
      <c r="D111" s="12"/>
    </row>
    <row r="112" spans="1:4" ht="13">
      <c r="A112" s="17">
        <v>38139</v>
      </c>
      <c r="B112" s="12">
        <v>3.45</v>
      </c>
      <c r="C112" s="12">
        <v>2.7</v>
      </c>
      <c r="D112" s="12"/>
    </row>
    <row r="113" spans="1:4" ht="13">
      <c r="A113" s="17">
        <v>38169</v>
      </c>
      <c r="B113" s="12">
        <v>3.14</v>
      </c>
      <c r="C113" s="12">
        <v>9.3000000000000007</v>
      </c>
      <c r="D113" s="12"/>
    </row>
    <row r="114" spans="1:4" ht="13">
      <c r="A114" s="17">
        <v>38200</v>
      </c>
      <c r="B114" s="12">
        <v>2.78</v>
      </c>
      <c r="C114" s="12">
        <v>14.29</v>
      </c>
      <c r="D114" s="12"/>
    </row>
    <row r="115" spans="1:4" ht="13">
      <c r="A115" s="17">
        <v>38231</v>
      </c>
      <c r="B115" s="12">
        <v>2.44</v>
      </c>
      <c r="C115" s="12">
        <v>20.75</v>
      </c>
      <c r="D115" s="12"/>
    </row>
    <row r="116" spans="1:4" ht="13">
      <c r="A116" s="17">
        <v>38261</v>
      </c>
      <c r="B116" s="12">
        <v>2.2999999999999998</v>
      </c>
      <c r="C116" s="12">
        <v>23.85</v>
      </c>
      <c r="D116" s="12"/>
    </row>
    <row r="117" spans="1:4" ht="13">
      <c r="A117" s="17">
        <v>38292</v>
      </c>
      <c r="B117" s="12">
        <v>2.09</v>
      </c>
      <c r="C117" s="12">
        <v>28.44</v>
      </c>
      <c r="D117" s="12"/>
    </row>
    <row r="118" spans="1:4" ht="13">
      <c r="A118" s="17">
        <v>38322</v>
      </c>
      <c r="B118" s="12">
        <v>2.0099999999999998</v>
      </c>
      <c r="C118" s="12">
        <v>29.78</v>
      </c>
      <c r="D118" s="12"/>
    </row>
    <row r="119" spans="1:4" ht="13">
      <c r="A119" s="17">
        <v>38353</v>
      </c>
      <c r="B119" s="12">
        <v>1.85</v>
      </c>
      <c r="C119" s="12">
        <v>34.64</v>
      </c>
      <c r="D119" s="12"/>
    </row>
    <row r="120" spans="1:4" ht="13">
      <c r="A120" s="17">
        <v>38384</v>
      </c>
      <c r="B120" s="12">
        <v>1.59</v>
      </c>
      <c r="C120" s="12">
        <v>40.700000000000003</v>
      </c>
      <c r="D120" s="12"/>
    </row>
    <row r="121" spans="1:4" ht="13">
      <c r="A121" s="17">
        <v>38412</v>
      </c>
      <c r="B121" s="12">
        <v>1.7</v>
      </c>
      <c r="C121" s="12">
        <v>36.520000000000003</v>
      </c>
      <c r="D121" s="12"/>
    </row>
    <row r="122" spans="1:4" ht="13">
      <c r="A122" s="17">
        <v>38443</v>
      </c>
      <c r="B122" s="12">
        <v>1.5</v>
      </c>
      <c r="C122" s="12">
        <v>45.01</v>
      </c>
      <c r="D122" s="12"/>
    </row>
    <row r="123" spans="1:4" ht="13">
      <c r="A123" s="17">
        <v>38473</v>
      </c>
      <c r="B123" s="12">
        <v>1.24</v>
      </c>
      <c r="C123" s="12">
        <v>51.21</v>
      </c>
      <c r="D123" s="12"/>
    </row>
    <row r="124" spans="1:4" ht="13">
      <c r="A124" s="17">
        <v>38504</v>
      </c>
      <c r="B124" s="12">
        <v>0.96</v>
      </c>
      <c r="C124" s="12">
        <v>59.3</v>
      </c>
      <c r="D124" s="12"/>
    </row>
    <row r="125" spans="1:4" ht="13">
      <c r="A125" s="17">
        <v>38534</v>
      </c>
      <c r="B125" s="12">
        <v>0.89</v>
      </c>
      <c r="C125" s="12">
        <v>61.05</v>
      </c>
      <c r="D125" s="12"/>
    </row>
    <row r="126" spans="1:4" ht="13">
      <c r="A126" s="17">
        <v>38565</v>
      </c>
      <c r="B126" s="12">
        <v>0.74</v>
      </c>
      <c r="C126" s="12">
        <v>64.819999999999993</v>
      </c>
      <c r="D126" s="12"/>
    </row>
    <row r="127" spans="1:4" ht="13">
      <c r="A127" s="17">
        <v>38596</v>
      </c>
      <c r="B127" s="12">
        <v>0.7</v>
      </c>
      <c r="C127" s="12">
        <v>65.23</v>
      </c>
      <c r="D127" s="12"/>
    </row>
    <row r="128" spans="1:4" ht="13">
      <c r="A128" s="17">
        <v>38626</v>
      </c>
      <c r="B128" s="12">
        <v>0.67</v>
      </c>
      <c r="C128" s="12">
        <v>66.17</v>
      </c>
      <c r="D128" s="12"/>
    </row>
    <row r="129" spans="1:4" ht="13">
      <c r="A129" s="17">
        <v>38657</v>
      </c>
      <c r="B129" s="12">
        <v>0.56000000000000005</v>
      </c>
      <c r="C129" s="12">
        <v>68.19</v>
      </c>
      <c r="D129" s="12"/>
    </row>
    <row r="130" spans="1:4" ht="13">
      <c r="A130" s="17">
        <v>38687</v>
      </c>
      <c r="B130" s="12">
        <v>0.5</v>
      </c>
      <c r="C130" s="12">
        <v>71.56</v>
      </c>
      <c r="D130" s="12"/>
    </row>
    <row r="131" spans="1:4" ht="13">
      <c r="A131" s="17">
        <v>38718</v>
      </c>
      <c r="B131" s="12">
        <v>0.08</v>
      </c>
      <c r="C131" s="12">
        <v>83.42</v>
      </c>
      <c r="D131" s="12"/>
    </row>
    <row r="132" spans="1:4" ht="13">
      <c r="A132" s="17">
        <v>38749</v>
      </c>
      <c r="B132" s="12">
        <v>0.03</v>
      </c>
      <c r="C132" s="12">
        <v>85.04</v>
      </c>
      <c r="D132" s="12"/>
    </row>
    <row r="133" spans="1:4" ht="13">
      <c r="A133" s="17">
        <v>38777</v>
      </c>
      <c r="B133" s="12">
        <v>0.1</v>
      </c>
      <c r="C133" s="12">
        <v>82.61</v>
      </c>
      <c r="D133" s="12"/>
    </row>
    <row r="134" spans="1:4" ht="13">
      <c r="A134" s="17">
        <v>38808</v>
      </c>
      <c r="B134" s="12">
        <v>0.27</v>
      </c>
      <c r="C134" s="12">
        <v>78.84</v>
      </c>
      <c r="D134" s="12"/>
    </row>
    <row r="135" spans="1:4" ht="13">
      <c r="A135" s="17">
        <v>38838</v>
      </c>
      <c r="B135" s="12">
        <v>0.27</v>
      </c>
      <c r="C135" s="12">
        <v>78.84</v>
      </c>
      <c r="D135" s="12"/>
    </row>
    <row r="136" spans="1:4" ht="13">
      <c r="A136" s="17">
        <v>38869</v>
      </c>
      <c r="B136" s="12">
        <v>0.19</v>
      </c>
      <c r="C136" s="12">
        <v>80.319999999999993</v>
      </c>
      <c r="D136" s="12"/>
    </row>
    <row r="137" spans="1:4" ht="13">
      <c r="A137" s="17">
        <v>38899</v>
      </c>
      <c r="B137" s="12">
        <v>0.01</v>
      </c>
      <c r="C137" s="12">
        <v>85.44</v>
      </c>
      <c r="D137" s="12"/>
    </row>
    <row r="138" spans="1:4" ht="13">
      <c r="A138" s="17">
        <v>38930</v>
      </c>
      <c r="B138" s="12">
        <v>-0.21</v>
      </c>
      <c r="C138" s="12">
        <v>89.35</v>
      </c>
      <c r="D138" s="12"/>
    </row>
    <row r="139" spans="1:4" ht="13">
      <c r="A139" s="17">
        <v>38961</v>
      </c>
      <c r="B139" s="12">
        <v>-0.21</v>
      </c>
      <c r="C139" s="12">
        <v>89.35</v>
      </c>
      <c r="D139" s="12"/>
    </row>
    <row r="140" spans="1:4" ht="13">
      <c r="A140" s="17">
        <v>38991</v>
      </c>
      <c r="B140" s="12">
        <v>-0.32</v>
      </c>
      <c r="C140" s="12">
        <v>90.57</v>
      </c>
      <c r="D140" s="12"/>
    </row>
    <row r="141" spans="1:4" ht="13">
      <c r="A141" s="17">
        <v>39022</v>
      </c>
      <c r="B141" s="12">
        <v>-0.48</v>
      </c>
      <c r="C141" s="12">
        <v>92.72</v>
      </c>
      <c r="D141" s="12"/>
    </row>
    <row r="142" spans="1:4" ht="13">
      <c r="A142" s="17">
        <v>39052</v>
      </c>
      <c r="B142" s="12">
        <v>-0.41</v>
      </c>
      <c r="C142" s="12">
        <v>91.64</v>
      </c>
      <c r="D142" s="12"/>
    </row>
    <row r="143" spans="1:4" ht="13">
      <c r="A143" s="17">
        <v>39083</v>
      </c>
      <c r="B143" s="12">
        <v>-0.35</v>
      </c>
      <c r="C143" s="12">
        <v>90.84</v>
      </c>
      <c r="D143" s="12"/>
    </row>
    <row r="144" spans="1:4" ht="13">
      <c r="A144" s="17">
        <v>39114</v>
      </c>
      <c r="B144" s="12">
        <v>-0.44</v>
      </c>
      <c r="C144" s="12">
        <v>92.18</v>
      </c>
      <c r="D144" s="12"/>
    </row>
    <row r="145" spans="1:4" ht="13">
      <c r="A145" s="17">
        <v>39142</v>
      </c>
      <c r="B145" s="12">
        <v>-0.52</v>
      </c>
      <c r="C145" s="12">
        <v>92.99</v>
      </c>
      <c r="D145" s="12"/>
    </row>
    <row r="146" spans="1:4" ht="13">
      <c r="A146" s="17">
        <v>39173</v>
      </c>
      <c r="B146" s="12">
        <v>-0.31</v>
      </c>
      <c r="C146" s="12">
        <v>90.3</v>
      </c>
      <c r="D146" s="12"/>
    </row>
    <row r="147" spans="1:4" ht="13">
      <c r="A147" s="17">
        <v>39203</v>
      </c>
      <c r="B147" s="12">
        <v>-0.12</v>
      </c>
      <c r="C147" s="12">
        <v>88.54</v>
      </c>
      <c r="D147" s="12"/>
    </row>
    <row r="148" spans="1:4" ht="13">
      <c r="A148" s="17">
        <v>39234</v>
      </c>
      <c r="B148" s="12">
        <v>0.36</v>
      </c>
      <c r="C148" s="12">
        <v>75.88</v>
      </c>
      <c r="D148" s="12"/>
    </row>
    <row r="149" spans="1:4" ht="13">
      <c r="A149" s="17">
        <v>39264</v>
      </c>
      <c r="B149" s="12">
        <v>0.04</v>
      </c>
      <c r="C149" s="12">
        <v>84.64</v>
      </c>
      <c r="D149" s="12"/>
    </row>
    <row r="150" spans="1:4" ht="13">
      <c r="A150" s="17">
        <v>39295</v>
      </c>
      <c r="B150" s="12">
        <v>0.36</v>
      </c>
      <c r="C150" s="12">
        <v>75.88</v>
      </c>
      <c r="D150" s="12"/>
    </row>
    <row r="151" spans="1:4" ht="13">
      <c r="A151" s="17">
        <v>39326</v>
      </c>
      <c r="B151" s="12">
        <v>0.53</v>
      </c>
      <c r="C151" s="12">
        <v>69.95</v>
      </c>
      <c r="D151" s="12"/>
    </row>
    <row r="152" spans="1:4" ht="13">
      <c r="A152" s="17">
        <v>39356</v>
      </c>
      <c r="B152" s="12">
        <v>0.53</v>
      </c>
      <c r="C152" s="12">
        <v>69.95</v>
      </c>
      <c r="D152" s="12"/>
    </row>
    <row r="153" spans="1:4" ht="13">
      <c r="A153" s="17">
        <v>39387</v>
      </c>
      <c r="B153" s="12">
        <v>0.79</v>
      </c>
      <c r="C153" s="12">
        <v>63.34</v>
      </c>
      <c r="D153" s="12"/>
    </row>
    <row r="154" spans="1:4" ht="13">
      <c r="A154" s="17">
        <v>39417</v>
      </c>
      <c r="B154" s="12">
        <v>1.03</v>
      </c>
      <c r="C154" s="12">
        <v>57.95</v>
      </c>
      <c r="D154" s="12"/>
    </row>
    <row r="155" spans="1:4" ht="13">
      <c r="A155" s="17">
        <v>39448</v>
      </c>
      <c r="B155" s="12">
        <v>0.92</v>
      </c>
      <c r="C155" s="12">
        <v>59.97</v>
      </c>
      <c r="D155" s="12"/>
    </row>
    <row r="156" spans="1:4" ht="13">
      <c r="A156" s="17">
        <v>39479</v>
      </c>
      <c r="B156" s="12">
        <v>1.56</v>
      </c>
      <c r="C156" s="12">
        <v>42.99</v>
      </c>
      <c r="D156" s="12"/>
    </row>
    <row r="157" spans="1:4" ht="13">
      <c r="A157" s="17">
        <v>39508</v>
      </c>
      <c r="B157" s="12">
        <v>2.23</v>
      </c>
      <c r="C157" s="12">
        <v>25.34</v>
      </c>
      <c r="D157" s="12"/>
    </row>
    <row r="158" spans="1:4" ht="13">
      <c r="A158" s="17">
        <v>39539</v>
      </c>
      <c r="B158" s="12">
        <v>2.36</v>
      </c>
      <c r="C158" s="12">
        <v>22.64</v>
      </c>
      <c r="D158" s="12"/>
    </row>
    <row r="159" spans="1:4" ht="13">
      <c r="A159" s="17">
        <v>39569</v>
      </c>
      <c r="B159" s="12">
        <v>2.12</v>
      </c>
      <c r="C159" s="12">
        <v>27.76</v>
      </c>
      <c r="D159" s="12"/>
    </row>
    <row r="160" spans="1:4" ht="13">
      <c r="A160" s="17">
        <v>39600</v>
      </c>
      <c r="B160" s="12">
        <v>2.21</v>
      </c>
      <c r="C160" s="12">
        <v>25.74</v>
      </c>
      <c r="D160" s="12"/>
    </row>
    <row r="161" spans="1:4" ht="13">
      <c r="A161" s="17">
        <v>39630</v>
      </c>
      <c r="B161" s="12">
        <v>2.35</v>
      </c>
      <c r="C161" s="12">
        <v>23.05</v>
      </c>
      <c r="D161" s="12"/>
    </row>
    <row r="162" spans="1:4" ht="13">
      <c r="A162" s="17">
        <v>39661</v>
      </c>
      <c r="B162" s="12">
        <v>2.13</v>
      </c>
      <c r="C162" s="12">
        <v>27.36</v>
      </c>
      <c r="D162" s="12"/>
    </row>
    <row r="163" spans="1:4" ht="13">
      <c r="A163" s="17">
        <v>39692</v>
      </c>
      <c r="B163" s="12">
        <v>2.54</v>
      </c>
      <c r="C163" s="12">
        <v>19</v>
      </c>
      <c r="D163" s="12"/>
    </row>
    <row r="164" spans="1:4" ht="13">
      <c r="A164" s="17">
        <v>39722</v>
      </c>
      <c r="B164" s="12">
        <v>3.13</v>
      </c>
      <c r="C164" s="12">
        <v>9.84</v>
      </c>
      <c r="D164" s="12"/>
    </row>
    <row r="165" spans="1:4" ht="13">
      <c r="A165" s="17">
        <v>39753</v>
      </c>
      <c r="B165" s="12">
        <v>3.33</v>
      </c>
      <c r="C165" s="12">
        <v>6.2</v>
      </c>
      <c r="D165" s="12"/>
    </row>
    <row r="166" spans="1:4" ht="13">
      <c r="A166" s="17">
        <v>39783</v>
      </c>
      <c r="B166" s="12">
        <v>2.38</v>
      </c>
      <c r="C166" s="12">
        <v>22.1</v>
      </c>
      <c r="D166" s="12"/>
    </row>
    <row r="167" spans="1:4" ht="13">
      <c r="A167" s="17">
        <v>39814</v>
      </c>
      <c r="B167" s="12">
        <v>2.39</v>
      </c>
      <c r="C167" s="12">
        <v>21.7</v>
      </c>
      <c r="D167" s="12"/>
    </row>
    <row r="168" spans="1:4" ht="13">
      <c r="A168" s="17">
        <v>39845</v>
      </c>
      <c r="B168" s="12">
        <v>2.57</v>
      </c>
      <c r="C168" s="12">
        <v>17.920000000000002</v>
      </c>
      <c r="D168" s="12"/>
    </row>
    <row r="169" spans="1:4" ht="13">
      <c r="A169" s="17">
        <v>39873</v>
      </c>
      <c r="B169" s="12">
        <v>2.6</v>
      </c>
      <c r="C169" s="12">
        <v>17.52</v>
      </c>
      <c r="D169" s="12"/>
    </row>
    <row r="170" spans="1:4" ht="13">
      <c r="A170" s="17">
        <v>39904</v>
      </c>
      <c r="B170" s="12">
        <v>2.77</v>
      </c>
      <c r="C170" s="12">
        <v>14.56</v>
      </c>
      <c r="D170" s="12"/>
    </row>
    <row r="171" spans="1:4" ht="13">
      <c r="A171" s="17">
        <v>39934</v>
      </c>
      <c r="B171" s="12">
        <v>3.12</v>
      </c>
      <c r="C171" s="12">
        <v>10.24</v>
      </c>
      <c r="D171" s="12"/>
    </row>
    <row r="172" spans="1:4" ht="13">
      <c r="A172" s="17">
        <v>39965</v>
      </c>
      <c r="B172" s="12">
        <v>3.54</v>
      </c>
      <c r="C172" s="12">
        <v>1.48</v>
      </c>
      <c r="D172" s="12"/>
    </row>
    <row r="173" spans="1:4" ht="13">
      <c r="A173" s="17">
        <v>39995</v>
      </c>
      <c r="B173" s="12">
        <v>3.38</v>
      </c>
      <c r="C173" s="12">
        <v>4.3099999999999996</v>
      </c>
      <c r="D173" s="12"/>
    </row>
    <row r="174" spans="1:4" ht="13">
      <c r="A174" s="17">
        <v>40026</v>
      </c>
      <c r="B174" s="12">
        <v>3.42</v>
      </c>
      <c r="C174" s="12">
        <v>3.23</v>
      </c>
      <c r="D174" s="12"/>
    </row>
    <row r="175" spans="1:4" ht="13">
      <c r="A175" s="17">
        <v>40057</v>
      </c>
      <c r="B175" s="12">
        <v>3.28</v>
      </c>
      <c r="C175" s="12">
        <v>7.28</v>
      </c>
      <c r="D175" s="12"/>
    </row>
    <row r="176" spans="1:4" ht="13">
      <c r="A176" s="17">
        <v>40087</v>
      </c>
      <c r="B176" s="12">
        <v>3.31</v>
      </c>
      <c r="C176" s="12">
        <v>6.87</v>
      </c>
      <c r="D176" s="12"/>
    </row>
    <row r="177" spans="1:4" ht="13">
      <c r="A177" s="17">
        <v>40118</v>
      </c>
      <c r="B177" s="12">
        <v>3.35</v>
      </c>
      <c r="C177" s="12">
        <v>5.39</v>
      </c>
      <c r="D177" s="12"/>
    </row>
    <row r="178" spans="1:4" ht="13">
      <c r="A178" s="17">
        <v>40148</v>
      </c>
      <c r="B178" s="12">
        <v>3.54</v>
      </c>
      <c r="C178" s="12">
        <v>1.48</v>
      </c>
      <c r="D178" s="12"/>
    </row>
    <row r="179" spans="1:4" ht="13">
      <c r="A179" s="17">
        <v>40179</v>
      </c>
      <c r="B179" s="12">
        <v>3.67</v>
      </c>
      <c r="C179" s="12">
        <v>0.54</v>
      </c>
      <c r="D179" s="12"/>
    </row>
    <row r="180" spans="1:4" ht="13">
      <c r="A180" s="17">
        <v>40210</v>
      </c>
      <c r="B180" s="12">
        <v>3.58</v>
      </c>
      <c r="C180" s="12">
        <v>0.94</v>
      </c>
      <c r="D180" s="12"/>
    </row>
    <row r="181" spans="1:4" ht="13">
      <c r="A181" s="17">
        <v>40238</v>
      </c>
      <c r="B181" s="12">
        <v>3.58</v>
      </c>
      <c r="C181" s="12">
        <v>0.94</v>
      </c>
      <c r="D181" s="12"/>
    </row>
    <row r="182" spans="1:4" ht="13">
      <c r="A182" s="17">
        <v>40269</v>
      </c>
      <c r="B182" s="12">
        <v>3.68</v>
      </c>
      <c r="C182" s="12">
        <v>0.13</v>
      </c>
      <c r="D182" s="12"/>
    </row>
    <row r="183" spans="1:4" ht="13">
      <c r="A183" s="17">
        <v>40299</v>
      </c>
      <c r="B183" s="12">
        <v>3.26</v>
      </c>
      <c r="C183" s="12">
        <v>7.55</v>
      </c>
      <c r="D183" s="12"/>
    </row>
    <row r="184" spans="1:4" ht="13">
      <c r="A184" s="17">
        <v>40330</v>
      </c>
      <c r="B184" s="12">
        <v>3.08</v>
      </c>
      <c r="C184" s="12">
        <v>10.51</v>
      </c>
      <c r="D184" s="12"/>
    </row>
    <row r="185" spans="1:4" ht="13">
      <c r="A185" s="17">
        <v>40360</v>
      </c>
      <c r="B185" s="12">
        <v>2.85</v>
      </c>
      <c r="C185" s="12">
        <v>12.4</v>
      </c>
      <c r="D185" s="12"/>
    </row>
    <row r="186" spans="1:4" ht="13">
      <c r="A186" s="17">
        <v>40391</v>
      </c>
      <c r="B186" s="12">
        <v>2.54</v>
      </c>
      <c r="C186" s="12">
        <v>19</v>
      </c>
      <c r="D186" s="12"/>
    </row>
    <row r="187" spans="1:4" ht="13">
      <c r="A187" s="17">
        <v>40422</v>
      </c>
      <c r="B187" s="12">
        <v>2.5</v>
      </c>
      <c r="C187" s="12">
        <v>20.22</v>
      </c>
      <c r="D187" s="12"/>
    </row>
    <row r="188" spans="1:4" ht="13">
      <c r="A188" s="17">
        <v>40452</v>
      </c>
      <c r="B188" s="12">
        <v>2.41</v>
      </c>
      <c r="C188" s="12">
        <v>21.02</v>
      </c>
      <c r="D188" s="12"/>
    </row>
    <row r="189" spans="1:4" ht="13">
      <c r="A189" s="17">
        <v>40483</v>
      </c>
      <c r="B189" s="12">
        <v>2.62</v>
      </c>
      <c r="C189" s="12">
        <v>16.98</v>
      </c>
      <c r="D189" s="12"/>
    </row>
    <row r="190" spans="1:4" ht="13">
      <c r="A190" s="17">
        <v>40513</v>
      </c>
      <c r="B190" s="12">
        <v>3.15</v>
      </c>
      <c r="C190" s="12">
        <v>8.76</v>
      </c>
      <c r="D190" s="12"/>
    </row>
    <row r="191" spans="1:4" ht="13">
      <c r="A191" s="17">
        <v>40544</v>
      </c>
      <c r="B191" s="12">
        <v>3.24</v>
      </c>
      <c r="C191" s="12">
        <v>8.09</v>
      </c>
      <c r="D191" s="12"/>
    </row>
    <row r="192" spans="1:4" ht="13">
      <c r="A192" s="17">
        <v>40575</v>
      </c>
      <c r="B192" s="12">
        <v>3.44</v>
      </c>
      <c r="C192" s="12">
        <v>2.96</v>
      </c>
      <c r="D192" s="12"/>
    </row>
    <row r="193" spans="1:4" ht="13">
      <c r="A193" s="17">
        <v>40603</v>
      </c>
      <c r="B193" s="12">
        <v>3.31</v>
      </c>
      <c r="C193" s="12">
        <v>6.87</v>
      </c>
      <c r="D193" s="12"/>
    </row>
    <row r="194" spans="1:4" ht="13">
      <c r="A194" s="17">
        <v>40634</v>
      </c>
      <c r="B194" s="12">
        <v>3.4</v>
      </c>
      <c r="C194" s="12">
        <v>3.64</v>
      </c>
      <c r="D194" s="12"/>
    </row>
    <row r="195" spans="1:4" ht="13">
      <c r="A195" s="17">
        <v>40664</v>
      </c>
      <c r="B195" s="12">
        <v>3.13</v>
      </c>
      <c r="C195" s="12">
        <v>9.84</v>
      </c>
      <c r="D195" s="12"/>
    </row>
    <row r="196" spans="1:4" ht="13">
      <c r="A196" s="17">
        <v>40695</v>
      </c>
      <c r="B196" s="12">
        <v>2.97</v>
      </c>
      <c r="C196" s="12">
        <v>11.19</v>
      </c>
      <c r="D196" s="12"/>
    </row>
    <row r="197" spans="1:4" ht="13">
      <c r="A197" s="17">
        <v>40725</v>
      </c>
      <c r="B197" s="12">
        <v>2.97</v>
      </c>
      <c r="C197" s="12">
        <v>11.19</v>
      </c>
      <c r="D197" s="12"/>
    </row>
    <row r="198" spans="1:4" ht="13">
      <c r="A198" s="17">
        <v>40756</v>
      </c>
      <c r="B198" s="12">
        <v>2.2799999999999998</v>
      </c>
      <c r="C198" s="12">
        <v>24.8</v>
      </c>
      <c r="D198" s="12"/>
    </row>
    <row r="199" spans="1:4" ht="13">
      <c r="A199" s="17">
        <v>40787</v>
      </c>
      <c r="B199" s="12">
        <v>1.96</v>
      </c>
      <c r="C199" s="12">
        <v>31.67</v>
      </c>
      <c r="D199" s="12"/>
    </row>
    <row r="200" spans="1:4" ht="13">
      <c r="A200" s="17">
        <v>40817</v>
      </c>
      <c r="B200" s="12">
        <v>2.13</v>
      </c>
      <c r="C200" s="12">
        <v>27.36</v>
      </c>
      <c r="D200" s="12"/>
    </row>
    <row r="201" spans="1:4" ht="13">
      <c r="A201" s="17">
        <v>40848</v>
      </c>
      <c r="B201" s="12">
        <v>2</v>
      </c>
      <c r="C201" s="12">
        <v>30.19</v>
      </c>
      <c r="D201" s="12"/>
    </row>
    <row r="202" spans="1:4" ht="13">
      <c r="A202" s="17">
        <v>40878</v>
      </c>
      <c r="B202" s="12">
        <v>1.97</v>
      </c>
      <c r="C202" s="12">
        <v>31.13</v>
      </c>
      <c r="D202" s="12"/>
    </row>
    <row r="203" spans="1:4" ht="13">
      <c r="A203" s="17">
        <v>40909</v>
      </c>
      <c r="B203" s="12">
        <v>1.93</v>
      </c>
      <c r="C203" s="12">
        <v>32.08</v>
      </c>
      <c r="D203" s="12"/>
    </row>
    <row r="204" spans="1:4" ht="13">
      <c r="A204" s="17">
        <v>40940</v>
      </c>
      <c r="B204" s="12">
        <v>1.88</v>
      </c>
      <c r="C204" s="12">
        <v>33.83</v>
      </c>
      <c r="D204" s="12"/>
    </row>
    <row r="205" spans="1:4" ht="13">
      <c r="A205" s="17">
        <v>40969</v>
      </c>
      <c r="B205" s="12">
        <v>2.09</v>
      </c>
      <c r="C205" s="12">
        <v>28.44</v>
      </c>
      <c r="D205" s="12"/>
    </row>
    <row r="206" spans="1:4" ht="13">
      <c r="A206" s="17">
        <v>41000</v>
      </c>
      <c r="B206" s="12">
        <v>1.97</v>
      </c>
      <c r="C206" s="12">
        <v>31.13</v>
      </c>
      <c r="D206" s="12"/>
    </row>
    <row r="207" spans="1:4" ht="13">
      <c r="A207" s="17">
        <v>41030</v>
      </c>
      <c r="B207" s="12">
        <v>1.71</v>
      </c>
      <c r="C207" s="12">
        <v>36.119999999999997</v>
      </c>
      <c r="D207" s="12"/>
    </row>
    <row r="208" spans="1:4" ht="13">
      <c r="A208" s="17">
        <v>41061</v>
      </c>
      <c r="B208" s="12">
        <v>1.53</v>
      </c>
      <c r="C208" s="12">
        <v>43.8</v>
      </c>
      <c r="D208" s="12"/>
    </row>
    <row r="209" spans="1:4" ht="13">
      <c r="A209" s="17">
        <v>41091</v>
      </c>
      <c r="B209" s="12">
        <v>1.43</v>
      </c>
      <c r="C209" s="12">
        <v>46.5</v>
      </c>
      <c r="D209" s="12"/>
    </row>
    <row r="210" spans="1:4" ht="13">
      <c r="A210" s="17">
        <v>41122</v>
      </c>
      <c r="B210" s="12">
        <v>1.58</v>
      </c>
      <c r="C210" s="12">
        <v>41.78</v>
      </c>
      <c r="D210" s="12"/>
    </row>
    <row r="211" spans="1:4" ht="13">
      <c r="A211" s="17">
        <v>41153</v>
      </c>
      <c r="B211" s="12">
        <v>1.62</v>
      </c>
      <c r="C211" s="12">
        <v>39.08</v>
      </c>
      <c r="D211" s="12"/>
    </row>
    <row r="212" spans="1:4" ht="13">
      <c r="A212" s="17">
        <v>41183</v>
      </c>
      <c r="B212" s="12">
        <v>1.64</v>
      </c>
      <c r="C212" s="12">
        <v>38.409999999999997</v>
      </c>
      <c r="D212" s="12"/>
    </row>
    <row r="213" spans="1:4" ht="13">
      <c r="A213" s="17">
        <v>41214</v>
      </c>
      <c r="B213" s="12">
        <v>1.56</v>
      </c>
      <c r="C213" s="12">
        <v>42.99</v>
      </c>
      <c r="D213" s="12"/>
    </row>
    <row r="214" spans="1:4" ht="13">
      <c r="A214" s="17">
        <v>41244</v>
      </c>
      <c r="B214" s="12">
        <v>1.65</v>
      </c>
      <c r="C214" s="12">
        <v>38.01</v>
      </c>
      <c r="D214" s="12"/>
    </row>
    <row r="215" spans="1:4" ht="13">
      <c r="A215" s="17">
        <v>41275</v>
      </c>
      <c r="B215" s="12">
        <v>1.84</v>
      </c>
      <c r="C215" s="12">
        <v>35.04</v>
      </c>
      <c r="D215" s="12"/>
    </row>
    <row r="216" spans="1:4" ht="13">
      <c r="A216" s="17">
        <v>41306</v>
      </c>
      <c r="B216" s="12">
        <v>1.89</v>
      </c>
      <c r="C216" s="12">
        <v>33.29</v>
      </c>
      <c r="D216" s="12"/>
    </row>
    <row r="217" spans="1:4" ht="13">
      <c r="A217" s="17">
        <v>41334</v>
      </c>
      <c r="B217" s="12">
        <v>1.87</v>
      </c>
      <c r="C217" s="12">
        <v>34.229999999999997</v>
      </c>
      <c r="D217" s="12"/>
    </row>
    <row r="218" spans="1:4" ht="13">
      <c r="A218" s="17">
        <v>41365</v>
      </c>
      <c r="B218" s="12">
        <v>1.7</v>
      </c>
      <c r="C218" s="12">
        <v>36.520000000000003</v>
      </c>
      <c r="D218" s="12"/>
    </row>
    <row r="219" spans="1:4" ht="13">
      <c r="A219" s="17">
        <v>41395</v>
      </c>
      <c r="B219" s="12">
        <v>1.88</v>
      </c>
      <c r="C219" s="12">
        <v>33.83</v>
      </c>
      <c r="D219" s="12"/>
    </row>
    <row r="220" spans="1:4" ht="13">
      <c r="A220" s="17">
        <v>41426</v>
      </c>
      <c r="B220" s="12">
        <v>2.25</v>
      </c>
      <c r="C220" s="12">
        <v>25.07</v>
      </c>
      <c r="D220" s="12"/>
    </row>
    <row r="221" spans="1:4" ht="13">
      <c r="A221" s="17">
        <v>41456</v>
      </c>
      <c r="B221" s="12">
        <v>2.5499999999999998</v>
      </c>
      <c r="C221" s="12">
        <v>18.600000000000001</v>
      </c>
      <c r="D221" s="12"/>
    </row>
    <row r="222" spans="1:4" ht="13">
      <c r="A222" s="17">
        <v>41487</v>
      </c>
      <c r="B222" s="12">
        <v>2.69</v>
      </c>
      <c r="C222" s="12">
        <v>15.36</v>
      </c>
      <c r="D222" s="12"/>
    </row>
    <row r="223" spans="1:4" ht="13">
      <c r="A223" s="17">
        <v>41518</v>
      </c>
      <c r="B223" s="12">
        <v>2.79</v>
      </c>
      <c r="C223" s="12">
        <v>13.88</v>
      </c>
      <c r="D223" s="12"/>
    </row>
    <row r="224" spans="1:4" ht="13">
      <c r="A224" s="17">
        <v>41548</v>
      </c>
      <c r="B224" s="12">
        <v>2.57</v>
      </c>
      <c r="C224" s="12">
        <v>17.920000000000002</v>
      </c>
      <c r="D224" s="12"/>
    </row>
    <row r="225" spans="1:4" ht="13">
      <c r="A225" s="17">
        <v>41579</v>
      </c>
      <c r="B225" s="12">
        <v>2.65</v>
      </c>
      <c r="C225" s="12">
        <v>16.71</v>
      </c>
      <c r="D225" s="12"/>
    </row>
    <row r="226" spans="1:4" ht="13">
      <c r="A226" s="17">
        <v>41609</v>
      </c>
      <c r="B226" s="12">
        <v>2.84</v>
      </c>
      <c r="C226" s="12">
        <v>12.67</v>
      </c>
      <c r="D226" s="12"/>
    </row>
    <row r="227" spans="1:4" ht="13">
      <c r="A227" s="17">
        <v>41640</v>
      </c>
      <c r="B227" s="12">
        <v>2.81</v>
      </c>
      <c r="C227" s="12">
        <v>13.34</v>
      </c>
      <c r="D227" s="12"/>
    </row>
    <row r="228" spans="1:4" ht="13">
      <c r="A228" s="17">
        <v>41671</v>
      </c>
      <c r="B228" s="12">
        <v>2.66</v>
      </c>
      <c r="C228" s="12">
        <v>16.309999999999999</v>
      </c>
      <c r="D228" s="12"/>
    </row>
    <row r="229" spans="1:4" ht="13">
      <c r="A229" s="17">
        <v>41699</v>
      </c>
      <c r="B229" s="12">
        <v>2.67</v>
      </c>
      <c r="C229" s="12">
        <v>15.77</v>
      </c>
      <c r="D229" s="12"/>
    </row>
    <row r="230" spans="1:4" ht="13">
      <c r="A230" s="17">
        <v>41730</v>
      </c>
      <c r="B230" s="12">
        <v>2.67</v>
      </c>
      <c r="C230" s="12">
        <v>15.77</v>
      </c>
      <c r="D230" s="12"/>
    </row>
    <row r="231" spans="1:4" ht="13">
      <c r="A231" s="17">
        <v>41760</v>
      </c>
      <c r="B231" s="12">
        <v>2.5299999999999998</v>
      </c>
      <c r="C231" s="12">
        <v>19.41</v>
      </c>
      <c r="D231" s="12"/>
    </row>
    <row r="232" spans="1:4" ht="13">
      <c r="A232" s="17">
        <v>41791</v>
      </c>
      <c r="B232" s="12">
        <v>2.56</v>
      </c>
      <c r="C232" s="12">
        <v>18.329999999999998</v>
      </c>
      <c r="D232" s="12"/>
    </row>
    <row r="233" spans="1:4" ht="13">
      <c r="A233" s="17">
        <v>41821</v>
      </c>
      <c r="B233" s="12">
        <v>2.52</v>
      </c>
      <c r="C233" s="12">
        <v>19.68</v>
      </c>
      <c r="D233" s="12"/>
    </row>
    <row r="234" spans="1:4" ht="13">
      <c r="A234" s="17">
        <v>41852</v>
      </c>
      <c r="B234" s="12">
        <v>2.39</v>
      </c>
      <c r="C234" s="12">
        <v>21.7</v>
      </c>
      <c r="D234" s="12"/>
    </row>
    <row r="235" spans="1:4" ht="13">
      <c r="A235" s="17">
        <v>41883</v>
      </c>
      <c r="B235" s="12">
        <v>2.5099999999999998</v>
      </c>
      <c r="C235" s="12">
        <v>19.95</v>
      </c>
      <c r="D235" s="12"/>
    </row>
    <row r="236" spans="1:4" ht="13">
      <c r="A236" s="17">
        <v>41913</v>
      </c>
      <c r="B236" s="12">
        <v>2.29</v>
      </c>
      <c r="C236" s="12">
        <v>24.39</v>
      </c>
      <c r="D236" s="12"/>
    </row>
    <row r="237" spans="1:4" ht="13">
      <c r="A237" s="17">
        <v>41944</v>
      </c>
      <c r="B237" s="12">
        <v>2.2999999999999998</v>
      </c>
      <c r="C237" s="12">
        <v>23.85</v>
      </c>
      <c r="D237" s="12"/>
    </row>
    <row r="238" spans="1:4" ht="13">
      <c r="A238" s="17">
        <v>41974</v>
      </c>
      <c r="B238" s="12">
        <v>2.1800000000000002</v>
      </c>
      <c r="C238" s="12">
        <v>26.28</v>
      </c>
      <c r="D238" s="12"/>
    </row>
    <row r="239" spans="1:4" ht="13">
      <c r="A239" s="17">
        <v>42005</v>
      </c>
      <c r="B239" s="12">
        <v>1.85</v>
      </c>
      <c r="C239" s="12">
        <v>34.64</v>
      </c>
      <c r="D239" s="12"/>
    </row>
    <row r="240" spans="1:4" ht="13">
      <c r="A240" s="17">
        <v>42036</v>
      </c>
      <c r="B240" s="12">
        <v>1.96</v>
      </c>
      <c r="C240" s="12">
        <v>31.67</v>
      </c>
      <c r="D240" s="12"/>
    </row>
    <row r="241" spans="1:4" ht="13">
      <c r="A241" s="17">
        <v>42064</v>
      </c>
      <c r="B241" s="12">
        <v>2.02</v>
      </c>
      <c r="C241" s="12">
        <v>29.38</v>
      </c>
      <c r="D241" s="12"/>
    </row>
    <row r="242" spans="1:4" ht="13">
      <c r="A242" s="17">
        <v>42095</v>
      </c>
      <c r="B242" s="12">
        <v>1.91</v>
      </c>
      <c r="C242" s="12">
        <v>32.61</v>
      </c>
      <c r="D242" s="12"/>
    </row>
    <row r="243" spans="1:4" ht="13">
      <c r="A243" s="17">
        <v>42125</v>
      </c>
      <c r="B243" s="12">
        <v>2.1800000000000002</v>
      </c>
      <c r="C243" s="12">
        <v>26.28</v>
      </c>
      <c r="D243" s="12"/>
    </row>
    <row r="244" spans="1:4" ht="13">
      <c r="A244" s="17">
        <v>42156</v>
      </c>
      <c r="B244" s="12">
        <v>2.35</v>
      </c>
      <c r="C244" s="12">
        <v>23.05</v>
      </c>
      <c r="D244" s="12"/>
    </row>
    <row r="245" spans="1:4" ht="13">
      <c r="A245" s="17">
        <v>42186</v>
      </c>
      <c r="B245" s="12">
        <v>2.29</v>
      </c>
      <c r="C245" s="12">
        <v>24.39</v>
      </c>
      <c r="D245" s="12"/>
    </row>
    <row r="246" spans="1:4" ht="13">
      <c r="A246" s="17">
        <v>42217</v>
      </c>
      <c r="B246" s="12">
        <v>2.1</v>
      </c>
      <c r="C246" s="12">
        <v>28.03</v>
      </c>
      <c r="D246" s="12"/>
    </row>
    <row r="247" spans="1:4" ht="13">
      <c r="A247" s="17">
        <v>42248</v>
      </c>
      <c r="B247" s="12">
        <v>2.15</v>
      </c>
      <c r="C247" s="12">
        <v>26.68</v>
      </c>
      <c r="D247" s="12"/>
    </row>
    <row r="248" spans="1:4" ht="13">
      <c r="A248" s="17">
        <v>42278</v>
      </c>
      <c r="B248" s="12">
        <v>2.0499999999999998</v>
      </c>
      <c r="C248" s="12">
        <v>28.84</v>
      </c>
      <c r="D248" s="12"/>
    </row>
    <row r="249" spans="1:4" ht="13">
      <c r="A249" s="17">
        <v>42309</v>
      </c>
      <c r="B249" s="12">
        <v>2.14</v>
      </c>
      <c r="C249" s="12">
        <v>26.95</v>
      </c>
      <c r="D249" s="12"/>
    </row>
    <row r="250" spans="1:4" ht="13">
      <c r="A250" s="17">
        <v>42339</v>
      </c>
      <c r="B250" s="12">
        <v>2.0099999999999998</v>
      </c>
      <c r="C250" s="12">
        <v>29.78</v>
      </c>
      <c r="D250" s="12"/>
    </row>
    <row r="251" spans="1:4" ht="13">
      <c r="A251" s="17">
        <v>42370</v>
      </c>
      <c r="B251" s="12">
        <v>1.83</v>
      </c>
      <c r="C251" s="12">
        <v>35.31</v>
      </c>
      <c r="D251" s="12"/>
    </row>
    <row r="252" spans="1:4" ht="13">
      <c r="A252" s="17">
        <v>42401</v>
      </c>
      <c r="B252" s="12">
        <v>1.47</v>
      </c>
      <c r="C252" s="12">
        <v>45.82</v>
      </c>
      <c r="D252" s="12"/>
    </row>
    <row r="253" spans="1:4" ht="13">
      <c r="A253" s="17">
        <v>42430</v>
      </c>
      <c r="B253" s="12">
        <v>1.59</v>
      </c>
      <c r="C253" s="12">
        <v>40.700000000000003</v>
      </c>
      <c r="D253" s="12"/>
    </row>
    <row r="254" spans="1:4" ht="13">
      <c r="A254" s="17">
        <v>42461</v>
      </c>
      <c r="B254" s="12">
        <v>1.58</v>
      </c>
      <c r="C254" s="12">
        <v>41.78</v>
      </c>
      <c r="D254" s="12"/>
    </row>
    <row r="255" spans="1:4" ht="13">
      <c r="A255" s="17">
        <v>42491</v>
      </c>
      <c r="B255" s="12">
        <v>1.53</v>
      </c>
      <c r="C255" s="12">
        <v>43.8</v>
      </c>
      <c r="D255" s="12"/>
    </row>
    <row r="256" spans="1:4" ht="13">
      <c r="A256" s="17">
        <v>42522</v>
      </c>
      <c r="B256" s="12">
        <v>1.37</v>
      </c>
      <c r="C256" s="12">
        <v>48.79</v>
      </c>
      <c r="D256" s="12"/>
    </row>
    <row r="257" spans="1:4" ht="13">
      <c r="A257" s="17">
        <v>42552</v>
      </c>
      <c r="B257" s="12">
        <v>1.2</v>
      </c>
      <c r="C257" s="12">
        <v>52.56</v>
      </c>
      <c r="D257" s="12"/>
    </row>
    <row r="258" spans="1:4" ht="13">
      <c r="A258" s="17">
        <v>42583</v>
      </c>
      <c r="B258" s="12">
        <v>1.26</v>
      </c>
      <c r="C258" s="12">
        <v>50.81</v>
      </c>
      <c r="D258" s="12"/>
    </row>
    <row r="259" spans="1:4" ht="13">
      <c r="A259" s="17">
        <v>42614</v>
      </c>
      <c r="B259" s="12">
        <v>1.34</v>
      </c>
      <c r="C259" s="12">
        <v>49.06</v>
      </c>
      <c r="D259" s="12"/>
    </row>
    <row r="260" spans="1:4" ht="13">
      <c r="A260" s="17">
        <v>42644</v>
      </c>
      <c r="B260" s="12">
        <v>1.43</v>
      </c>
      <c r="C260" s="12">
        <v>46.5</v>
      </c>
      <c r="D260" s="12"/>
    </row>
    <row r="261" spans="1:4" ht="13">
      <c r="A261" s="17">
        <v>42675</v>
      </c>
      <c r="B261" s="12">
        <v>1.69</v>
      </c>
      <c r="C261" s="12">
        <v>37.06</v>
      </c>
      <c r="D261" s="12"/>
    </row>
    <row r="262" spans="1:4" ht="13">
      <c r="A262" s="17">
        <v>42705</v>
      </c>
      <c r="B262" s="12">
        <v>1.98</v>
      </c>
      <c r="C262" s="12">
        <v>30.59</v>
      </c>
      <c r="D262" s="12"/>
    </row>
    <row r="263" spans="1:4" ht="13">
      <c r="A263" s="17">
        <v>42736</v>
      </c>
      <c r="B263" s="12">
        <v>1.91</v>
      </c>
      <c r="C263" s="12">
        <v>32.61</v>
      </c>
      <c r="D263" s="12"/>
    </row>
    <row r="264" spans="1:4" ht="13">
      <c r="A264" s="17">
        <v>42767</v>
      </c>
      <c r="B264" s="12">
        <v>1.89</v>
      </c>
      <c r="C264" s="12">
        <v>33.29</v>
      </c>
      <c r="D264" s="12"/>
    </row>
    <row r="265" spans="1:4" ht="13">
      <c r="A265" s="17">
        <v>42795</v>
      </c>
      <c r="B265" s="12">
        <v>1.73</v>
      </c>
      <c r="C265" s="12">
        <v>35.58</v>
      </c>
      <c r="D265" s="12"/>
    </row>
    <row r="266" spans="1:4" ht="13">
      <c r="A266" s="17">
        <v>42826</v>
      </c>
      <c r="B266" s="12">
        <v>1.49</v>
      </c>
      <c r="C266" s="12">
        <v>45.28</v>
      </c>
      <c r="D266" s="12"/>
    </row>
    <row r="267" spans="1:4" ht="13">
      <c r="A267" s="17">
        <v>42856</v>
      </c>
      <c r="B267" s="12">
        <v>1.4</v>
      </c>
      <c r="C267" s="12">
        <v>48.52</v>
      </c>
      <c r="D267" s="12"/>
    </row>
    <row r="268" spans="1:4" ht="13">
      <c r="A268" s="17">
        <v>42887</v>
      </c>
      <c r="B268" s="12">
        <v>1.19</v>
      </c>
      <c r="C268" s="12">
        <v>52.83</v>
      </c>
      <c r="D268" s="12"/>
    </row>
    <row r="269" spans="1:4" ht="13">
      <c r="A269" s="17">
        <v>42917</v>
      </c>
      <c r="B269" s="12">
        <v>1.23</v>
      </c>
      <c r="C269" s="12">
        <v>51.62</v>
      </c>
      <c r="D269" s="12"/>
    </row>
    <row r="270" spans="1:4" ht="13">
      <c r="A270" s="17">
        <v>42948</v>
      </c>
      <c r="B270" s="12">
        <v>1.18</v>
      </c>
      <c r="C270" s="12">
        <v>53.37</v>
      </c>
      <c r="D270" s="12"/>
    </row>
    <row r="271" spans="1:4" ht="13">
      <c r="A271" s="17">
        <v>42979</v>
      </c>
      <c r="B271" s="12">
        <v>1.1599999999999999</v>
      </c>
      <c r="C271" s="12">
        <v>54.31</v>
      </c>
      <c r="D271" s="12"/>
    </row>
    <row r="272" spans="1:4" ht="13">
      <c r="A272" s="17">
        <v>43009</v>
      </c>
      <c r="B272" s="12">
        <v>1.27</v>
      </c>
      <c r="C272" s="12">
        <v>50.13</v>
      </c>
      <c r="D272" s="12"/>
    </row>
    <row r="273" spans="1:4" ht="13">
      <c r="A273" s="17">
        <v>43040</v>
      </c>
      <c r="B273" s="12">
        <v>1.1000000000000001</v>
      </c>
      <c r="C273" s="12">
        <v>55.8</v>
      </c>
      <c r="D273" s="12"/>
    </row>
    <row r="274" spans="1:4" ht="13">
      <c r="A274" s="17">
        <v>43070</v>
      </c>
      <c r="B274" s="12">
        <v>1.06</v>
      </c>
      <c r="C274" s="12">
        <v>57.41</v>
      </c>
      <c r="D274" s="12"/>
    </row>
    <row r="275" spans="1:4" ht="13">
      <c r="A275" s="17">
        <v>43101</v>
      </c>
      <c r="B275" s="12">
        <v>1.1499999999999999</v>
      </c>
      <c r="C275" s="12">
        <v>54.72</v>
      </c>
      <c r="D275" s="12"/>
    </row>
    <row r="276" spans="1:4" ht="13">
      <c r="A276" s="17">
        <v>43132</v>
      </c>
      <c r="B276" s="12">
        <v>1.27</v>
      </c>
      <c r="C276" s="12">
        <v>50.13</v>
      </c>
      <c r="D276" s="12"/>
    </row>
    <row r="277" spans="1:4" ht="13">
      <c r="A277" s="17">
        <v>43160</v>
      </c>
      <c r="B277" s="12">
        <v>1.1200000000000001</v>
      </c>
      <c r="C277" s="12">
        <v>55.12</v>
      </c>
      <c r="D277" s="12"/>
    </row>
    <row r="278" spans="1:4" ht="13">
      <c r="A278" s="17">
        <v>43191</v>
      </c>
      <c r="B278" s="12">
        <v>1.08</v>
      </c>
      <c r="C278" s="12">
        <v>56.74</v>
      </c>
      <c r="D278" s="12"/>
    </row>
    <row r="279" spans="1:4" ht="13">
      <c r="A279" s="17">
        <v>43221</v>
      </c>
      <c r="B279" s="12">
        <v>1.08</v>
      </c>
      <c r="C279" s="12">
        <v>56.74</v>
      </c>
      <c r="D279" s="12"/>
    </row>
    <row r="280" spans="1:4" ht="13">
      <c r="A280" s="17">
        <v>43252</v>
      </c>
      <c r="B280" s="12">
        <v>0.98</v>
      </c>
      <c r="C280" s="12">
        <v>59.03</v>
      </c>
      <c r="D280" s="12"/>
    </row>
    <row r="281" spans="1:4" ht="13">
      <c r="A281" s="17">
        <v>43282</v>
      </c>
      <c r="B281" s="12">
        <v>0.89</v>
      </c>
      <c r="C281" s="12">
        <v>61.05</v>
      </c>
      <c r="D281" s="12"/>
    </row>
    <row r="282" spans="1:4" ht="13">
      <c r="A282" s="17">
        <v>43313</v>
      </c>
      <c r="B282" s="12">
        <v>0.82</v>
      </c>
      <c r="C282" s="12">
        <v>62.53</v>
      </c>
      <c r="D282" s="12"/>
    </row>
    <row r="283" spans="1:4" ht="13">
      <c r="A283" s="17">
        <v>43344</v>
      </c>
      <c r="B283" s="12">
        <v>0.84</v>
      </c>
      <c r="C283" s="12">
        <v>62.13</v>
      </c>
      <c r="D283" s="12"/>
    </row>
    <row r="284" spans="1:4" ht="13">
      <c r="A284" s="17">
        <v>43374</v>
      </c>
      <c r="B284" s="12">
        <v>0.86</v>
      </c>
      <c r="C284" s="12">
        <v>61.46</v>
      </c>
      <c r="D284" s="12"/>
    </row>
    <row r="285" spans="1:4" ht="13">
      <c r="A285" s="17">
        <v>43405</v>
      </c>
      <c r="B285" s="12">
        <v>0.74</v>
      </c>
      <c r="C285" s="12">
        <v>64.819999999999993</v>
      </c>
      <c r="D285" s="12"/>
    </row>
    <row r="286" spans="1:4" ht="13">
      <c r="A286" s="17">
        <v>43435</v>
      </c>
      <c r="B286" s="12">
        <v>0.42</v>
      </c>
      <c r="C286" s="12">
        <v>73.989999999999995</v>
      </c>
      <c r="D286" s="12"/>
    </row>
    <row r="287" spans="1:4" ht="13">
      <c r="A287" s="17">
        <v>43466</v>
      </c>
      <c r="B287" s="12">
        <v>0.28999999999999998</v>
      </c>
      <c r="C287" s="12">
        <v>78.03</v>
      </c>
      <c r="D287" s="12"/>
    </row>
    <row r="288" spans="1:4" ht="13">
      <c r="A288" s="17">
        <v>43497</v>
      </c>
      <c r="B288" s="12">
        <v>0.24</v>
      </c>
      <c r="C288" s="12">
        <v>79.510000000000005</v>
      </c>
      <c r="D288" s="12"/>
    </row>
    <row r="289" spans="1:4" ht="13">
      <c r="A289" s="17">
        <v>43525</v>
      </c>
      <c r="B289" s="12">
        <v>0.12</v>
      </c>
      <c r="C289" s="12">
        <v>81.81</v>
      </c>
      <c r="D289" s="12"/>
    </row>
    <row r="290" spans="1:4" ht="13">
      <c r="A290" s="17">
        <v>43556</v>
      </c>
      <c r="B290" s="12">
        <v>0.1</v>
      </c>
      <c r="C290" s="12">
        <v>82.61</v>
      </c>
      <c r="D290" s="12"/>
    </row>
    <row r="291" spans="1:4" ht="13">
      <c r="A291" s="17">
        <v>43586</v>
      </c>
      <c r="B291" s="12">
        <v>-0.01</v>
      </c>
      <c r="C291" s="12">
        <v>85.98</v>
      </c>
      <c r="D291" s="12"/>
    </row>
    <row r="292" spans="1:4" ht="13">
      <c r="A292" s="17">
        <v>43617</v>
      </c>
      <c r="B292" s="12">
        <v>-0.15</v>
      </c>
      <c r="C292" s="12">
        <v>88.95</v>
      </c>
      <c r="D292" s="12"/>
    </row>
    <row r="293" spans="1:4" ht="13">
      <c r="A293" s="17">
        <v>43647</v>
      </c>
      <c r="B293" s="12">
        <v>-0.09</v>
      </c>
      <c r="C293" s="12">
        <v>88.01</v>
      </c>
      <c r="D293" s="12"/>
    </row>
    <row r="294" spans="1:4" ht="13">
      <c r="A294" s="17">
        <v>43678</v>
      </c>
      <c r="B294" s="12">
        <v>-0.36</v>
      </c>
      <c r="C294" s="12">
        <v>91.11</v>
      </c>
      <c r="D294" s="12"/>
    </row>
    <row r="295" spans="1:4" ht="13">
      <c r="A295" s="17">
        <v>43709</v>
      </c>
      <c r="B295" s="12">
        <v>-0.24</v>
      </c>
      <c r="C295" s="12">
        <v>89.76</v>
      </c>
      <c r="D295" s="12"/>
    </row>
    <row r="296" spans="1:4" ht="13">
      <c r="A296" s="17">
        <v>43739</v>
      </c>
      <c r="B296" s="12">
        <v>0.03</v>
      </c>
      <c r="C296" s="12">
        <v>85.04</v>
      </c>
      <c r="D296" s="12"/>
    </row>
    <row r="297" spans="1:4" ht="13">
      <c r="A297" s="17">
        <v>43770</v>
      </c>
      <c r="B297" s="12">
        <v>0.24</v>
      </c>
      <c r="C297" s="12">
        <v>79.510000000000005</v>
      </c>
      <c r="D297" s="12"/>
    </row>
    <row r="298" spans="1:4" ht="13">
      <c r="A298" s="17">
        <v>43800</v>
      </c>
      <c r="B298" s="12">
        <v>0.3</v>
      </c>
      <c r="C298" s="12">
        <v>77.22</v>
      </c>
      <c r="D298" s="12"/>
    </row>
    <row r="299" spans="1:4" ht="13">
      <c r="A299" s="17">
        <v>43831</v>
      </c>
      <c r="B299" s="12">
        <v>0.21</v>
      </c>
      <c r="C299" s="12">
        <v>80.05</v>
      </c>
      <c r="D299" s="12"/>
    </row>
    <row r="300" spans="1:4" ht="13">
      <c r="A300" s="17">
        <v>43862</v>
      </c>
      <c r="B300" s="12">
        <v>-0.04</v>
      </c>
      <c r="C300" s="12">
        <v>86.93</v>
      </c>
      <c r="D300" s="12"/>
    </row>
    <row r="301" spans="1:4" ht="13">
      <c r="A301" s="17">
        <v>43891</v>
      </c>
      <c r="B301" s="12">
        <v>0.56999999999999995</v>
      </c>
      <c r="C301" s="12">
        <v>67.650000000000006</v>
      </c>
      <c r="D301" s="12"/>
    </row>
    <row r="302" spans="1:4" ht="13">
      <c r="A302" s="17">
        <v>43922</v>
      </c>
      <c r="B302" s="12">
        <v>0.52</v>
      </c>
      <c r="C302" s="12">
        <v>70.62</v>
      </c>
      <c r="D302" s="12"/>
    </row>
    <row r="303" spans="1:4" ht="13">
      <c r="A303" s="17">
        <v>43952</v>
      </c>
      <c r="B303" s="12">
        <v>0.55000000000000004</v>
      </c>
      <c r="C303" s="12">
        <v>68.87</v>
      </c>
      <c r="D303" s="12"/>
    </row>
    <row r="304" spans="1:4" ht="13">
      <c r="A304" s="17">
        <v>43983</v>
      </c>
      <c r="B304" s="12">
        <v>0.56999999999999995</v>
      </c>
      <c r="C304" s="12">
        <v>67.650000000000006</v>
      </c>
      <c r="D304" s="12"/>
    </row>
    <row r="305" spans="1:4" ht="13">
      <c r="A305" s="17">
        <v>44013</v>
      </c>
      <c r="B305" s="12">
        <v>0.5</v>
      </c>
      <c r="C305" s="12">
        <v>71.56</v>
      </c>
      <c r="D305" s="12"/>
    </row>
    <row r="306" spans="1:4" ht="13">
      <c r="A306" s="17">
        <v>44044</v>
      </c>
      <c r="B306" s="12">
        <v>0.55000000000000004</v>
      </c>
      <c r="C306" s="12">
        <v>68.87</v>
      </c>
      <c r="D306" s="12"/>
    </row>
    <row r="307" spans="1:4" ht="13">
      <c r="A307" s="17">
        <v>44075</v>
      </c>
      <c r="B307" s="12">
        <v>0.56999999999999995</v>
      </c>
      <c r="C307" s="12">
        <v>67.650000000000006</v>
      </c>
      <c r="D307" s="12"/>
    </row>
    <row r="308" spans="1:4" ht="13">
      <c r="A308" s="17">
        <v>44105</v>
      </c>
      <c r="B308" s="12">
        <v>0.69</v>
      </c>
      <c r="C308" s="12">
        <v>65.63</v>
      </c>
      <c r="D308" s="12"/>
    </row>
    <row r="309" spans="1:4" ht="13">
      <c r="A309" s="17">
        <v>44136</v>
      </c>
      <c r="B309" s="12">
        <v>0.78</v>
      </c>
      <c r="C309" s="12">
        <v>64.02</v>
      </c>
      <c r="D309" s="12"/>
    </row>
    <row r="310" spans="1:4" ht="13">
      <c r="A310" s="17">
        <v>44166</v>
      </c>
      <c r="B310" s="12">
        <v>0.85</v>
      </c>
      <c r="C310" s="12">
        <v>61.73</v>
      </c>
      <c r="D310" s="12"/>
    </row>
    <row r="311" spans="1:4" ht="13">
      <c r="A311" s="17">
        <v>44197</v>
      </c>
      <c r="B311" s="12">
        <v>1</v>
      </c>
      <c r="C311" s="12">
        <v>58.76</v>
      </c>
      <c r="D311" s="12"/>
    </row>
    <row r="312" spans="1:4" ht="13">
      <c r="A312" s="17">
        <v>44228</v>
      </c>
      <c r="B312" s="12">
        <v>1.22</v>
      </c>
      <c r="C312" s="12">
        <v>52.16</v>
      </c>
      <c r="D312" s="12"/>
    </row>
    <row r="313" spans="1:4" ht="13">
      <c r="A313" s="17">
        <v>44256</v>
      </c>
      <c r="B313" s="12">
        <v>1.58</v>
      </c>
      <c r="C313" s="12">
        <v>41.78</v>
      </c>
      <c r="D313" s="12"/>
    </row>
    <row r="314" spans="1:4" ht="13">
      <c r="A314" s="17">
        <v>44287</v>
      </c>
      <c r="B314" s="12">
        <v>1.61</v>
      </c>
      <c r="C314" s="12">
        <v>39.619999999999997</v>
      </c>
      <c r="D314" s="12"/>
    </row>
    <row r="315" spans="1:4" ht="13">
      <c r="A315" s="17">
        <v>44317</v>
      </c>
      <c r="B315" s="12">
        <v>1.6</v>
      </c>
      <c r="C315" s="12">
        <v>40.03</v>
      </c>
      <c r="D315" s="12"/>
    </row>
    <row r="316" spans="1:4" ht="13">
      <c r="A316" s="17">
        <v>44348</v>
      </c>
      <c r="B316" s="12">
        <v>1.48</v>
      </c>
      <c r="C316" s="12">
        <v>45.55</v>
      </c>
      <c r="D316" s="12"/>
    </row>
    <row r="317" spans="1:4" ht="13">
      <c r="A317" s="17">
        <v>44378</v>
      </c>
      <c r="B317" s="12">
        <v>1.27</v>
      </c>
      <c r="C317" s="12">
        <v>50.13</v>
      </c>
      <c r="D317" s="12"/>
    </row>
    <row r="318" spans="1:4" ht="13">
      <c r="A318" s="17">
        <v>44409</v>
      </c>
      <c r="B318" s="12">
        <v>1.23</v>
      </c>
      <c r="C318" s="12">
        <v>51.62</v>
      </c>
      <c r="D318" s="12"/>
    </row>
    <row r="319" spans="1:4" ht="13">
      <c r="A319" s="17">
        <v>44440</v>
      </c>
      <c r="B319" s="12">
        <v>1.33</v>
      </c>
      <c r="C319" s="12">
        <v>49.33</v>
      </c>
      <c r="D319" s="12"/>
    </row>
    <row r="320" spans="1:4" ht="13">
      <c r="A320" s="17">
        <v>44470</v>
      </c>
      <c r="B320" s="12">
        <v>1.53</v>
      </c>
      <c r="C320" s="12">
        <v>43.8</v>
      </c>
      <c r="D320" s="12"/>
    </row>
    <row r="321" spans="1:4" ht="13">
      <c r="A321" s="17">
        <v>44501</v>
      </c>
      <c r="B321" s="12">
        <v>1.51</v>
      </c>
      <c r="C321" s="12">
        <v>44.61</v>
      </c>
      <c r="D321" s="12"/>
    </row>
    <row r="322" spans="1:4" ht="13">
      <c r="A322" s="17">
        <v>44531</v>
      </c>
      <c r="B322" s="12">
        <v>1.41</v>
      </c>
      <c r="C322" s="12">
        <v>47.84</v>
      </c>
      <c r="D322" s="12"/>
    </row>
    <row r="323" spans="1:4" ht="13">
      <c r="A323" s="17">
        <v>44562</v>
      </c>
      <c r="B323" s="12">
        <v>1.62</v>
      </c>
      <c r="C323" s="12">
        <v>39.08</v>
      </c>
      <c r="D323" s="12"/>
    </row>
    <row r="324" spans="1:4" ht="13">
      <c r="A324" s="17">
        <v>44593</v>
      </c>
      <c r="B324" s="12">
        <v>1.62</v>
      </c>
      <c r="C324" s="12">
        <v>39.08</v>
      </c>
      <c r="D324" s="12"/>
    </row>
    <row r="325" spans="1:4" ht="13">
      <c r="A325" s="17">
        <v>44621</v>
      </c>
      <c r="B325" s="12">
        <v>1.68</v>
      </c>
      <c r="C325" s="12">
        <v>37.6</v>
      </c>
      <c r="D325" s="12"/>
    </row>
    <row r="326" spans="1:4" ht="13">
      <c r="A326" s="17">
        <v>44652</v>
      </c>
      <c r="B326" s="12">
        <v>1.98</v>
      </c>
      <c r="C326" s="12">
        <v>30.59</v>
      </c>
      <c r="D326" s="12"/>
    </row>
    <row r="327" spans="1:4" ht="13">
      <c r="A327" s="17">
        <v>44682</v>
      </c>
      <c r="B327" s="12">
        <v>1.91</v>
      </c>
      <c r="C327" s="12">
        <v>32.61</v>
      </c>
      <c r="D327" s="12"/>
    </row>
    <row r="328" spans="1:4" ht="13">
      <c r="A328" s="17">
        <v>44713</v>
      </c>
      <c r="B328" s="12">
        <v>1.6</v>
      </c>
      <c r="C328" s="12">
        <v>40.03</v>
      </c>
      <c r="D328" s="12"/>
    </row>
    <row r="329" spans="1:4" ht="13">
      <c r="A329" s="17">
        <v>44743</v>
      </c>
      <c r="B329" s="12">
        <v>0.6</v>
      </c>
      <c r="C329" s="12">
        <v>66.709999999999994</v>
      </c>
      <c r="D329" s="12"/>
    </row>
    <row r="330" spans="1:4" ht="13">
      <c r="A330" s="17">
        <v>44774</v>
      </c>
      <c r="B330" s="12">
        <v>0.18</v>
      </c>
      <c r="C330" s="12">
        <v>80.59</v>
      </c>
      <c r="D330" s="12"/>
    </row>
    <row r="331" spans="1:4" ht="13">
      <c r="A331" s="17">
        <v>44805</v>
      </c>
      <c r="B331" s="12">
        <v>0.3</v>
      </c>
      <c r="C331" s="12">
        <v>77.22</v>
      </c>
      <c r="D331" s="12"/>
    </row>
    <row r="332" spans="1:4" ht="13">
      <c r="A332" s="17">
        <v>44835</v>
      </c>
      <c r="B332" s="12">
        <v>0.11</v>
      </c>
      <c r="C332" s="12">
        <v>82.21</v>
      </c>
      <c r="D332" s="12"/>
    </row>
    <row r="333" spans="1:4" ht="13">
      <c r="A333" s="17">
        <v>44866</v>
      </c>
      <c r="B333" s="12">
        <v>-0.43</v>
      </c>
      <c r="C333" s="12">
        <v>91.91</v>
      </c>
      <c r="D333" s="12"/>
    </row>
    <row r="334" spans="1:4" ht="13">
      <c r="A334" s="17">
        <v>44896</v>
      </c>
      <c r="B334" s="12">
        <v>-0.74</v>
      </c>
      <c r="C334" s="12">
        <v>94.34</v>
      </c>
      <c r="D334" s="12"/>
    </row>
    <row r="335" spans="1:4" ht="13">
      <c r="A335" s="17">
        <v>44927</v>
      </c>
      <c r="B335" s="12">
        <v>-1.1599999999999999</v>
      </c>
      <c r="C335" s="12">
        <v>95.96</v>
      </c>
      <c r="D335" s="12"/>
    </row>
    <row r="336" spans="1:4" ht="13">
      <c r="A336" s="17">
        <v>44958</v>
      </c>
      <c r="B336" s="12">
        <v>-1.04</v>
      </c>
      <c r="C336" s="12">
        <v>95.69</v>
      </c>
      <c r="D336" s="12"/>
    </row>
    <row r="337" spans="1:4" ht="13">
      <c r="A337" s="17">
        <v>44986</v>
      </c>
      <c r="B337" s="12">
        <v>-1.2</v>
      </c>
      <c r="C337" s="12">
        <v>97.04</v>
      </c>
      <c r="D337" s="12"/>
    </row>
    <row r="338" spans="1:4" ht="13">
      <c r="A338" s="17">
        <v>45017</v>
      </c>
      <c r="B338" s="12">
        <v>-1.61</v>
      </c>
      <c r="C338" s="12">
        <v>99.46</v>
      </c>
      <c r="D338" s="12"/>
    </row>
    <row r="339" spans="1:4" ht="13">
      <c r="A339" s="17">
        <v>45047</v>
      </c>
      <c r="B339" s="12">
        <v>-1.73</v>
      </c>
      <c r="C339" s="12">
        <v>100</v>
      </c>
      <c r="D339" s="12"/>
    </row>
    <row r="340" spans="1:4" ht="13">
      <c r="A340" s="17">
        <v>45078</v>
      </c>
      <c r="B340" s="12">
        <v>-1.67</v>
      </c>
      <c r="C340" s="12">
        <v>99.73</v>
      </c>
      <c r="D340" s="12"/>
    </row>
    <row r="341" spans="1:4" ht="13">
      <c r="A341" s="17">
        <v>45108</v>
      </c>
      <c r="B341" s="12">
        <v>-1.59</v>
      </c>
      <c r="C341" s="12">
        <v>99.19</v>
      </c>
      <c r="D341" s="12"/>
    </row>
    <row r="342" spans="1:4" ht="13">
      <c r="A342" s="17">
        <v>45139</v>
      </c>
      <c r="B342" s="12">
        <v>-1.39</v>
      </c>
      <c r="C342" s="12">
        <v>98.11</v>
      </c>
      <c r="D342" s="12"/>
    </row>
    <row r="343" spans="1:4" ht="13">
      <c r="A343" s="17">
        <v>45170</v>
      </c>
      <c r="B343" s="12">
        <v>-1.18</v>
      </c>
      <c r="C343" s="12">
        <v>96.36</v>
      </c>
      <c r="D343" s="12"/>
    </row>
    <row r="344" spans="1:4" ht="13">
      <c r="A344" s="17">
        <v>45200</v>
      </c>
      <c r="B344" s="12">
        <v>-0.81</v>
      </c>
      <c r="C344" s="12">
        <v>94.61</v>
      </c>
      <c r="D344" s="12"/>
    </row>
    <row r="345" spans="1:4" ht="13">
      <c r="A345" s="17">
        <v>45231</v>
      </c>
      <c r="B345" s="12">
        <v>-1.02</v>
      </c>
      <c r="C345" s="12">
        <v>95.42</v>
      </c>
      <c r="D345" s="12"/>
    </row>
    <row r="346" spans="1:4" ht="13">
      <c r="A346" s="17">
        <v>45261</v>
      </c>
      <c r="B346" s="12">
        <v>-1.42</v>
      </c>
      <c r="C346" s="12">
        <v>98.79</v>
      </c>
      <c r="D346" s="12"/>
    </row>
    <row r="347" spans="1:4" ht="13">
      <c r="A347" s="17">
        <v>45292</v>
      </c>
      <c r="B347" s="12">
        <v>-1.4</v>
      </c>
      <c r="C347" s="12">
        <v>98.38</v>
      </c>
      <c r="D347" s="12"/>
    </row>
    <row r="348" spans="1:4" ht="13">
      <c r="A348" s="17">
        <v>45323</v>
      </c>
      <c r="B348" s="12">
        <v>-1.23</v>
      </c>
      <c r="C348" s="12">
        <v>97.57</v>
      </c>
      <c r="D348" s="12"/>
    </row>
    <row r="349" spans="1:4" ht="13">
      <c r="A349" s="17">
        <v>45352</v>
      </c>
      <c r="B349" s="12">
        <v>-1.26</v>
      </c>
      <c r="C349" s="12">
        <v>97.84</v>
      </c>
      <c r="D349" s="12"/>
    </row>
    <row r="350" spans="1:4" ht="13">
      <c r="A350" s="17">
        <v>45383</v>
      </c>
      <c r="B350" s="12">
        <v>-0.9</v>
      </c>
      <c r="C350" s="12">
        <v>94.88</v>
      </c>
      <c r="D350" s="12"/>
    </row>
    <row r="351" spans="1:4" ht="13">
      <c r="A351" s="17">
        <v>45413</v>
      </c>
      <c r="B351" s="12">
        <v>-0.97</v>
      </c>
      <c r="C351" s="12">
        <v>95.15</v>
      </c>
      <c r="D351" s="12"/>
    </row>
    <row r="352" spans="1:4" ht="13">
      <c r="A352" s="17">
        <v>45444</v>
      </c>
      <c r="B352" s="12">
        <v>-1.2</v>
      </c>
      <c r="C352" s="12">
        <v>97.04</v>
      </c>
      <c r="D352" s="12"/>
    </row>
    <row r="353" spans="1:4" ht="13">
      <c r="A353" s="17">
        <v>45474</v>
      </c>
      <c r="B353" s="12">
        <v>-1.18</v>
      </c>
      <c r="C353" s="12">
        <v>96.36</v>
      </c>
      <c r="D353" s="12"/>
    </row>
    <row r="354" spans="1:4" ht="13">
      <c r="A354" s="17">
        <v>45505</v>
      </c>
      <c r="B354" s="12">
        <v>-1.42</v>
      </c>
      <c r="C354" s="12">
        <v>98.79</v>
      </c>
      <c r="D354" s="12"/>
    </row>
    <row r="355" spans="1:4" ht="13">
      <c r="A355" s="17">
        <v>45536</v>
      </c>
      <c r="B355" s="12">
        <v>-1.2</v>
      </c>
      <c r="C355" s="12">
        <v>97.04</v>
      </c>
      <c r="D355" s="12"/>
    </row>
    <row r="356" spans="1:4" ht="13">
      <c r="A356" s="17">
        <v>45566</v>
      </c>
      <c r="B356" s="12">
        <v>-0.62</v>
      </c>
      <c r="C356" s="12">
        <v>93.53</v>
      </c>
      <c r="D356" s="12"/>
    </row>
    <row r="357" spans="1:4" ht="13">
      <c r="A357" s="17">
        <v>45597</v>
      </c>
      <c r="B357" s="12">
        <v>-0.26</v>
      </c>
      <c r="C357" s="12">
        <v>90.03</v>
      </c>
      <c r="D357" s="12"/>
    </row>
    <row r="358" spans="1:4" ht="13">
      <c r="A358" s="17">
        <v>45627</v>
      </c>
      <c r="B358" s="12">
        <v>0</v>
      </c>
      <c r="C358" s="12">
        <v>85.71</v>
      </c>
      <c r="D358" s="12"/>
    </row>
    <row r="359" spans="1:4" ht="13">
      <c r="A359" s="17">
        <v>45658</v>
      </c>
      <c r="B359" s="12">
        <v>0.28999999999999998</v>
      </c>
      <c r="C359" s="12">
        <v>78.03</v>
      </c>
      <c r="D359" s="12"/>
    </row>
    <row r="360" spans="1:4" ht="13">
      <c r="A360" s="17">
        <v>45689</v>
      </c>
      <c r="B360" s="12">
        <v>0.12</v>
      </c>
      <c r="C360" s="12">
        <v>81.81</v>
      </c>
      <c r="D360" s="12"/>
    </row>
    <row r="361" spans="1:4" ht="13">
      <c r="A361" s="17">
        <v>45717</v>
      </c>
      <c r="B361" s="12">
        <v>-0.06</v>
      </c>
      <c r="C361" s="12">
        <v>87.6</v>
      </c>
      <c r="D361" s="12"/>
    </row>
    <row r="362" spans="1:4" ht="13">
      <c r="A362" s="17">
        <v>45748</v>
      </c>
      <c r="B362" s="12">
        <v>-0.04</v>
      </c>
      <c r="C362" s="12">
        <v>86.93</v>
      </c>
      <c r="D362" s="12"/>
    </row>
    <row r="363" spans="1:4" ht="13">
      <c r="A363" s="17">
        <v>45778</v>
      </c>
      <c r="B363" s="12">
        <v>0.06</v>
      </c>
      <c r="C363" s="12">
        <v>84.1</v>
      </c>
      <c r="D363" s="12"/>
    </row>
    <row r="364" spans="1:4" ht="13">
      <c r="A364" s="17">
        <v>45809</v>
      </c>
      <c r="B364" s="12">
        <v>-0.04</v>
      </c>
      <c r="C364" s="12">
        <v>86.93</v>
      </c>
      <c r="D364" s="12"/>
    </row>
    <row r="365" spans="1:4" ht="13">
      <c r="A365" s="17">
        <v>45839</v>
      </c>
      <c r="B365" s="12">
        <v>-0.02</v>
      </c>
      <c r="C365" s="12">
        <v>86.25</v>
      </c>
      <c r="D365" s="12"/>
    </row>
    <row r="366" spans="1:4" ht="13">
      <c r="A366" s="17">
        <v>45870</v>
      </c>
      <c r="B366" s="12">
        <v>-0.04</v>
      </c>
      <c r="C366" s="12">
        <v>86.93</v>
      </c>
      <c r="D366" s="12"/>
    </row>
    <row r="367" spans="1:4" ht="13">
      <c r="A367" s="17">
        <v>45901</v>
      </c>
      <c r="B367" s="12">
        <v>0.05</v>
      </c>
      <c r="C367" s="12">
        <v>84.37</v>
      </c>
      <c r="D367" s="12"/>
    </row>
    <row r="368" spans="1:4" ht="13">
      <c r="A368" s="17">
        <v>45931</v>
      </c>
      <c r="B368" s="12">
        <v>0.08</v>
      </c>
      <c r="C368" s="12">
        <v>83.42</v>
      </c>
      <c r="D368" s="12"/>
    </row>
    <row r="369" spans="1:4" ht="13">
      <c r="A369" s="17">
        <v>45962</v>
      </c>
      <c r="B369" s="12">
        <v>0.16</v>
      </c>
      <c r="C369" s="12">
        <v>81.13</v>
      </c>
      <c r="D369" s="12"/>
    </row>
    <row r="370" spans="1:4" ht="13">
      <c r="A370" s="17">
        <v>45992</v>
      </c>
      <c r="B370" s="12">
        <v>0.46</v>
      </c>
      <c r="C370" s="12">
        <v>72.64</v>
      </c>
      <c r="D370" s="12"/>
    </row>
    <row r="371" spans="1:4" ht="13">
      <c r="A371" s="17">
        <v>46023</v>
      </c>
      <c r="B371" s="12">
        <v>0.55000000000000004</v>
      </c>
      <c r="C371" s="12">
        <v>68.87</v>
      </c>
      <c r="D371" s="12"/>
    </row>
    <row r="372" spans="1:4" ht="13">
      <c r="A372" s="17">
        <v>46054</v>
      </c>
      <c r="B372" s="12">
        <v>0.44</v>
      </c>
      <c r="C372" s="12">
        <v>73.45</v>
      </c>
      <c r="D372" s="12"/>
    </row>
    <row r="373" spans="1:4" ht="13">
      <c r="A373" s="17">
        <v>46082</v>
      </c>
      <c r="B373" s="12">
        <v>0.53</v>
      </c>
      <c r="C373" s="12">
        <v>69.95</v>
      </c>
      <c r="D373" s="12"/>
    </row>
    <row r="374" spans="1:4" ht="13">
      <c r="A374" s="17">
        <v>46113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D373"/>
  <sheetViews>
    <sheetView workbookViewId="0"/>
  </sheetViews>
  <sheetFormatPr baseColWidth="10" defaultColWidth="12.6640625" defaultRowHeight="15.75" customHeight="1"/>
  <sheetData>
    <row r="1" spans="1:4" ht="15.75" customHeight="1">
      <c r="A1" s="12" t="s">
        <v>90</v>
      </c>
      <c r="B1" s="12" t="s">
        <v>91</v>
      </c>
      <c r="C1" s="12" t="s">
        <v>92</v>
      </c>
      <c r="D1" s="12"/>
    </row>
    <row r="2" spans="1:4" ht="15.75" customHeight="1">
      <c r="A2" s="17">
        <v>34790</v>
      </c>
      <c r="B2" s="12">
        <v>6.05</v>
      </c>
      <c r="C2" s="12">
        <v>2.16</v>
      </c>
      <c r="D2" s="12"/>
    </row>
    <row r="3" spans="1:4" ht="15.75" customHeight="1">
      <c r="A3" s="17">
        <v>34820</v>
      </c>
      <c r="B3" s="12">
        <v>6.01</v>
      </c>
      <c r="C3" s="12">
        <v>2.7</v>
      </c>
      <c r="D3" s="12"/>
    </row>
    <row r="4" spans="1:4" ht="15.75" customHeight="1">
      <c r="A4" s="17">
        <v>34851</v>
      </c>
      <c r="B4" s="12">
        <v>6</v>
      </c>
      <c r="C4" s="12">
        <v>2.96</v>
      </c>
      <c r="D4" s="12"/>
    </row>
    <row r="5" spans="1:4" ht="15.75" customHeight="1">
      <c r="A5" s="17">
        <v>34881</v>
      </c>
      <c r="B5" s="12">
        <v>5.85</v>
      </c>
      <c r="C5" s="12">
        <v>3.64</v>
      </c>
      <c r="D5" s="12"/>
    </row>
    <row r="6" spans="1:4" ht="15.75" customHeight="1">
      <c r="A6" s="17">
        <v>34912</v>
      </c>
      <c r="B6" s="12">
        <v>5.74</v>
      </c>
      <c r="C6" s="12">
        <v>4.8499999999999996</v>
      </c>
      <c r="D6" s="12"/>
    </row>
    <row r="7" spans="1:4" ht="15.75" customHeight="1">
      <c r="A7" s="17">
        <v>34943</v>
      </c>
      <c r="B7" s="12">
        <v>5.8</v>
      </c>
      <c r="C7" s="12">
        <v>4.18</v>
      </c>
      <c r="D7" s="12"/>
    </row>
    <row r="8" spans="1:4" ht="15.75" customHeight="1">
      <c r="A8" s="17">
        <v>34973</v>
      </c>
      <c r="B8" s="12">
        <v>5.76</v>
      </c>
      <c r="C8" s="12">
        <v>4.58</v>
      </c>
      <c r="D8" s="12"/>
    </row>
    <row r="9" spans="1:4" ht="15.75" customHeight="1">
      <c r="A9" s="17">
        <v>35004</v>
      </c>
      <c r="B9" s="12">
        <v>5.8</v>
      </c>
      <c r="C9" s="12">
        <v>4.18</v>
      </c>
      <c r="D9" s="12"/>
    </row>
    <row r="10" spans="1:4" ht="15.75" customHeight="1">
      <c r="A10" s="17">
        <v>35034</v>
      </c>
      <c r="B10" s="12">
        <v>5.6</v>
      </c>
      <c r="C10" s="12">
        <v>5.39</v>
      </c>
      <c r="D10" s="12"/>
    </row>
    <row r="11" spans="1:4" ht="15.75" customHeight="1">
      <c r="A11" s="17">
        <v>35065</v>
      </c>
      <c r="B11" s="12">
        <v>5.56</v>
      </c>
      <c r="C11" s="12">
        <v>6.06</v>
      </c>
      <c r="D11" s="12"/>
    </row>
    <row r="12" spans="1:4" ht="15.75" customHeight="1">
      <c r="A12" s="17">
        <v>35096</v>
      </c>
      <c r="B12" s="12">
        <v>5.22</v>
      </c>
      <c r="C12" s="12">
        <v>22.24</v>
      </c>
      <c r="D12" s="12"/>
    </row>
    <row r="13" spans="1:4" ht="15.75" customHeight="1">
      <c r="A13" s="17">
        <v>35125</v>
      </c>
      <c r="B13" s="12">
        <v>5.31</v>
      </c>
      <c r="C13" s="12">
        <v>15.9</v>
      </c>
      <c r="D13" s="12"/>
    </row>
    <row r="14" spans="1:4" ht="15.75" customHeight="1">
      <c r="A14" s="17">
        <v>35156</v>
      </c>
      <c r="B14" s="12">
        <v>5.22</v>
      </c>
      <c r="C14" s="12">
        <v>22.24</v>
      </c>
      <c r="D14" s="12"/>
    </row>
    <row r="15" spans="1:4" ht="15.75" customHeight="1">
      <c r="A15" s="17">
        <v>35186</v>
      </c>
      <c r="B15" s="12">
        <v>5.24</v>
      </c>
      <c r="C15" s="12">
        <v>21.16</v>
      </c>
      <c r="D15" s="12"/>
    </row>
    <row r="16" spans="1:4" ht="15.75" customHeight="1">
      <c r="A16" s="17">
        <v>35217</v>
      </c>
      <c r="B16" s="12">
        <v>5.27</v>
      </c>
      <c r="C16" s="12">
        <v>17.25</v>
      </c>
      <c r="D16" s="12"/>
    </row>
    <row r="17" spans="1:4" ht="15.75" customHeight="1">
      <c r="A17" s="17">
        <v>35247</v>
      </c>
      <c r="B17" s="12">
        <v>5.4</v>
      </c>
      <c r="C17" s="12">
        <v>11.59</v>
      </c>
      <c r="D17" s="12"/>
    </row>
    <row r="18" spans="1:4" ht="15.75" customHeight="1">
      <c r="A18" s="17">
        <v>35278</v>
      </c>
      <c r="B18" s="12">
        <v>5.22</v>
      </c>
      <c r="C18" s="12">
        <v>22.24</v>
      </c>
      <c r="D18" s="12"/>
    </row>
    <row r="19" spans="1:4" ht="15.75" customHeight="1">
      <c r="A19" s="17">
        <v>35309</v>
      </c>
      <c r="B19" s="12">
        <v>5.3</v>
      </c>
      <c r="C19" s="12">
        <v>16.579999999999998</v>
      </c>
      <c r="D19" s="12"/>
    </row>
    <row r="20" spans="1:4" ht="15.75" customHeight="1">
      <c r="A20" s="17">
        <v>35339</v>
      </c>
      <c r="B20" s="12">
        <v>5.24</v>
      </c>
      <c r="C20" s="12">
        <v>21.16</v>
      </c>
      <c r="D20" s="12"/>
    </row>
    <row r="21" spans="1:4" ht="15.75" customHeight="1">
      <c r="A21" s="17">
        <v>35370</v>
      </c>
      <c r="B21" s="12">
        <v>5.31</v>
      </c>
      <c r="C21" s="12">
        <v>15.9</v>
      </c>
      <c r="D21" s="12"/>
    </row>
    <row r="22" spans="1:4" ht="15.75" customHeight="1">
      <c r="A22" s="17">
        <v>35400</v>
      </c>
      <c r="B22" s="12">
        <v>5.29</v>
      </c>
      <c r="C22" s="12">
        <v>16.98</v>
      </c>
      <c r="D22" s="12"/>
    </row>
    <row r="23" spans="1:4" ht="15.75" customHeight="1">
      <c r="A23" s="17">
        <v>35431</v>
      </c>
      <c r="B23" s="12">
        <v>5.25</v>
      </c>
      <c r="C23" s="12">
        <v>19.41</v>
      </c>
      <c r="D23" s="12"/>
    </row>
    <row r="24" spans="1:4" ht="15.75" customHeight="1">
      <c r="A24" s="17">
        <v>35462</v>
      </c>
      <c r="B24" s="12">
        <v>5.19</v>
      </c>
      <c r="C24" s="12">
        <v>23.18</v>
      </c>
      <c r="D24" s="12"/>
    </row>
    <row r="25" spans="1:4" ht="15.75" customHeight="1">
      <c r="A25" s="17">
        <v>35490</v>
      </c>
      <c r="B25" s="12">
        <v>5.39</v>
      </c>
      <c r="C25" s="12">
        <v>11.86</v>
      </c>
      <c r="D25" s="12"/>
    </row>
    <row r="26" spans="1:4" ht="15.75" customHeight="1">
      <c r="A26" s="17">
        <v>35521</v>
      </c>
      <c r="B26" s="12">
        <v>5.51</v>
      </c>
      <c r="C26" s="12">
        <v>8.6300000000000008</v>
      </c>
      <c r="D26" s="12"/>
    </row>
    <row r="27" spans="1:4" ht="15.75" customHeight="1">
      <c r="A27" s="17">
        <v>35551</v>
      </c>
      <c r="B27" s="12">
        <v>5.5</v>
      </c>
      <c r="C27" s="12">
        <v>9.43</v>
      </c>
      <c r="D27" s="12"/>
    </row>
    <row r="28" spans="1:4" ht="15.75" customHeight="1">
      <c r="A28" s="17">
        <v>35582</v>
      </c>
      <c r="B28" s="12">
        <v>5.56</v>
      </c>
      <c r="C28" s="12">
        <v>6.06</v>
      </c>
      <c r="D28" s="12"/>
    </row>
    <row r="29" spans="1:4" ht="15.75" customHeight="1">
      <c r="A29" s="17">
        <v>35612</v>
      </c>
      <c r="B29" s="12">
        <v>5.52</v>
      </c>
      <c r="C29" s="12">
        <v>7.95</v>
      </c>
      <c r="D29" s="12"/>
    </row>
    <row r="30" spans="1:4" ht="15.75" customHeight="1">
      <c r="A30" s="17">
        <v>35643</v>
      </c>
      <c r="B30" s="12">
        <v>5.54</v>
      </c>
      <c r="C30" s="12">
        <v>7.28</v>
      </c>
      <c r="D30" s="12"/>
    </row>
    <row r="31" spans="1:4" ht="15.75" customHeight="1">
      <c r="A31" s="17">
        <v>35674</v>
      </c>
      <c r="B31" s="12">
        <v>5.54</v>
      </c>
      <c r="C31" s="12">
        <v>7.28</v>
      </c>
      <c r="D31" s="12"/>
    </row>
    <row r="32" spans="1:4" ht="15.75" customHeight="1">
      <c r="A32" s="17">
        <v>35704</v>
      </c>
      <c r="B32" s="12">
        <v>5.5</v>
      </c>
      <c r="C32" s="12">
        <v>9.43</v>
      </c>
      <c r="D32" s="12"/>
    </row>
    <row r="33" spans="1:4" ht="15.75" customHeight="1">
      <c r="A33" s="17">
        <v>35735</v>
      </c>
      <c r="B33" s="12">
        <v>5.52</v>
      </c>
      <c r="C33" s="12">
        <v>7.95</v>
      </c>
      <c r="D33" s="12"/>
    </row>
    <row r="34" spans="1:4" ht="15.75" customHeight="1">
      <c r="A34" s="17">
        <v>35765</v>
      </c>
      <c r="B34" s="12">
        <v>5.5</v>
      </c>
      <c r="C34" s="12">
        <v>9.43</v>
      </c>
      <c r="D34" s="12"/>
    </row>
    <row r="35" spans="1:4" ht="15.75" customHeight="1">
      <c r="A35" s="17">
        <v>35796</v>
      </c>
      <c r="B35" s="12">
        <v>5.56</v>
      </c>
      <c r="C35" s="12">
        <v>6.06</v>
      </c>
      <c r="D35" s="12"/>
    </row>
    <row r="36" spans="1:4" ht="15.75" customHeight="1">
      <c r="A36" s="17">
        <v>35827</v>
      </c>
      <c r="B36" s="12">
        <v>5.51</v>
      </c>
      <c r="C36" s="12">
        <v>8.6300000000000008</v>
      </c>
      <c r="D36" s="12"/>
    </row>
    <row r="37" spans="1:4" ht="15.75" customHeight="1">
      <c r="A37" s="17">
        <v>35855</v>
      </c>
      <c r="B37" s="12">
        <v>5.49</v>
      </c>
      <c r="C37" s="12">
        <v>10.24</v>
      </c>
      <c r="D37" s="12"/>
    </row>
    <row r="38" spans="1:4" ht="15.75" customHeight="1">
      <c r="A38" s="17">
        <v>35886</v>
      </c>
      <c r="B38" s="12">
        <v>5.45</v>
      </c>
      <c r="C38" s="12">
        <v>10.92</v>
      </c>
      <c r="D38" s="12"/>
    </row>
    <row r="39" spans="1:4" ht="15.75" customHeight="1">
      <c r="A39" s="17">
        <v>35916</v>
      </c>
      <c r="B39" s="12">
        <v>5.49</v>
      </c>
      <c r="C39" s="12">
        <v>10.24</v>
      </c>
      <c r="D39" s="12"/>
    </row>
    <row r="40" spans="1:4" ht="15.75" customHeight="1">
      <c r="A40" s="17">
        <v>35947</v>
      </c>
      <c r="B40" s="12">
        <v>5.56</v>
      </c>
      <c r="C40" s="12">
        <v>6.06</v>
      </c>
      <c r="D40" s="12"/>
    </row>
    <row r="41" spans="1:4" ht="15.75" customHeight="1">
      <c r="A41" s="17">
        <v>35977</v>
      </c>
      <c r="B41" s="12">
        <v>5.54</v>
      </c>
      <c r="C41" s="12">
        <v>7.28</v>
      </c>
      <c r="D41" s="12"/>
    </row>
    <row r="42" spans="1:4" ht="15.75" customHeight="1">
      <c r="A42" s="17">
        <v>36008</v>
      </c>
      <c r="B42" s="12">
        <v>5.55</v>
      </c>
      <c r="C42" s="12">
        <v>6.74</v>
      </c>
      <c r="D42" s="12"/>
    </row>
    <row r="43" spans="1:4" ht="15.75" customHeight="1">
      <c r="A43" s="17">
        <v>36039</v>
      </c>
      <c r="B43" s="12">
        <v>5.51</v>
      </c>
      <c r="C43" s="12">
        <v>8.6300000000000008</v>
      </c>
      <c r="D43" s="12"/>
    </row>
    <row r="44" spans="1:4" ht="15.75" customHeight="1">
      <c r="A44" s="17">
        <v>36069</v>
      </c>
      <c r="B44" s="12">
        <v>5.07</v>
      </c>
      <c r="C44" s="12">
        <v>24.39</v>
      </c>
      <c r="D44" s="12"/>
    </row>
    <row r="45" spans="1:4" ht="15.75" customHeight="1">
      <c r="A45" s="17">
        <v>36100</v>
      </c>
      <c r="B45" s="12">
        <v>4.83</v>
      </c>
      <c r="C45" s="12">
        <v>26.68</v>
      </c>
      <c r="D45" s="12"/>
    </row>
    <row r="46" spans="1:4" ht="15.75" customHeight="1">
      <c r="A46" s="17">
        <v>36130</v>
      </c>
      <c r="B46" s="12">
        <v>4.68</v>
      </c>
      <c r="C46" s="12">
        <v>29.38</v>
      </c>
      <c r="D46" s="12"/>
    </row>
    <row r="47" spans="1:4" ht="15.75" customHeight="1">
      <c r="A47" s="17">
        <v>36161</v>
      </c>
      <c r="B47" s="12">
        <v>4.63</v>
      </c>
      <c r="C47" s="12">
        <v>30.19</v>
      </c>
      <c r="D47" s="12"/>
    </row>
    <row r="48" spans="1:4" ht="15.75" customHeight="1">
      <c r="A48" s="17">
        <v>36192</v>
      </c>
      <c r="B48" s="12">
        <v>4.76</v>
      </c>
      <c r="C48" s="12">
        <v>28.3</v>
      </c>
      <c r="D48" s="12"/>
    </row>
    <row r="49" spans="1:4" ht="15.75" customHeight="1">
      <c r="A49" s="17">
        <v>36220</v>
      </c>
      <c r="B49" s="12">
        <v>4.8099999999999996</v>
      </c>
      <c r="C49" s="12">
        <v>27.22</v>
      </c>
      <c r="D49" s="12"/>
    </row>
    <row r="50" spans="1:4" ht="15.75" customHeight="1">
      <c r="A50" s="17">
        <v>36251</v>
      </c>
      <c r="B50" s="12">
        <v>4.74</v>
      </c>
      <c r="C50" s="12">
        <v>28.98</v>
      </c>
      <c r="D50" s="12"/>
    </row>
    <row r="51" spans="1:4" ht="15.75" customHeight="1">
      <c r="A51" s="17">
        <v>36281</v>
      </c>
      <c r="B51" s="12">
        <v>4.74</v>
      </c>
      <c r="C51" s="12">
        <v>28.98</v>
      </c>
      <c r="D51" s="12"/>
    </row>
    <row r="52" spans="1:4" ht="15.75" customHeight="1">
      <c r="A52" s="17">
        <v>36312</v>
      </c>
      <c r="B52" s="12">
        <v>4.76</v>
      </c>
      <c r="C52" s="12">
        <v>28.3</v>
      </c>
      <c r="D52" s="12"/>
    </row>
    <row r="53" spans="1:4" ht="15.75" customHeight="1">
      <c r="A53" s="17">
        <v>36342</v>
      </c>
      <c r="B53" s="12">
        <v>4.99</v>
      </c>
      <c r="C53" s="12">
        <v>25.47</v>
      </c>
      <c r="D53" s="12"/>
    </row>
    <row r="54" spans="1:4" ht="15.75" customHeight="1">
      <c r="A54" s="17">
        <v>36373</v>
      </c>
      <c r="B54" s="12">
        <v>5.07</v>
      </c>
      <c r="C54" s="12">
        <v>24.39</v>
      </c>
      <c r="D54" s="12"/>
    </row>
    <row r="55" spans="1:4" ht="15.75" customHeight="1">
      <c r="A55" s="17">
        <v>36404</v>
      </c>
      <c r="B55" s="12">
        <v>5.22</v>
      </c>
      <c r="C55" s="12">
        <v>22.24</v>
      </c>
      <c r="D55" s="12"/>
    </row>
    <row r="56" spans="1:4" ht="15.75" customHeight="1">
      <c r="A56" s="17">
        <v>36434</v>
      </c>
      <c r="B56" s="12">
        <v>5.2</v>
      </c>
      <c r="C56" s="12">
        <v>22.91</v>
      </c>
      <c r="D56" s="12"/>
    </row>
    <row r="57" spans="1:4" ht="13">
      <c r="A57" s="17">
        <v>36465</v>
      </c>
      <c r="B57" s="12">
        <v>5.42</v>
      </c>
      <c r="C57" s="12">
        <v>11.32</v>
      </c>
      <c r="D57" s="12"/>
    </row>
    <row r="58" spans="1:4" ht="13">
      <c r="A58" s="17">
        <v>36495</v>
      </c>
      <c r="B58" s="12">
        <v>5.3</v>
      </c>
      <c r="C58" s="12">
        <v>16.579999999999998</v>
      </c>
      <c r="D58" s="12"/>
    </row>
    <row r="59" spans="1:4" ht="13">
      <c r="A59" s="17">
        <v>36526</v>
      </c>
      <c r="B59" s="12">
        <v>5.45</v>
      </c>
      <c r="C59" s="12">
        <v>10.92</v>
      </c>
      <c r="D59" s="12"/>
    </row>
    <row r="60" spans="1:4" ht="13">
      <c r="A60" s="17">
        <v>36557</v>
      </c>
      <c r="B60" s="12">
        <v>5.73</v>
      </c>
      <c r="C60" s="12">
        <v>5.12</v>
      </c>
      <c r="D60" s="12"/>
    </row>
    <row r="61" spans="1:4" ht="13">
      <c r="A61" s="17">
        <v>36586</v>
      </c>
      <c r="B61" s="12">
        <v>5.85</v>
      </c>
      <c r="C61" s="12">
        <v>3.64</v>
      </c>
      <c r="D61" s="12"/>
    </row>
    <row r="62" spans="1:4" ht="13">
      <c r="A62" s="17">
        <v>36617</v>
      </c>
      <c r="B62" s="12">
        <v>6.02</v>
      </c>
      <c r="C62" s="12">
        <v>2.4300000000000002</v>
      </c>
      <c r="D62" s="12"/>
    </row>
    <row r="63" spans="1:4" ht="13">
      <c r="A63" s="17">
        <v>36647</v>
      </c>
      <c r="B63" s="12">
        <v>6.27</v>
      </c>
      <c r="C63" s="12">
        <v>1.89</v>
      </c>
      <c r="D63" s="12"/>
    </row>
    <row r="64" spans="1:4" ht="13">
      <c r="A64" s="17">
        <v>36678</v>
      </c>
      <c r="B64" s="12">
        <v>6.53</v>
      </c>
      <c r="C64" s="12">
        <v>0.27</v>
      </c>
      <c r="D64" s="12"/>
    </row>
    <row r="65" spans="1:4" ht="13">
      <c r="A65" s="17">
        <v>36708</v>
      </c>
      <c r="B65" s="12">
        <v>6.54</v>
      </c>
      <c r="C65" s="12">
        <v>0</v>
      </c>
      <c r="D65" s="12"/>
    </row>
    <row r="66" spans="1:4" ht="13">
      <c r="A66" s="17">
        <v>36739</v>
      </c>
      <c r="B66" s="12">
        <v>6.5</v>
      </c>
      <c r="C66" s="12">
        <v>1.35</v>
      </c>
      <c r="D66" s="12"/>
    </row>
    <row r="67" spans="1:4" ht="13">
      <c r="A67" s="17">
        <v>36770</v>
      </c>
      <c r="B67" s="12">
        <v>6.52</v>
      </c>
      <c r="C67" s="12">
        <v>0.54</v>
      </c>
      <c r="D67" s="12"/>
    </row>
    <row r="68" spans="1:4" ht="13">
      <c r="A68" s="17">
        <v>36800</v>
      </c>
      <c r="B68" s="12">
        <v>6.51</v>
      </c>
      <c r="C68" s="12">
        <v>0.94</v>
      </c>
      <c r="D68" s="12"/>
    </row>
    <row r="69" spans="1:4" ht="13">
      <c r="A69" s="17">
        <v>36831</v>
      </c>
      <c r="B69" s="12">
        <v>6.51</v>
      </c>
      <c r="C69" s="12">
        <v>0.94</v>
      </c>
      <c r="D69" s="12"/>
    </row>
    <row r="70" spans="1:4" ht="13">
      <c r="A70" s="17">
        <v>36861</v>
      </c>
      <c r="B70" s="12">
        <v>6.4</v>
      </c>
      <c r="C70" s="12">
        <v>1.62</v>
      </c>
      <c r="D70" s="12"/>
    </row>
    <row r="71" spans="1:4" ht="13">
      <c r="A71" s="17">
        <v>36892</v>
      </c>
      <c r="B71" s="12">
        <v>5.98</v>
      </c>
      <c r="C71" s="12">
        <v>3.23</v>
      </c>
      <c r="D71" s="12"/>
    </row>
    <row r="72" spans="1:4" ht="13">
      <c r="A72" s="17">
        <v>36923</v>
      </c>
      <c r="B72" s="12">
        <v>5.49</v>
      </c>
      <c r="C72" s="12">
        <v>10.24</v>
      </c>
      <c r="D72" s="12"/>
    </row>
    <row r="73" spans="1:4" ht="13">
      <c r="A73" s="17">
        <v>36951</v>
      </c>
      <c r="B73" s="12">
        <v>5.31</v>
      </c>
      <c r="C73" s="12">
        <v>15.9</v>
      </c>
      <c r="D73" s="12"/>
    </row>
    <row r="74" spans="1:4" ht="13">
      <c r="A74" s="17">
        <v>36982</v>
      </c>
      <c r="B74" s="12">
        <v>4.8</v>
      </c>
      <c r="C74" s="12">
        <v>27.49</v>
      </c>
      <c r="D74" s="12"/>
    </row>
    <row r="75" spans="1:4" ht="13">
      <c r="A75" s="17">
        <v>37012</v>
      </c>
      <c r="B75" s="12">
        <v>4.21</v>
      </c>
      <c r="C75" s="12">
        <v>35.04</v>
      </c>
      <c r="D75" s="12"/>
    </row>
    <row r="76" spans="1:4" ht="13">
      <c r="A76" s="17">
        <v>37043</v>
      </c>
      <c r="B76" s="12">
        <v>3.97</v>
      </c>
      <c r="C76" s="12">
        <v>36.39</v>
      </c>
      <c r="D76" s="12"/>
    </row>
    <row r="77" spans="1:4" ht="13">
      <c r="A77" s="17">
        <v>37073</v>
      </c>
      <c r="B77" s="12">
        <v>3.77</v>
      </c>
      <c r="C77" s="12">
        <v>37.74</v>
      </c>
      <c r="D77" s="12"/>
    </row>
    <row r="78" spans="1:4" ht="13">
      <c r="A78" s="17">
        <v>37104</v>
      </c>
      <c r="B78" s="12">
        <v>3.65</v>
      </c>
      <c r="C78" s="12">
        <v>38.270000000000003</v>
      </c>
      <c r="D78" s="12"/>
    </row>
    <row r="79" spans="1:4" ht="13">
      <c r="A79" s="17">
        <v>37135</v>
      </c>
      <c r="B79" s="12">
        <v>3.07</v>
      </c>
      <c r="C79" s="12">
        <v>40.43</v>
      </c>
      <c r="D79" s="12"/>
    </row>
    <row r="80" spans="1:4" ht="13">
      <c r="A80" s="17">
        <v>37165</v>
      </c>
      <c r="B80" s="12">
        <v>2.4900000000000002</v>
      </c>
      <c r="C80" s="12">
        <v>42.86</v>
      </c>
      <c r="D80" s="12"/>
    </row>
    <row r="81" spans="1:4" ht="13">
      <c r="A81" s="17">
        <v>37196</v>
      </c>
      <c r="B81" s="12">
        <v>2.09</v>
      </c>
      <c r="C81" s="12">
        <v>47.17</v>
      </c>
      <c r="D81" s="12"/>
    </row>
    <row r="82" spans="1:4" ht="13">
      <c r="A82" s="17">
        <v>37226</v>
      </c>
      <c r="B82" s="12">
        <v>1.82</v>
      </c>
      <c r="C82" s="12">
        <v>50.27</v>
      </c>
      <c r="D82" s="12"/>
    </row>
    <row r="83" spans="1:4" ht="13">
      <c r="A83" s="17">
        <v>37257</v>
      </c>
      <c r="B83" s="12">
        <v>1.73</v>
      </c>
      <c r="C83" s="12">
        <v>53.37</v>
      </c>
      <c r="D83" s="12"/>
    </row>
    <row r="84" spans="1:4" ht="13">
      <c r="A84" s="17">
        <v>37288</v>
      </c>
      <c r="B84" s="12">
        <v>1.74</v>
      </c>
      <c r="C84" s="12">
        <v>52.7</v>
      </c>
      <c r="D84" s="12"/>
    </row>
    <row r="85" spans="1:4" ht="13">
      <c r="A85" s="17">
        <v>37316</v>
      </c>
      <c r="B85" s="12">
        <v>1.73</v>
      </c>
      <c r="C85" s="12">
        <v>53.37</v>
      </c>
      <c r="D85" s="12"/>
    </row>
    <row r="86" spans="1:4" ht="13">
      <c r="A86" s="17">
        <v>37347</v>
      </c>
      <c r="B86" s="12">
        <v>1.75</v>
      </c>
      <c r="C86" s="12">
        <v>51.75</v>
      </c>
      <c r="D86" s="12"/>
    </row>
    <row r="87" spans="1:4" ht="13">
      <c r="A87" s="17">
        <v>37377</v>
      </c>
      <c r="B87" s="12">
        <v>1.75</v>
      </c>
      <c r="C87" s="12">
        <v>51.75</v>
      </c>
      <c r="D87" s="12"/>
    </row>
    <row r="88" spans="1:4" ht="13">
      <c r="A88" s="17">
        <v>37408</v>
      </c>
      <c r="B88" s="12">
        <v>1.75</v>
      </c>
      <c r="C88" s="12">
        <v>51.75</v>
      </c>
      <c r="D88" s="12"/>
    </row>
    <row r="89" spans="1:4" ht="13">
      <c r="A89" s="17">
        <v>37438</v>
      </c>
      <c r="B89" s="12">
        <v>1.73</v>
      </c>
      <c r="C89" s="12">
        <v>53.37</v>
      </c>
      <c r="D89" s="12"/>
    </row>
    <row r="90" spans="1:4" ht="13">
      <c r="A90" s="17">
        <v>37469</v>
      </c>
      <c r="B90" s="12">
        <v>1.74</v>
      </c>
      <c r="C90" s="12">
        <v>52.7</v>
      </c>
      <c r="D90" s="12"/>
    </row>
    <row r="91" spans="1:4" ht="13">
      <c r="A91" s="17">
        <v>37500</v>
      </c>
      <c r="B91" s="12">
        <v>1.75</v>
      </c>
      <c r="C91" s="12">
        <v>51.75</v>
      </c>
      <c r="D91" s="12"/>
    </row>
    <row r="92" spans="1:4" ht="13">
      <c r="A92" s="17">
        <v>37530</v>
      </c>
      <c r="B92" s="12">
        <v>1.75</v>
      </c>
      <c r="C92" s="12">
        <v>51.75</v>
      </c>
      <c r="D92" s="12"/>
    </row>
    <row r="93" spans="1:4" ht="13">
      <c r="A93" s="17">
        <v>37561</v>
      </c>
      <c r="B93" s="12">
        <v>1.34</v>
      </c>
      <c r="C93" s="12">
        <v>57.14</v>
      </c>
      <c r="D93" s="12"/>
    </row>
    <row r="94" spans="1:4" ht="13">
      <c r="A94" s="17">
        <v>37591</v>
      </c>
      <c r="B94" s="12">
        <v>1.24</v>
      </c>
      <c r="C94" s="12">
        <v>59.16</v>
      </c>
      <c r="D94" s="12"/>
    </row>
    <row r="95" spans="1:4" ht="13">
      <c r="A95" s="17">
        <v>37622</v>
      </c>
      <c r="B95" s="12">
        <v>1.24</v>
      </c>
      <c r="C95" s="12">
        <v>59.16</v>
      </c>
      <c r="D95" s="12"/>
    </row>
    <row r="96" spans="1:4" ht="13">
      <c r="A96" s="17">
        <v>37653</v>
      </c>
      <c r="B96" s="12">
        <v>1.26</v>
      </c>
      <c r="C96" s="12">
        <v>58.09</v>
      </c>
      <c r="D96" s="12"/>
    </row>
    <row r="97" spans="1:4" ht="13">
      <c r="A97" s="17">
        <v>37681</v>
      </c>
      <c r="B97" s="12">
        <v>1.25</v>
      </c>
      <c r="C97" s="12">
        <v>58.76</v>
      </c>
      <c r="D97" s="12"/>
    </row>
    <row r="98" spans="1:4" ht="13">
      <c r="A98" s="17">
        <v>37712</v>
      </c>
      <c r="B98" s="12">
        <v>1.26</v>
      </c>
      <c r="C98" s="12">
        <v>58.09</v>
      </c>
      <c r="D98" s="12"/>
    </row>
    <row r="99" spans="1:4" ht="13">
      <c r="A99" s="17">
        <v>37742</v>
      </c>
      <c r="B99" s="12">
        <v>1.26</v>
      </c>
      <c r="C99" s="12">
        <v>58.09</v>
      </c>
      <c r="D99" s="12"/>
    </row>
    <row r="100" spans="1:4" ht="13">
      <c r="A100" s="17">
        <v>37773</v>
      </c>
      <c r="B100" s="12">
        <v>1.22</v>
      </c>
      <c r="C100" s="12">
        <v>59.57</v>
      </c>
      <c r="D100" s="12"/>
    </row>
    <row r="101" spans="1:4" ht="13">
      <c r="A101" s="17">
        <v>37803</v>
      </c>
      <c r="B101" s="12">
        <v>1.01</v>
      </c>
      <c r="C101" s="12">
        <v>62.67</v>
      </c>
      <c r="D101" s="12"/>
    </row>
    <row r="102" spans="1:4" ht="13">
      <c r="A102" s="17">
        <v>37834</v>
      </c>
      <c r="B102" s="12">
        <v>1.03</v>
      </c>
      <c r="C102" s="12">
        <v>61.86</v>
      </c>
      <c r="D102" s="12"/>
    </row>
    <row r="103" spans="1:4" ht="13">
      <c r="A103" s="17">
        <v>37865</v>
      </c>
      <c r="B103" s="12">
        <v>1.01</v>
      </c>
      <c r="C103" s="12">
        <v>62.67</v>
      </c>
      <c r="D103" s="12"/>
    </row>
    <row r="104" spans="1:4" ht="13">
      <c r="A104" s="17">
        <v>37895</v>
      </c>
      <c r="B104" s="12">
        <v>1.01</v>
      </c>
      <c r="C104" s="12">
        <v>62.67</v>
      </c>
      <c r="D104" s="12"/>
    </row>
    <row r="105" spans="1:4" ht="13">
      <c r="A105" s="17">
        <v>37926</v>
      </c>
      <c r="B105" s="12">
        <v>1</v>
      </c>
      <c r="C105" s="12">
        <v>63.88</v>
      </c>
      <c r="D105" s="12"/>
    </row>
    <row r="106" spans="1:4" ht="13">
      <c r="A106" s="17">
        <v>37956</v>
      </c>
      <c r="B106" s="12">
        <v>0.98</v>
      </c>
      <c r="C106" s="12">
        <v>64.69</v>
      </c>
      <c r="D106" s="12"/>
    </row>
    <row r="107" spans="1:4" ht="13">
      <c r="A107" s="17">
        <v>37987</v>
      </c>
      <c r="B107" s="12">
        <v>1</v>
      </c>
      <c r="C107" s="12">
        <v>63.88</v>
      </c>
      <c r="D107" s="12"/>
    </row>
    <row r="108" spans="1:4" ht="13">
      <c r="A108" s="17">
        <v>38018</v>
      </c>
      <c r="B108" s="12">
        <v>1.01</v>
      </c>
      <c r="C108" s="12">
        <v>62.67</v>
      </c>
      <c r="D108" s="12"/>
    </row>
    <row r="109" spans="1:4" ht="13">
      <c r="A109" s="17">
        <v>38047</v>
      </c>
      <c r="B109" s="12">
        <v>1</v>
      </c>
      <c r="C109" s="12">
        <v>63.88</v>
      </c>
      <c r="D109" s="12"/>
    </row>
    <row r="110" spans="1:4" ht="13">
      <c r="A110" s="17">
        <v>38078</v>
      </c>
      <c r="B110" s="12">
        <v>1</v>
      </c>
      <c r="C110" s="12">
        <v>63.88</v>
      </c>
      <c r="D110" s="12"/>
    </row>
    <row r="111" spans="1:4" ht="13">
      <c r="A111" s="17">
        <v>38108</v>
      </c>
      <c r="B111" s="12">
        <v>1</v>
      </c>
      <c r="C111" s="12">
        <v>63.88</v>
      </c>
      <c r="D111" s="12"/>
    </row>
    <row r="112" spans="1:4" ht="13">
      <c r="A112" s="17">
        <v>38139</v>
      </c>
      <c r="B112" s="12">
        <v>1.03</v>
      </c>
      <c r="C112" s="12">
        <v>61.86</v>
      </c>
      <c r="D112" s="12"/>
    </row>
    <row r="113" spans="1:4" ht="13">
      <c r="A113" s="17">
        <v>38169</v>
      </c>
      <c r="B113" s="12">
        <v>1.26</v>
      </c>
      <c r="C113" s="12">
        <v>58.09</v>
      </c>
      <c r="D113" s="12"/>
    </row>
    <row r="114" spans="1:4" ht="13">
      <c r="A114" s="17">
        <v>38200</v>
      </c>
      <c r="B114" s="12">
        <v>1.43</v>
      </c>
      <c r="C114" s="12">
        <v>56.33</v>
      </c>
      <c r="D114" s="12"/>
    </row>
    <row r="115" spans="1:4" ht="13">
      <c r="A115" s="17">
        <v>38231</v>
      </c>
      <c r="B115" s="12">
        <v>1.61</v>
      </c>
      <c r="C115" s="12">
        <v>54.72</v>
      </c>
      <c r="D115" s="12"/>
    </row>
    <row r="116" spans="1:4" ht="13">
      <c r="A116" s="17">
        <v>38261</v>
      </c>
      <c r="B116" s="12">
        <v>1.76</v>
      </c>
      <c r="C116" s="12">
        <v>50.94</v>
      </c>
      <c r="D116" s="12"/>
    </row>
    <row r="117" spans="1:4" ht="13">
      <c r="A117" s="17">
        <v>38292</v>
      </c>
      <c r="B117" s="12">
        <v>1.93</v>
      </c>
      <c r="C117" s="12">
        <v>49.06</v>
      </c>
      <c r="D117" s="12"/>
    </row>
    <row r="118" spans="1:4" ht="13">
      <c r="A118" s="17">
        <v>38322</v>
      </c>
      <c r="B118" s="12">
        <v>2.16</v>
      </c>
      <c r="C118" s="12">
        <v>46.63</v>
      </c>
      <c r="D118" s="12"/>
    </row>
    <row r="119" spans="1:4" ht="13">
      <c r="A119" s="17">
        <v>38353</v>
      </c>
      <c r="B119" s="12">
        <v>2.2799999999999998</v>
      </c>
      <c r="C119" s="12">
        <v>45.42</v>
      </c>
      <c r="D119" s="12"/>
    </row>
    <row r="120" spans="1:4" ht="13">
      <c r="A120" s="17">
        <v>38384</v>
      </c>
      <c r="B120" s="12">
        <v>2.5</v>
      </c>
      <c r="C120" s="12">
        <v>42.59</v>
      </c>
      <c r="D120" s="12"/>
    </row>
    <row r="121" spans="1:4" ht="13">
      <c r="A121" s="17">
        <v>38412</v>
      </c>
      <c r="B121" s="12">
        <v>2.63</v>
      </c>
      <c r="C121" s="12">
        <v>41.78</v>
      </c>
      <c r="D121" s="12"/>
    </row>
    <row r="122" spans="1:4" ht="13">
      <c r="A122" s="17">
        <v>38443</v>
      </c>
      <c r="B122" s="12">
        <v>2.79</v>
      </c>
      <c r="C122" s="12">
        <v>41.51</v>
      </c>
      <c r="D122" s="12"/>
    </row>
    <row r="123" spans="1:4" ht="13">
      <c r="A123" s="17">
        <v>38473</v>
      </c>
      <c r="B123" s="12">
        <v>3</v>
      </c>
      <c r="C123" s="12">
        <v>40.97</v>
      </c>
      <c r="D123" s="12"/>
    </row>
    <row r="124" spans="1:4" ht="13">
      <c r="A124" s="17">
        <v>38504</v>
      </c>
      <c r="B124" s="12">
        <v>3.04</v>
      </c>
      <c r="C124" s="12">
        <v>40.700000000000003</v>
      </c>
      <c r="D124" s="12"/>
    </row>
    <row r="125" spans="1:4" ht="13">
      <c r="A125" s="17">
        <v>38534</v>
      </c>
      <c r="B125" s="12">
        <v>3.26</v>
      </c>
      <c r="C125" s="12">
        <v>39.89</v>
      </c>
      <c r="D125" s="12"/>
    </row>
    <row r="126" spans="1:4" ht="13">
      <c r="A126" s="17">
        <v>38565</v>
      </c>
      <c r="B126" s="12">
        <v>3.5</v>
      </c>
      <c r="C126" s="12">
        <v>39.619999999999997</v>
      </c>
      <c r="D126" s="12"/>
    </row>
    <row r="127" spans="1:4" ht="13">
      <c r="A127" s="17">
        <v>38596</v>
      </c>
      <c r="B127" s="12">
        <v>3.62</v>
      </c>
      <c r="C127" s="12">
        <v>39.35</v>
      </c>
      <c r="D127" s="12"/>
    </row>
    <row r="128" spans="1:4" ht="13">
      <c r="A128" s="17">
        <v>38626</v>
      </c>
      <c r="B128" s="12">
        <v>3.78</v>
      </c>
      <c r="C128" s="12">
        <v>37.33</v>
      </c>
      <c r="D128" s="12"/>
    </row>
    <row r="129" spans="1:4" ht="13">
      <c r="A129" s="17">
        <v>38657</v>
      </c>
      <c r="B129" s="12">
        <v>4</v>
      </c>
      <c r="C129" s="12">
        <v>36.119999999999997</v>
      </c>
      <c r="D129" s="12"/>
    </row>
    <row r="130" spans="1:4" ht="13">
      <c r="A130" s="17">
        <v>38687</v>
      </c>
      <c r="B130" s="12">
        <v>4.16</v>
      </c>
      <c r="C130" s="12">
        <v>35.31</v>
      </c>
      <c r="D130" s="12"/>
    </row>
    <row r="131" spans="1:4" ht="13">
      <c r="A131" s="17">
        <v>38718</v>
      </c>
      <c r="B131" s="12">
        <v>4.29</v>
      </c>
      <c r="C131" s="12">
        <v>34.229999999999997</v>
      </c>
      <c r="D131" s="12"/>
    </row>
    <row r="132" spans="1:4" ht="13">
      <c r="A132" s="17">
        <v>38749</v>
      </c>
      <c r="B132" s="12">
        <v>4.49</v>
      </c>
      <c r="C132" s="12">
        <v>31.13</v>
      </c>
      <c r="D132" s="12"/>
    </row>
    <row r="133" spans="1:4" ht="13">
      <c r="A133" s="17">
        <v>38777</v>
      </c>
      <c r="B133" s="12">
        <v>4.59</v>
      </c>
      <c r="C133" s="12">
        <v>30.46</v>
      </c>
      <c r="D133" s="12"/>
    </row>
    <row r="134" spans="1:4" ht="13">
      <c r="A134" s="17">
        <v>38808</v>
      </c>
      <c r="B134" s="12">
        <v>4.79</v>
      </c>
      <c r="C134" s="12">
        <v>27.76</v>
      </c>
      <c r="D134" s="12"/>
    </row>
    <row r="135" spans="1:4" ht="13">
      <c r="A135" s="17">
        <v>38838</v>
      </c>
      <c r="B135" s="12">
        <v>4.9400000000000004</v>
      </c>
      <c r="C135" s="12">
        <v>26.01</v>
      </c>
      <c r="D135" s="12"/>
    </row>
    <row r="136" spans="1:4" ht="13">
      <c r="A136" s="17">
        <v>38869</v>
      </c>
      <c r="B136" s="12">
        <v>4.99</v>
      </c>
      <c r="C136" s="12">
        <v>25.47</v>
      </c>
      <c r="D136" s="12"/>
    </row>
    <row r="137" spans="1:4" ht="13">
      <c r="A137" s="17">
        <v>38899</v>
      </c>
      <c r="B137" s="12">
        <v>5.24</v>
      </c>
      <c r="C137" s="12">
        <v>21.16</v>
      </c>
      <c r="D137" s="12"/>
    </row>
    <row r="138" spans="1:4" ht="13">
      <c r="A138" s="17">
        <v>38930</v>
      </c>
      <c r="B138" s="12">
        <v>5.25</v>
      </c>
      <c r="C138" s="12">
        <v>19.41</v>
      </c>
      <c r="D138" s="12"/>
    </row>
    <row r="139" spans="1:4" ht="13">
      <c r="A139" s="17">
        <v>38961</v>
      </c>
      <c r="B139" s="12">
        <v>5.25</v>
      </c>
      <c r="C139" s="12">
        <v>19.41</v>
      </c>
      <c r="D139" s="12"/>
    </row>
    <row r="140" spans="1:4" ht="13">
      <c r="A140" s="17">
        <v>38991</v>
      </c>
      <c r="B140" s="12">
        <v>5.25</v>
      </c>
      <c r="C140" s="12">
        <v>19.41</v>
      </c>
      <c r="D140" s="12"/>
    </row>
    <row r="141" spans="1:4" ht="13">
      <c r="A141" s="17">
        <v>39022</v>
      </c>
      <c r="B141" s="12">
        <v>5.25</v>
      </c>
      <c r="C141" s="12">
        <v>19.41</v>
      </c>
      <c r="D141" s="12"/>
    </row>
    <row r="142" spans="1:4" ht="13">
      <c r="A142" s="17">
        <v>39052</v>
      </c>
      <c r="B142" s="12">
        <v>5.24</v>
      </c>
      <c r="C142" s="12">
        <v>21.16</v>
      </c>
      <c r="D142" s="12"/>
    </row>
    <row r="143" spans="1:4" ht="13">
      <c r="A143" s="17">
        <v>39083</v>
      </c>
      <c r="B143" s="12">
        <v>5.25</v>
      </c>
      <c r="C143" s="12">
        <v>19.41</v>
      </c>
      <c r="D143" s="12"/>
    </row>
    <row r="144" spans="1:4" ht="13">
      <c r="A144" s="17">
        <v>39114</v>
      </c>
      <c r="B144" s="12">
        <v>5.26</v>
      </c>
      <c r="C144" s="12">
        <v>17.79</v>
      </c>
      <c r="D144" s="12"/>
    </row>
    <row r="145" spans="1:4" ht="13">
      <c r="A145" s="17">
        <v>39142</v>
      </c>
      <c r="B145" s="12">
        <v>5.26</v>
      </c>
      <c r="C145" s="12">
        <v>17.79</v>
      </c>
      <c r="D145" s="12"/>
    </row>
    <row r="146" spans="1:4" ht="13">
      <c r="A146" s="17">
        <v>39173</v>
      </c>
      <c r="B146" s="12">
        <v>5.25</v>
      </c>
      <c r="C146" s="12">
        <v>19.41</v>
      </c>
      <c r="D146" s="12"/>
    </row>
    <row r="147" spans="1:4" ht="13">
      <c r="A147" s="17">
        <v>39203</v>
      </c>
      <c r="B147" s="12">
        <v>5.25</v>
      </c>
      <c r="C147" s="12">
        <v>19.41</v>
      </c>
      <c r="D147" s="12"/>
    </row>
    <row r="148" spans="1:4" ht="13">
      <c r="A148" s="17">
        <v>39234</v>
      </c>
      <c r="B148" s="12">
        <v>5.25</v>
      </c>
      <c r="C148" s="12">
        <v>19.41</v>
      </c>
      <c r="D148" s="12"/>
    </row>
    <row r="149" spans="1:4" ht="13">
      <c r="A149" s="17">
        <v>39264</v>
      </c>
      <c r="B149" s="12">
        <v>5.26</v>
      </c>
      <c r="C149" s="12">
        <v>17.79</v>
      </c>
      <c r="D149" s="12"/>
    </row>
    <row r="150" spans="1:4" ht="13">
      <c r="A150" s="17">
        <v>39295</v>
      </c>
      <c r="B150" s="12">
        <v>5.0199999999999996</v>
      </c>
      <c r="C150" s="12">
        <v>25.07</v>
      </c>
      <c r="D150" s="12"/>
    </row>
    <row r="151" spans="1:4" ht="13">
      <c r="A151" s="17">
        <v>39326</v>
      </c>
      <c r="B151" s="12">
        <v>4.9400000000000004</v>
      </c>
      <c r="C151" s="12">
        <v>26.01</v>
      </c>
      <c r="D151" s="12"/>
    </row>
    <row r="152" spans="1:4" ht="13">
      <c r="A152" s="17">
        <v>39356</v>
      </c>
      <c r="B152" s="12">
        <v>4.76</v>
      </c>
      <c r="C152" s="12">
        <v>28.3</v>
      </c>
      <c r="D152" s="12"/>
    </row>
    <row r="153" spans="1:4" ht="13">
      <c r="A153" s="17">
        <v>39387</v>
      </c>
      <c r="B153" s="12">
        <v>4.49</v>
      </c>
      <c r="C153" s="12">
        <v>31.13</v>
      </c>
      <c r="D153" s="12"/>
    </row>
    <row r="154" spans="1:4" ht="13">
      <c r="A154" s="17">
        <v>39417</v>
      </c>
      <c r="B154" s="12">
        <v>4.24</v>
      </c>
      <c r="C154" s="12">
        <v>34.5</v>
      </c>
      <c r="D154" s="12"/>
    </row>
    <row r="155" spans="1:4" ht="13">
      <c r="A155" s="17">
        <v>39448</v>
      </c>
      <c r="B155" s="12">
        <v>3.94</v>
      </c>
      <c r="C155" s="12">
        <v>36.659999999999997</v>
      </c>
      <c r="D155" s="12"/>
    </row>
    <row r="156" spans="1:4" ht="13">
      <c r="A156" s="17">
        <v>39479</v>
      </c>
      <c r="B156" s="12">
        <v>2.98</v>
      </c>
      <c r="C156" s="12">
        <v>41.24</v>
      </c>
      <c r="D156" s="12"/>
    </row>
    <row r="157" spans="1:4" ht="13">
      <c r="A157" s="17">
        <v>39508</v>
      </c>
      <c r="B157" s="12">
        <v>2.61</v>
      </c>
      <c r="C157" s="12">
        <v>42.05</v>
      </c>
      <c r="D157" s="12"/>
    </row>
    <row r="158" spans="1:4" ht="13">
      <c r="A158" s="17">
        <v>39539</v>
      </c>
      <c r="B158" s="12">
        <v>2.2799999999999998</v>
      </c>
      <c r="C158" s="12">
        <v>45.42</v>
      </c>
      <c r="D158" s="12"/>
    </row>
    <row r="159" spans="1:4" ht="13">
      <c r="A159" s="17">
        <v>39569</v>
      </c>
      <c r="B159" s="12">
        <v>1.98</v>
      </c>
      <c r="C159" s="12">
        <v>48.52</v>
      </c>
      <c r="D159" s="12"/>
    </row>
    <row r="160" spans="1:4" ht="13">
      <c r="A160" s="17">
        <v>39600</v>
      </c>
      <c r="B160" s="12">
        <v>2</v>
      </c>
      <c r="C160" s="12">
        <v>48.11</v>
      </c>
      <c r="D160" s="12"/>
    </row>
    <row r="161" spans="1:4" ht="13">
      <c r="A161" s="17">
        <v>39630</v>
      </c>
      <c r="B161" s="12">
        <v>2.0099999999999998</v>
      </c>
      <c r="C161" s="12">
        <v>47.71</v>
      </c>
      <c r="D161" s="12"/>
    </row>
    <row r="162" spans="1:4" ht="13">
      <c r="A162" s="17">
        <v>39661</v>
      </c>
      <c r="B162" s="12">
        <v>2</v>
      </c>
      <c r="C162" s="12">
        <v>48.11</v>
      </c>
      <c r="D162" s="12"/>
    </row>
    <row r="163" spans="1:4" ht="13">
      <c r="A163" s="17">
        <v>39692</v>
      </c>
      <c r="B163" s="12">
        <v>1.81</v>
      </c>
      <c r="C163" s="12">
        <v>50.67</v>
      </c>
      <c r="D163" s="12"/>
    </row>
    <row r="164" spans="1:4" ht="13">
      <c r="A164" s="17">
        <v>39722</v>
      </c>
      <c r="B164" s="12">
        <v>0.97</v>
      </c>
      <c r="C164" s="12">
        <v>64.959999999999994</v>
      </c>
      <c r="D164" s="12"/>
    </row>
    <row r="165" spans="1:4" ht="13">
      <c r="A165" s="17">
        <v>39753</v>
      </c>
      <c r="B165" s="12">
        <v>0.39</v>
      </c>
      <c r="C165" s="12">
        <v>68.599999999999994</v>
      </c>
      <c r="D165" s="12"/>
    </row>
    <row r="166" spans="1:4" ht="13">
      <c r="A166" s="17">
        <v>39783</v>
      </c>
      <c r="B166" s="12">
        <v>0.16</v>
      </c>
      <c r="C166" s="12">
        <v>76.55</v>
      </c>
      <c r="D166" s="12"/>
    </row>
    <row r="167" spans="1:4" ht="13">
      <c r="A167" s="17">
        <v>39814</v>
      </c>
      <c r="B167" s="12">
        <v>0.15</v>
      </c>
      <c r="C167" s="12">
        <v>78.709999999999994</v>
      </c>
      <c r="D167" s="12"/>
    </row>
    <row r="168" spans="1:4" ht="13">
      <c r="A168" s="17">
        <v>39845</v>
      </c>
      <c r="B168" s="12">
        <v>0.22</v>
      </c>
      <c r="C168" s="12">
        <v>71.16</v>
      </c>
      <c r="D168" s="12"/>
    </row>
    <row r="169" spans="1:4" ht="13">
      <c r="A169" s="17">
        <v>39873</v>
      </c>
      <c r="B169" s="12">
        <v>0.18</v>
      </c>
      <c r="C169" s="12">
        <v>74.12</v>
      </c>
      <c r="D169" s="12"/>
    </row>
    <row r="170" spans="1:4" ht="13">
      <c r="A170" s="17">
        <v>39904</v>
      </c>
      <c r="B170" s="12">
        <v>0.15</v>
      </c>
      <c r="C170" s="12">
        <v>78.709999999999994</v>
      </c>
      <c r="D170" s="12"/>
    </row>
    <row r="171" spans="1:4" ht="13">
      <c r="A171" s="17">
        <v>39934</v>
      </c>
      <c r="B171" s="12">
        <v>0.18</v>
      </c>
      <c r="C171" s="12">
        <v>74.12</v>
      </c>
      <c r="D171" s="12"/>
    </row>
    <row r="172" spans="1:4" ht="13">
      <c r="A172" s="17">
        <v>39965</v>
      </c>
      <c r="B172" s="12">
        <v>0.21</v>
      </c>
      <c r="C172" s="12">
        <v>71.430000000000007</v>
      </c>
      <c r="D172" s="12"/>
    </row>
    <row r="173" spans="1:4" ht="13">
      <c r="A173" s="17">
        <v>39995</v>
      </c>
      <c r="B173" s="12">
        <v>0.16</v>
      </c>
      <c r="C173" s="12">
        <v>76.55</v>
      </c>
      <c r="D173" s="12"/>
    </row>
    <row r="174" spans="1:4" ht="13">
      <c r="A174" s="17">
        <v>40026</v>
      </c>
      <c r="B174" s="12">
        <v>0.16</v>
      </c>
      <c r="C174" s="12">
        <v>76.55</v>
      </c>
      <c r="D174" s="12"/>
    </row>
    <row r="175" spans="1:4" ht="13">
      <c r="A175" s="17">
        <v>40057</v>
      </c>
      <c r="B175" s="12">
        <v>0.15</v>
      </c>
      <c r="C175" s="12">
        <v>78.709999999999994</v>
      </c>
      <c r="D175" s="12"/>
    </row>
    <row r="176" spans="1:4" ht="13">
      <c r="A176" s="17">
        <v>40087</v>
      </c>
      <c r="B176" s="12">
        <v>0.12</v>
      </c>
      <c r="C176" s="12">
        <v>83.69</v>
      </c>
      <c r="D176" s="12"/>
    </row>
    <row r="177" spans="1:4" ht="13">
      <c r="A177" s="17">
        <v>40118</v>
      </c>
      <c r="B177" s="12">
        <v>0.12</v>
      </c>
      <c r="C177" s="12">
        <v>83.69</v>
      </c>
      <c r="D177" s="12"/>
    </row>
    <row r="178" spans="1:4" ht="13">
      <c r="A178" s="17">
        <v>40148</v>
      </c>
      <c r="B178" s="12">
        <v>0.12</v>
      </c>
      <c r="C178" s="12">
        <v>83.69</v>
      </c>
      <c r="D178" s="12"/>
    </row>
    <row r="179" spans="1:4" ht="13">
      <c r="A179" s="17">
        <v>40179</v>
      </c>
      <c r="B179" s="12">
        <v>0.11</v>
      </c>
      <c r="C179" s="12">
        <v>85.44</v>
      </c>
      <c r="D179" s="12"/>
    </row>
    <row r="180" spans="1:4" ht="13">
      <c r="A180" s="17">
        <v>40210</v>
      </c>
      <c r="B180" s="12">
        <v>0.13</v>
      </c>
      <c r="C180" s="12">
        <v>81.94</v>
      </c>
      <c r="D180" s="12"/>
    </row>
    <row r="181" spans="1:4" ht="13">
      <c r="A181" s="17">
        <v>40238</v>
      </c>
      <c r="B181" s="12">
        <v>0.16</v>
      </c>
      <c r="C181" s="12">
        <v>76.55</v>
      </c>
      <c r="D181" s="12"/>
    </row>
    <row r="182" spans="1:4" ht="13">
      <c r="A182" s="17">
        <v>40269</v>
      </c>
      <c r="B182" s="12">
        <v>0.2</v>
      </c>
      <c r="C182" s="12">
        <v>71.97</v>
      </c>
      <c r="D182" s="12"/>
    </row>
    <row r="183" spans="1:4" ht="13">
      <c r="A183" s="17">
        <v>40299</v>
      </c>
      <c r="B183" s="12">
        <v>0.2</v>
      </c>
      <c r="C183" s="12">
        <v>71.97</v>
      </c>
      <c r="D183" s="12"/>
    </row>
    <row r="184" spans="1:4" ht="13">
      <c r="A184" s="17">
        <v>40330</v>
      </c>
      <c r="B184" s="12">
        <v>0.18</v>
      </c>
      <c r="C184" s="12">
        <v>74.12</v>
      </c>
      <c r="D184" s="12"/>
    </row>
    <row r="185" spans="1:4" ht="13">
      <c r="A185" s="17">
        <v>40360</v>
      </c>
      <c r="B185" s="12">
        <v>0.18</v>
      </c>
      <c r="C185" s="12">
        <v>74.12</v>
      </c>
      <c r="D185" s="12"/>
    </row>
    <row r="186" spans="1:4" ht="13">
      <c r="A186" s="17">
        <v>40391</v>
      </c>
      <c r="B186" s="12">
        <v>0.19</v>
      </c>
      <c r="C186" s="12">
        <v>72.91</v>
      </c>
      <c r="D186" s="12"/>
    </row>
    <row r="187" spans="1:4" ht="13">
      <c r="A187" s="17">
        <v>40422</v>
      </c>
      <c r="B187" s="12">
        <v>0.19</v>
      </c>
      <c r="C187" s="12">
        <v>72.91</v>
      </c>
      <c r="D187" s="12"/>
    </row>
    <row r="188" spans="1:4" ht="13">
      <c r="A188" s="17">
        <v>40452</v>
      </c>
      <c r="B188" s="12">
        <v>0.19</v>
      </c>
      <c r="C188" s="12">
        <v>72.91</v>
      </c>
      <c r="D188" s="12"/>
    </row>
    <row r="189" spans="1:4" ht="13">
      <c r="A189" s="17">
        <v>40483</v>
      </c>
      <c r="B189" s="12">
        <v>0.19</v>
      </c>
      <c r="C189" s="12">
        <v>72.91</v>
      </c>
      <c r="D189" s="12"/>
    </row>
    <row r="190" spans="1:4" ht="13">
      <c r="A190" s="17">
        <v>40513</v>
      </c>
      <c r="B190" s="12">
        <v>0.18</v>
      </c>
      <c r="C190" s="12">
        <v>74.12</v>
      </c>
      <c r="D190" s="12"/>
    </row>
    <row r="191" spans="1:4" ht="13">
      <c r="A191" s="17">
        <v>40544</v>
      </c>
      <c r="B191" s="12">
        <v>0.17</v>
      </c>
      <c r="C191" s="12">
        <v>74.930000000000007</v>
      </c>
      <c r="D191" s="12"/>
    </row>
    <row r="192" spans="1:4" ht="13">
      <c r="A192" s="17">
        <v>40575</v>
      </c>
      <c r="B192" s="12">
        <v>0.16</v>
      </c>
      <c r="C192" s="12">
        <v>76.55</v>
      </c>
      <c r="D192" s="12"/>
    </row>
    <row r="193" spans="1:4" ht="13">
      <c r="A193" s="17">
        <v>40603</v>
      </c>
      <c r="B193" s="12">
        <v>0.14000000000000001</v>
      </c>
      <c r="C193" s="12">
        <v>80.319999999999993</v>
      </c>
      <c r="D193" s="12"/>
    </row>
    <row r="194" spans="1:4" ht="13">
      <c r="A194" s="17">
        <v>40634</v>
      </c>
      <c r="B194" s="12">
        <v>0.1</v>
      </c>
      <c r="C194" s="12">
        <v>86.93</v>
      </c>
      <c r="D194" s="12"/>
    </row>
    <row r="195" spans="1:4" ht="13">
      <c r="A195" s="17">
        <v>40664</v>
      </c>
      <c r="B195" s="12">
        <v>0.09</v>
      </c>
      <c r="C195" s="12">
        <v>90.43</v>
      </c>
      <c r="D195" s="12"/>
    </row>
    <row r="196" spans="1:4" ht="13">
      <c r="A196" s="17">
        <v>40695</v>
      </c>
      <c r="B196" s="12">
        <v>0.09</v>
      </c>
      <c r="C196" s="12">
        <v>90.43</v>
      </c>
      <c r="D196" s="12"/>
    </row>
    <row r="197" spans="1:4" ht="13">
      <c r="A197" s="17">
        <v>40725</v>
      </c>
      <c r="B197" s="12">
        <v>7.0000000000000007E-2</v>
      </c>
      <c r="C197" s="12">
        <v>98.38</v>
      </c>
      <c r="D197" s="12"/>
    </row>
    <row r="198" spans="1:4" ht="13">
      <c r="A198" s="17">
        <v>40756</v>
      </c>
      <c r="B198" s="12">
        <v>0.1</v>
      </c>
      <c r="C198" s="12">
        <v>86.93</v>
      </c>
      <c r="D198" s="12"/>
    </row>
    <row r="199" spans="1:4" ht="13">
      <c r="A199" s="17">
        <v>40787</v>
      </c>
      <c r="B199" s="12">
        <v>0.08</v>
      </c>
      <c r="C199" s="12">
        <v>95.28</v>
      </c>
      <c r="D199" s="12"/>
    </row>
    <row r="200" spans="1:4" ht="13">
      <c r="A200" s="17">
        <v>40817</v>
      </c>
      <c r="B200" s="12">
        <v>7.0000000000000007E-2</v>
      </c>
      <c r="C200" s="12">
        <v>98.38</v>
      </c>
      <c r="D200" s="12"/>
    </row>
    <row r="201" spans="1:4" ht="13">
      <c r="A201" s="17">
        <v>40848</v>
      </c>
      <c r="B201" s="12">
        <v>0.08</v>
      </c>
      <c r="C201" s="12">
        <v>95.28</v>
      </c>
      <c r="D201" s="12"/>
    </row>
    <row r="202" spans="1:4" ht="13">
      <c r="A202" s="17">
        <v>40878</v>
      </c>
      <c r="B202" s="12">
        <v>7.0000000000000007E-2</v>
      </c>
      <c r="C202" s="12">
        <v>98.38</v>
      </c>
      <c r="D202" s="12"/>
    </row>
    <row r="203" spans="1:4" ht="13">
      <c r="A203" s="17">
        <v>40909</v>
      </c>
      <c r="B203" s="12">
        <v>0.08</v>
      </c>
      <c r="C203" s="12">
        <v>95.28</v>
      </c>
      <c r="D203" s="12"/>
    </row>
    <row r="204" spans="1:4" ht="13">
      <c r="A204" s="17">
        <v>40940</v>
      </c>
      <c r="B204" s="12">
        <v>0.1</v>
      </c>
      <c r="C204" s="12">
        <v>86.93</v>
      </c>
      <c r="D204" s="12"/>
    </row>
    <row r="205" spans="1:4" ht="13">
      <c r="A205" s="17">
        <v>40969</v>
      </c>
      <c r="B205" s="12">
        <v>0.13</v>
      </c>
      <c r="C205" s="12">
        <v>81.94</v>
      </c>
      <c r="D205" s="12"/>
    </row>
    <row r="206" spans="1:4" ht="13">
      <c r="A206" s="17">
        <v>41000</v>
      </c>
      <c r="B206" s="12">
        <v>0.14000000000000001</v>
      </c>
      <c r="C206" s="12">
        <v>80.319999999999993</v>
      </c>
      <c r="D206" s="12"/>
    </row>
    <row r="207" spans="1:4" ht="13">
      <c r="A207" s="17">
        <v>41030</v>
      </c>
      <c r="B207" s="12">
        <v>0.16</v>
      </c>
      <c r="C207" s="12">
        <v>76.55</v>
      </c>
      <c r="D207" s="12"/>
    </row>
    <row r="208" spans="1:4" ht="13">
      <c r="A208" s="17">
        <v>41061</v>
      </c>
      <c r="B208" s="12">
        <v>0.16</v>
      </c>
      <c r="C208" s="12">
        <v>76.55</v>
      </c>
      <c r="D208" s="12"/>
    </row>
    <row r="209" spans="1:4" ht="13">
      <c r="A209" s="17">
        <v>41091</v>
      </c>
      <c r="B209" s="12">
        <v>0.16</v>
      </c>
      <c r="C209" s="12">
        <v>76.55</v>
      </c>
      <c r="D209" s="12"/>
    </row>
    <row r="210" spans="1:4" ht="13">
      <c r="A210" s="17">
        <v>41122</v>
      </c>
      <c r="B210" s="12">
        <v>0.13</v>
      </c>
      <c r="C210" s="12">
        <v>81.94</v>
      </c>
      <c r="D210" s="12"/>
    </row>
    <row r="211" spans="1:4" ht="13">
      <c r="A211" s="17">
        <v>41153</v>
      </c>
      <c r="B211" s="12">
        <v>0.14000000000000001</v>
      </c>
      <c r="C211" s="12">
        <v>80.319999999999993</v>
      </c>
      <c r="D211" s="12"/>
    </row>
    <row r="212" spans="1:4" ht="13">
      <c r="A212" s="17">
        <v>41183</v>
      </c>
      <c r="B212" s="12">
        <v>0.16</v>
      </c>
      <c r="C212" s="12">
        <v>76.55</v>
      </c>
      <c r="D212" s="12"/>
    </row>
    <row r="213" spans="1:4" ht="13">
      <c r="A213" s="17">
        <v>41214</v>
      </c>
      <c r="B213" s="12">
        <v>0.16</v>
      </c>
      <c r="C213" s="12">
        <v>76.55</v>
      </c>
      <c r="D213" s="12"/>
    </row>
    <row r="214" spans="1:4" ht="13">
      <c r="A214" s="17">
        <v>41244</v>
      </c>
      <c r="B214" s="12">
        <v>0.16</v>
      </c>
      <c r="C214" s="12">
        <v>76.55</v>
      </c>
      <c r="D214" s="12"/>
    </row>
    <row r="215" spans="1:4" ht="13">
      <c r="A215" s="17">
        <v>41275</v>
      </c>
      <c r="B215" s="12">
        <v>0.14000000000000001</v>
      </c>
      <c r="C215" s="12">
        <v>80.319999999999993</v>
      </c>
      <c r="D215" s="12"/>
    </row>
    <row r="216" spans="1:4" ht="13">
      <c r="A216" s="17">
        <v>41306</v>
      </c>
      <c r="B216" s="12">
        <v>0.15</v>
      </c>
      <c r="C216" s="12">
        <v>78.709999999999994</v>
      </c>
      <c r="D216" s="12"/>
    </row>
    <row r="217" spans="1:4" ht="13">
      <c r="A217" s="17">
        <v>41334</v>
      </c>
      <c r="B217" s="12">
        <v>0.14000000000000001</v>
      </c>
      <c r="C217" s="12">
        <v>80.319999999999993</v>
      </c>
      <c r="D217" s="12"/>
    </row>
    <row r="218" spans="1:4" ht="13">
      <c r="A218" s="17">
        <v>41365</v>
      </c>
      <c r="B218" s="12">
        <v>0.15</v>
      </c>
      <c r="C218" s="12">
        <v>78.709999999999994</v>
      </c>
      <c r="D218" s="12"/>
    </row>
    <row r="219" spans="1:4" ht="13">
      <c r="A219" s="17">
        <v>41395</v>
      </c>
      <c r="B219" s="12">
        <v>0.11</v>
      </c>
      <c r="C219" s="12">
        <v>85.44</v>
      </c>
      <c r="D219" s="12"/>
    </row>
    <row r="220" spans="1:4" ht="13">
      <c r="A220" s="17">
        <v>41426</v>
      </c>
      <c r="B220" s="12">
        <v>0.09</v>
      </c>
      <c r="C220" s="12">
        <v>90.43</v>
      </c>
      <c r="D220" s="12"/>
    </row>
    <row r="221" spans="1:4" ht="13">
      <c r="A221" s="17">
        <v>41456</v>
      </c>
      <c r="B221" s="12">
        <v>0.09</v>
      </c>
      <c r="C221" s="12">
        <v>90.43</v>
      </c>
      <c r="D221" s="12"/>
    </row>
    <row r="222" spans="1:4" ht="13">
      <c r="A222" s="17">
        <v>41487</v>
      </c>
      <c r="B222" s="12">
        <v>0.08</v>
      </c>
      <c r="C222" s="12">
        <v>95.28</v>
      </c>
      <c r="D222" s="12"/>
    </row>
    <row r="223" spans="1:4" ht="13">
      <c r="A223" s="17">
        <v>41518</v>
      </c>
      <c r="B223" s="12">
        <v>0.08</v>
      </c>
      <c r="C223" s="12">
        <v>95.28</v>
      </c>
      <c r="D223" s="12"/>
    </row>
    <row r="224" spans="1:4" ht="13">
      <c r="A224" s="17">
        <v>41548</v>
      </c>
      <c r="B224" s="12">
        <v>0.09</v>
      </c>
      <c r="C224" s="12">
        <v>90.43</v>
      </c>
      <c r="D224" s="12"/>
    </row>
    <row r="225" spans="1:4" ht="13">
      <c r="A225" s="17">
        <v>41579</v>
      </c>
      <c r="B225" s="12">
        <v>0.08</v>
      </c>
      <c r="C225" s="12">
        <v>95.28</v>
      </c>
      <c r="D225" s="12"/>
    </row>
    <row r="226" spans="1:4" ht="13">
      <c r="A226" s="17">
        <v>41609</v>
      </c>
      <c r="B226" s="12">
        <v>0.09</v>
      </c>
      <c r="C226" s="12">
        <v>90.43</v>
      </c>
      <c r="D226" s="12"/>
    </row>
    <row r="227" spans="1:4" ht="13">
      <c r="A227" s="17">
        <v>41640</v>
      </c>
      <c r="B227" s="12">
        <v>7.0000000000000007E-2</v>
      </c>
      <c r="C227" s="12">
        <v>98.38</v>
      </c>
      <c r="D227" s="12"/>
    </row>
    <row r="228" spans="1:4" ht="13">
      <c r="A228" s="17">
        <v>41671</v>
      </c>
      <c r="B228" s="12">
        <v>7.0000000000000007E-2</v>
      </c>
      <c r="C228" s="12">
        <v>98.38</v>
      </c>
      <c r="D228" s="12"/>
    </row>
    <row r="229" spans="1:4" ht="13">
      <c r="A229" s="17">
        <v>41699</v>
      </c>
      <c r="B229" s="12">
        <v>0.08</v>
      </c>
      <c r="C229" s="12">
        <v>95.28</v>
      </c>
      <c r="D229" s="12"/>
    </row>
    <row r="230" spans="1:4" ht="13">
      <c r="A230" s="17">
        <v>41730</v>
      </c>
      <c r="B230" s="12">
        <v>0.09</v>
      </c>
      <c r="C230" s="12">
        <v>90.43</v>
      </c>
      <c r="D230" s="12"/>
    </row>
    <row r="231" spans="1:4" ht="13">
      <c r="A231" s="17">
        <v>41760</v>
      </c>
      <c r="B231" s="12">
        <v>0.09</v>
      </c>
      <c r="C231" s="12">
        <v>90.43</v>
      </c>
      <c r="D231" s="12"/>
    </row>
    <row r="232" spans="1:4" ht="13">
      <c r="A232" s="17">
        <v>41791</v>
      </c>
      <c r="B232" s="12">
        <v>0.1</v>
      </c>
      <c r="C232" s="12">
        <v>86.93</v>
      </c>
      <c r="D232" s="12"/>
    </row>
    <row r="233" spans="1:4" ht="13">
      <c r="A233" s="17">
        <v>41821</v>
      </c>
      <c r="B233" s="12">
        <v>0.09</v>
      </c>
      <c r="C233" s="12">
        <v>90.43</v>
      </c>
      <c r="D233" s="12"/>
    </row>
    <row r="234" spans="1:4" ht="13">
      <c r="A234" s="17">
        <v>41852</v>
      </c>
      <c r="B234" s="12">
        <v>0.09</v>
      </c>
      <c r="C234" s="12">
        <v>90.43</v>
      </c>
      <c r="D234" s="12"/>
    </row>
    <row r="235" spans="1:4" ht="13">
      <c r="A235" s="17">
        <v>41883</v>
      </c>
      <c r="B235" s="12">
        <v>0.09</v>
      </c>
      <c r="C235" s="12">
        <v>90.43</v>
      </c>
      <c r="D235" s="12"/>
    </row>
    <row r="236" spans="1:4" ht="13">
      <c r="A236" s="17">
        <v>41913</v>
      </c>
      <c r="B236" s="12">
        <v>0.09</v>
      </c>
      <c r="C236" s="12">
        <v>90.43</v>
      </c>
      <c r="D236" s="12"/>
    </row>
    <row r="237" spans="1:4" ht="13">
      <c r="A237" s="17">
        <v>41944</v>
      </c>
      <c r="B237" s="12">
        <v>0.09</v>
      </c>
      <c r="C237" s="12">
        <v>90.43</v>
      </c>
      <c r="D237" s="12"/>
    </row>
    <row r="238" spans="1:4" ht="13">
      <c r="A238" s="17">
        <v>41974</v>
      </c>
      <c r="B238" s="12">
        <v>0.12</v>
      </c>
      <c r="C238" s="12">
        <v>83.69</v>
      </c>
      <c r="D238" s="12"/>
    </row>
    <row r="239" spans="1:4" ht="13">
      <c r="A239" s="17">
        <v>42005</v>
      </c>
      <c r="B239" s="12">
        <v>0.11</v>
      </c>
      <c r="C239" s="12">
        <v>85.44</v>
      </c>
      <c r="D239" s="12"/>
    </row>
    <row r="240" spans="1:4" ht="13">
      <c r="A240" s="17">
        <v>42036</v>
      </c>
      <c r="B240" s="12">
        <v>0.11</v>
      </c>
      <c r="C240" s="12">
        <v>85.44</v>
      </c>
      <c r="D240" s="12"/>
    </row>
    <row r="241" spans="1:4" ht="13">
      <c r="A241" s="17">
        <v>42064</v>
      </c>
      <c r="B241" s="12">
        <v>0.11</v>
      </c>
      <c r="C241" s="12">
        <v>85.44</v>
      </c>
      <c r="D241" s="12"/>
    </row>
    <row r="242" spans="1:4" ht="13">
      <c r="A242" s="17">
        <v>42095</v>
      </c>
      <c r="B242" s="12">
        <v>0.12</v>
      </c>
      <c r="C242" s="12">
        <v>83.69</v>
      </c>
      <c r="D242" s="12"/>
    </row>
    <row r="243" spans="1:4" ht="13">
      <c r="A243" s="17">
        <v>42125</v>
      </c>
      <c r="B243" s="12">
        <v>0.12</v>
      </c>
      <c r="C243" s="12">
        <v>83.69</v>
      </c>
      <c r="D243" s="12"/>
    </row>
    <row r="244" spans="1:4" ht="13">
      <c r="A244" s="17">
        <v>42156</v>
      </c>
      <c r="B244" s="12">
        <v>0.13</v>
      </c>
      <c r="C244" s="12">
        <v>81.94</v>
      </c>
      <c r="D244" s="12"/>
    </row>
    <row r="245" spans="1:4" ht="13">
      <c r="A245" s="17">
        <v>42186</v>
      </c>
      <c r="B245" s="12">
        <v>0.13</v>
      </c>
      <c r="C245" s="12">
        <v>81.94</v>
      </c>
      <c r="D245" s="12"/>
    </row>
    <row r="246" spans="1:4" ht="13">
      <c r="A246" s="17">
        <v>42217</v>
      </c>
      <c r="B246" s="12">
        <v>0.14000000000000001</v>
      </c>
      <c r="C246" s="12">
        <v>80.319999999999993</v>
      </c>
      <c r="D246" s="12"/>
    </row>
    <row r="247" spans="1:4" ht="13">
      <c r="A247" s="17">
        <v>42248</v>
      </c>
      <c r="B247" s="12">
        <v>0.14000000000000001</v>
      </c>
      <c r="C247" s="12">
        <v>80.319999999999993</v>
      </c>
      <c r="D247" s="12"/>
    </row>
    <row r="248" spans="1:4" ht="13">
      <c r="A248" s="17">
        <v>42278</v>
      </c>
      <c r="B248" s="12">
        <v>0.12</v>
      </c>
      <c r="C248" s="12">
        <v>83.69</v>
      </c>
      <c r="D248" s="12"/>
    </row>
    <row r="249" spans="1:4" ht="13">
      <c r="A249" s="17">
        <v>42309</v>
      </c>
      <c r="B249" s="12">
        <v>0.12</v>
      </c>
      <c r="C249" s="12">
        <v>83.69</v>
      </c>
      <c r="D249" s="12"/>
    </row>
    <row r="250" spans="1:4" ht="13">
      <c r="A250" s="17">
        <v>42339</v>
      </c>
      <c r="B250" s="12">
        <v>0.24</v>
      </c>
      <c r="C250" s="12">
        <v>70.89</v>
      </c>
      <c r="D250" s="12"/>
    </row>
    <row r="251" spans="1:4" ht="13">
      <c r="A251" s="17">
        <v>42370</v>
      </c>
      <c r="B251" s="12">
        <v>0.34</v>
      </c>
      <c r="C251" s="12">
        <v>70.349999999999994</v>
      </c>
      <c r="D251" s="12"/>
    </row>
    <row r="252" spans="1:4" ht="13">
      <c r="A252" s="17">
        <v>42401</v>
      </c>
      <c r="B252" s="12">
        <v>0.38</v>
      </c>
      <c r="C252" s="12">
        <v>69.14</v>
      </c>
      <c r="D252" s="12"/>
    </row>
    <row r="253" spans="1:4" ht="13">
      <c r="A253" s="17">
        <v>42430</v>
      </c>
      <c r="B253" s="12">
        <v>0.36</v>
      </c>
      <c r="C253" s="12">
        <v>70.08</v>
      </c>
      <c r="D253" s="12"/>
    </row>
    <row r="254" spans="1:4" ht="13">
      <c r="A254" s="17">
        <v>42461</v>
      </c>
      <c r="B254" s="12">
        <v>0.37</v>
      </c>
      <c r="C254" s="12">
        <v>69.680000000000007</v>
      </c>
      <c r="D254" s="12"/>
    </row>
    <row r="255" spans="1:4" ht="13">
      <c r="A255" s="17">
        <v>42491</v>
      </c>
      <c r="B255" s="12">
        <v>0.37</v>
      </c>
      <c r="C255" s="12">
        <v>69.680000000000007</v>
      </c>
      <c r="D255" s="12"/>
    </row>
    <row r="256" spans="1:4" ht="13">
      <c r="A256" s="17">
        <v>42522</v>
      </c>
      <c r="B256" s="12">
        <v>0.38</v>
      </c>
      <c r="C256" s="12">
        <v>69.14</v>
      </c>
      <c r="D256" s="12"/>
    </row>
    <row r="257" spans="1:4" ht="13">
      <c r="A257" s="17">
        <v>42552</v>
      </c>
      <c r="B257" s="12">
        <v>0.39</v>
      </c>
      <c r="C257" s="12">
        <v>68.599999999999994</v>
      </c>
      <c r="D257" s="12"/>
    </row>
    <row r="258" spans="1:4" ht="13">
      <c r="A258" s="17">
        <v>42583</v>
      </c>
      <c r="B258" s="12">
        <v>0.4</v>
      </c>
      <c r="C258" s="12">
        <v>67.92</v>
      </c>
      <c r="D258" s="12"/>
    </row>
    <row r="259" spans="1:4" ht="13">
      <c r="A259" s="17">
        <v>42614</v>
      </c>
      <c r="B259" s="12">
        <v>0.4</v>
      </c>
      <c r="C259" s="12">
        <v>67.92</v>
      </c>
      <c r="D259" s="12"/>
    </row>
    <row r="260" spans="1:4" ht="13">
      <c r="A260" s="17">
        <v>42644</v>
      </c>
      <c r="B260" s="12">
        <v>0.4</v>
      </c>
      <c r="C260" s="12">
        <v>67.92</v>
      </c>
      <c r="D260" s="12"/>
    </row>
    <row r="261" spans="1:4" ht="13">
      <c r="A261" s="17">
        <v>42675</v>
      </c>
      <c r="B261" s="12">
        <v>0.41</v>
      </c>
      <c r="C261" s="12">
        <v>67.39</v>
      </c>
      <c r="D261" s="12"/>
    </row>
    <row r="262" spans="1:4" ht="13">
      <c r="A262" s="17">
        <v>42705</v>
      </c>
      <c r="B262" s="12">
        <v>0.54</v>
      </c>
      <c r="C262" s="12">
        <v>67.12</v>
      </c>
      <c r="D262" s="12"/>
    </row>
    <row r="263" spans="1:4" ht="13">
      <c r="A263" s="17">
        <v>42736</v>
      </c>
      <c r="B263" s="12">
        <v>0.65</v>
      </c>
      <c r="C263" s="12">
        <v>66.709999999999994</v>
      </c>
      <c r="D263" s="12"/>
    </row>
    <row r="264" spans="1:4" ht="13">
      <c r="A264" s="17">
        <v>42767</v>
      </c>
      <c r="B264" s="12">
        <v>0.66</v>
      </c>
      <c r="C264" s="12">
        <v>66.31</v>
      </c>
      <c r="D264" s="12"/>
    </row>
    <row r="265" spans="1:4" ht="13">
      <c r="A265" s="17">
        <v>42795</v>
      </c>
      <c r="B265" s="12">
        <v>0.79</v>
      </c>
      <c r="C265" s="12">
        <v>65.77</v>
      </c>
      <c r="D265" s="12"/>
    </row>
    <row r="266" spans="1:4" ht="13">
      <c r="A266" s="17">
        <v>42826</v>
      </c>
      <c r="B266" s="12">
        <v>0.9</v>
      </c>
      <c r="C266" s="12">
        <v>65.5</v>
      </c>
      <c r="D266" s="12"/>
    </row>
    <row r="267" spans="1:4" ht="13">
      <c r="A267" s="17">
        <v>42856</v>
      </c>
      <c r="B267" s="12">
        <v>0.91</v>
      </c>
      <c r="C267" s="12">
        <v>65.23</v>
      </c>
      <c r="D267" s="12"/>
    </row>
    <row r="268" spans="1:4" ht="13">
      <c r="A268" s="17">
        <v>42887</v>
      </c>
      <c r="B268" s="12">
        <v>1.04</v>
      </c>
      <c r="C268" s="12">
        <v>61.46</v>
      </c>
      <c r="D268" s="12"/>
    </row>
    <row r="269" spans="1:4" ht="13">
      <c r="A269" s="17">
        <v>42917</v>
      </c>
      <c r="B269" s="12">
        <v>1.1499999999999999</v>
      </c>
      <c r="C269" s="12">
        <v>60.92</v>
      </c>
      <c r="D269" s="12"/>
    </row>
    <row r="270" spans="1:4" ht="13">
      <c r="A270" s="17">
        <v>42948</v>
      </c>
      <c r="B270" s="12">
        <v>1.1599999999999999</v>
      </c>
      <c r="C270" s="12">
        <v>60.24</v>
      </c>
      <c r="D270" s="12"/>
    </row>
    <row r="271" spans="1:4" ht="13">
      <c r="A271" s="17">
        <v>42979</v>
      </c>
      <c r="B271" s="12">
        <v>1.1499999999999999</v>
      </c>
      <c r="C271" s="12">
        <v>60.92</v>
      </c>
      <c r="D271" s="12"/>
    </row>
    <row r="272" spans="1:4" ht="13">
      <c r="A272" s="17">
        <v>43009</v>
      </c>
      <c r="B272" s="12">
        <v>1.1499999999999999</v>
      </c>
      <c r="C272" s="12">
        <v>60.92</v>
      </c>
      <c r="D272" s="12"/>
    </row>
    <row r="273" spans="1:4" ht="13">
      <c r="A273" s="17">
        <v>43040</v>
      </c>
      <c r="B273" s="12">
        <v>1.1599999999999999</v>
      </c>
      <c r="C273" s="12">
        <v>60.24</v>
      </c>
      <c r="D273" s="12"/>
    </row>
    <row r="274" spans="1:4" ht="13">
      <c r="A274" s="17">
        <v>43070</v>
      </c>
      <c r="B274" s="12">
        <v>1.3</v>
      </c>
      <c r="C274" s="12">
        <v>57.41</v>
      </c>
      <c r="D274" s="12"/>
    </row>
    <row r="275" spans="1:4" ht="13">
      <c r="A275" s="17">
        <v>43101</v>
      </c>
      <c r="B275" s="12">
        <v>1.41</v>
      </c>
      <c r="C275" s="12">
        <v>56.87</v>
      </c>
      <c r="D275" s="12"/>
    </row>
    <row r="276" spans="1:4" ht="13">
      <c r="A276" s="17">
        <v>43132</v>
      </c>
      <c r="B276" s="12">
        <v>1.42</v>
      </c>
      <c r="C276" s="12">
        <v>56.6</v>
      </c>
      <c r="D276" s="12"/>
    </row>
    <row r="277" spans="1:4" ht="13">
      <c r="A277" s="17">
        <v>43160</v>
      </c>
      <c r="B277" s="12">
        <v>1.51</v>
      </c>
      <c r="C277" s="12">
        <v>56.06</v>
      </c>
      <c r="D277" s="12"/>
    </row>
    <row r="278" spans="1:4" ht="13">
      <c r="A278" s="17">
        <v>43191</v>
      </c>
      <c r="B278" s="12">
        <v>1.69</v>
      </c>
      <c r="C278" s="12">
        <v>54.18</v>
      </c>
      <c r="D278" s="12"/>
    </row>
    <row r="279" spans="1:4" ht="13">
      <c r="A279" s="17">
        <v>43221</v>
      </c>
      <c r="B279" s="12">
        <v>1.7</v>
      </c>
      <c r="C279" s="12">
        <v>53.91</v>
      </c>
      <c r="D279" s="12"/>
    </row>
    <row r="280" spans="1:4" ht="13">
      <c r="A280" s="17">
        <v>43252</v>
      </c>
      <c r="B280" s="12">
        <v>1.82</v>
      </c>
      <c r="C280" s="12">
        <v>50.27</v>
      </c>
      <c r="D280" s="12"/>
    </row>
    <row r="281" spans="1:4" ht="13">
      <c r="A281" s="17">
        <v>43282</v>
      </c>
      <c r="B281" s="12">
        <v>1.91</v>
      </c>
      <c r="C281" s="12">
        <v>49.46</v>
      </c>
      <c r="D281" s="12"/>
    </row>
    <row r="282" spans="1:4" ht="13">
      <c r="A282" s="17">
        <v>43313</v>
      </c>
      <c r="B282" s="12">
        <v>1.91</v>
      </c>
      <c r="C282" s="12">
        <v>49.46</v>
      </c>
      <c r="D282" s="12"/>
    </row>
    <row r="283" spans="1:4" ht="13">
      <c r="A283" s="17">
        <v>43344</v>
      </c>
      <c r="B283" s="12">
        <v>1.95</v>
      </c>
      <c r="C283" s="12">
        <v>48.79</v>
      </c>
      <c r="D283" s="12"/>
    </row>
    <row r="284" spans="1:4" ht="13">
      <c r="A284" s="17">
        <v>43374</v>
      </c>
      <c r="B284" s="12">
        <v>2.19</v>
      </c>
      <c r="C284" s="12">
        <v>46.36</v>
      </c>
      <c r="D284" s="12"/>
    </row>
    <row r="285" spans="1:4" ht="13">
      <c r="A285" s="17">
        <v>43405</v>
      </c>
      <c r="B285" s="12">
        <v>2.2000000000000002</v>
      </c>
      <c r="C285" s="12">
        <v>46.09</v>
      </c>
      <c r="D285" s="12"/>
    </row>
    <row r="286" spans="1:4" ht="13">
      <c r="A286" s="17">
        <v>43435</v>
      </c>
      <c r="B286" s="12">
        <v>2.27</v>
      </c>
      <c r="C286" s="12">
        <v>45.82</v>
      </c>
      <c r="D286" s="12"/>
    </row>
    <row r="287" spans="1:4" ht="13">
      <c r="A287" s="17">
        <v>43466</v>
      </c>
      <c r="B287" s="12">
        <v>2.4</v>
      </c>
      <c r="C287" s="12">
        <v>43.94</v>
      </c>
      <c r="D287" s="12"/>
    </row>
    <row r="288" spans="1:4" ht="13">
      <c r="A288" s="17">
        <v>43497</v>
      </c>
      <c r="B288" s="12">
        <v>2.4</v>
      </c>
      <c r="C288" s="12">
        <v>43.94</v>
      </c>
      <c r="D288" s="12"/>
    </row>
    <row r="289" spans="1:4" ht="13">
      <c r="A289" s="17">
        <v>43525</v>
      </c>
      <c r="B289" s="12">
        <v>2.41</v>
      </c>
      <c r="C289" s="12">
        <v>43.4</v>
      </c>
      <c r="D289" s="12"/>
    </row>
    <row r="290" spans="1:4" ht="13">
      <c r="A290" s="17">
        <v>43556</v>
      </c>
      <c r="B290" s="12">
        <v>2.42</v>
      </c>
      <c r="C290" s="12">
        <v>43.13</v>
      </c>
      <c r="D290" s="12"/>
    </row>
    <row r="291" spans="1:4" ht="13">
      <c r="A291" s="17">
        <v>43586</v>
      </c>
      <c r="B291" s="12">
        <v>2.39</v>
      </c>
      <c r="C291" s="12">
        <v>44.47</v>
      </c>
      <c r="D291" s="12"/>
    </row>
    <row r="292" spans="1:4" ht="13">
      <c r="A292" s="17">
        <v>43617</v>
      </c>
      <c r="B292" s="12">
        <v>2.38</v>
      </c>
      <c r="C292" s="12">
        <v>44.74</v>
      </c>
      <c r="D292" s="12"/>
    </row>
    <row r="293" spans="1:4" ht="13">
      <c r="A293" s="17">
        <v>43647</v>
      </c>
      <c r="B293" s="12">
        <v>2.4</v>
      </c>
      <c r="C293" s="12">
        <v>43.94</v>
      </c>
      <c r="D293" s="12"/>
    </row>
    <row r="294" spans="1:4" ht="13">
      <c r="A294" s="17">
        <v>43678</v>
      </c>
      <c r="B294" s="12">
        <v>2.13</v>
      </c>
      <c r="C294" s="12">
        <v>46.9</v>
      </c>
      <c r="D294" s="12"/>
    </row>
    <row r="295" spans="1:4" ht="13">
      <c r="A295" s="17">
        <v>43709</v>
      </c>
      <c r="B295" s="12">
        <v>2.04</v>
      </c>
      <c r="C295" s="12">
        <v>47.44</v>
      </c>
      <c r="D295" s="12"/>
    </row>
    <row r="296" spans="1:4" ht="13">
      <c r="A296" s="17">
        <v>43739</v>
      </c>
      <c r="B296" s="12">
        <v>1.83</v>
      </c>
      <c r="C296" s="12">
        <v>49.87</v>
      </c>
      <c r="D296" s="12"/>
    </row>
    <row r="297" spans="1:4" ht="13">
      <c r="A297" s="17">
        <v>43770</v>
      </c>
      <c r="B297" s="12">
        <v>1.55</v>
      </c>
      <c r="C297" s="12">
        <v>55.53</v>
      </c>
      <c r="D297" s="12"/>
    </row>
    <row r="298" spans="1:4" ht="13">
      <c r="A298" s="17">
        <v>43800</v>
      </c>
      <c r="B298" s="12">
        <v>1.55</v>
      </c>
      <c r="C298" s="12">
        <v>55.53</v>
      </c>
      <c r="D298" s="12"/>
    </row>
    <row r="299" spans="1:4" ht="13">
      <c r="A299" s="17">
        <v>43831</v>
      </c>
      <c r="B299" s="12">
        <v>1.55</v>
      </c>
      <c r="C299" s="12">
        <v>55.53</v>
      </c>
      <c r="D299" s="12"/>
    </row>
    <row r="300" spans="1:4" ht="13">
      <c r="A300" s="17">
        <v>43862</v>
      </c>
      <c r="B300" s="12">
        <v>1.58</v>
      </c>
      <c r="C300" s="12">
        <v>54.99</v>
      </c>
      <c r="D300" s="12"/>
    </row>
    <row r="301" spans="1:4" ht="13">
      <c r="A301" s="17">
        <v>43891</v>
      </c>
      <c r="B301" s="12">
        <v>0.65</v>
      </c>
      <c r="C301" s="12">
        <v>66.709999999999994</v>
      </c>
      <c r="D301" s="12"/>
    </row>
    <row r="302" spans="1:4" ht="13">
      <c r="A302" s="17">
        <v>43922</v>
      </c>
      <c r="B302" s="12">
        <v>0.05</v>
      </c>
      <c r="C302" s="12">
        <v>99.87</v>
      </c>
      <c r="D302" s="12"/>
    </row>
    <row r="303" spans="1:4" ht="13">
      <c r="A303" s="17">
        <v>43952</v>
      </c>
      <c r="B303" s="12">
        <v>0.05</v>
      </c>
      <c r="C303" s="12">
        <v>99.87</v>
      </c>
      <c r="D303" s="12"/>
    </row>
    <row r="304" spans="1:4" ht="13">
      <c r="A304" s="17">
        <v>43983</v>
      </c>
      <c r="B304" s="12">
        <v>0.08</v>
      </c>
      <c r="C304" s="12">
        <v>95.28</v>
      </c>
      <c r="D304" s="12"/>
    </row>
    <row r="305" spans="1:4" ht="13">
      <c r="A305" s="17">
        <v>44013</v>
      </c>
      <c r="B305" s="12">
        <v>0.09</v>
      </c>
      <c r="C305" s="12">
        <v>90.43</v>
      </c>
      <c r="D305" s="12"/>
    </row>
    <row r="306" spans="1:4" ht="13">
      <c r="A306" s="17">
        <v>44044</v>
      </c>
      <c r="B306" s="12">
        <v>0.1</v>
      </c>
      <c r="C306" s="12">
        <v>86.93</v>
      </c>
      <c r="D306" s="12"/>
    </row>
    <row r="307" spans="1:4" ht="13">
      <c r="A307" s="17">
        <v>44075</v>
      </c>
      <c r="B307" s="12">
        <v>0.09</v>
      </c>
      <c r="C307" s="12">
        <v>90.43</v>
      </c>
      <c r="D307" s="12"/>
    </row>
    <row r="308" spans="1:4" ht="13">
      <c r="A308" s="17">
        <v>44105</v>
      </c>
      <c r="B308" s="12">
        <v>0.09</v>
      </c>
      <c r="C308" s="12">
        <v>90.43</v>
      </c>
      <c r="D308" s="12"/>
    </row>
    <row r="309" spans="1:4" ht="13">
      <c r="A309" s="17">
        <v>44136</v>
      </c>
      <c r="B309" s="12">
        <v>0.09</v>
      </c>
      <c r="C309" s="12">
        <v>90.43</v>
      </c>
      <c r="D309" s="12"/>
    </row>
    <row r="310" spans="1:4" ht="13">
      <c r="A310" s="17">
        <v>44166</v>
      </c>
      <c r="B310" s="12">
        <v>0.09</v>
      </c>
      <c r="C310" s="12">
        <v>90.43</v>
      </c>
      <c r="D310" s="12"/>
    </row>
    <row r="311" spans="1:4" ht="13">
      <c r="A311" s="17">
        <v>44197</v>
      </c>
      <c r="B311" s="12">
        <v>0.09</v>
      </c>
      <c r="C311" s="12">
        <v>90.43</v>
      </c>
      <c r="D311" s="12"/>
    </row>
    <row r="312" spans="1:4" ht="13">
      <c r="A312" s="17">
        <v>44228</v>
      </c>
      <c r="B312" s="12">
        <v>0.08</v>
      </c>
      <c r="C312" s="12">
        <v>95.28</v>
      </c>
      <c r="D312" s="12"/>
    </row>
    <row r="313" spans="1:4" ht="13">
      <c r="A313" s="17">
        <v>44256</v>
      </c>
      <c r="B313" s="12">
        <v>7.0000000000000007E-2</v>
      </c>
      <c r="C313" s="12">
        <v>98.38</v>
      </c>
      <c r="D313" s="12"/>
    </row>
    <row r="314" spans="1:4" ht="13">
      <c r="A314" s="17">
        <v>44287</v>
      </c>
      <c r="B314" s="12">
        <v>7.0000000000000007E-2</v>
      </c>
      <c r="C314" s="12">
        <v>98.38</v>
      </c>
      <c r="D314" s="12"/>
    </row>
    <row r="315" spans="1:4" ht="13">
      <c r="A315" s="17">
        <v>44317</v>
      </c>
      <c r="B315" s="12">
        <v>0.06</v>
      </c>
      <c r="C315" s="12">
        <v>99.46</v>
      </c>
      <c r="D315" s="12"/>
    </row>
    <row r="316" spans="1:4" ht="13">
      <c r="A316" s="17">
        <v>44348</v>
      </c>
      <c r="B316" s="12">
        <v>0.08</v>
      </c>
      <c r="C316" s="12">
        <v>95.28</v>
      </c>
      <c r="D316" s="12"/>
    </row>
    <row r="317" spans="1:4" ht="13">
      <c r="A317" s="17">
        <v>44378</v>
      </c>
      <c r="B317" s="12">
        <v>0.1</v>
      </c>
      <c r="C317" s="12">
        <v>86.93</v>
      </c>
      <c r="D317" s="12"/>
    </row>
    <row r="318" spans="1:4" ht="13">
      <c r="A318" s="17">
        <v>44409</v>
      </c>
      <c r="B318" s="12">
        <v>0.09</v>
      </c>
      <c r="C318" s="12">
        <v>90.43</v>
      </c>
      <c r="D318" s="12"/>
    </row>
    <row r="319" spans="1:4" ht="13">
      <c r="A319" s="17">
        <v>44440</v>
      </c>
      <c r="B319" s="12">
        <v>0.08</v>
      </c>
      <c r="C319" s="12">
        <v>95.28</v>
      </c>
      <c r="D319" s="12"/>
    </row>
    <row r="320" spans="1:4" ht="13">
      <c r="A320" s="17">
        <v>44470</v>
      </c>
      <c r="B320" s="12">
        <v>0.08</v>
      </c>
      <c r="C320" s="12">
        <v>95.28</v>
      </c>
      <c r="D320" s="12"/>
    </row>
    <row r="321" spans="1:4" ht="13">
      <c r="A321" s="17">
        <v>44501</v>
      </c>
      <c r="B321" s="12">
        <v>0.08</v>
      </c>
      <c r="C321" s="12">
        <v>95.28</v>
      </c>
      <c r="D321" s="12"/>
    </row>
    <row r="322" spans="1:4" ht="13">
      <c r="A322" s="17">
        <v>44531</v>
      </c>
      <c r="B322" s="12">
        <v>0.08</v>
      </c>
      <c r="C322" s="12">
        <v>95.28</v>
      </c>
      <c r="D322" s="12"/>
    </row>
    <row r="323" spans="1:4" ht="13">
      <c r="A323" s="17">
        <v>44562</v>
      </c>
      <c r="B323" s="12">
        <v>0.08</v>
      </c>
      <c r="C323" s="12">
        <v>95.28</v>
      </c>
      <c r="D323" s="12"/>
    </row>
    <row r="324" spans="1:4" ht="13">
      <c r="A324" s="17">
        <v>44593</v>
      </c>
      <c r="B324" s="12">
        <v>0.08</v>
      </c>
      <c r="C324" s="12">
        <v>95.28</v>
      </c>
      <c r="D324" s="12"/>
    </row>
    <row r="325" spans="1:4" ht="13">
      <c r="A325" s="17">
        <v>44621</v>
      </c>
      <c r="B325" s="12">
        <v>0.2</v>
      </c>
      <c r="C325" s="12">
        <v>71.97</v>
      </c>
      <c r="D325" s="12"/>
    </row>
    <row r="326" spans="1:4" ht="13">
      <c r="A326" s="17">
        <v>44652</v>
      </c>
      <c r="B326" s="12">
        <v>0.33</v>
      </c>
      <c r="C326" s="12">
        <v>70.62</v>
      </c>
      <c r="D326" s="12"/>
    </row>
    <row r="327" spans="1:4" ht="13">
      <c r="A327" s="17">
        <v>44682</v>
      </c>
      <c r="B327" s="12">
        <v>0.77</v>
      </c>
      <c r="C327" s="12">
        <v>66.040000000000006</v>
      </c>
      <c r="D327" s="12"/>
    </row>
    <row r="328" spans="1:4" ht="13">
      <c r="A328" s="17">
        <v>44713</v>
      </c>
      <c r="B328" s="12">
        <v>1.21</v>
      </c>
      <c r="C328" s="12">
        <v>59.84</v>
      </c>
      <c r="D328" s="12"/>
    </row>
    <row r="329" spans="1:4" ht="13">
      <c r="A329" s="17">
        <v>44743</v>
      </c>
      <c r="B329" s="12">
        <v>1.68</v>
      </c>
      <c r="C329" s="12">
        <v>54.45</v>
      </c>
      <c r="D329" s="12"/>
    </row>
    <row r="330" spans="1:4" ht="13">
      <c r="A330" s="17">
        <v>44774</v>
      </c>
      <c r="B330" s="12">
        <v>2.33</v>
      </c>
      <c r="C330" s="12">
        <v>45.01</v>
      </c>
      <c r="D330" s="12"/>
    </row>
    <row r="331" spans="1:4" ht="13">
      <c r="A331" s="17">
        <v>44805</v>
      </c>
      <c r="B331" s="12">
        <v>2.56</v>
      </c>
      <c r="C331" s="12">
        <v>42.32</v>
      </c>
      <c r="D331" s="12"/>
    </row>
    <row r="332" spans="1:4" ht="13">
      <c r="A332" s="17">
        <v>44835</v>
      </c>
      <c r="B332" s="12">
        <v>3.08</v>
      </c>
      <c r="C332" s="12">
        <v>40.159999999999997</v>
      </c>
      <c r="D332" s="12"/>
    </row>
    <row r="333" spans="1:4" ht="13">
      <c r="A333" s="17">
        <v>44866</v>
      </c>
      <c r="B333" s="12">
        <v>3.78</v>
      </c>
      <c r="C333" s="12">
        <v>37.33</v>
      </c>
      <c r="D333" s="12"/>
    </row>
    <row r="334" spans="1:4" ht="13">
      <c r="A334" s="17">
        <v>44896</v>
      </c>
      <c r="B334" s="12">
        <v>4.0999999999999996</v>
      </c>
      <c r="C334" s="12">
        <v>35.58</v>
      </c>
      <c r="D334" s="12"/>
    </row>
    <row r="335" spans="1:4" ht="13">
      <c r="A335" s="17">
        <v>44927</v>
      </c>
      <c r="B335" s="12">
        <v>4.33</v>
      </c>
      <c r="C335" s="12">
        <v>32.880000000000003</v>
      </c>
      <c r="D335" s="12"/>
    </row>
    <row r="336" spans="1:4" ht="13">
      <c r="A336" s="17">
        <v>44958</v>
      </c>
      <c r="B336" s="12">
        <v>4.57</v>
      </c>
      <c r="C336" s="12">
        <v>30.73</v>
      </c>
      <c r="D336" s="12"/>
    </row>
    <row r="337" spans="1:4" ht="13">
      <c r="A337" s="17">
        <v>44986</v>
      </c>
      <c r="B337" s="12">
        <v>4.6500000000000004</v>
      </c>
      <c r="C337" s="12">
        <v>29.65</v>
      </c>
      <c r="D337" s="12"/>
    </row>
    <row r="338" spans="1:4" ht="13">
      <c r="A338" s="17">
        <v>45017</v>
      </c>
      <c r="B338" s="12">
        <v>4.83</v>
      </c>
      <c r="C338" s="12">
        <v>26.68</v>
      </c>
      <c r="D338" s="12"/>
    </row>
    <row r="339" spans="1:4" ht="13">
      <c r="A339" s="17">
        <v>45047</v>
      </c>
      <c r="B339" s="12">
        <v>5.0599999999999996</v>
      </c>
      <c r="C339" s="12">
        <v>24.8</v>
      </c>
      <c r="D339" s="12"/>
    </row>
    <row r="340" spans="1:4" ht="13">
      <c r="A340" s="17">
        <v>45078</v>
      </c>
      <c r="B340" s="12">
        <v>5.08</v>
      </c>
      <c r="C340" s="12">
        <v>23.99</v>
      </c>
      <c r="D340" s="12"/>
    </row>
    <row r="341" spans="1:4" ht="13">
      <c r="A341" s="17">
        <v>45108</v>
      </c>
      <c r="B341" s="12">
        <v>5.12</v>
      </c>
      <c r="C341" s="12">
        <v>23.72</v>
      </c>
      <c r="D341" s="12"/>
    </row>
    <row r="342" spans="1:4" ht="13">
      <c r="A342" s="17">
        <v>45139</v>
      </c>
      <c r="B342" s="12">
        <v>5.33</v>
      </c>
      <c r="C342" s="12">
        <v>13.75</v>
      </c>
      <c r="D342" s="12"/>
    </row>
    <row r="343" spans="1:4" ht="13">
      <c r="A343" s="17">
        <v>45170</v>
      </c>
      <c r="B343" s="12">
        <v>5.33</v>
      </c>
      <c r="C343" s="12">
        <v>13.75</v>
      </c>
      <c r="D343" s="12"/>
    </row>
    <row r="344" spans="1:4" ht="13">
      <c r="A344" s="17">
        <v>45200</v>
      </c>
      <c r="B344" s="12">
        <v>5.33</v>
      </c>
      <c r="C344" s="12">
        <v>13.75</v>
      </c>
      <c r="D344" s="12"/>
    </row>
    <row r="345" spans="1:4" ht="13">
      <c r="A345" s="17">
        <v>45231</v>
      </c>
      <c r="B345" s="12">
        <v>5.33</v>
      </c>
      <c r="C345" s="12">
        <v>13.75</v>
      </c>
      <c r="D345" s="12"/>
    </row>
    <row r="346" spans="1:4" ht="13">
      <c r="A346" s="17">
        <v>45261</v>
      </c>
      <c r="B346" s="12">
        <v>5.33</v>
      </c>
      <c r="C346" s="12">
        <v>13.75</v>
      </c>
      <c r="D346" s="12"/>
    </row>
    <row r="347" spans="1:4" ht="13">
      <c r="A347" s="17">
        <v>45292</v>
      </c>
      <c r="B347" s="12">
        <v>5.33</v>
      </c>
      <c r="C347" s="12">
        <v>13.75</v>
      </c>
      <c r="D347" s="12"/>
    </row>
    <row r="348" spans="1:4" ht="13">
      <c r="A348" s="17">
        <v>45323</v>
      </c>
      <c r="B348" s="12">
        <v>5.33</v>
      </c>
      <c r="C348" s="12">
        <v>13.75</v>
      </c>
      <c r="D348" s="12"/>
    </row>
    <row r="349" spans="1:4" ht="13">
      <c r="A349" s="17">
        <v>45352</v>
      </c>
      <c r="B349" s="12">
        <v>5.33</v>
      </c>
      <c r="C349" s="12">
        <v>13.75</v>
      </c>
      <c r="D349" s="12"/>
    </row>
    <row r="350" spans="1:4" ht="13">
      <c r="A350" s="17">
        <v>45383</v>
      </c>
      <c r="B350" s="12">
        <v>5.33</v>
      </c>
      <c r="C350" s="12">
        <v>13.75</v>
      </c>
      <c r="D350" s="12"/>
    </row>
    <row r="351" spans="1:4" ht="13">
      <c r="A351" s="17">
        <v>45413</v>
      </c>
      <c r="B351" s="12">
        <v>5.33</v>
      </c>
      <c r="C351" s="12">
        <v>13.75</v>
      </c>
      <c r="D351" s="12"/>
    </row>
    <row r="352" spans="1:4" ht="13">
      <c r="A352" s="17">
        <v>45444</v>
      </c>
      <c r="B352" s="12">
        <v>5.33</v>
      </c>
      <c r="C352" s="12">
        <v>13.75</v>
      </c>
      <c r="D352" s="12"/>
    </row>
    <row r="353" spans="1:4" ht="13">
      <c r="A353" s="17">
        <v>45474</v>
      </c>
      <c r="B353" s="12">
        <v>5.33</v>
      </c>
      <c r="C353" s="12">
        <v>13.75</v>
      </c>
      <c r="D353" s="12"/>
    </row>
    <row r="354" spans="1:4" ht="13">
      <c r="A354" s="17">
        <v>45505</v>
      </c>
      <c r="B354" s="12">
        <v>5.33</v>
      </c>
      <c r="C354" s="12">
        <v>13.75</v>
      </c>
      <c r="D354" s="12"/>
    </row>
    <row r="355" spans="1:4" ht="13">
      <c r="A355" s="17">
        <v>45536</v>
      </c>
      <c r="B355" s="12">
        <v>5.13</v>
      </c>
      <c r="C355" s="12">
        <v>23.45</v>
      </c>
      <c r="D355" s="12"/>
    </row>
    <row r="356" spans="1:4" ht="13">
      <c r="A356" s="17">
        <v>45566</v>
      </c>
      <c r="B356" s="12">
        <v>4.83</v>
      </c>
      <c r="C356" s="12">
        <v>26.68</v>
      </c>
      <c r="D356" s="12"/>
    </row>
    <row r="357" spans="1:4" ht="13">
      <c r="A357" s="17">
        <v>45597</v>
      </c>
      <c r="B357" s="12">
        <v>4.6399999999999997</v>
      </c>
      <c r="C357" s="12">
        <v>29.92</v>
      </c>
      <c r="D357" s="12"/>
    </row>
    <row r="358" spans="1:4" ht="13">
      <c r="A358" s="17">
        <v>45627</v>
      </c>
      <c r="B358" s="12">
        <v>4.4800000000000004</v>
      </c>
      <c r="C358" s="12">
        <v>31.54</v>
      </c>
      <c r="D358" s="12"/>
    </row>
    <row r="359" spans="1:4" ht="13">
      <c r="A359" s="17">
        <v>45658</v>
      </c>
      <c r="B359" s="12">
        <v>4.33</v>
      </c>
      <c r="C359" s="12">
        <v>32.880000000000003</v>
      </c>
      <c r="D359" s="12"/>
    </row>
    <row r="360" spans="1:4" ht="13">
      <c r="A360" s="17">
        <v>45689</v>
      </c>
      <c r="B360" s="12">
        <v>4.33</v>
      </c>
      <c r="C360" s="12">
        <v>32.880000000000003</v>
      </c>
      <c r="D360" s="12"/>
    </row>
    <row r="361" spans="1:4" ht="13">
      <c r="A361" s="17">
        <v>45717</v>
      </c>
      <c r="B361" s="12">
        <v>4.33</v>
      </c>
      <c r="C361" s="12">
        <v>32.880000000000003</v>
      </c>
      <c r="D361" s="12"/>
    </row>
    <row r="362" spans="1:4" ht="13">
      <c r="A362" s="17">
        <v>45748</v>
      </c>
      <c r="B362" s="12">
        <v>4.33</v>
      </c>
      <c r="C362" s="12">
        <v>32.880000000000003</v>
      </c>
      <c r="D362" s="12"/>
    </row>
    <row r="363" spans="1:4" ht="13">
      <c r="A363" s="17">
        <v>45778</v>
      </c>
      <c r="B363" s="12">
        <v>4.33</v>
      </c>
      <c r="C363" s="12">
        <v>32.880000000000003</v>
      </c>
      <c r="D363" s="12"/>
    </row>
    <row r="364" spans="1:4" ht="13">
      <c r="A364" s="17">
        <v>45809</v>
      </c>
      <c r="B364" s="12">
        <v>4.33</v>
      </c>
      <c r="C364" s="12">
        <v>32.880000000000003</v>
      </c>
      <c r="D364" s="12"/>
    </row>
    <row r="365" spans="1:4" ht="13">
      <c r="A365" s="17">
        <v>45839</v>
      </c>
      <c r="B365" s="12">
        <v>4.33</v>
      </c>
      <c r="C365" s="12">
        <v>32.880000000000003</v>
      </c>
      <c r="D365" s="12"/>
    </row>
    <row r="366" spans="1:4" ht="13">
      <c r="A366" s="17">
        <v>45870</v>
      </c>
      <c r="B366" s="12">
        <v>4.33</v>
      </c>
      <c r="C366" s="12">
        <v>32.880000000000003</v>
      </c>
      <c r="D366" s="12"/>
    </row>
    <row r="367" spans="1:4" ht="13">
      <c r="A367" s="17">
        <v>45901</v>
      </c>
      <c r="B367" s="12">
        <v>4.22</v>
      </c>
      <c r="C367" s="12">
        <v>34.770000000000003</v>
      </c>
      <c r="D367" s="12"/>
    </row>
    <row r="368" spans="1:4" ht="13">
      <c r="A368" s="17">
        <v>45931</v>
      </c>
      <c r="B368" s="12">
        <v>4.09</v>
      </c>
      <c r="C368" s="12">
        <v>35.85</v>
      </c>
      <c r="D368" s="12"/>
    </row>
    <row r="369" spans="1:4" ht="13">
      <c r="A369" s="17">
        <v>45962</v>
      </c>
      <c r="B369" s="12">
        <v>3.88</v>
      </c>
      <c r="C369" s="12">
        <v>36.93</v>
      </c>
      <c r="D369" s="12"/>
    </row>
    <row r="370" spans="1:4" ht="13">
      <c r="A370" s="17">
        <v>45992</v>
      </c>
      <c r="B370" s="12">
        <v>3.72</v>
      </c>
      <c r="C370" s="12">
        <v>38.01</v>
      </c>
      <c r="D370" s="12"/>
    </row>
    <row r="371" spans="1:4" ht="13">
      <c r="A371" s="17">
        <v>46023</v>
      </c>
      <c r="B371" s="12">
        <v>3.64</v>
      </c>
      <c r="C371" s="12">
        <v>38.81</v>
      </c>
      <c r="D371" s="12"/>
    </row>
    <row r="372" spans="1:4" ht="13">
      <c r="A372" s="17">
        <v>46054</v>
      </c>
      <c r="B372" s="12">
        <v>3.64</v>
      </c>
      <c r="C372" s="12">
        <v>38.81</v>
      </c>
      <c r="D372" s="12"/>
    </row>
    <row r="373" spans="1:4" ht="13">
      <c r="A373" s="17">
        <v>46082</v>
      </c>
      <c r="B373" s="12">
        <v>3.64</v>
      </c>
      <c r="C373" s="12">
        <v>38.81</v>
      </c>
      <c r="D373" s="1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E379"/>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149.4</v>
      </c>
    </row>
    <row r="3" spans="1:5" ht="15.75" customHeight="1">
      <c r="A3" s="17">
        <v>34639</v>
      </c>
      <c r="B3" s="12">
        <v>149.80000000000001</v>
      </c>
    </row>
    <row r="4" spans="1:5" ht="15.75" customHeight="1">
      <c r="A4" s="17">
        <v>34669</v>
      </c>
      <c r="B4" s="12">
        <v>150.1</v>
      </c>
    </row>
    <row r="5" spans="1:5" ht="15.75" customHeight="1">
      <c r="A5" s="17">
        <v>34700</v>
      </c>
      <c r="B5" s="12">
        <v>150.5</v>
      </c>
    </row>
    <row r="6" spans="1:5" ht="15.75" customHeight="1">
      <c r="A6" s="17">
        <v>34731</v>
      </c>
      <c r="B6" s="12">
        <v>150.9</v>
      </c>
    </row>
    <row r="7" spans="1:5" ht="15.75" customHeight="1">
      <c r="A7" s="17">
        <v>34759</v>
      </c>
      <c r="B7" s="12">
        <v>151.19999999999999</v>
      </c>
    </row>
    <row r="8" spans="1:5" ht="15.75" customHeight="1">
      <c r="A8" s="17">
        <v>34790</v>
      </c>
      <c r="B8" s="12">
        <v>151.80000000000001</v>
      </c>
      <c r="C8" s="12">
        <v>1.61</v>
      </c>
      <c r="D8" s="12">
        <v>28.11</v>
      </c>
      <c r="E8" s="12"/>
    </row>
    <row r="9" spans="1:5" ht="15.75" customHeight="1">
      <c r="A9" s="17">
        <v>34820</v>
      </c>
      <c r="B9" s="12">
        <v>152.1</v>
      </c>
      <c r="C9" s="12">
        <v>1.54</v>
      </c>
      <c r="D9" s="12">
        <v>32.700000000000003</v>
      </c>
      <c r="E9" s="12"/>
    </row>
    <row r="10" spans="1:5" ht="15.75" customHeight="1">
      <c r="A10" s="17">
        <v>34851</v>
      </c>
      <c r="B10" s="12">
        <v>152.4</v>
      </c>
      <c r="C10" s="12">
        <v>1.53</v>
      </c>
      <c r="D10" s="12">
        <v>32.97</v>
      </c>
      <c r="E10" s="12"/>
    </row>
    <row r="11" spans="1:5" ht="15.75" customHeight="1">
      <c r="A11" s="17">
        <v>34881</v>
      </c>
      <c r="B11" s="12">
        <v>152.6</v>
      </c>
      <c r="C11" s="12">
        <v>1.4</v>
      </c>
      <c r="D11" s="12">
        <v>41.35</v>
      </c>
      <c r="E11" s="12"/>
    </row>
    <row r="12" spans="1:5" ht="15.75" customHeight="1">
      <c r="A12" s="17">
        <v>34912</v>
      </c>
      <c r="B12" s="12">
        <v>152.9</v>
      </c>
      <c r="C12" s="12">
        <v>1.33</v>
      </c>
      <c r="D12" s="12">
        <v>46.22</v>
      </c>
      <c r="E12" s="12"/>
    </row>
    <row r="13" spans="1:5" ht="15.75" customHeight="1">
      <c r="A13" s="17">
        <v>34943</v>
      </c>
      <c r="B13" s="12">
        <v>153.1</v>
      </c>
      <c r="C13" s="12">
        <v>1.26</v>
      </c>
      <c r="D13" s="12">
        <v>50.81</v>
      </c>
      <c r="E13" s="12"/>
    </row>
    <row r="14" spans="1:5" ht="15.75" customHeight="1">
      <c r="A14" s="17">
        <v>34973</v>
      </c>
      <c r="B14" s="12">
        <v>153.5</v>
      </c>
      <c r="C14" s="12">
        <v>1.1200000000000001</v>
      </c>
      <c r="D14" s="12">
        <v>57.3</v>
      </c>
      <c r="E14" s="12"/>
    </row>
    <row r="15" spans="1:5" ht="15.75" customHeight="1">
      <c r="A15" s="17">
        <v>35004</v>
      </c>
      <c r="B15" s="12">
        <v>153.69999999999999</v>
      </c>
      <c r="C15" s="12">
        <v>1.05</v>
      </c>
      <c r="D15" s="12">
        <v>61.89</v>
      </c>
      <c r="E15" s="12"/>
    </row>
    <row r="16" spans="1:5" ht="15.75" customHeight="1">
      <c r="A16" s="17">
        <v>35034</v>
      </c>
      <c r="B16" s="12">
        <v>153.9</v>
      </c>
      <c r="C16" s="12">
        <v>0.98</v>
      </c>
      <c r="D16" s="12">
        <v>67.84</v>
      </c>
      <c r="E16" s="12"/>
    </row>
    <row r="17" spans="1:5" ht="15.75" customHeight="1">
      <c r="A17" s="17">
        <v>35065</v>
      </c>
      <c r="B17" s="12">
        <v>154.69999999999999</v>
      </c>
      <c r="C17" s="12">
        <v>1.38</v>
      </c>
      <c r="D17" s="12">
        <v>42.97</v>
      </c>
      <c r="E17" s="12"/>
    </row>
    <row r="18" spans="1:5" ht="15.75" customHeight="1">
      <c r="A18" s="17">
        <v>35096</v>
      </c>
      <c r="B18" s="12">
        <v>155</v>
      </c>
      <c r="C18" s="12">
        <v>1.37</v>
      </c>
      <c r="D18" s="12">
        <v>43.24</v>
      </c>
      <c r="E18" s="12"/>
    </row>
    <row r="19" spans="1:5" ht="15.75" customHeight="1">
      <c r="A19" s="17">
        <v>35125</v>
      </c>
      <c r="B19" s="12">
        <v>155.5</v>
      </c>
      <c r="C19" s="12">
        <v>1.57</v>
      </c>
      <c r="D19" s="12">
        <v>31.35</v>
      </c>
      <c r="E19" s="12"/>
    </row>
    <row r="20" spans="1:5" ht="15.75" customHeight="1">
      <c r="A20" s="17">
        <v>35156</v>
      </c>
      <c r="B20" s="12">
        <v>156.1</v>
      </c>
      <c r="C20" s="12">
        <v>1.69</v>
      </c>
      <c r="D20" s="12">
        <v>23.51</v>
      </c>
      <c r="E20" s="12"/>
    </row>
    <row r="21" spans="1:5" ht="15.75" customHeight="1">
      <c r="A21" s="17">
        <v>35186</v>
      </c>
      <c r="B21" s="12">
        <v>156.4</v>
      </c>
      <c r="C21" s="12">
        <v>1.76</v>
      </c>
      <c r="D21" s="12">
        <v>20.27</v>
      </c>
      <c r="E21" s="12"/>
    </row>
    <row r="22" spans="1:5" ht="15.75" customHeight="1">
      <c r="A22" s="17">
        <v>35217</v>
      </c>
      <c r="B22" s="12">
        <v>156.69999999999999</v>
      </c>
      <c r="C22" s="12">
        <v>1.82</v>
      </c>
      <c r="D22" s="12">
        <v>17.84</v>
      </c>
      <c r="E22" s="12"/>
    </row>
    <row r="23" spans="1:5" ht="15.75" customHeight="1">
      <c r="A23" s="17">
        <v>35247</v>
      </c>
      <c r="B23" s="12">
        <v>157</v>
      </c>
      <c r="C23" s="12">
        <v>1.49</v>
      </c>
      <c r="D23" s="12">
        <v>35.409999999999997</v>
      </c>
      <c r="E23" s="12"/>
    </row>
    <row r="24" spans="1:5" ht="15.75" customHeight="1">
      <c r="A24" s="17">
        <v>35278</v>
      </c>
      <c r="B24" s="12">
        <v>157.19999999999999</v>
      </c>
      <c r="C24" s="12">
        <v>1.42</v>
      </c>
      <c r="D24" s="12">
        <v>39.729999999999997</v>
      </c>
      <c r="E24" s="12"/>
    </row>
    <row r="25" spans="1:5" ht="15.75" customHeight="1">
      <c r="A25" s="17">
        <v>35309</v>
      </c>
      <c r="B25" s="12">
        <v>157.69999999999999</v>
      </c>
      <c r="C25" s="12">
        <v>1.41</v>
      </c>
      <c r="D25" s="12">
        <v>40.54</v>
      </c>
      <c r="E25" s="12"/>
    </row>
    <row r="26" spans="1:5" ht="15.75" customHeight="1">
      <c r="A26" s="17">
        <v>35339</v>
      </c>
      <c r="B26" s="12">
        <v>158.19999999999999</v>
      </c>
      <c r="C26" s="12">
        <v>1.35</v>
      </c>
      <c r="D26" s="12">
        <v>44.59</v>
      </c>
      <c r="E26" s="12"/>
    </row>
    <row r="27" spans="1:5" ht="15.75" customHeight="1">
      <c r="A27" s="17">
        <v>35370</v>
      </c>
      <c r="B27" s="12">
        <v>158.69999999999999</v>
      </c>
      <c r="C27" s="12">
        <v>1.47</v>
      </c>
      <c r="D27" s="12">
        <v>36.22</v>
      </c>
      <c r="E27" s="12"/>
    </row>
    <row r="28" spans="1:5" ht="15.75" customHeight="1">
      <c r="A28" s="17">
        <v>35400</v>
      </c>
      <c r="B28" s="12">
        <v>159.1</v>
      </c>
      <c r="C28" s="12">
        <v>1.53</v>
      </c>
      <c r="D28" s="12">
        <v>33.24</v>
      </c>
      <c r="E28" s="12"/>
    </row>
    <row r="29" spans="1:5" ht="15.75" customHeight="1">
      <c r="A29" s="17">
        <v>35431</v>
      </c>
      <c r="B29" s="12">
        <v>159.4</v>
      </c>
      <c r="C29" s="12">
        <v>1.53</v>
      </c>
      <c r="D29" s="12">
        <v>33.51</v>
      </c>
      <c r="E29" s="12"/>
    </row>
    <row r="30" spans="1:5" ht="15.75" customHeight="1">
      <c r="A30" s="17">
        <v>35462</v>
      </c>
      <c r="B30" s="12">
        <v>159.69999999999999</v>
      </c>
      <c r="C30" s="12">
        <v>1.59</v>
      </c>
      <c r="D30" s="12">
        <v>30</v>
      </c>
      <c r="E30" s="12"/>
    </row>
    <row r="31" spans="1:5" ht="15.75" customHeight="1">
      <c r="A31" s="17">
        <v>35490</v>
      </c>
      <c r="B31" s="12">
        <v>159.80000000000001</v>
      </c>
      <c r="C31" s="12">
        <v>1.33</v>
      </c>
      <c r="D31" s="12">
        <v>45.68</v>
      </c>
      <c r="E31" s="12"/>
    </row>
    <row r="32" spans="1:5" ht="15.75" customHeight="1">
      <c r="A32" s="17">
        <v>35521</v>
      </c>
      <c r="B32" s="12">
        <v>159.9</v>
      </c>
      <c r="C32" s="12">
        <v>1.07</v>
      </c>
      <c r="D32" s="12">
        <v>59.46</v>
      </c>
      <c r="E32" s="12"/>
    </row>
    <row r="33" spans="1:5" ht="15.75" customHeight="1">
      <c r="A33" s="17">
        <v>35551</v>
      </c>
      <c r="B33" s="12">
        <v>159.9</v>
      </c>
      <c r="C33" s="12">
        <v>0.76</v>
      </c>
      <c r="D33" s="12">
        <v>77.03</v>
      </c>
      <c r="E33" s="12"/>
    </row>
    <row r="34" spans="1:5" ht="15.75" customHeight="1">
      <c r="A34" s="17">
        <v>35582</v>
      </c>
      <c r="B34" s="12">
        <v>160.19999999999999</v>
      </c>
      <c r="C34" s="12">
        <v>0.69</v>
      </c>
      <c r="D34" s="12">
        <v>79.73</v>
      </c>
      <c r="E34" s="12"/>
    </row>
    <row r="35" spans="1:5" ht="15.75" customHeight="1">
      <c r="A35" s="17">
        <v>35612</v>
      </c>
      <c r="B35" s="12">
        <v>160.4</v>
      </c>
      <c r="C35" s="12">
        <v>0.63</v>
      </c>
      <c r="D35" s="12">
        <v>83.24</v>
      </c>
      <c r="E35" s="12"/>
    </row>
    <row r="36" spans="1:5" ht="15.75" customHeight="1">
      <c r="A36" s="17">
        <v>35643</v>
      </c>
      <c r="B36" s="12">
        <v>160.80000000000001</v>
      </c>
      <c r="C36" s="12">
        <v>0.69</v>
      </c>
      <c r="D36" s="12">
        <v>80.27</v>
      </c>
      <c r="E36" s="12"/>
    </row>
    <row r="37" spans="1:5" ht="15.75" customHeight="1">
      <c r="A37" s="17">
        <v>35674</v>
      </c>
      <c r="B37" s="12">
        <v>161.19999999999999</v>
      </c>
      <c r="C37" s="12">
        <v>0.88</v>
      </c>
      <c r="D37" s="12">
        <v>72.7</v>
      </c>
      <c r="E37" s="12"/>
    </row>
    <row r="38" spans="1:5" ht="15.75" customHeight="1">
      <c r="A38" s="17">
        <v>35704</v>
      </c>
      <c r="B38" s="12">
        <v>161.5</v>
      </c>
      <c r="C38" s="12">
        <v>1</v>
      </c>
      <c r="D38" s="12">
        <v>66.22</v>
      </c>
      <c r="E38" s="12"/>
    </row>
    <row r="39" spans="1:5" ht="15.75" customHeight="1">
      <c r="A39" s="17">
        <v>35735</v>
      </c>
      <c r="B39" s="12">
        <v>161.69999999999999</v>
      </c>
      <c r="C39" s="12">
        <v>1.1299999999999999</v>
      </c>
      <c r="D39" s="12">
        <v>57.03</v>
      </c>
      <c r="E39" s="12"/>
    </row>
    <row r="40" spans="1:5" ht="15.75" customHeight="1">
      <c r="A40" s="17">
        <v>35765</v>
      </c>
      <c r="B40" s="12">
        <v>161.80000000000001</v>
      </c>
      <c r="C40" s="12">
        <v>1</v>
      </c>
      <c r="D40" s="12">
        <v>66.489999999999995</v>
      </c>
      <c r="E40" s="12"/>
    </row>
    <row r="41" spans="1:5" ht="15.75" customHeight="1">
      <c r="A41" s="17">
        <v>35796</v>
      </c>
      <c r="B41" s="12">
        <v>162</v>
      </c>
      <c r="C41" s="12">
        <v>1</v>
      </c>
      <c r="D41" s="12">
        <v>66.760000000000005</v>
      </c>
      <c r="E41" s="12"/>
    </row>
    <row r="42" spans="1:5" ht="15.75" customHeight="1">
      <c r="A42" s="17">
        <v>35827</v>
      </c>
      <c r="B42" s="12">
        <v>162</v>
      </c>
      <c r="C42" s="12">
        <v>0.75</v>
      </c>
      <c r="D42" s="12">
        <v>77.84</v>
      </c>
      <c r="E42" s="12"/>
    </row>
    <row r="43" spans="1:5" ht="15.75" customHeight="1">
      <c r="A43" s="17">
        <v>35855</v>
      </c>
      <c r="B43" s="12">
        <v>162</v>
      </c>
      <c r="C43" s="12">
        <v>0.5</v>
      </c>
      <c r="D43" s="12">
        <v>87.03</v>
      </c>
      <c r="E43" s="12"/>
    </row>
    <row r="44" spans="1:5" ht="15.75" customHeight="1">
      <c r="A44" s="17">
        <v>35886</v>
      </c>
      <c r="B44" s="12">
        <v>162.19999999999999</v>
      </c>
      <c r="C44" s="12">
        <v>0.43</v>
      </c>
      <c r="D44" s="12">
        <v>88.11</v>
      </c>
      <c r="E44" s="12"/>
    </row>
    <row r="45" spans="1:5" ht="15.75" customHeight="1">
      <c r="A45" s="17">
        <v>35916</v>
      </c>
      <c r="B45" s="12">
        <v>162.6</v>
      </c>
      <c r="C45" s="12">
        <v>0.56000000000000005</v>
      </c>
      <c r="D45" s="12">
        <v>85.14</v>
      </c>
      <c r="E45" s="12"/>
    </row>
    <row r="46" spans="1:5" ht="15.75" customHeight="1">
      <c r="A46" s="17">
        <v>35947</v>
      </c>
      <c r="B46" s="12">
        <v>162.80000000000001</v>
      </c>
      <c r="C46" s="12">
        <v>0.62</v>
      </c>
      <c r="D46" s="12">
        <v>83.51</v>
      </c>
      <c r="E46" s="12"/>
    </row>
    <row r="47" spans="1:5" ht="15.75" customHeight="1">
      <c r="A47" s="17">
        <v>35977</v>
      </c>
      <c r="B47" s="12">
        <v>163.19999999999999</v>
      </c>
      <c r="C47" s="12">
        <v>0.74</v>
      </c>
      <c r="D47" s="12">
        <v>78.38</v>
      </c>
      <c r="E47" s="12"/>
    </row>
    <row r="48" spans="1:5" ht="15.75" customHeight="1">
      <c r="A48" s="17">
        <v>36008</v>
      </c>
      <c r="B48" s="12">
        <v>163.4</v>
      </c>
      <c r="C48" s="12">
        <v>0.86</v>
      </c>
      <c r="D48" s="12">
        <v>72.97</v>
      </c>
      <c r="E48" s="12"/>
    </row>
    <row r="49" spans="1:5" ht="15.75" customHeight="1">
      <c r="A49" s="17">
        <v>36039</v>
      </c>
      <c r="B49" s="12">
        <v>163.5</v>
      </c>
      <c r="C49" s="12">
        <v>0.93</v>
      </c>
      <c r="D49" s="12">
        <v>71.62</v>
      </c>
      <c r="E49" s="12"/>
    </row>
    <row r="50" spans="1:5" ht="15.75" customHeight="1">
      <c r="A50" s="17">
        <v>36069</v>
      </c>
      <c r="B50" s="12">
        <v>163.9</v>
      </c>
      <c r="C50" s="12">
        <v>1.05</v>
      </c>
      <c r="D50" s="12">
        <v>62.43</v>
      </c>
      <c r="E50" s="12"/>
    </row>
    <row r="51" spans="1:5" ht="15.75" customHeight="1">
      <c r="A51" s="17">
        <v>36100</v>
      </c>
      <c r="B51" s="12">
        <v>164.1</v>
      </c>
      <c r="C51" s="12">
        <v>0.92</v>
      </c>
      <c r="D51" s="12">
        <v>71.89</v>
      </c>
      <c r="E51" s="12"/>
    </row>
    <row r="52" spans="1:5" ht="15.75" customHeight="1">
      <c r="A52" s="17">
        <v>36130</v>
      </c>
      <c r="B52" s="12">
        <v>164.4</v>
      </c>
      <c r="C52" s="12">
        <v>0.98</v>
      </c>
      <c r="D52" s="12">
        <v>68.38</v>
      </c>
      <c r="E52" s="12"/>
    </row>
    <row r="53" spans="1:5" ht="15.75" customHeight="1">
      <c r="A53" s="17">
        <v>36161</v>
      </c>
      <c r="B53" s="12">
        <v>164.7</v>
      </c>
      <c r="C53" s="12">
        <v>0.92</v>
      </c>
      <c r="D53" s="12">
        <v>72.16</v>
      </c>
      <c r="E53" s="12"/>
    </row>
    <row r="54" spans="1:5" ht="15.75" customHeight="1">
      <c r="A54" s="17">
        <v>36192</v>
      </c>
      <c r="B54" s="12">
        <v>164.7</v>
      </c>
      <c r="C54" s="12">
        <v>0.8</v>
      </c>
      <c r="D54" s="12">
        <v>75.680000000000007</v>
      </c>
      <c r="E54" s="12"/>
    </row>
    <row r="55" spans="1:5" ht="15.75" customHeight="1">
      <c r="A55" s="17">
        <v>36220</v>
      </c>
      <c r="B55" s="12">
        <v>164.8</v>
      </c>
      <c r="C55" s="12">
        <v>0.8</v>
      </c>
      <c r="D55" s="12">
        <v>76.22</v>
      </c>
      <c r="E55" s="12"/>
    </row>
    <row r="56" spans="1:5" ht="15.75" customHeight="1">
      <c r="A56" s="17">
        <v>36251</v>
      </c>
      <c r="B56" s="12">
        <v>165.9</v>
      </c>
      <c r="C56" s="12">
        <v>1.22</v>
      </c>
      <c r="D56" s="12">
        <v>52.43</v>
      </c>
      <c r="E56" s="12"/>
    </row>
    <row r="57" spans="1:5" ht="13">
      <c r="A57" s="17">
        <v>36281</v>
      </c>
      <c r="B57" s="12">
        <v>166</v>
      </c>
      <c r="C57" s="12">
        <v>1.1599999999999999</v>
      </c>
      <c r="D57" s="12">
        <v>54.86</v>
      </c>
      <c r="E57" s="12"/>
    </row>
    <row r="58" spans="1:5" ht="13">
      <c r="A58" s="17">
        <v>36312</v>
      </c>
      <c r="B58" s="12">
        <v>166</v>
      </c>
      <c r="C58" s="12">
        <v>0.97</v>
      </c>
      <c r="D58" s="12">
        <v>69.459999999999994</v>
      </c>
      <c r="E58" s="12"/>
    </row>
    <row r="59" spans="1:5" ht="13">
      <c r="A59" s="17">
        <v>36342</v>
      </c>
      <c r="B59" s="12">
        <v>166.7</v>
      </c>
      <c r="C59" s="12">
        <v>1.21</v>
      </c>
      <c r="D59" s="12">
        <v>52.7</v>
      </c>
      <c r="E59" s="12"/>
    </row>
    <row r="60" spans="1:5" ht="13">
      <c r="A60" s="17">
        <v>36373</v>
      </c>
      <c r="B60" s="12">
        <v>167.1</v>
      </c>
      <c r="C60" s="12">
        <v>1.46</v>
      </c>
      <c r="D60" s="12">
        <v>37.03</v>
      </c>
      <c r="E60" s="12"/>
    </row>
    <row r="61" spans="1:5" ht="13">
      <c r="A61" s="17">
        <v>36404</v>
      </c>
      <c r="B61" s="12">
        <v>167.8</v>
      </c>
      <c r="C61" s="12">
        <v>1.82</v>
      </c>
      <c r="D61" s="12">
        <v>17.57</v>
      </c>
      <c r="E61" s="12"/>
    </row>
    <row r="62" spans="1:5" ht="13">
      <c r="A62" s="17">
        <v>36434</v>
      </c>
      <c r="B62" s="12">
        <v>168.1</v>
      </c>
      <c r="C62" s="12">
        <v>1.33</v>
      </c>
      <c r="D62" s="12">
        <v>45.95</v>
      </c>
      <c r="E62" s="12"/>
    </row>
    <row r="63" spans="1:5" ht="13">
      <c r="A63" s="17">
        <v>36465</v>
      </c>
      <c r="B63" s="12">
        <v>168.4</v>
      </c>
      <c r="C63" s="12">
        <v>1.45</v>
      </c>
      <c r="D63" s="12">
        <v>37.57</v>
      </c>
      <c r="E63" s="12"/>
    </row>
    <row r="64" spans="1:5" ht="13">
      <c r="A64" s="17">
        <v>36495</v>
      </c>
      <c r="B64" s="12">
        <v>168.8</v>
      </c>
      <c r="C64" s="12">
        <v>1.69</v>
      </c>
      <c r="D64" s="12">
        <v>24.05</v>
      </c>
      <c r="E64" s="12"/>
    </row>
    <row r="65" spans="1:5" ht="13">
      <c r="A65" s="17">
        <v>36526</v>
      </c>
      <c r="B65" s="12">
        <v>169.3</v>
      </c>
      <c r="C65" s="12">
        <v>1.56</v>
      </c>
      <c r="D65" s="12">
        <v>31.62</v>
      </c>
      <c r="E65" s="12"/>
    </row>
    <row r="66" spans="1:5" ht="13">
      <c r="A66" s="17">
        <v>36557</v>
      </c>
      <c r="B66" s="12">
        <v>170</v>
      </c>
      <c r="C66" s="12">
        <v>1.74</v>
      </c>
      <c r="D66" s="12">
        <v>21.35</v>
      </c>
      <c r="E66" s="12"/>
    </row>
    <row r="67" spans="1:5" ht="13">
      <c r="A67" s="17">
        <v>36586</v>
      </c>
      <c r="B67" s="12">
        <v>171</v>
      </c>
      <c r="C67" s="12">
        <v>1.91</v>
      </c>
      <c r="D67" s="12">
        <v>14.59</v>
      </c>
      <c r="E67" s="12"/>
    </row>
    <row r="68" spans="1:5" ht="13">
      <c r="A68" s="17">
        <v>36617</v>
      </c>
      <c r="B68" s="12">
        <v>170.9</v>
      </c>
      <c r="C68" s="12">
        <v>1.67</v>
      </c>
      <c r="D68" s="12">
        <v>25.95</v>
      </c>
      <c r="E68" s="12"/>
    </row>
    <row r="69" spans="1:5" ht="13">
      <c r="A69" s="17">
        <v>36647</v>
      </c>
      <c r="B69" s="12">
        <v>171.2</v>
      </c>
      <c r="C69" s="12">
        <v>1.66</v>
      </c>
      <c r="D69" s="12">
        <v>26.22</v>
      </c>
      <c r="E69" s="12"/>
    </row>
    <row r="70" spans="1:5" ht="13">
      <c r="A70" s="17">
        <v>36678</v>
      </c>
      <c r="B70" s="12">
        <v>172.2</v>
      </c>
      <c r="C70" s="12">
        <v>2.0099999999999998</v>
      </c>
      <c r="D70" s="12">
        <v>11.62</v>
      </c>
      <c r="E70" s="12"/>
    </row>
    <row r="71" spans="1:5" ht="13">
      <c r="A71" s="17">
        <v>36708</v>
      </c>
      <c r="B71" s="12">
        <v>172.7</v>
      </c>
      <c r="C71" s="12">
        <v>2.0099999999999998</v>
      </c>
      <c r="D71" s="12">
        <v>11.89</v>
      </c>
      <c r="E71" s="12"/>
    </row>
    <row r="72" spans="1:5" ht="13">
      <c r="A72" s="17">
        <v>36739</v>
      </c>
      <c r="B72" s="12">
        <v>172.7</v>
      </c>
      <c r="C72" s="12">
        <v>1.59</v>
      </c>
      <c r="D72" s="12">
        <v>30.27</v>
      </c>
      <c r="E72" s="12"/>
    </row>
    <row r="73" spans="1:5" ht="13">
      <c r="A73" s="17">
        <v>36770</v>
      </c>
      <c r="B73" s="12">
        <v>173.6</v>
      </c>
      <c r="C73" s="12">
        <v>1.52</v>
      </c>
      <c r="D73" s="12">
        <v>34.049999999999997</v>
      </c>
      <c r="E73" s="12"/>
    </row>
    <row r="74" spans="1:5" ht="13">
      <c r="A74" s="17">
        <v>36800</v>
      </c>
      <c r="B74" s="12">
        <v>173.9</v>
      </c>
      <c r="C74" s="12">
        <v>1.76</v>
      </c>
      <c r="D74" s="12">
        <v>20.54</v>
      </c>
      <c r="E74" s="12"/>
    </row>
    <row r="75" spans="1:5" ht="13">
      <c r="A75" s="17">
        <v>36831</v>
      </c>
      <c r="B75" s="12">
        <v>174.2</v>
      </c>
      <c r="C75" s="12">
        <v>1.75</v>
      </c>
      <c r="D75" s="12">
        <v>20.81</v>
      </c>
      <c r="E75" s="12"/>
    </row>
    <row r="76" spans="1:5" ht="13">
      <c r="A76" s="17">
        <v>36861</v>
      </c>
      <c r="B76" s="12">
        <v>174.6</v>
      </c>
      <c r="C76" s="12">
        <v>1.39</v>
      </c>
      <c r="D76" s="12">
        <v>42.16</v>
      </c>
      <c r="E76" s="12"/>
    </row>
    <row r="77" spans="1:5" ht="13">
      <c r="A77" s="17">
        <v>36892</v>
      </c>
      <c r="B77" s="12">
        <v>175.6</v>
      </c>
      <c r="C77" s="12">
        <v>1.68</v>
      </c>
      <c r="D77" s="12">
        <v>24.86</v>
      </c>
      <c r="E77" s="12"/>
    </row>
    <row r="78" spans="1:5" ht="13">
      <c r="A78" s="17">
        <v>36923</v>
      </c>
      <c r="B78" s="12">
        <v>176</v>
      </c>
      <c r="C78" s="12">
        <v>1.91</v>
      </c>
      <c r="D78" s="12">
        <v>14.05</v>
      </c>
      <c r="E78" s="12"/>
    </row>
    <row r="79" spans="1:5" ht="13">
      <c r="A79" s="17">
        <v>36951</v>
      </c>
      <c r="B79" s="12">
        <v>176.1</v>
      </c>
      <c r="C79" s="12">
        <v>1.44</v>
      </c>
      <c r="D79" s="12">
        <v>38.380000000000003</v>
      </c>
      <c r="E79" s="12"/>
    </row>
    <row r="80" spans="1:5" ht="13">
      <c r="A80" s="17">
        <v>36982</v>
      </c>
      <c r="B80" s="12">
        <v>176.4</v>
      </c>
      <c r="C80" s="12">
        <v>1.44</v>
      </c>
      <c r="D80" s="12">
        <v>38.92</v>
      </c>
      <c r="E80" s="12"/>
    </row>
    <row r="81" spans="1:5" ht="13">
      <c r="A81" s="17">
        <v>37012</v>
      </c>
      <c r="B81" s="12">
        <v>177.3</v>
      </c>
      <c r="C81" s="12">
        <v>1.78</v>
      </c>
      <c r="D81" s="12">
        <v>19.46</v>
      </c>
      <c r="E81" s="12"/>
    </row>
    <row r="82" spans="1:5" ht="13">
      <c r="A82" s="17">
        <v>37043</v>
      </c>
      <c r="B82" s="12">
        <v>177.7</v>
      </c>
      <c r="C82" s="12">
        <v>1.78</v>
      </c>
      <c r="D82" s="12">
        <v>19.73</v>
      </c>
      <c r="E82" s="12"/>
    </row>
    <row r="83" spans="1:5" ht="13">
      <c r="A83" s="17">
        <v>37073</v>
      </c>
      <c r="B83" s="12">
        <v>177.4</v>
      </c>
      <c r="C83" s="12">
        <v>1.03</v>
      </c>
      <c r="D83" s="12">
        <v>64.59</v>
      </c>
      <c r="E83" s="12"/>
    </row>
    <row r="84" spans="1:5" ht="13">
      <c r="A84" s="17">
        <v>37104</v>
      </c>
      <c r="B84" s="12">
        <v>177.4</v>
      </c>
      <c r="C84" s="12">
        <v>0.8</v>
      </c>
      <c r="D84" s="12">
        <v>75.95</v>
      </c>
      <c r="E84" s="12"/>
    </row>
    <row r="85" spans="1:5" ht="13">
      <c r="A85" s="17">
        <v>37135</v>
      </c>
      <c r="B85" s="12">
        <v>178.1</v>
      </c>
      <c r="C85" s="12">
        <v>1.1399999999999999</v>
      </c>
      <c r="D85" s="12">
        <v>55.95</v>
      </c>
      <c r="E85" s="12"/>
    </row>
    <row r="86" spans="1:5" ht="13">
      <c r="A86" s="17">
        <v>37165</v>
      </c>
      <c r="B86" s="12">
        <v>177.6</v>
      </c>
      <c r="C86" s="12">
        <v>0.68</v>
      </c>
      <c r="D86" s="12">
        <v>80.540000000000006</v>
      </c>
      <c r="E86" s="12"/>
    </row>
    <row r="87" spans="1:5" ht="13">
      <c r="A87" s="17">
        <v>37196</v>
      </c>
      <c r="B87" s="12">
        <v>177.5</v>
      </c>
      <c r="C87" s="12">
        <v>0.11</v>
      </c>
      <c r="D87" s="12">
        <v>92.7</v>
      </c>
      <c r="E87" s="12"/>
    </row>
    <row r="88" spans="1:5" ht="13">
      <c r="A88" s="17">
        <v>37226</v>
      </c>
      <c r="B88" s="12">
        <v>177.4</v>
      </c>
      <c r="C88" s="12">
        <v>-0.17</v>
      </c>
      <c r="D88" s="12">
        <v>95.68</v>
      </c>
      <c r="E88" s="12"/>
    </row>
    <row r="89" spans="1:5" ht="13">
      <c r="A89" s="17">
        <v>37257</v>
      </c>
      <c r="B89" s="12">
        <v>177.7</v>
      </c>
      <c r="C89" s="12">
        <v>0.17</v>
      </c>
      <c r="D89" s="12">
        <v>92.43</v>
      </c>
      <c r="E89" s="12"/>
    </row>
    <row r="90" spans="1:5" ht="13">
      <c r="A90" s="17">
        <v>37288</v>
      </c>
      <c r="B90" s="12">
        <v>178</v>
      </c>
      <c r="C90" s="12">
        <v>0.34</v>
      </c>
      <c r="D90" s="12">
        <v>89.73</v>
      </c>
      <c r="E90" s="12"/>
    </row>
    <row r="91" spans="1:5" ht="13">
      <c r="A91" s="17">
        <v>37316</v>
      </c>
      <c r="B91" s="12">
        <v>178.5</v>
      </c>
      <c r="C91" s="12">
        <v>0.22</v>
      </c>
      <c r="D91" s="12">
        <v>91.62</v>
      </c>
      <c r="E91" s="12"/>
    </row>
    <row r="92" spans="1:5" ht="13">
      <c r="A92" s="17">
        <v>37347</v>
      </c>
      <c r="B92" s="12">
        <v>179.3</v>
      </c>
      <c r="C92" s="12">
        <v>0.96</v>
      </c>
      <c r="D92" s="12">
        <v>70.27</v>
      </c>
      <c r="E92" s="12"/>
    </row>
    <row r="93" spans="1:5" ht="13">
      <c r="A93" s="17">
        <v>37377</v>
      </c>
      <c r="B93" s="12">
        <v>179.5</v>
      </c>
      <c r="C93" s="12">
        <v>1.1299999999999999</v>
      </c>
      <c r="D93" s="12">
        <v>56.49</v>
      </c>
      <c r="E93" s="12"/>
    </row>
    <row r="94" spans="1:5" ht="13">
      <c r="A94" s="17">
        <v>37408</v>
      </c>
      <c r="B94" s="12">
        <v>179.6</v>
      </c>
      <c r="C94" s="12">
        <v>1.24</v>
      </c>
      <c r="D94" s="12">
        <v>51.62</v>
      </c>
      <c r="E94" s="12"/>
    </row>
    <row r="95" spans="1:5" ht="13">
      <c r="A95" s="17">
        <v>37438</v>
      </c>
      <c r="B95" s="12">
        <v>180</v>
      </c>
      <c r="C95" s="12">
        <v>1.29</v>
      </c>
      <c r="D95" s="12">
        <v>48.65</v>
      </c>
      <c r="E95" s="12"/>
    </row>
    <row r="96" spans="1:5" ht="13">
      <c r="A96" s="17">
        <v>37469</v>
      </c>
      <c r="B96" s="12">
        <v>180.5</v>
      </c>
      <c r="C96" s="12">
        <v>1.4</v>
      </c>
      <c r="D96" s="12">
        <v>40.81</v>
      </c>
      <c r="E96" s="12"/>
    </row>
    <row r="97" spans="1:5" ht="13">
      <c r="A97" s="17">
        <v>37500</v>
      </c>
      <c r="B97" s="12">
        <v>180.8</v>
      </c>
      <c r="C97" s="12">
        <v>1.29</v>
      </c>
      <c r="D97" s="12">
        <v>49.46</v>
      </c>
      <c r="E97" s="12"/>
    </row>
    <row r="98" spans="1:5" ht="13">
      <c r="A98" s="17">
        <v>37530</v>
      </c>
      <c r="B98" s="12">
        <v>181.2</v>
      </c>
      <c r="C98" s="12">
        <v>1.06</v>
      </c>
      <c r="D98" s="12">
        <v>61.35</v>
      </c>
      <c r="E98" s="12"/>
    </row>
    <row r="99" spans="1:5" ht="13">
      <c r="A99" s="17">
        <v>37561</v>
      </c>
      <c r="B99" s="12">
        <v>181.5</v>
      </c>
      <c r="C99" s="12">
        <v>1.1100000000000001</v>
      </c>
      <c r="D99" s="12">
        <v>57.57</v>
      </c>
      <c r="E99" s="12"/>
    </row>
    <row r="100" spans="1:5" ht="13">
      <c r="A100" s="17">
        <v>37591</v>
      </c>
      <c r="B100" s="12">
        <v>181.8</v>
      </c>
      <c r="C100" s="12">
        <v>1.22</v>
      </c>
      <c r="D100" s="12">
        <v>52.16</v>
      </c>
      <c r="E100" s="12"/>
    </row>
    <row r="101" spans="1:5" ht="13">
      <c r="A101" s="17">
        <v>37622</v>
      </c>
      <c r="B101" s="12">
        <v>182.6</v>
      </c>
      <c r="C101" s="12">
        <v>1.44</v>
      </c>
      <c r="D101" s="12">
        <v>37.840000000000003</v>
      </c>
      <c r="E101" s="12"/>
    </row>
    <row r="102" spans="1:5" ht="13">
      <c r="A102" s="17">
        <v>37653</v>
      </c>
      <c r="B102" s="12">
        <v>183.6</v>
      </c>
      <c r="C102" s="12">
        <v>1.72</v>
      </c>
      <c r="D102" s="12">
        <v>22.97</v>
      </c>
      <c r="E102" s="12"/>
    </row>
    <row r="103" spans="1:5" ht="13">
      <c r="A103" s="17">
        <v>37681</v>
      </c>
      <c r="B103" s="12">
        <v>183.9</v>
      </c>
      <c r="C103" s="12">
        <v>1.71</v>
      </c>
      <c r="D103" s="12">
        <v>23.24</v>
      </c>
      <c r="E103" s="12"/>
    </row>
    <row r="104" spans="1:5" ht="13">
      <c r="A104" s="17">
        <v>37712</v>
      </c>
      <c r="B104" s="12">
        <v>183.2</v>
      </c>
      <c r="C104" s="12">
        <v>1.1000000000000001</v>
      </c>
      <c r="D104" s="12">
        <v>58.11</v>
      </c>
      <c r="E104" s="12"/>
    </row>
    <row r="105" spans="1:5" ht="13">
      <c r="A105" s="17">
        <v>37742</v>
      </c>
      <c r="B105" s="12">
        <v>182.9</v>
      </c>
      <c r="C105" s="12">
        <v>0.77</v>
      </c>
      <c r="D105" s="12">
        <v>76.489999999999995</v>
      </c>
      <c r="E105" s="12"/>
    </row>
    <row r="106" spans="1:5" ht="13">
      <c r="A106" s="17">
        <v>37773</v>
      </c>
      <c r="B106" s="12">
        <v>183.1</v>
      </c>
      <c r="C106" s="12">
        <v>0.72</v>
      </c>
      <c r="D106" s="12">
        <v>78.92</v>
      </c>
      <c r="E106" s="12"/>
    </row>
    <row r="107" spans="1:5" ht="13">
      <c r="A107" s="17">
        <v>37803</v>
      </c>
      <c r="B107" s="12">
        <v>183.7</v>
      </c>
      <c r="C107" s="12">
        <v>0.6</v>
      </c>
      <c r="D107" s="12">
        <v>84.05</v>
      </c>
      <c r="E107" s="12"/>
    </row>
    <row r="108" spans="1:5" ht="13">
      <c r="A108" s="17">
        <v>37834</v>
      </c>
      <c r="B108" s="12">
        <v>184.5</v>
      </c>
      <c r="C108" s="12">
        <v>0.49</v>
      </c>
      <c r="D108" s="12">
        <v>87.3</v>
      </c>
      <c r="E108" s="12"/>
    </row>
    <row r="109" spans="1:5" ht="13">
      <c r="A109" s="17">
        <v>37865</v>
      </c>
      <c r="B109" s="12">
        <v>185.1</v>
      </c>
      <c r="C109" s="12">
        <v>0.65</v>
      </c>
      <c r="D109" s="12">
        <v>81.349999999999994</v>
      </c>
      <c r="E109" s="12"/>
    </row>
    <row r="110" spans="1:5" ht="13">
      <c r="A110" s="17">
        <v>37895</v>
      </c>
      <c r="B110" s="12">
        <v>184.9</v>
      </c>
      <c r="C110" s="12">
        <v>0.93</v>
      </c>
      <c r="D110" s="12">
        <v>71.349999999999994</v>
      </c>
      <c r="E110" s="12"/>
    </row>
    <row r="111" spans="1:5" ht="13">
      <c r="A111" s="17">
        <v>37926</v>
      </c>
      <c r="B111" s="12">
        <v>185</v>
      </c>
      <c r="C111" s="12">
        <v>1.1499999999999999</v>
      </c>
      <c r="D111" s="12">
        <v>55.41</v>
      </c>
      <c r="E111" s="12"/>
    </row>
    <row r="112" spans="1:5" ht="13">
      <c r="A112" s="17">
        <v>37956</v>
      </c>
      <c r="B112" s="12">
        <v>185.5</v>
      </c>
      <c r="C112" s="12">
        <v>1.31</v>
      </c>
      <c r="D112" s="12">
        <v>47.57</v>
      </c>
      <c r="E112" s="12"/>
    </row>
    <row r="113" spans="1:5" ht="13">
      <c r="A113" s="17">
        <v>37987</v>
      </c>
      <c r="B113" s="12">
        <v>186.3</v>
      </c>
      <c r="C113" s="12">
        <v>1.42</v>
      </c>
      <c r="D113" s="12">
        <v>40.270000000000003</v>
      </c>
      <c r="E113" s="12"/>
    </row>
    <row r="114" spans="1:5" ht="13">
      <c r="A114" s="17">
        <v>38018</v>
      </c>
      <c r="B114" s="12">
        <v>186.7</v>
      </c>
      <c r="C114" s="12">
        <v>1.19</v>
      </c>
      <c r="D114" s="12">
        <v>53.78</v>
      </c>
      <c r="E114" s="12"/>
    </row>
    <row r="115" spans="1:5" ht="13">
      <c r="A115" s="17">
        <v>38047</v>
      </c>
      <c r="B115" s="12">
        <v>187.1</v>
      </c>
      <c r="C115" s="12">
        <v>1.08</v>
      </c>
      <c r="D115" s="12">
        <v>58.65</v>
      </c>
      <c r="E115" s="12"/>
    </row>
    <row r="116" spans="1:5" ht="13">
      <c r="A116" s="17">
        <v>38078</v>
      </c>
      <c r="B116" s="12">
        <v>187.4</v>
      </c>
      <c r="C116" s="12">
        <v>1.35</v>
      </c>
      <c r="D116" s="12">
        <v>44.05</v>
      </c>
      <c r="E116" s="12"/>
    </row>
    <row r="117" spans="1:5" ht="13">
      <c r="A117" s="17">
        <v>38108</v>
      </c>
      <c r="B117" s="12">
        <v>188.2</v>
      </c>
      <c r="C117" s="12">
        <v>1.73</v>
      </c>
      <c r="D117" s="12">
        <v>22.16</v>
      </c>
      <c r="E117" s="12"/>
    </row>
    <row r="118" spans="1:5" ht="13">
      <c r="A118" s="17">
        <v>38139</v>
      </c>
      <c r="B118" s="12">
        <v>188.9</v>
      </c>
      <c r="C118" s="12">
        <v>1.83</v>
      </c>
      <c r="D118" s="12">
        <v>17.03</v>
      </c>
      <c r="E118" s="12"/>
    </row>
    <row r="119" spans="1:5" ht="13">
      <c r="A119" s="17">
        <v>38169</v>
      </c>
      <c r="B119" s="12">
        <v>189.1</v>
      </c>
      <c r="C119" s="12">
        <v>1.5</v>
      </c>
      <c r="D119" s="12">
        <v>34.86</v>
      </c>
      <c r="E119" s="12"/>
    </row>
    <row r="120" spans="1:5" ht="13">
      <c r="A120" s="17">
        <v>38200</v>
      </c>
      <c r="B120" s="12">
        <v>189.2</v>
      </c>
      <c r="C120" s="12">
        <v>1.34</v>
      </c>
      <c r="D120" s="12">
        <v>45.14</v>
      </c>
      <c r="E120" s="12"/>
    </row>
    <row r="121" spans="1:5" ht="13">
      <c r="A121" s="17">
        <v>38231</v>
      </c>
      <c r="B121" s="12">
        <v>189.8</v>
      </c>
      <c r="C121" s="12">
        <v>1.44</v>
      </c>
      <c r="D121" s="12">
        <v>38.11</v>
      </c>
      <c r="E121" s="12"/>
    </row>
    <row r="122" spans="1:5" ht="13">
      <c r="A122" s="17">
        <v>38261</v>
      </c>
      <c r="B122" s="12">
        <v>190.8</v>
      </c>
      <c r="C122" s="12">
        <v>1.81</v>
      </c>
      <c r="D122" s="12">
        <v>18.11</v>
      </c>
      <c r="E122" s="12"/>
    </row>
    <row r="123" spans="1:5" ht="13">
      <c r="A123" s="17">
        <v>38292</v>
      </c>
      <c r="B123" s="12">
        <v>191.7</v>
      </c>
      <c r="C123" s="12">
        <v>1.86</v>
      </c>
      <c r="D123" s="12">
        <v>16.489999999999998</v>
      </c>
      <c r="E123" s="12"/>
    </row>
    <row r="124" spans="1:5" ht="13">
      <c r="A124" s="17">
        <v>38322</v>
      </c>
      <c r="B124" s="12">
        <v>191.7</v>
      </c>
      <c r="C124" s="12">
        <v>1.48</v>
      </c>
      <c r="D124" s="12">
        <v>35.68</v>
      </c>
      <c r="E124" s="12"/>
    </row>
    <row r="125" spans="1:5" ht="13">
      <c r="A125" s="17">
        <v>38353</v>
      </c>
      <c r="B125" s="12">
        <v>191.6</v>
      </c>
      <c r="C125" s="12">
        <v>1.32</v>
      </c>
      <c r="D125" s="12">
        <v>46.49</v>
      </c>
      <c r="E125" s="12"/>
    </row>
    <row r="126" spans="1:5" ht="13">
      <c r="A126" s="17">
        <v>38384</v>
      </c>
      <c r="B126" s="12">
        <v>192.4</v>
      </c>
      <c r="C126" s="12">
        <v>1.69</v>
      </c>
      <c r="D126" s="12">
        <v>23.78</v>
      </c>
      <c r="E126" s="12"/>
    </row>
    <row r="127" spans="1:5" ht="13">
      <c r="A127" s="17">
        <v>38412</v>
      </c>
      <c r="B127" s="12">
        <v>193.1</v>
      </c>
      <c r="C127" s="12">
        <v>1.74</v>
      </c>
      <c r="D127" s="12">
        <v>21.08</v>
      </c>
      <c r="E127" s="12"/>
    </row>
    <row r="128" spans="1:5" ht="13">
      <c r="A128" s="17">
        <v>38443</v>
      </c>
      <c r="B128" s="12">
        <v>193.7</v>
      </c>
      <c r="C128" s="12">
        <v>1.52</v>
      </c>
      <c r="D128" s="12">
        <v>34.32</v>
      </c>
      <c r="E128" s="12"/>
    </row>
    <row r="129" spans="1:5" ht="13">
      <c r="A129" s="17">
        <v>38473</v>
      </c>
      <c r="B129" s="12">
        <v>193.6</v>
      </c>
      <c r="C129" s="12">
        <v>0.99</v>
      </c>
      <c r="D129" s="12">
        <v>67.569999999999993</v>
      </c>
      <c r="E129" s="12"/>
    </row>
    <row r="130" spans="1:5" ht="13">
      <c r="A130" s="17">
        <v>38504</v>
      </c>
      <c r="B130" s="12">
        <v>193.7</v>
      </c>
      <c r="C130" s="12">
        <v>1.04</v>
      </c>
      <c r="D130" s="12">
        <v>62.97</v>
      </c>
      <c r="E130" s="12"/>
    </row>
    <row r="131" spans="1:5" ht="13">
      <c r="A131" s="17">
        <v>38534</v>
      </c>
      <c r="B131" s="12">
        <v>194.9</v>
      </c>
      <c r="C131" s="12">
        <v>1.72</v>
      </c>
      <c r="D131" s="12">
        <v>22.43</v>
      </c>
      <c r="E131" s="12"/>
    </row>
    <row r="132" spans="1:5" ht="13">
      <c r="A132" s="17">
        <v>38565</v>
      </c>
      <c r="B132" s="12">
        <v>196.1</v>
      </c>
      <c r="C132" s="12">
        <v>1.92</v>
      </c>
      <c r="D132" s="12">
        <v>13.78</v>
      </c>
      <c r="E132" s="12"/>
    </row>
    <row r="133" spans="1:5" ht="13">
      <c r="A133" s="17">
        <v>38596</v>
      </c>
      <c r="B133" s="12">
        <v>198.8</v>
      </c>
      <c r="C133" s="12">
        <v>2.95</v>
      </c>
      <c r="D133" s="12">
        <v>4.8600000000000003</v>
      </c>
      <c r="E133" s="12"/>
    </row>
    <row r="134" spans="1:5" ht="13">
      <c r="A134" s="17">
        <v>38626</v>
      </c>
      <c r="B134" s="12">
        <v>199.1</v>
      </c>
      <c r="C134" s="12">
        <v>2.79</v>
      </c>
      <c r="D134" s="12">
        <v>5.95</v>
      </c>
      <c r="E134" s="12"/>
    </row>
    <row r="135" spans="1:5" ht="13">
      <c r="A135" s="17">
        <v>38657</v>
      </c>
      <c r="B135" s="12">
        <v>198.1</v>
      </c>
      <c r="C135" s="12">
        <v>2.3199999999999998</v>
      </c>
      <c r="D135" s="12">
        <v>8.11</v>
      </c>
      <c r="E135" s="12"/>
    </row>
    <row r="136" spans="1:5" ht="13">
      <c r="A136" s="17">
        <v>38687</v>
      </c>
      <c r="B136" s="12">
        <v>198.1</v>
      </c>
      <c r="C136" s="12">
        <v>2.27</v>
      </c>
      <c r="D136" s="12">
        <v>8.92</v>
      </c>
      <c r="E136" s="12"/>
    </row>
    <row r="137" spans="1:5" ht="13">
      <c r="A137" s="17">
        <v>38718</v>
      </c>
      <c r="B137" s="12">
        <v>199.3</v>
      </c>
      <c r="C137" s="12">
        <v>2.2599999999999998</v>
      </c>
      <c r="D137" s="12">
        <v>9.19</v>
      </c>
      <c r="E137" s="12"/>
    </row>
    <row r="138" spans="1:5" ht="13">
      <c r="A138" s="17">
        <v>38749</v>
      </c>
      <c r="B138" s="12">
        <v>199.4</v>
      </c>
      <c r="C138" s="12">
        <v>1.68</v>
      </c>
      <c r="D138" s="12">
        <v>24.59</v>
      </c>
      <c r="E138" s="12"/>
    </row>
    <row r="139" spans="1:5" ht="13">
      <c r="A139" s="17">
        <v>38777</v>
      </c>
      <c r="B139" s="12">
        <v>199.7</v>
      </c>
      <c r="C139" s="12">
        <v>0.45</v>
      </c>
      <c r="D139" s="12">
        <v>87.84</v>
      </c>
      <c r="E139" s="12"/>
    </row>
    <row r="140" spans="1:5" ht="13">
      <c r="A140" s="17">
        <v>38808</v>
      </c>
      <c r="B140" s="12">
        <v>200.7</v>
      </c>
      <c r="C140" s="12">
        <v>0.8</v>
      </c>
      <c r="D140" s="12">
        <v>75.41</v>
      </c>
      <c r="E140" s="12"/>
    </row>
    <row r="141" spans="1:5" ht="13">
      <c r="A141" s="17">
        <v>38838</v>
      </c>
      <c r="B141" s="12">
        <v>201.3</v>
      </c>
      <c r="C141" s="12">
        <v>1.62</v>
      </c>
      <c r="D141" s="12">
        <v>27.84</v>
      </c>
      <c r="E141" s="12"/>
    </row>
    <row r="142" spans="1:5" ht="13">
      <c r="A142" s="17">
        <v>38869</v>
      </c>
      <c r="B142" s="12">
        <v>201.8</v>
      </c>
      <c r="C142" s="12">
        <v>1.87</v>
      </c>
      <c r="D142" s="12">
        <v>15.68</v>
      </c>
      <c r="E142" s="12"/>
    </row>
    <row r="143" spans="1:5" ht="13">
      <c r="A143" s="17">
        <v>38899</v>
      </c>
      <c r="B143" s="12">
        <v>202.9</v>
      </c>
      <c r="C143" s="12">
        <v>1.81</v>
      </c>
      <c r="D143" s="12">
        <v>18.649999999999999</v>
      </c>
      <c r="E143" s="12"/>
    </row>
    <row r="144" spans="1:5" ht="13">
      <c r="A144" s="17">
        <v>38930</v>
      </c>
      <c r="B144" s="12">
        <v>203.8</v>
      </c>
      <c r="C144" s="12">
        <v>2.21</v>
      </c>
      <c r="D144" s="12">
        <v>9.4600000000000009</v>
      </c>
      <c r="E144" s="12"/>
    </row>
    <row r="145" spans="1:5" ht="13">
      <c r="A145" s="17">
        <v>38961</v>
      </c>
      <c r="B145" s="12">
        <v>202.8</v>
      </c>
      <c r="C145" s="12">
        <v>1.55</v>
      </c>
      <c r="D145" s="12">
        <v>32.159999999999997</v>
      </c>
      <c r="E145" s="12"/>
    </row>
    <row r="146" spans="1:5" ht="13">
      <c r="A146" s="17">
        <v>38991</v>
      </c>
      <c r="B146" s="12">
        <v>201.9</v>
      </c>
      <c r="C146" s="12">
        <v>0.6</v>
      </c>
      <c r="D146" s="12">
        <v>84.32</v>
      </c>
      <c r="E146" s="12"/>
    </row>
    <row r="147" spans="1:5" ht="13">
      <c r="A147" s="17">
        <v>39022</v>
      </c>
      <c r="B147" s="12">
        <v>202</v>
      </c>
      <c r="C147" s="12">
        <v>0.35</v>
      </c>
      <c r="D147" s="12">
        <v>89.46</v>
      </c>
      <c r="E147" s="12"/>
    </row>
    <row r="148" spans="1:5" ht="13">
      <c r="A148" s="17">
        <v>39052</v>
      </c>
      <c r="B148" s="12">
        <v>203.1</v>
      </c>
      <c r="C148" s="12">
        <v>0.64</v>
      </c>
      <c r="D148" s="12">
        <v>82.16</v>
      </c>
      <c r="E148" s="12"/>
    </row>
    <row r="149" spans="1:5" ht="13">
      <c r="A149" s="17">
        <v>39083</v>
      </c>
      <c r="B149" s="12">
        <v>203.44</v>
      </c>
      <c r="C149" s="12">
        <v>0.26</v>
      </c>
      <c r="D149" s="12">
        <v>90.81</v>
      </c>
      <c r="E149" s="12"/>
    </row>
    <row r="150" spans="1:5" ht="13">
      <c r="A150" s="17">
        <v>39114</v>
      </c>
      <c r="B150" s="12">
        <v>204.23</v>
      </c>
      <c r="C150" s="12">
        <v>0.21</v>
      </c>
      <c r="D150" s="12">
        <v>92.16</v>
      </c>
      <c r="E150" s="12"/>
    </row>
    <row r="151" spans="1:5" ht="13">
      <c r="A151" s="17">
        <v>39142</v>
      </c>
      <c r="B151" s="12">
        <v>205.29</v>
      </c>
      <c r="C151" s="12">
        <v>1.23</v>
      </c>
      <c r="D151" s="12">
        <v>51.89</v>
      </c>
      <c r="E151" s="12"/>
    </row>
    <row r="152" spans="1:5" ht="13">
      <c r="A152" s="17">
        <v>39173</v>
      </c>
      <c r="B152" s="12">
        <v>205.9</v>
      </c>
      <c r="C152" s="12">
        <v>1.98</v>
      </c>
      <c r="D152" s="12">
        <v>12.43</v>
      </c>
      <c r="E152" s="12"/>
    </row>
    <row r="153" spans="1:5" ht="13">
      <c r="A153" s="17">
        <v>39203</v>
      </c>
      <c r="B153" s="12">
        <v>206.75</v>
      </c>
      <c r="C153" s="12">
        <v>2.35</v>
      </c>
      <c r="D153" s="12">
        <v>7.57</v>
      </c>
      <c r="E153" s="12"/>
    </row>
    <row r="154" spans="1:5" ht="13">
      <c r="A154" s="17">
        <v>39234</v>
      </c>
      <c r="B154" s="12">
        <v>207.23</v>
      </c>
      <c r="C154" s="12">
        <v>2.04</v>
      </c>
      <c r="D154" s="12">
        <v>11.08</v>
      </c>
      <c r="E154" s="12"/>
    </row>
    <row r="155" spans="1:5" ht="13">
      <c r="A155" s="17">
        <v>39264</v>
      </c>
      <c r="B155" s="12">
        <v>207.6</v>
      </c>
      <c r="C155" s="12">
        <v>2.0499999999999998</v>
      </c>
      <c r="D155" s="12">
        <v>10.81</v>
      </c>
      <c r="E155" s="12"/>
    </row>
    <row r="156" spans="1:5" ht="13">
      <c r="A156" s="17">
        <v>39295</v>
      </c>
      <c r="B156" s="12">
        <v>207.67</v>
      </c>
      <c r="C156" s="12">
        <v>1.68</v>
      </c>
      <c r="D156" s="12">
        <v>24.32</v>
      </c>
      <c r="E156" s="12"/>
    </row>
    <row r="157" spans="1:5" ht="13">
      <c r="A157" s="17">
        <v>39326</v>
      </c>
      <c r="B157" s="12">
        <v>208.55</v>
      </c>
      <c r="C157" s="12">
        <v>1.59</v>
      </c>
      <c r="D157" s="12">
        <v>30.54</v>
      </c>
      <c r="E157" s="12"/>
    </row>
    <row r="158" spans="1:5" ht="13">
      <c r="A158" s="17">
        <v>39356</v>
      </c>
      <c r="B158" s="12">
        <v>209.19</v>
      </c>
      <c r="C158" s="12">
        <v>1.6</v>
      </c>
      <c r="D158" s="12">
        <v>29.46</v>
      </c>
      <c r="E158" s="12"/>
    </row>
    <row r="159" spans="1:5" ht="13">
      <c r="A159" s="17">
        <v>39387</v>
      </c>
      <c r="B159" s="12">
        <v>210.83</v>
      </c>
      <c r="C159" s="12">
        <v>1.97</v>
      </c>
      <c r="D159" s="12">
        <v>12.97</v>
      </c>
      <c r="E159" s="12"/>
    </row>
    <row r="160" spans="1:5" ht="13">
      <c r="A160" s="17">
        <v>39417</v>
      </c>
      <c r="B160" s="12">
        <v>211.44</v>
      </c>
      <c r="C160" s="12">
        <v>2.0299999999999998</v>
      </c>
      <c r="D160" s="12">
        <v>11.35</v>
      </c>
      <c r="E160" s="12"/>
    </row>
    <row r="161" spans="1:5" ht="13">
      <c r="A161" s="17">
        <v>39448</v>
      </c>
      <c r="B161" s="12">
        <v>212.17</v>
      </c>
      <c r="C161" s="12">
        <v>2.2000000000000002</v>
      </c>
      <c r="D161" s="12">
        <v>9.73</v>
      </c>
      <c r="E161" s="12"/>
    </row>
    <row r="162" spans="1:5" ht="13">
      <c r="A162" s="17">
        <v>39479</v>
      </c>
      <c r="B162" s="12">
        <v>212.69</v>
      </c>
      <c r="C162" s="12">
        <v>2.42</v>
      </c>
      <c r="D162" s="12">
        <v>7.03</v>
      </c>
      <c r="E162" s="12"/>
    </row>
    <row r="163" spans="1:5" ht="13">
      <c r="A163" s="17">
        <v>39508</v>
      </c>
      <c r="B163" s="12">
        <v>213.45</v>
      </c>
      <c r="C163" s="12">
        <v>2.35</v>
      </c>
      <c r="D163" s="12">
        <v>7.84</v>
      </c>
      <c r="E163" s="12"/>
    </row>
    <row r="164" spans="1:5" ht="13">
      <c r="A164" s="17">
        <v>39539</v>
      </c>
      <c r="B164" s="12">
        <v>213.94</v>
      </c>
      <c r="C164" s="12">
        <v>2.27</v>
      </c>
      <c r="D164" s="12">
        <v>8.65</v>
      </c>
      <c r="E164" s="12"/>
    </row>
    <row r="165" spans="1:5" ht="13">
      <c r="A165" s="17">
        <v>39569</v>
      </c>
      <c r="B165" s="12">
        <v>215.21</v>
      </c>
      <c r="C165" s="12">
        <v>2.0699999999999998</v>
      </c>
      <c r="D165" s="12">
        <v>10.54</v>
      </c>
      <c r="E165" s="12"/>
    </row>
    <row r="166" spans="1:5" ht="13">
      <c r="A166" s="17">
        <v>39600</v>
      </c>
      <c r="B166" s="12">
        <v>217.46</v>
      </c>
      <c r="C166" s="12">
        <v>2.85</v>
      </c>
      <c r="D166" s="12">
        <v>5.41</v>
      </c>
      <c r="E166" s="12"/>
    </row>
    <row r="167" spans="1:5" ht="13">
      <c r="A167" s="17">
        <v>39630</v>
      </c>
      <c r="B167" s="12">
        <v>219.02</v>
      </c>
      <c r="C167" s="12">
        <v>3.22</v>
      </c>
      <c r="D167" s="12">
        <v>4.32</v>
      </c>
      <c r="E167" s="12"/>
    </row>
    <row r="168" spans="1:5" ht="13">
      <c r="A168" s="17">
        <v>39661</v>
      </c>
      <c r="B168" s="12">
        <v>218.69</v>
      </c>
      <c r="C168" s="12">
        <v>2.82</v>
      </c>
      <c r="D168" s="12">
        <v>5.68</v>
      </c>
      <c r="E168" s="12"/>
    </row>
    <row r="169" spans="1:5" ht="13">
      <c r="A169" s="17">
        <v>39692</v>
      </c>
      <c r="B169" s="12">
        <v>218.88</v>
      </c>
      <c r="C169" s="12">
        <v>2.54</v>
      </c>
      <c r="D169" s="12">
        <v>6.49</v>
      </c>
      <c r="E169" s="12"/>
    </row>
    <row r="170" spans="1:5" ht="13">
      <c r="A170" s="17">
        <v>39722</v>
      </c>
      <c r="B170" s="12">
        <v>217</v>
      </c>
      <c r="C170" s="12">
        <v>1.43</v>
      </c>
      <c r="D170" s="12">
        <v>39.46</v>
      </c>
      <c r="E170" s="12"/>
    </row>
    <row r="171" spans="1:5" ht="13">
      <c r="A171" s="17">
        <v>39753</v>
      </c>
      <c r="B171" s="12">
        <v>213.15</v>
      </c>
      <c r="C171" s="12">
        <v>-0.95</v>
      </c>
      <c r="D171" s="12">
        <v>98.38</v>
      </c>
      <c r="E171" s="12"/>
    </row>
    <row r="172" spans="1:5" ht="13">
      <c r="A172" s="17">
        <v>39783</v>
      </c>
      <c r="B172" s="12">
        <v>211.4</v>
      </c>
      <c r="C172" s="12">
        <v>-2.79</v>
      </c>
      <c r="D172" s="12">
        <v>99.46</v>
      </c>
      <c r="E172" s="12"/>
    </row>
    <row r="173" spans="1:5" ht="13">
      <c r="A173" s="17">
        <v>39814</v>
      </c>
      <c r="B173" s="12">
        <v>211.93</v>
      </c>
      <c r="C173" s="12">
        <v>-3.23</v>
      </c>
      <c r="D173" s="12">
        <v>100</v>
      </c>
      <c r="E173" s="12"/>
    </row>
    <row r="174" spans="1:5" ht="13">
      <c r="A174" s="17">
        <v>39845</v>
      </c>
      <c r="B174" s="12">
        <v>212.71</v>
      </c>
      <c r="C174" s="12">
        <v>-2.74</v>
      </c>
      <c r="D174" s="12">
        <v>99.19</v>
      </c>
      <c r="E174" s="12"/>
    </row>
    <row r="175" spans="1:5" ht="13">
      <c r="A175" s="17">
        <v>39873</v>
      </c>
      <c r="B175" s="12">
        <v>212.5</v>
      </c>
      <c r="C175" s="12">
        <v>-2.92</v>
      </c>
      <c r="D175" s="12">
        <v>99.73</v>
      </c>
      <c r="E175" s="12"/>
    </row>
    <row r="176" spans="1:5" ht="13">
      <c r="A176" s="17">
        <v>39904</v>
      </c>
      <c r="B176" s="12">
        <v>212.71</v>
      </c>
      <c r="C176" s="12">
        <v>-1.98</v>
      </c>
      <c r="D176" s="12">
        <v>98.92</v>
      </c>
      <c r="E176" s="12"/>
    </row>
    <row r="177" spans="1:5" ht="13">
      <c r="A177" s="17">
        <v>39934</v>
      </c>
      <c r="B177" s="12">
        <v>213.02</v>
      </c>
      <c r="C177" s="12">
        <v>-0.06</v>
      </c>
      <c r="D177" s="12">
        <v>94.86</v>
      </c>
      <c r="E177" s="12"/>
    </row>
    <row r="178" spans="1:5" ht="13">
      <c r="A178" s="17">
        <v>39965</v>
      </c>
      <c r="B178" s="12">
        <v>214.79</v>
      </c>
      <c r="C178" s="12">
        <v>1.6</v>
      </c>
      <c r="D178" s="12">
        <v>28.65</v>
      </c>
      <c r="E178" s="12"/>
    </row>
    <row r="179" spans="1:5" ht="13">
      <c r="A179" s="17">
        <v>39995</v>
      </c>
      <c r="B179" s="12">
        <v>214.73</v>
      </c>
      <c r="C179" s="12">
        <v>1.32</v>
      </c>
      <c r="D179" s="12">
        <v>46.76</v>
      </c>
      <c r="E179" s="12"/>
    </row>
    <row r="180" spans="1:5" ht="13">
      <c r="A180" s="17">
        <v>40026</v>
      </c>
      <c r="B180" s="12">
        <v>215.44</v>
      </c>
      <c r="C180" s="12">
        <v>1.29</v>
      </c>
      <c r="D180" s="12">
        <v>49.73</v>
      </c>
      <c r="E180" s="12"/>
    </row>
    <row r="181" spans="1:5" ht="13">
      <c r="A181" s="17">
        <v>40057</v>
      </c>
      <c r="B181" s="12">
        <v>215.86</v>
      </c>
      <c r="C181" s="12">
        <v>1.58</v>
      </c>
      <c r="D181" s="12">
        <v>31.08</v>
      </c>
      <c r="E181" s="12"/>
    </row>
    <row r="182" spans="1:5" ht="13">
      <c r="A182" s="17">
        <v>40087</v>
      </c>
      <c r="B182" s="12">
        <v>216.51</v>
      </c>
      <c r="C182" s="12">
        <v>1.79</v>
      </c>
      <c r="D182" s="12">
        <v>19.190000000000001</v>
      </c>
      <c r="E182" s="12"/>
    </row>
    <row r="183" spans="1:5" ht="13">
      <c r="A183" s="17">
        <v>40118</v>
      </c>
      <c r="B183" s="12">
        <v>217.23</v>
      </c>
      <c r="C183" s="12">
        <v>1.98</v>
      </c>
      <c r="D183" s="12">
        <v>12.7</v>
      </c>
      <c r="E183" s="12"/>
    </row>
    <row r="184" spans="1:5" ht="13">
      <c r="A184" s="17">
        <v>40148</v>
      </c>
      <c r="B184" s="12">
        <v>217.35</v>
      </c>
      <c r="C184" s="12">
        <v>1.19</v>
      </c>
      <c r="D184" s="12">
        <v>54.05</v>
      </c>
      <c r="E184" s="12"/>
    </row>
    <row r="185" spans="1:5" ht="13">
      <c r="A185" s="17">
        <v>40179</v>
      </c>
      <c r="B185" s="12">
        <v>217.49</v>
      </c>
      <c r="C185" s="12">
        <v>1.29</v>
      </c>
      <c r="D185" s="12">
        <v>50</v>
      </c>
      <c r="E185" s="12"/>
    </row>
    <row r="186" spans="1:5" ht="13">
      <c r="A186" s="17">
        <v>40210</v>
      </c>
      <c r="B186" s="12">
        <v>217.28</v>
      </c>
      <c r="C186" s="12">
        <v>0.85</v>
      </c>
      <c r="D186" s="12">
        <v>73.510000000000005</v>
      </c>
      <c r="E186" s="12"/>
    </row>
    <row r="187" spans="1:5" ht="13">
      <c r="A187" s="17">
        <v>40238</v>
      </c>
      <c r="B187" s="12">
        <v>217.35</v>
      </c>
      <c r="C187" s="12">
        <v>0.69</v>
      </c>
      <c r="D187" s="12">
        <v>80</v>
      </c>
      <c r="E187" s="12"/>
    </row>
    <row r="188" spans="1:5" ht="13">
      <c r="A188" s="17">
        <v>40269</v>
      </c>
      <c r="B188" s="12">
        <v>217.4</v>
      </c>
      <c r="C188" s="12">
        <v>0.41</v>
      </c>
      <c r="D188" s="12">
        <v>88.92</v>
      </c>
      <c r="E188" s="12"/>
    </row>
    <row r="189" spans="1:5" ht="13">
      <c r="A189" s="17">
        <v>40299</v>
      </c>
      <c r="B189" s="12">
        <v>217.29</v>
      </c>
      <c r="C189" s="12">
        <v>0.03</v>
      </c>
      <c r="D189" s="12">
        <v>94.05</v>
      </c>
      <c r="E189" s="12"/>
    </row>
    <row r="190" spans="1:5" ht="13">
      <c r="A190" s="17">
        <v>40330</v>
      </c>
      <c r="B190" s="12">
        <v>217.2</v>
      </c>
      <c r="C190" s="12">
        <v>-7.0000000000000007E-2</v>
      </c>
      <c r="D190" s="12">
        <v>95.14</v>
      </c>
      <c r="E190" s="12"/>
    </row>
    <row r="191" spans="1:5" ht="13">
      <c r="A191" s="17">
        <v>40360</v>
      </c>
      <c r="B191" s="12">
        <v>217.6</v>
      </c>
      <c r="C191" s="12">
        <v>0.05</v>
      </c>
      <c r="D191" s="12">
        <v>93.24</v>
      </c>
      <c r="E191" s="12"/>
    </row>
    <row r="192" spans="1:5" ht="13">
      <c r="A192" s="17">
        <v>40391</v>
      </c>
      <c r="B192" s="12">
        <v>217.92</v>
      </c>
      <c r="C192" s="12">
        <v>0.3</v>
      </c>
      <c r="D192" s="12">
        <v>90.27</v>
      </c>
      <c r="E192" s="12"/>
    </row>
    <row r="193" spans="1:5" ht="13">
      <c r="A193" s="17">
        <v>40422</v>
      </c>
      <c r="B193" s="12">
        <v>218.28</v>
      </c>
      <c r="C193" s="12">
        <v>0.42</v>
      </c>
      <c r="D193" s="12">
        <v>88.65</v>
      </c>
      <c r="E193" s="12"/>
    </row>
    <row r="194" spans="1:5" ht="13">
      <c r="A194" s="17">
        <v>40452</v>
      </c>
      <c r="B194" s="12">
        <v>219.03</v>
      </c>
      <c r="C194" s="12">
        <v>0.75</v>
      </c>
      <c r="D194" s="12">
        <v>77.569999999999993</v>
      </c>
      <c r="E194" s="12"/>
    </row>
    <row r="195" spans="1:5" ht="13">
      <c r="A195" s="17">
        <v>40483</v>
      </c>
      <c r="B195" s="12">
        <v>219.59</v>
      </c>
      <c r="C195" s="12">
        <v>1.06</v>
      </c>
      <c r="D195" s="12">
        <v>61.62</v>
      </c>
      <c r="E195" s="12"/>
    </row>
    <row r="196" spans="1:5" ht="13">
      <c r="A196" s="17">
        <v>40513</v>
      </c>
      <c r="B196" s="12">
        <v>220.47</v>
      </c>
      <c r="C196" s="12">
        <v>1.51</v>
      </c>
      <c r="D196" s="12">
        <v>34.590000000000003</v>
      </c>
      <c r="E196" s="12"/>
    </row>
    <row r="197" spans="1:5" ht="13">
      <c r="A197" s="17">
        <v>40544</v>
      </c>
      <c r="B197" s="12">
        <v>221.19</v>
      </c>
      <c r="C197" s="12">
        <v>1.65</v>
      </c>
      <c r="D197" s="12">
        <v>26.76</v>
      </c>
      <c r="E197" s="12"/>
    </row>
    <row r="198" spans="1:5" ht="13">
      <c r="A198" s="17">
        <v>40575</v>
      </c>
      <c r="B198" s="12">
        <v>221.9</v>
      </c>
      <c r="C198" s="12">
        <v>1.82</v>
      </c>
      <c r="D198" s="12">
        <v>17.3</v>
      </c>
      <c r="E198" s="12"/>
    </row>
    <row r="199" spans="1:5" ht="13">
      <c r="A199" s="17">
        <v>40603</v>
      </c>
      <c r="B199" s="12">
        <v>223.05</v>
      </c>
      <c r="C199" s="12">
        <v>2.19</v>
      </c>
      <c r="D199" s="12">
        <v>10</v>
      </c>
      <c r="E199" s="12"/>
    </row>
    <row r="200" spans="1:5" ht="13">
      <c r="A200" s="17">
        <v>40634</v>
      </c>
      <c r="B200" s="12">
        <v>224.09</v>
      </c>
      <c r="C200" s="12">
        <v>2.31</v>
      </c>
      <c r="D200" s="12">
        <v>8.3800000000000008</v>
      </c>
      <c r="E200" s="12"/>
    </row>
    <row r="201" spans="1:5" ht="13">
      <c r="A201" s="17">
        <v>40664</v>
      </c>
      <c r="B201" s="12">
        <v>224.81</v>
      </c>
      <c r="C201" s="12">
        <v>2.38</v>
      </c>
      <c r="D201" s="12">
        <v>7.3</v>
      </c>
      <c r="E201" s="12"/>
    </row>
    <row r="202" spans="1:5" ht="13">
      <c r="A202" s="17">
        <v>40695</v>
      </c>
      <c r="B202" s="12">
        <v>224.81</v>
      </c>
      <c r="C202" s="12">
        <v>1.97</v>
      </c>
      <c r="D202" s="12">
        <v>13.24</v>
      </c>
      <c r="E202" s="12"/>
    </row>
    <row r="203" spans="1:5" ht="13">
      <c r="A203" s="17">
        <v>40725</v>
      </c>
      <c r="B203" s="12">
        <v>225.4</v>
      </c>
      <c r="C203" s="12">
        <v>1.9</v>
      </c>
      <c r="D203" s="12">
        <v>14.86</v>
      </c>
      <c r="E203" s="12"/>
    </row>
    <row r="204" spans="1:5" ht="13">
      <c r="A204" s="17">
        <v>40756</v>
      </c>
      <c r="B204" s="12">
        <v>226.11</v>
      </c>
      <c r="C204" s="12">
        <v>1.9</v>
      </c>
      <c r="D204" s="12">
        <v>15.14</v>
      </c>
      <c r="E204" s="12"/>
    </row>
    <row r="205" spans="1:5" ht="13">
      <c r="A205" s="17">
        <v>40787</v>
      </c>
      <c r="B205" s="12">
        <v>226.6</v>
      </c>
      <c r="C205" s="12">
        <v>1.59</v>
      </c>
      <c r="D205" s="12">
        <v>29.73</v>
      </c>
      <c r="E205" s="12"/>
    </row>
    <row r="206" spans="1:5" ht="13">
      <c r="A206" s="17">
        <v>40817</v>
      </c>
      <c r="B206" s="12">
        <v>226.75</v>
      </c>
      <c r="C206" s="12">
        <v>1.19</v>
      </c>
      <c r="D206" s="12">
        <v>54.32</v>
      </c>
      <c r="E206" s="12"/>
    </row>
    <row r="207" spans="1:5" ht="13">
      <c r="A207" s="17">
        <v>40848</v>
      </c>
      <c r="B207" s="12">
        <v>227.17</v>
      </c>
      <c r="C207" s="12">
        <v>1.05</v>
      </c>
      <c r="D207" s="12">
        <v>62.16</v>
      </c>
      <c r="E207" s="12"/>
    </row>
    <row r="208" spans="1:5" ht="13">
      <c r="A208" s="17">
        <v>40878</v>
      </c>
      <c r="B208" s="12">
        <v>227.22</v>
      </c>
      <c r="C208" s="12">
        <v>1.08</v>
      </c>
      <c r="D208" s="12">
        <v>58.92</v>
      </c>
      <c r="E208" s="12"/>
    </row>
    <row r="209" spans="1:5" ht="13">
      <c r="A209" s="17">
        <v>40909</v>
      </c>
      <c r="B209" s="12">
        <v>227.84</v>
      </c>
      <c r="C209" s="12">
        <v>1.0900000000000001</v>
      </c>
      <c r="D209" s="12">
        <v>58.38</v>
      </c>
      <c r="E209" s="12"/>
    </row>
    <row r="210" spans="1:5" ht="13">
      <c r="A210" s="17">
        <v>40940</v>
      </c>
      <c r="B210" s="12">
        <v>228.33</v>
      </c>
      <c r="C210" s="12">
        <v>0.98</v>
      </c>
      <c r="D210" s="12">
        <v>68.11</v>
      </c>
      <c r="E210" s="12"/>
    </row>
    <row r="211" spans="1:5" ht="13">
      <c r="A211" s="17">
        <v>40969</v>
      </c>
      <c r="B211" s="12">
        <v>228.81</v>
      </c>
      <c r="C211" s="12">
        <v>0.98</v>
      </c>
      <c r="D211" s="12">
        <v>68.92</v>
      </c>
      <c r="E211" s="12"/>
    </row>
    <row r="212" spans="1:5" ht="13">
      <c r="A212" s="17">
        <v>41000</v>
      </c>
      <c r="B212" s="12">
        <v>229.19</v>
      </c>
      <c r="C212" s="12">
        <v>1.07</v>
      </c>
      <c r="D212" s="12">
        <v>59.19</v>
      </c>
      <c r="E212" s="12"/>
    </row>
    <row r="213" spans="1:5" ht="13">
      <c r="A213" s="17">
        <v>41030</v>
      </c>
      <c r="B213" s="12">
        <v>228.71</v>
      </c>
      <c r="C213" s="12">
        <v>0.68</v>
      </c>
      <c r="D213" s="12">
        <v>80.81</v>
      </c>
      <c r="E213" s="12"/>
    </row>
    <row r="214" spans="1:5" ht="13">
      <c r="A214" s="17">
        <v>41061</v>
      </c>
      <c r="B214" s="12">
        <v>228.52</v>
      </c>
      <c r="C214" s="12">
        <v>0.56999999999999995</v>
      </c>
      <c r="D214" s="12">
        <v>84.86</v>
      </c>
      <c r="E214" s="12"/>
    </row>
    <row r="215" spans="1:5" ht="13">
      <c r="A215" s="17">
        <v>41091</v>
      </c>
      <c r="B215" s="12">
        <v>228.59</v>
      </c>
      <c r="C215" s="12">
        <v>0.33</v>
      </c>
      <c r="D215" s="12">
        <v>90</v>
      </c>
      <c r="E215" s="12"/>
    </row>
    <row r="216" spans="1:5" ht="13">
      <c r="A216" s="17">
        <v>41122</v>
      </c>
      <c r="B216" s="12">
        <v>229.92</v>
      </c>
      <c r="C216" s="12">
        <v>0.7</v>
      </c>
      <c r="D216" s="12">
        <v>79.459999999999994</v>
      </c>
      <c r="E216" s="12"/>
    </row>
    <row r="217" spans="1:5" ht="13">
      <c r="A217" s="17">
        <v>41153</v>
      </c>
      <c r="B217" s="12">
        <v>231.01</v>
      </c>
      <c r="C217" s="12">
        <v>0.97</v>
      </c>
      <c r="D217" s="12">
        <v>70</v>
      </c>
      <c r="E217" s="12"/>
    </row>
    <row r="218" spans="1:5" ht="13">
      <c r="A218" s="17">
        <v>41183</v>
      </c>
      <c r="B218" s="12">
        <v>231.64</v>
      </c>
      <c r="C218" s="12">
        <v>1.07</v>
      </c>
      <c r="D218" s="12">
        <v>60.81</v>
      </c>
      <c r="E218" s="12"/>
    </row>
    <row r="219" spans="1:5" ht="13">
      <c r="A219" s="17">
        <v>41214</v>
      </c>
      <c r="B219" s="12">
        <v>231.25</v>
      </c>
      <c r="C219" s="12">
        <v>1.1100000000000001</v>
      </c>
      <c r="D219" s="12">
        <v>57.84</v>
      </c>
      <c r="E219" s="12"/>
    </row>
    <row r="220" spans="1:5" ht="13">
      <c r="A220" s="17">
        <v>41244</v>
      </c>
      <c r="B220" s="12">
        <v>231.22</v>
      </c>
      <c r="C220" s="12">
        <v>1.18</v>
      </c>
      <c r="D220" s="12">
        <v>54.59</v>
      </c>
      <c r="E220" s="12"/>
    </row>
    <row r="221" spans="1:5" ht="13">
      <c r="A221" s="17">
        <v>41275</v>
      </c>
      <c r="B221" s="12">
        <v>231.68</v>
      </c>
      <c r="C221" s="12">
        <v>1.35</v>
      </c>
      <c r="D221" s="12">
        <v>44.32</v>
      </c>
      <c r="E221" s="12"/>
    </row>
    <row r="222" spans="1:5" ht="13">
      <c r="A222" s="17">
        <v>41306</v>
      </c>
      <c r="B222" s="12">
        <v>232.94</v>
      </c>
      <c r="C222" s="12">
        <v>1.31</v>
      </c>
      <c r="D222" s="12">
        <v>47.3</v>
      </c>
      <c r="E222" s="12"/>
    </row>
    <row r="223" spans="1:5" ht="13">
      <c r="A223" s="17">
        <v>41334</v>
      </c>
      <c r="B223" s="12">
        <v>232.28</v>
      </c>
      <c r="C223" s="12">
        <v>0.55000000000000004</v>
      </c>
      <c r="D223" s="12">
        <v>85.41</v>
      </c>
      <c r="E223" s="12"/>
    </row>
    <row r="224" spans="1:5" ht="13">
      <c r="A224" s="17">
        <v>41365</v>
      </c>
      <c r="B224" s="12">
        <v>231.8</v>
      </c>
      <c r="C224" s="12">
        <v>7.0000000000000007E-2</v>
      </c>
      <c r="D224" s="12">
        <v>92.97</v>
      </c>
      <c r="E224" s="12"/>
    </row>
    <row r="225" spans="1:5" ht="13">
      <c r="A225" s="17">
        <v>41395</v>
      </c>
      <c r="B225" s="12">
        <v>231.89</v>
      </c>
      <c r="C225" s="12">
        <v>0.28000000000000003</v>
      </c>
      <c r="D225" s="12">
        <v>90.54</v>
      </c>
      <c r="E225" s="12"/>
    </row>
    <row r="226" spans="1:5" ht="13">
      <c r="A226" s="17">
        <v>41426</v>
      </c>
      <c r="B226" s="12">
        <v>232.44</v>
      </c>
      <c r="C226" s="12">
        <v>0.53</v>
      </c>
      <c r="D226" s="12">
        <v>86.49</v>
      </c>
      <c r="E226" s="12"/>
    </row>
    <row r="227" spans="1:5" ht="13">
      <c r="A227" s="17">
        <v>41456</v>
      </c>
      <c r="B227" s="12">
        <v>232.9</v>
      </c>
      <c r="C227" s="12">
        <v>0.53</v>
      </c>
      <c r="D227" s="12">
        <v>86.76</v>
      </c>
      <c r="E227" s="12"/>
    </row>
    <row r="228" spans="1:5" ht="13">
      <c r="A228" s="17">
        <v>41487</v>
      </c>
      <c r="B228" s="12">
        <v>233.46</v>
      </c>
      <c r="C228" s="12">
        <v>0.22</v>
      </c>
      <c r="D228" s="12">
        <v>91.89</v>
      </c>
      <c r="E228" s="12"/>
    </row>
    <row r="229" spans="1:5" ht="13">
      <c r="A229" s="17">
        <v>41518</v>
      </c>
      <c r="B229" s="12">
        <v>233.54</v>
      </c>
      <c r="C229" s="12">
        <v>0.54</v>
      </c>
      <c r="D229" s="12">
        <v>85.68</v>
      </c>
      <c r="E229" s="12"/>
    </row>
    <row r="230" spans="1:5" ht="13">
      <c r="A230" s="17">
        <v>41548</v>
      </c>
      <c r="B230" s="12">
        <v>233.67</v>
      </c>
      <c r="C230" s="12">
        <v>0.81</v>
      </c>
      <c r="D230" s="12">
        <v>75.14</v>
      </c>
      <c r="E230" s="12"/>
    </row>
    <row r="231" spans="1:5" ht="13">
      <c r="A231" s="17">
        <v>41579</v>
      </c>
      <c r="B231" s="12">
        <v>234.1</v>
      </c>
      <c r="C231" s="12">
        <v>0.95</v>
      </c>
      <c r="D231" s="12">
        <v>70.540000000000006</v>
      </c>
      <c r="E231" s="12"/>
    </row>
    <row r="232" spans="1:5" ht="13">
      <c r="A232" s="17">
        <v>41609</v>
      </c>
      <c r="B232" s="12">
        <v>234.72</v>
      </c>
      <c r="C232" s="12">
        <v>0.98</v>
      </c>
      <c r="D232" s="12">
        <v>68.650000000000006</v>
      </c>
      <c r="E232" s="12"/>
    </row>
    <row r="233" spans="1:5" ht="13">
      <c r="A233" s="17">
        <v>41640</v>
      </c>
      <c r="B233" s="12">
        <v>235.29</v>
      </c>
      <c r="C233" s="12">
        <v>1.03</v>
      </c>
      <c r="D233" s="12">
        <v>64.319999999999993</v>
      </c>
      <c r="E233" s="12"/>
    </row>
    <row r="234" spans="1:5" ht="13">
      <c r="A234" s="17">
        <v>41671</v>
      </c>
      <c r="B234" s="12">
        <v>235.55</v>
      </c>
      <c r="C234" s="12">
        <v>0.9</v>
      </c>
      <c r="D234" s="12">
        <v>72.430000000000007</v>
      </c>
      <c r="E234" s="12"/>
    </row>
    <row r="235" spans="1:5" ht="13">
      <c r="A235" s="17">
        <v>41699</v>
      </c>
      <c r="B235" s="12">
        <v>236.03</v>
      </c>
      <c r="C235" s="12">
        <v>1.06</v>
      </c>
      <c r="D235" s="12">
        <v>61.08</v>
      </c>
      <c r="E235" s="12"/>
    </row>
    <row r="236" spans="1:5" ht="13">
      <c r="A236" s="17">
        <v>41730</v>
      </c>
      <c r="B236" s="12">
        <v>236.47</v>
      </c>
      <c r="C236" s="12">
        <v>1.2</v>
      </c>
      <c r="D236" s="12">
        <v>53.51</v>
      </c>
      <c r="E236" s="12"/>
    </row>
    <row r="237" spans="1:5" ht="13">
      <c r="A237" s="17">
        <v>41760</v>
      </c>
      <c r="B237" s="12">
        <v>236.92</v>
      </c>
      <c r="C237" s="12">
        <v>1.2</v>
      </c>
      <c r="D237" s="12">
        <v>53.24</v>
      </c>
      <c r="E237" s="12"/>
    </row>
    <row r="238" spans="1:5" ht="13">
      <c r="A238" s="17">
        <v>41791</v>
      </c>
      <c r="B238" s="12">
        <v>237.23</v>
      </c>
      <c r="C238" s="12">
        <v>1.07</v>
      </c>
      <c r="D238" s="12">
        <v>60.27</v>
      </c>
      <c r="E238" s="12"/>
    </row>
    <row r="239" spans="1:5" ht="13">
      <c r="A239" s="17">
        <v>41821</v>
      </c>
      <c r="B239" s="12">
        <v>237.5</v>
      </c>
      <c r="C239" s="12">
        <v>0.94</v>
      </c>
      <c r="D239" s="12">
        <v>71.08</v>
      </c>
      <c r="E239" s="12"/>
    </row>
    <row r="240" spans="1:5" ht="13">
      <c r="A240" s="17">
        <v>41852</v>
      </c>
      <c r="B240" s="12">
        <v>237.46</v>
      </c>
      <c r="C240" s="12">
        <v>0.81</v>
      </c>
      <c r="D240" s="12">
        <v>74.86</v>
      </c>
      <c r="E240" s="12"/>
    </row>
    <row r="241" spans="1:5" ht="13">
      <c r="A241" s="17">
        <v>41883</v>
      </c>
      <c r="B241" s="12">
        <v>237.48</v>
      </c>
      <c r="C241" s="12">
        <v>0.61</v>
      </c>
      <c r="D241" s="12">
        <v>83.78</v>
      </c>
      <c r="E241" s="12"/>
    </row>
    <row r="242" spans="1:5" ht="13">
      <c r="A242" s="17">
        <v>41913</v>
      </c>
      <c r="B242" s="12">
        <v>237.43</v>
      </c>
      <c r="C242" s="12">
        <v>0.41</v>
      </c>
      <c r="D242" s="12">
        <v>89.19</v>
      </c>
      <c r="E242" s="12"/>
    </row>
    <row r="243" spans="1:5" ht="13">
      <c r="A243" s="17">
        <v>41944</v>
      </c>
      <c r="B243" s="12">
        <v>236.98</v>
      </c>
      <c r="C243" s="12">
        <v>0.03</v>
      </c>
      <c r="D243" s="12">
        <v>93.78</v>
      </c>
      <c r="E243" s="12"/>
    </row>
    <row r="244" spans="1:5" ht="13">
      <c r="A244" s="17">
        <v>41974</v>
      </c>
      <c r="B244" s="12">
        <v>236.25</v>
      </c>
      <c r="C244" s="12">
        <v>-0.41</v>
      </c>
      <c r="D244" s="12">
        <v>96.49</v>
      </c>
      <c r="E244" s="12"/>
    </row>
    <row r="245" spans="1:5" ht="13">
      <c r="A245" s="17">
        <v>42005</v>
      </c>
      <c r="B245" s="12">
        <v>234.75</v>
      </c>
      <c r="C245" s="12">
        <v>-1.1599999999999999</v>
      </c>
      <c r="D245" s="12">
        <v>98.65</v>
      </c>
      <c r="E245" s="12"/>
    </row>
    <row r="246" spans="1:5" ht="13">
      <c r="A246" s="17">
        <v>42036</v>
      </c>
      <c r="B246" s="12">
        <v>235.34</v>
      </c>
      <c r="C246" s="12">
        <v>-0.89</v>
      </c>
      <c r="D246" s="12">
        <v>98.11</v>
      </c>
      <c r="E246" s="12"/>
    </row>
    <row r="247" spans="1:5" ht="13">
      <c r="A247" s="17">
        <v>42064</v>
      </c>
      <c r="B247" s="12">
        <v>235.98</v>
      </c>
      <c r="C247" s="12">
        <v>-0.63</v>
      </c>
      <c r="D247" s="12">
        <v>97.57</v>
      </c>
      <c r="E247" s="12"/>
    </row>
    <row r="248" spans="1:5" ht="13">
      <c r="A248" s="17">
        <v>42095</v>
      </c>
      <c r="B248" s="12">
        <v>236.22</v>
      </c>
      <c r="C248" s="12">
        <v>-0.51</v>
      </c>
      <c r="D248" s="12">
        <v>97.03</v>
      </c>
      <c r="E248" s="12"/>
    </row>
    <row r="249" spans="1:5" ht="13">
      <c r="A249" s="17">
        <v>42125</v>
      </c>
      <c r="B249" s="12">
        <v>237</v>
      </c>
      <c r="C249" s="12">
        <v>0.01</v>
      </c>
      <c r="D249" s="12">
        <v>94.59</v>
      </c>
      <c r="E249" s="12"/>
    </row>
    <row r="250" spans="1:5" ht="13">
      <c r="A250" s="17">
        <v>42156</v>
      </c>
      <c r="B250" s="12">
        <v>237.66</v>
      </c>
      <c r="C250" s="12">
        <v>0.59</v>
      </c>
      <c r="D250" s="12">
        <v>84.59</v>
      </c>
      <c r="E250" s="12"/>
    </row>
    <row r="251" spans="1:5" ht="13">
      <c r="A251" s="17">
        <v>42186</v>
      </c>
      <c r="B251" s="12">
        <v>238.03</v>
      </c>
      <c r="C251" s="12">
        <v>1.4</v>
      </c>
      <c r="D251" s="12">
        <v>41.08</v>
      </c>
      <c r="E251" s="12"/>
    </row>
    <row r="252" spans="1:5" ht="13">
      <c r="A252" s="17">
        <v>42217</v>
      </c>
      <c r="B252" s="12">
        <v>238.03</v>
      </c>
      <c r="C252" s="12">
        <v>1.1399999999999999</v>
      </c>
      <c r="D252" s="12">
        <v>55.68</v>
      </c>
      <c r="E252" s="12"/>
    </row>
    <row r="253" spans="1:5" ht="13">
      <c r="A253" s="17">
        <v>42248</v>
      </c>
      <c r="B253" s="12">
        <v>237.5</v>
      </c>
      <c r="C253" s="12">
        <v>0.64</v>
      </c>
      <c r="D253" s="12">
        <v>81.89</v>
      </c>
      <c r="E253" s="12"/>
    </row>
    <row r="254" spans="1:5" ht="13">
      <c r="A254" s="17">
        <v>42278</v>
      </c>
      <c r="B254" s="12">
        <v>237.73</v>
      </c>
      <c r="C254" s="12">
        <v>0.64</v>
      </c>
      <c r="D254" s="12">
        <v>82.7</v>
      </c>
      <c r="E254" s="12"/>
    </row>
    <row r="255" spans="1:5" ht="13">
      <c r="A255" s="17">
        <v>42309</v>
      </c>
      <c r="B255" s="12">
        <v>238.02</v>
      </c>
      <c r="C255" s="12">
        <v>0.43</v>
      </c>
      <c r="D255" s="12">
        <v>88.38</v>
      </c>
      <c r="E255" s="12"/>
    </row>
    <row r="256" spans="1:5" ht="13">
      <c r="A256" s="17">
        <v>42339</v>
      </c>
      <c r="B256" s="12">
        <v>237.76</v>
      </c>
      <c r="C256" s="12">
        <v>0.04</v>
      </c>
      <c r="D256" s="12">
        <v>93.51</v>
      </c>
      <c r="E256" s="12"/>
    </row>
    <row r="257" spans="1:5" ht="13">
      <c r="A257" s="17">
        <v>42370</v>
      </c>
      <c r="B257" s="12">
        <v>237.65</v>
      </c>
      <c r="C257" s="12">
        <v>-0.16</v>
      </c>
      <c r="D257" s="12">
        <v>95.41</v>
      </c>
      <c r="E257" s="12"/>
    </row>
    <row r="258" spans="1:5" ht="13">
      <c r="A258" s="17">
        <v>42401</v>
      </c>
      <c r="B258" s="12">
        <v>237.34</v>
      </c>
      <c r="C258" s="12">
        <v>-0.28999999999999998</v>
      </c>
      <c r="D258" s="12">
        <v>95.95</v>
      </c>
      <c r="E258" s="12"/>
    </row>
    <row r="259" spans="1:5" ht="13">
      <c r="A259" s="17">
        <v>42430</v>
      </c>
      <c r="B259" s="12">
        <v>238.08</v>
      </c>
      <c r="C259" s="12">
        <v>0.25</v>
      </c>
      <c r="D259" s="12">
        <v>91.35</v>
      </c>
      <c r="E259" s="12"/>
    </row>
    <row r="260" spans="1:5" ht="13">
      <c r="A260" s="17">
        <v>42461</v>
      </c>
      <c r="B260" s="12">
        <v>238.99</v>
      </c>
      <c r="C260" s="12">
        <v>0.53</v>
      </c>
      <c r="D260" s="12">
        <v>86.22</v>
      </c>
      <c r="E260" s="12"/>
    </row>
    <row r="261" spans="1:5" ht="13">
      <c r="A261" s="17">
        <v>42491</v>
      </c>
      <c r="B261" s="12">
        <v>239.56</v>
      </c>
      <c r="C261" s="12">
        <v>0.65</v>
      </c>
      <c r="D261" s="12">
        <v>81.62</v>
      </c>
      <c r="E261" s="12"/>
    </row>
    <row r="262" spans="1:5" ht="13">
      <c r="A262" s="17">
        <v>42522</v>
      </c>
      <c r="B262" s="12">
        <v>240.22</v>
      </c>
      <c r="C262" s="12">
        <v>1.04</v>
      </c>
      <c r="D262" s="12">
        <v>63.51</v>
      </c>
      <c r="E262" s="12"/>
    </row>
    <row r="263" spans="1:5" ht="13">
      <c r="A263" s="17">
        <v>42552</v>
      </c>
      <c r="B263" s="12">
        <v>240.1</v>
      </c>
      <c r="C263" s="12">
        <v>1.03</v>
      </c>
      <c r="D263" s="12">
        <v>64.05</v>
      </c>
      <c r="E263" s="12"/>
    </row>
    <row r="264" spans="1:5" ht="13">
      <c r="A264" s="17">
        <v>42583</v>
      </c>
      <c r="B264" s="12">
        <v>240.54</v>
      </c>
      <c r="C264" s="12">
        <v>1.35</v>
      </c>
      <c r="D264" s="12">
        <v>43.78</v>
      </c>
      <c r="E264" s="12"/>
    </row>
    <row r="265" spans="1:5" ht="13">
      <c r="A265" s="17">
        <v>42614</v>
      </c>
      <c r="B265" s="12">
        <v>241.18</v>
      </c>
      <c r="C265" s="12">
        <v>1.3</v>
      </c>
      <c r="D265" s="12">
        <v>47.84</v>
      </c>
      <c r="E265" s="12"/>
    </row>
    <row r="266" spans="1:5" ht="13">
      <c r="A266" s="17">
        <v>42644</v>
      </c>
      <c r="B266" s="12">
        <v>241.74</v>
      </c>
      <c r="C266" s="12">
        <v>1.1499999999999999</v>
      </c>
      <c r="D266" s="12">
        <v>55.14</v>
      </c>
      <c r="E266" s="12"/>
    </row>
    <row r="267" spans="1:5" ht="13">
      <c r="A267" s="17">
        <v>42675</v>
      </c>
      <c r="B267" s="12">
        <v>242.03</v>
      </c>
      <c r="C267" s="12">
        <v>1.03</v>
      </c>
      <c r="D267" s="12">
        <v>63.78</v>
      </c>
      <c r="E267" s="12"/>
    </row>
    <row r="268" spans="1:5" ht="13">
      <c r="A268" s="17">
        <v>42705</v>
      </c>
      <c r="B268" s="12">
        <v>242.64</v>
      </c>
      <c r="C268" s="12">
        <v>1.01</v>
      </c>
      <c r="D268" s="12">
        <v>65.95</v>
      </c>
      <c r="E268" s="12"/>
    </row>
    <row r="269" spans="1:5" ht="13">
      <c r="A269" s="17">
        <v>42736</v>
      </c>
      <c r="B269" s="12">
        <v>243.62</v>
      </c>
      <c r="C269" s="12">
        <v>1.46</v>
      </c>
      <c r="D269" s="12">
        <v>36.49</v>
      </c>
      <c r="E269" s="12"/>
    </row>
    <row r="270" spans="1:5" ht="13">
      <c r="A270" s="17">
        <v>42767</v>
      </c>
      <c r="B270" s="12">
        <v>244.01</v>
      </c>
      <c r="C270" s="12">
        <v>1.44</v>
      </c>
      <c r="D270" s="12">
        <v>38.65</v>
      </c>
      <c r="E270" s="12"/>
    </row>
    <row r="271" spans="1:5" ht="13">
      <c r="A271" s="17">
        <v>42795</v>
      </c>
      <c r="B271" s="12">
        <v>243.89</v>
      </c>
      <c r="C271" s="12">
        <v>1.1299999999999999</v>
      </c>
      <c r="D271" s="12">
        <v>56.76</v>
      </c>
      <c r="E271" s="12"/>
    </row>
    <row r="272" spans="1:5" ht="13">
      <c r="A272" s="17">
        <v>42826</v>
      </c>
      <c r="B272" s="12">
        <v>244.19</v>
      </c>
      <c r="C272" s="12">
        <v>1.01</v>
      </c>
      <c r="D272" s="12">
        <v>65.14</v>
      </c>
      <c r="E272" s="12"/>
    </row>
    <row r="273" spans="1:5" ht="13">
      <c r="A273" s="17">
        <v>42856</v>
      </c>
      <c r="B273" s="12">
        <v>244</v>
      </c>
      <c r="C273" s="12">
        <v>0.82</v>
      </c>
      <c r="D273" s="12">
        <v>74.59</v>
      </c>
      <c r="E273" s="12"/>
    </row>
    <row r="274" spans="1:5" ht="13">
      <c r="A274" s="17">
        <v>42887</v>
      </c>
      <c r="B274" s="12">
        <v>244.16</v>
      </c>
      <c r="C274" s="12">
        <v>0.63</v>
      </c>
      <c r="D274" s="12">
        <v>82.97</v>
      </c>
      <c r="E274" s="12"/>
    </row>
    <row r="275" spans="1:5" ht="13">
      <c r="A275" s="17">
        <v>42917</v>
      </c>
      <c r="B275" s="12">
        <v>244.24</v>
      </c>
      <c r="C275" s="12">
        <v>0.26</v>
      </c>
      <c r="D275" s="12">
        <v>91.08</v>
      </c>
      <c r="E275" s="12"/>
    </row>
    <row r="276" spans="1:5" ht="13">
      <c r="A276" s="17">
        <v>42948</v>
      </c>
      <c r="B276" s="12">
        <v>245.18</v>
      </c>
      <c r="C276" s="12">
        <v>0.48</v>
      </c>
      <c r="D276" s="12">
        <v>87.57</v>
      </c>
      <c r="E276" s="12"/>
    </row>
    <row r="277" spans="1:5" ht="13">
      <c r="A277" s="17">
        <v>42979</v>
      </c>
      <c r="B277" s="12">
        <v>246.44</v>
      </c>
      <c r="C277" s="12">
        <v>1.04</v>
      </c>
      <c r="D277" s="12">
        <v>63.24</v>
      </c>
      <c r="E277" s="12"/>
    </row>
    <row r="278" spans="1:5" ht="13">
      <c r="A278" s="17">
        <v>43009</v>
      </c>
      <c r="B278" s="12">
        <v>246.63</v>
      </c>
      <c r="C278" s="12">
        <v>1</v>
      </c>
      <c r="D278" s="12">
        <v>67.03</v>
      </c>
      <c r="E278" s="12"/>
    </row>
    <row r="279" spans="1:5" ht="13">
      <c r="A279" s="17">
        <v>43040</v>
      </c>
      <c r="B279" s="12">
        <v>247.28</v>
      </c>
      <c r="C279" s="12">
        <v>1.34</v>
      </c>
      <c r="D279" s="12">
        <v>44.86</v>
      </c>
      <c r="E279" s="12"/>
    </row>
    <row r="280" spans="1:5" ht="13">
      <c r="A280" s="17">
        <v>43070</v>
      </c>
      <c r="B280" s="12">
        <v>247.81</v>
      </c>
      <c r="C280" s="12">
        <v>1.49</v>
      </c>
      <c r="D280" s="12">
        <v>35.14</v>
      </c>
      <c r="E280" s="12"/>
    </row>
    <row r="281" spans="1:5" ht="13">
      <c r="A281" s="17">
        <v>43101</v>
      </c>
      <c r="B281" s="12">
        <v>248.86</v>
      </c>
      <c r="C281" s="12">
        <v>1.89</v>
      </c>
      <c r="D281" s="12">
        <v>15.41</v>
      </c>
      <c r="E281" s="12"/>
    </row>
    <row r="282" spans="1:5" ht="13">
      <c r="A282" s="17">
        <v>43132</v>
      </c>
      <c r="B282" s="12">
        <v>249.53</v>
      </c>
      <c r="C282" s="12">
        <v>1.77</v>
      </c>
      <c r="D282" s="12">
        <v>20</v>
      </c>
      <c r="E282" s="12"/>
    </row>
    <row r="283" spans="1:5" ht="13">
      <c r="A283" s="17">
        <v>43160</v>
      </c>
      <c r="B283" s="12">
        <v>249.58</v>
      </c>
      <c r="C283" s="12">
        <v>1.27</v>
      </c>
      <c r="D283" s="12">
        <v>50.54</v>
      </c>
      <c r="E283" s="12"/>
    </row>
    <row r="284" spans="1:5" ht="13">
      <c r="A284" s="17">
        <v>43191</v>
      </c>
      <c r="B284" s="12">
        <v>250.23</v>
      </c>
      <c r="C284" s="12">
        <v>1.46</v>
      </c>
      <c r="D284" s="12">
        <v>36.76</v>
      </c>
      <c r="E284" s="12"/>
    </row>
    <row r="285" spans="1:5" ht="13">
      <c r="A285" s="17">
        <v>43221</v>
      </c>
      <c r="B285" s="12">
        <v>250.79</v>
      </c>
      <c r="C285" s="12">
        <v>1.42</v>
      </c>
      <c r="D285" s="12">
        <v>40</v>
      </c>
      <c r="E285" s="12"/>
    </row>
    <row r="286" spans="1:5" ht="13">
      <c r="A286" s="17">
        <v>43252</v>
      </c>
      <c r="B286" s="12">
        <v>251.02</v>
      </c>
      <c r="C286" s="12">
        <v>1.3</v>
      </c>
      <c r="D286" s="12">
        <v>48.38</v>
      </c>
      <c r="E286" s="12"/>
    </row>
    <row r="287" spans="1:5" ht="13">
      <c r="A287" s="17">
        <v>43282</v>
      </c>
      <c r="B287" s="12">
        <v>251.21</v>
      </c>
      <c r="C287" s="12">
        <v>0.95</v>
      </c>
      <c r="D287" s="12">
        <v>70.81</v>
      </c>
      <c r="E287" s="12"/>
    </row>
    <row r="288" spans="1:5" ht="13">
      <c r="A288" s="17">
        <v>43313</v>
      </c>
      <c r="B288" s="12">
        <v>251.66</v>
      </c>
      <c r="C288" s="12">
        <v>0.86</v>
      </c>
      <c r="D288" s="12">
        <v>73.239999999999995</v>
      </c>
      <c r="E288" s="12"/>
    </row>
    <row r="289" spans="1:5" ht="13">
      <c r="A289" s="17">
        <v>43344</v>
      </c>
      <c r="B289" s="12">
        <v>252.18</v>
      </c>
      <c r="C289" s="12">
        <v>1.04</v>
      </c>
      <c r="D289" s="12">
        <v>62.7</v>
      </c>
      <c r="E289" s="12"/>
    </row>
    <row r="290" spans="1:5" ht="13">
      <c r="A290" s="17">
        <v>43374</v>
      </c>
      <c r="B290" s="12">
        <v>252.77</v>
      </c>
      <c r="C290" s="12">
        <v>1.02</v>
      </c>
      <c r="D290" s="12">
        <v>64.86</v>
      </c>
      <c r="E290" s="12"/>
    </row>
    <row r="291" spans="1:5" ht="13">
      <c r="A291" s="17">
        <v>43405</v>
      </c>
      <c r="B291" s="12">
        <v>252.59</v>
      </c>
      <c r="C291" s="12">
        <v>0.72</v>
      </c>
      <c r="D291" s="12">
        <v>78.650000000000006</v>
      </c>
      <c r="E291" s="12"/>
    </row>
    <row r="292" spans="1:5" ht="13">
      <c r="A292" s="17">
        <v>43435</v>
      </c>
      <c r="B292" s="12">
        <v>252.77</v>
      </c>
      <c r="C292" s="12">
        <v>0.7</v>
      </c>
      <c r="D292" s="12">
        <v>79.19</v>
      </c>
      <c r="E292" s="12"/>
    </row>
    <row r="293" spans="1:5" ht="13">
      <c r="A293" s="17">
        <v>43466</v>
      </c>
      <c r="B293" s="12">
        <v>252.56</v>
      </c>
      <c r="C293" s="12">
        <v>0.54</v>
      </c>
      <c r="D293" s="12">
        <v>85.95</v>
      </c>
      <c r="E293" s="12"/>
    </row>
    <row r="294" spans="1:5" ht="13">
      <c r="A294" s="17">
        <v>43497</v>
      </c>
      <c r="B294" s="12">
        <v>253.32</v>
      </c>
      <c r="C294" s="12">
        <v>0.66</v>
      </c>
      <c r="D294" s="12">
        <v>81.08</v>
      </c>
      <c r="E294" s="12"/>
    </row>
    <row r="295" spans="1:5" ht="13">
      <c r="A295" s="17">
        <v>43525</v>
      </c>
      <c r="B295" s="12">
        <v>254.28</v>
      </c>
      <c r="C295" s="12">
        <v>0.83</v>
      </c>
      <c r="D295" s="12">
        <v>74.319999999999993</v>
      </c>
      <c r="E295" s="12"/>
    </row>
    <row r="296" spans="1:5" ht="13">
      <c r="A296" s="17">
        <v>43556</v>
      </c>
      <c r="B296" s="12">
        <v>255.23</v>
      </c>
      <c r="C296" s="12">
        <v>0.97</v>
      </c>
      <c r="D296" s="12">
        <v>69.19</v>
      </c>
      <c r="E296" s="12"/>
    </row>
    <row r="297" spans="1:5" ht="13">
      <c r="A297" s="17">
        <v>43586</v>
      </c>
      <c r="B297" s="12">
        <v>255.3</v>
      </c>
      <c r="C297" s="12">
        <v>1.07</v>
      </c>
      <c r="D297" s="12">
        <v>60.54</v>
      </c>
      <c r="E297" s="12"/>
    </row>
    <row r="298" spans="1:5" ht="13">
      <c r="A298" s="17">
        <v>43617</v>
      </c>
      <c r="B298" s="12">
        <v>255.21</v>
      </c>
      <c r="C298" s="12">
        <v>0.97</v>
      </c>
      <c r="D298" s="12">
        <v>69.73</v>
      </c>
      <c r="E298" s="12"/>
    </row>
    <row r="299" spans="1:5" ht="13">
      <c r="A299" s="17">
        <v>43647</v>
      </c>
      <c r="B299" s="12">
        <v>255.8</v>
      </c>
      <c r="C299" s="12">
        <v>1.28</v>
      </c>
      <c r="D299" s="12">
        <v>50.27</v>
      </c>
      <c r="E299" s="12"/>
    </row>
    <row r="300" spans="1:5" ht="13">
      <c r="A300" s="17">
        <v>43678</v>
      </c>
      <c r="B300" s="12">
        <v>256.04000000000002</v>
      </c>
      <c r="C300" s="12">
        <v>1.07</v>
      </c>
      <c r="D300" s="12">
        <v>59.73</v>
      </c>
      <c r="E300" s="12"/>
    </row>
    <row r="301" spans="1:5" ht="13">
      <c r="A301" s="17">
        <v>43709</v>
      </c>
      <c r="B301" s="12">
        <v>256.43</v>
      </c>
      <c r="C301" s="12">
        <v>0.85</v>
      </c>
      <c r="D301" s="12">
        <v>73.78</v>
      </c>
      <c r="E301" s="12"/>
    </row>
    <row r="302" spans="1:5" ht="13">
      <c r="A302" s="17">
        <v>43739</v>
      </c>
      <c r="B302" s="12">
        <v>257.14999999999998</v>
      </c>
      <c r="C302" s="12">
        <v>0.75</v>
      </c>
      <c r="D302" s="12">
        <v>77.3</v>
      </c>
      <c r="E302" s="12"/>
    </row>
    <row r="303" spans="1:5" ht="13">
      <c r="A303" s="17">
        <v>43770</v>
      </c>
      <c r="B303" s="12">
        <v>257.88</v>
      </c>
      <c r="C303" s="12">
        <v>1.01</v>
      </c>
      <c r="D303" s="12">
        <v>65.41</v>
      </c>
      <c r="E303" s="12"/>
    </row>
    <row r="304" spans="1:5" ht="13">
      <c r="A304" s="17">
        <v>43800</v>
      </c>
      <c r="B304" s="12">
        <v>258.63</v>
      </c>
      <c r="C304" s="12">
        <v>1.34</v>
      </c>
      <c r="D304" s="12">
        <v>45.41</v>
      </c>
      <c r="E304" s="12"/>
    </row>
    <row r="305" spans="1:5" ht="13">
      <c r="A305" s="17">
        <v>43831</v>
      </c>
      <c r="B305" s="12">
        <v>259.13</v>
      </c>
      <c r="C305" s="12">
        <v>1.3</v>
      </c>
      <c r="D305" s="12">
        <v>48.11</v>
      </c>
      <c r="E305" s="12"/>
    </row>
    <row r="306" spans="1:5" ht="13">
      <c r="A306" s="17">
        <v>43862</v>
      </c>
      <c r="B306" s="12">
        <v>259.25</v>
      </c>
      <c r="C306" s="12">
        <v>1.26</v>
      </c>
      <c r="D306" s="12">
        <v>51.08</v>
      </c>
      <c r="E306" s="12"/>
    </row>
    <row r="307" spans="1:5" ht="13">
      <c r="A307" s="17">
        <v>43891</v>
      </c>
      <c r="B307" s="12">
        <v>258.08</v>
      </c>
      <c r="C307" s="12">
        <v>0.64</v>
      </c>
      <c r="D307" s="12">
        <v>82.43</v>
      </c>
      <c r="E307" s="12"/>
    </row>
    <row r="308" spans="1:5" ht="13">
      <c r="A308" s="17">
        <v>43922</v>
      </c>
      <c r="B308" s="12">
        <v>256.02999999999997</v>
      </c>
      <c r="C308" s="12">
        <v>-0.44</v>
      </c>
      <c r="D308" s="12">
        <v>96.76</v>
      </c>
      <c r="E308" s="12"/>
    </row>
    <row r="309" spans="1:5" ht="13">
      <c r="A309" s="17">
        <v>43952</v>
      </c>
      <c r="B309" s="12">
        <v>255.8</v>
      </c>
      <c r="C309" s="12">
        <v>-0.81</v>
      </c>
      <c r="D309" s="12">
        <v>97.84</v>
      </c>
      <c r="E309" s="12"/>
    </row>
    <row r="310" spans="1:5" ht="13">
      <c r="A310" s="17">
        <v>43983</v>
      </c>
      <c r="B310" s="12">
        <v>257.04000000000002</v>
      </c>
      <c r="C310" s="12">
        <v>-0.61</v>
      </c>
      <c r="D310" s="12">
        <v>97.3</v>
      </c>
      <c r="E310" s="12"/>
    </row>
    <row r="311" spans="1:5" ht="13">
      <c r="A311" s="17">
        <v>44013</v>
      </c>
      <c r="B311" s="12">
        <v>258.35000000000002</v>
      </c>
      <c r="C311" s="12">
        <v>-0.3</v>
      </c>
      <c r="D311" s="12">
        <v>96.22</v>
      </c>
      <c r="E311" s="12"/>
    </row>
    <row r="312" spans="1:5" ht="13">
      <c r="A312" s="17">
        <v>44044</v>
      </c>
      <c r="B312" s="12">
        <v>259.32</v>
      </c>
      <c r="C312" s="12">
        <v>0.03</v>
      </c>
      <c r="D312" s="12">
        <v>94.32</v>
      </c>
      <c r="E312" s="12"/>
    </row>
    <row r="313" spans="1:5" ht="13">
      <c r="A313" s="17">
        <v>44075</v>
      </c>
      <c r="B313" s="12">
        <v>260</v>
      </c>
      <c r="C313" s="12">
        <v>0.74</v>
      </c>
      <c r="D313" s="12">
        <v>78.11</v>
      </c>
      <c r="E313" s="12"/>
    </row>
    <row r="314" spans="1:5" ht="13">
      <c r="A314" s="17">
        <v>44105</v>
      </c>
      <c r="B314" s="12">
        <v>260.32</v>
      </c>
      <c r="C314" s="12">
        <v>1.67</v>
      </c>
      <c r="D314" s="12">
        <v>25.41</v>
      </c>
      <c r="E314" s="12"/>
    </row>
    <row r="315" spans="1:5" ht="13">
      <c r="A315" s="17">
        <v>44136</v>
      </c>
      <c r="B315" s="12">
        <v>260.91000000000003</v>
      </c>
      <c r="C315" s="12">
        <v>2</v>
      </c>
      <c r="D315" s="12">
        <v>12.16</v>
      </c>
      <c r="E315" s="12"/>
    </row>
    <row r="316" spans="1:5" ht="13">
      <c r="A316" s="17">
        <v>44166</v>
      </c>
      <c r="B316" s="12">
        <v>262.05</v>
      </c>
      <c r="C316" s="12">
        <v>1.95</v>
      </c>
      <c r="D316" s="12">
        <v>13.51</v>
      </c>
      <c r="E316" s="12"/>
    </row>
    <row r="317" spans="1:5" ht="13">
      <c r="A317" s="17">
        <v>44197</v>
      </c>
      <c r="B317" s="12">
        <v>262.69</v>
      </c>
      <c r="C317" s="12">
        <v>1.68</v>
      </c>
      <c r="D317" s="12">
        <v>25.14</v>
      </c>
      <c r="E317" s="12"/>
    </row>
    <row r="318" spans="1:5" ht="13">
      <c r="A318" s="17">
        <v>44228</v>
      </c>
      <c r="B318" s="12">
        <v>263.58</v>
      </c>
      <c r="C318" s="12">
        <v>1.64</v>
      </c>
      <c r="D318" s="12">
        <v>27.03</v>
      </c>
      <c r="E318" s="12"/>
    </row>
    <row r="319" spans="1:5" ht="13">
      <c r="A319" s="17">
        <v>44256</v>
      </c>
      <c r="B319" s="12">
        <v>264.95999999999998</v>
      </c>
      <c r="C319" s="12">
        <v>1.91</v>
      </c>
      <c r="D319" s="12">
        <v>14.32</v>
      </c>
      <c r="E319" s="12"/>
    </row>
    <row r="320" spans="1:5" ht="13">
      <c r="A320" s="17">
        <v>44287</v>
      </c>
      <c r="B320" s="12">
        <v>266.61</v>
      </c>
      <c r="C320" s="12">
        <v>2.42</v>
      </c>
      <c r="D320" s="12">
        <v>6.76</v>
      </c>
      <c r="E320" s="12"/>
    </row>
    <row r="321" spans="1:5" ht="13">
      <c r="A321" s="17">
        <v>44317</v>
      </c>
      <c r="B321" s="12">
        <v>268.38</v>
      </c>
      <c r="C321" s="12">
        <v>2.86</v>
      </c>
      <c r="D321" s="12">
        <v>5.14</v>
      </c>
      <c r="E321" s="12"/>
    </row>
    <row r="322" spans="1:5" ht="13">
      <c r="A322" s="17">
        <v>44348</v>
      </c>
      <c r="B322" s="12">
        <v>270.64999999999998</v>
      </c>
      <c r="C322" s="12">
        <v>3.29</v>
      </c>
      <c r="D322" s="12">
        <v>3.78</v>
      </c>
      <c r="E322" s="12"/>
    </row>
    <row r="323" spans="1:5" ht="13">
      <c r="A323" s="17">
        <v>44378</v>
      </c>
      <c r="B323" s="12">
        <v>271.89999999999998</v>
      </c>
      <c r="C323" s="12">
        <v>3.51</v>
      </c>
      <c r="D323" s="12">
        <v>2.97</v>
      </c>
      <c r="E323" s="12"/>
    </row>
    <row r="324" spans="1:5" ht="13">
      <c r="A324" s="17">
        <v>44409</v>
      </c>
      <c r="B324" s="12">
        <v>272.68</v>
      </c>
      <c r="C324" s="12">
        <v>3.45</v>
      </c>
      <c r="D324" s="12">
        <v>3.24</v>
      </c>
      <c r="E324" s="12"/>
    </row>
    <row r="325" spans="1:5" ht="13">
      <c r="A325" s="17">
        <v>44440</v>
      </c>
      <c r="B325" s="12">
        <v>273.91000000000003</v>
      </c>
      <c r="C325" s="12">
        <v>3.38</v>
      </c>
      <c r="D325" s="12">
        <v>3.51</v>
      </c>
      <c r="E325" s="12"/>
    </row>
    <row r="326" spans="1:5" ht="13">
      <c r="A326" s="17">
        <v>44470</v>
      </c>
      <c r="B326" s="12">
        <v>276.55</v>
      </c>
      <c r="C326" s="12">
        <v>3.73</v>
      </c>
      <c r="D326" s="12">
        <v>2.4300000000000002</v>
      </c>
      <c r="E326" s="12"/>
    </row>
    <row r="327" spans="1:5" ht="13">
      <c r="A327" s="17">
        <v>44501</v>
      </c>
      <c r="B327" s="12">
        <v>278.92</v>
      </c>
      <c r="C327" s="12">
        <v>3.93</v>
      </c>
      <c r="D327" s="12">
        <v>1.62</v>
      </c>
      <c r="E327" s="12"/>
    </row>
    <row r="328" spans="1:5" ht="13">
      <c r="A328" s="17">
        <v>44531</v>
      </c>
      <c r="B328" s="12">
        <v>280.85000000000002</v>
      </c>
      <c r="C328" s="12">
        <v>3.77</v>
      </c>
      <c r="D328" s="12">
        <v>2.16</v>
      </c>
      <c r="E328" s="12"/>
    </row>
    <row r="329" spans="1:5" ht="13">
      <c r="A329" s="17">
        <v>44562</v>
      </c>
      <c r="B329" s="12">
        <v>282.54000000000002</v>
      </c>
      <c r="C329" s="12">
        <v>3.91</v>
      </c>
      <c r="D329" s="12">
        <v>1.89</v>
      </c>
      <c r="E329" s="12"/>
    </row>
    <row r="330" spans="1:5" ht="13">
      <c r="A330" s="17">
        <v>44593</v>
      </c>
      <c r="B330" s="12">
        <v>284.5</v>
      </c>
      <c r="C330" s="12">
        <v>4.34</v>
      </c>
      <c r="D330" s="12">
        <v>1.35</v>
      </c>
      <c r="E330" s="12"/>
    </row>
    <row r="331" spans="1:5" ht="13">
      <c r="A331" s="17">
        <v>44621</v>
      </c>
      <c r="B331" s="12">
        <v>287.67</v>
      </c>
      <c r="C331" s="12">
        <v>5.03</v>
      </c>
      <c r="D331" s="12">
        <v>0</v>
      </c>
      <c r="E331" s="12"/>
    </row>
    <row r="332" spans="1:5" ht="13">
      <c r="A332" s="17">
        <v>44652</v>
      </c>
      <c r="B332" s="12">
        <v>288.56</v>
      </c>
      <c r="C332" s="12">
        <v>4.34</v>
      </c>
      <c r="D332" s="12">
        <v>1.08</v>
      </c>
      <c r="E332" s="12"/>
    </row>
    <row r="333" spans="1:5" ht="13">
      <c r="A333" s="17">
        <v>44682</v>
      </c>
      <c r="B333" s="12">
        <v>291.3</v>
      </c>
      <c r="C333" s="12">
        <v>4.4400000000000004</v>
      </c>
      <c r="D333" s="12">
        <v>0.54</v>
      </c>
      <c r="E333" s="12"/>
    </row>
    <row r="334" spans="1:5" ht="13">
      <c r="A334" s="17">
        <v>44713</v>
      </c>
      <c r="B334" s="12">
        <v>294.95999999999998</v>
      </c>
      <c r="C334" s="12">
        <v>5.0199999999999996</v>
      </c>
      <c r="D334" s="12">
        <v>0.27</v>
      </c>
      <c r="E334" s="12"/>
    </row>
    <row r="335" spans="1:5" ht="13">
      <c r="A335" s="17">
        <v>44743</v>
      </c>
      <c r="B335" s="12">
        <v>294.91000000000003</v>
      </c>
      <c r="C335" s="12">
        <v>4.38</v>
      </c>
      <c r="D335" s="12">
        <v>0.81</v>
      </c>
      <c r="E335" s="12"/>
    </row>
    <row r="336" spans="1:5" ht="13">
      <c r="A336" s="17">
        <v>44774</v>
      </c>
      <c r="B336" s="12">
        <v>295.10000000000002</v>
      </c>
      <c r="C336" s="12">
        <v>3.72</v>
      </c>
      <c r="D336" s="12">
        <v>2.7</v>
      </c>
      <c r="E336" s="12"/>
    </row>
    <row r="337" spans="1:5" ht="13">
      <c r="A337" s="17">
        <v>44805</v>
      </c>
      <c r="B337" s="12">
        <v>296.35000000000002</v>
      </c>
      <c r="C337" s="12">
        <v>3.02</v>
      </c>
      <c r="D337" s="12">
        <v>4.59</v>
      </c>
      <c r="E337" s="12"/>
    </row>
    <row r="338" spans="1:5" ht="13">
      <c r="A338" s="17">
        <v>44835</v>
      </c>
      <c r="B338" s="12">
        <v>298.01</v>
      </c>
      <c r="C338" s="12">
        <v>3.27</v>
      </c>
      <c r="D338" s="12">
        <v>4.05</v>
      </c>
      <c r="E338" s="12"/>
    </row>
    <row r="339" spans="1:5" ht="13">
      <c r="A339" s="17">
        <v>44866</v>
      </c>
      <c r="B339" s="12">
        <v>298.79000000000002</v>
      </c>
      <c r="C339" s="12">
        <v>2.57</v>
      </c>
      <c r="D339" s="12">
        <v>6.22</v>
      </c>
      <c r="E339" s="12"/>
    </row>
    <row r="340" spans="1:5" ht="13">
      <c r="A340" s="17">
        <v>44896</v>
      </c>
      <c r="B340" s="12">
        <v>298.83</v>
      </c>
      <c r="C340" s="12">
        <v>1.31</v>
      </c>
      <c r="D340" s="12">
        <v>47.03</v>
      </c>
      <c r="E340" s="12"/>
    </row>
    <row r="341" spans="1:5" ht="13">
      <c r="A341" s="17">
        <v>44927</v>
      </c>
      <c r="B341" s="12">
        <v>300.42</v>
      </c>
      <c r="C341" s="12">
        <v>1.87</v>
      </c>
      <c r="D341" s="12">
        <v>15.95</v>
      </c>
      <c r="E341" s="12"/>
    </row>
    <row r="342" spans="1:5" ht="13">
      <c r="A342" s="17">
        <v>44958</v>
      </c>
      <c r="B342" s="12">
        <v>301.45</v>
      </c>
      <c r="C342" s="12">
        <v>2.15</v>
      </c>
      <c r="D342" s="12">
        <v>10.27</v>
      </c>
      <c r="E342" s="12"/>
    </row>
    <row r="343" spans="1:5" ht="13">
      <c r="A343" s="17">
        <v>44986</v>
      </c>
      <c r="B343" s="12">
        <v>301.82</v>
      </c>
      <c r="C343" s="12">
        <v>1.85</v>
      </c>
      <c r="D343" s="12">
        <v>16.760000000000002</v>
      </c>
      <c r="E343" s="12"/>
    </row>
    <row r="344" spans="1:5" ht="13">
      <c r="A344" s="17">
        <v>45017</v>
      </c>
      <c r="B344" s="12">
        <v>302.85000000000002</v>
      </c>
      <c r="C344" s="12">
        <v>1.62</v>
      </c>
      <c r="D344" s="12">
        <v>27.57</v>
      </c>
      <c r="E344" s="12"/>
    </row>
    <row r="345" spans="1:5" ht="13">
      <c r="A345" s="17">
        <v>45047</v>
      </c>
      <c r="B345" s="12">
        <v>303.33</v>
      </c>
      <c r="C345" s="12">
        <v>1.52</v>
      </c>
      <c r="D345" s="12">
        <v>33.78</v>
      </c>
      <c r="E345" s="12"/>
    </row>
    <row r="346" spans="1:5" ht="13">
      <c r="A346" s="17">
        <v>45078</v>
      </c>
      <c r="B346" s="12">
        <v>304.01</v>
      </c>
      <c r="C346" s="12">
        <v>1.73</v>
      </c>
      <c r="D346" s="12">
        <v>21.62</v>
      </c>
      <c r="E346" s="12"/>
    </row>
    <row r="347" spans="1:5" ht="13">
      <c r="A347" s="17">
        <v>45108</v>
      </c>
      <c r="B347" s="12">
        <v>304.61</v>
      </c>
      <c r="C347" s="12">
        <v>1.39</v>
      </c>
      <c r="D347" s="12">
        <v>41.89</v>
      </c>
      <c r="E347" s="12"/>
    </row>
    <row r="348" spans="1:5" ht="13">
      <c r="A348" s="17">
        <v>45139</v>
      </c>
      <c r="B348" s="12">
        <v>306.08</v>
      </c>
      <c r="C348" s="12">
        <v>1.54</v>
      </c>
      <c r="D348" s="12">
        <v>32.43</v>
      </c>
      <c r="E348" s="12"/>
    </row>
    <row r="349" spans="1:5" ht="13">
      <c r="A349" s="17">
        <v>45170</v>
      </c>
      <c r="B349" s="12">
        <v>307.27999999999997</v>
      </c>
      <c r="C349" s="12">
        <v>1.81</v>
      </c>
      <c r="D349" s="12">
        <v>18.38</v>
      </c>
      <c r="E349" s="12"/>
    </row>
    <row r="350" spans="1:5" ht="13">
      <c r="A350" s="17">
        <v>45200</v>
      </c>
      <c r="B350" s="12">
        <v>307.7</v>
      </c>
      <c r="C350" s="12">
        <v>1.6</v>
      </c>
      <c r="D350" s="12">
        <v>28.92</v>
      </c>
      <c r="E350" s="12"/>
    </row>
    <row r="351" spans="1:5" ht="13">
      <c r="A351" s="17">
        <v>45231</v>
      </c>
      <c r="B351" s="12">
        <v>308.14999999999998</v>
      </c>
      <c r="C351" s="12">
        <v>1.59</v>
      </c>
      <c r="D351" s="12">
        <v>30.81</v>
      </c>
      <c r="E351" s="12"/>
    </row>
    <row r="352" spans="1:5" ht="13">
      <c r="A352" s="17">
        <v>45261</v>
      </c>
      <c r="B352" s="12">
        <v>308.74</v>
      </c>
      <c r="C352" s="12">
        <v>1.55</v>
      </c>
      <c r="D352" s="12">
        <v>31.89</v>
      </c>
      <c r="E352" s="12"/>
    </row>
    <row r="353" spans="1:5" ht="13">
      <c r="A353" s="17">
        <v>45292</v>
      </c>
      <c r="B353" s="12">
        <v>309.7</v>
      </c>
      <c r="C353" s="12">
        <v>1.67</v>
      </c>
      <c r="D353" s="12">
        <v>25.68</v>
      </c>
      <c r="E353" s="12"/>
    </row>
    <row r="354" spans="1:5" ht="13">
      <c r="A354" s="17">
        <v>45323</v>
      </c>
      <c r="B354" s="12">
        <v>310.97000000000003</v>
      </c>
      <c r="C354" s="12">
        <v>1.6</v>
      </c>
      <c r="D354" s="12">
        <v>29.19</v>
      </c>
      <c r="E354" s="12"/>
    </row>
    <row r="355" spans="1:5" ht="13">
      <c r="A355" s="17">
        <v>45352</v>
      </c>
      <c r="B355" s="12">
        <v>312.35000000000002</v>
      </c>
      <c r="C355" s="12">
        <v>1.65</v>
      </c>
      <c r="D355" s="12">
        <v>26.49</v>
      </c>
      <c r="E355" s="12"/>
    </row>
    <row r="356" spans="1:5" ht="13">
      <c r="A356" s="17">
        <v>45383</v>
      </c>
      <c r="B356" s="12">
        <v>313.02</v>
      </c>
      <c r="C356" s="12">
        <v>1.73</v>
      </c>
      <c r="D356" s="12">
        <v>21.89</v>
      </c>
      <c r="E356" s="12"/>
    </row>
    <row r="357" spans="1:5" ht="13">
      <c r="A357" s="17">
        <v>45413</v>
      </c>
      <c r="B357" s="12">
        <v>313.18</v>
      </c>
      <c r="C357" s="12">
        <v>1.63</v>
      </c>
      <c r="D357" s="12">
        <v>27.3</v>
      </c>
      <c r="E357" s="12"/>
    </row>
    <row r="358" spans="1:5" ht="13">
      <c r="A358" s="17">
        <v>45444</v>
      </c>
      <c r="B358" s="12">
        <v>313.04000000000002</v>
      </c>
      <c r="C358" s="12">
        <v>1.39</v>
      </c>
      <c r="D358" s="12">
        <v>42.43</v>
      </c>
      <c r="E358" s="12"/>
    </row>
    <row r="359" spans="1:5" ht="13">
      <c r="A359" s="17">
        <v>45474</v>
      </c>
      <c r="B359" s="12">
        <v>313.57</v>
      </c>
      <c r="C359" s="12">
        <v>1.25</v>
      </c>
      <c r="D359" s="12">
        <v>51.35</v>
      </c>
      <c r="E359" s="12"/>
    </row>
    <row r="360" spans="1:5" ht="13">
      <c r="A360" s="17">
        <v>45505</v>
      </c>
      <c r="B360" s="12">
        <v>314.06</v>
      </c>
      <c r="C360" s="12">
        <v>1</v>
      </c>
      <c r="D360" s="12">
        <v>67.3</v>
      </c>
      <c r="E360" s="12"/>
    </row>
    <row r="361" spans="1:5" ht="13">
      <c r="A361" s="17">
        <v>45536</v>
      </c>
      <c r="B361" s="12">
        <v>314.73</v>
      </c>
      <c r="C361" s="12">
        <v>0.76</v>
      </c>
      <c r="D361" s="12">
        <v>76.760000000000005</v>
      </c>
      <c r="E361" s="12"/>
    </row>
    <row r="362" spans="1:5" ht="13">
      <c r="A362" s="17">
        <v>45566</v>
      </c>
      <c r="B362" s="12">
        <v>315.63</v>
      </c>
      <c r="C362" s="12">
        <v>0.83</v>
      </c>
      <c r="D362" s="12">
        <v>74.05</v>
      </c>
      <c r="E362" s="12"/>
    </row>
    <row r="363" spans="1:5" ht="13">
      <c r="A363" s="17">
        <v>45597</v>
      </c>
      <c r="B363" s="12">
        <v>316.52999999999997</v>
      </c>
      <c r="C363" s="12">
        <v>1.07</v>
      </c>
      <c r="D363" s="12">
        <v>60</v>
      </c>
      <c r="E363" s="12"/>
    </row>
    <row r="364" spans="1:5" ht="13">
      <c r="A364" s="17">
        <v>45627</v>
      </c>
      <c r="B364" s="12">
        <v>317.60000000000002</v>
      </c>
      <c r="C364" s="12">
        <v>1.46</v>
      </c>
      <c r="D364" s="12">
        <v>37.299999999999997</v>
      </c>
      <c r="E364" s="12"/>
    </row>
    <row r="365" spans="1:5" ht="13">
      <c r="A365" s="17">
        <v>45658</v>
      </c>
      <c r="B365" s="12">
        <v>318.95999999999998</v>
      </c>
      <c r="C365" s="12">
        <v>1.72</v>
      </c>
      <c r="D365" s="12">
        <v>22.7</v>
      </c>
      <c r="E365" s="12"/>
    </row>
    <row r="366" spans="1:5" ht="13">
      <c r="A366" s="17">
        <v>45689</v>
      </c>
      <c r="B366" s="12">
        <v>319.68</v>
      </c>
      <c r="C366" s="12">
        <v>1.79</v>
      </c>
      <c r="D366" s="12">
        <v>18.920000000000002</v>
      </c>
      <c r="E366" s="12"/>
    </row>
    <row r="367" spans="1:5" ht="13">
      <c r="A367" s="17">
        <v>45717</v>
      </c>
      <c r="B367" s="12">
        <v>319.79000000000002</v>
      </c>
      <c r="C367" s="12">
        <v>1.61</v>
      </c>
      <c r="D367" s="12">
        <v>28.38</v>
      </c>
      <c r="E367" s="12"/>
    </row>
    <row r="368" spans="1:5" ht="13">
      <c r="A368" s="17">
        <v>45748</v>
      </c>
      <c r="B368" s="12">
        <v>320.3</v>
      </c>
      <c r="C368" s="12">
        <v>1.48</v>
      </c>
      <c r="D368" s="12">
        <v>35.950000000000003</v>
      </c>
      <c r="E368" s="12"/>
    </row>
    <row r="369" spans="1:5" ht="13">
      <c r="A369" s="17">
        <v>45778</v>
      </c>
      <c r="B369" s="12">
        <v>320.62</v>
      </c>
      <c r="C369" s="12">
        <v>1.29</v>
      </c>
      <c r="D369" s="12">
        <v>48.92</v>
      </c>
      <c r="E369" s="12"/>
    </row>
    <row r="370" spans="1:5" ht="13">
      <c r="A370" s="17">
        <v>45809</v>
      </c>
      <c r="B370" s="12">
        <v>321.44</v>
      </c>
      <c r="C370" s="12">
        <v>1.21</v>
      </c>
      <c r="D370" s="12">
        <v>52.97</v>
      </c>
      <c r="E370" s="12"/>
    </row>
    <row r="371" spans="1:5" ht="13">
      <c r="A371" s="17">
        <v>45839</v>
      </c>
      <c r="B371" s="12">
        <v>322.17</v>
      </c>
      <c r="C371" s="12">
        <v>1.01</v>
      </c>
      <c r="D371" s="12">
        <v>65.680000000000007</v>
      </c>
      <c r="E371" s="12"/>
    </row>
    <row r="372" spans="1:5" ht="13">
      <c r="A372" s="17">
        <v>45870</v>
      </c>
      <c r="B372" s="12">
        <v>323.29000000000002</v>
      </c>
      <c r="C372" s="12">
        <v>1.1299999999999999</v>
      </c>
      <c r="D372" s="12">
        <v>56.22</v>
      </c>
      <c r="E372" s="12"/>
    </row>
    <row r="373" spans="1:5" ht="13">
      <c r="A373" s="17">
        <v>45901</v>
      </c>
      <c r="B373" s="12">
        <v>324.25</v>
      </c>
      <c r="C373" s="12">
        <v>1.39</v>
      </c>
      <c r="D373" s="12">
        <v>41.62</v>
      </c>
      <c r="E373" s="12"/>
    </row>
    <row r="374" spans="1:5" ht="13">
      <c r="A374" s="17">
        <v>45931</v>
      </c>
    </row>
    <row r="375" spans="1:5" ht="13">
      <c r="A375" s="17">
        <v>45962</v>
      </c>
      <c r="B375" s="12">
        <v>325.06</v>
      </c>
      <c r="C375" s="12">
        <v>1.39</v>
      </c>
      <c r="D375" s="12">
        <v>42.7</v>
      </c>
      <c r="E375" s="12"/>
    </row>
    <row r="376" spans="1:5" ht="13">
      <c r="A376" s="17">
        <v>45992</v>
      </c>
      <c r="B376" s="12">
        <v>326.02999999999997</v>
      </c>
      <c r="C376" s="12">
        <v>1.43</v>
      </c>
      <c r="D376" s="12">
        <v>39.19</v>
      </c>
      <c r="E376" s="12"/>
    </row>
    <row r="377" spans="1:5" ht="13">
      <c r="A377" s="17">
        <v>46023</v>
      </c>
      <c r="B377" s="12">
        <v>326.58999999999997</v>
      </c>
      <c r="C377" s="12">
        <v>1.37</v>
      </c>
      <c r="D377" s="12">
        <v>43.51</v>
      </c>
      <c r="E377" s="12"/>
    </row>
    <row r="378" spans="1:5" ht="13">
      <c r="A378" s="17">
        <v>46054</v>
      </c>
      <c r="B378" s="12">
        <v>327.45999999999998</v>
      </c>
      <c r="C378" s="12">
        <v>1.29</v>
      </c>
      <c r="D378" s="12">
        <v>49.19</v>
      </c>
      <c r="E378" s="12"/>
    </row>
    <row r="379" spans="1:5" ht="13">
      <c r="A379" s="17">
        <v>46082</v>
      </c>
      <c r="B379" s="12">
        <v>330.29</v>
      </c>
      <c r="C379" s="12">
        <v>1.87</v>
      </c>
      <c r="D379" s="12">
        <v>16.22</v>
      </c>
      <c r="E379" s="1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E378"/>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175309</v>
      </c>
    </row>
    <row r="3" spans="1:5" ht="15.75" customHeight="1">
      <c r="A3" s="17">
        <v>34639</v>
      </c>
      <c r="B3" s="12">
        <v>175761</v>
      </c>
    </row>
    <row r="4" spans="1:5" ht="15.75" customHeight="1">
      <c r="A4" s="17">
        <v>34669</v>
      </c>
      <c r="B4" s="12">
        <v>176168</v>
      </c>
    </row>
    <row r="5" spans="1:5" ht="15.75" customHeight="1">
      <c r="A5" s="17">
        <v>34700</v>
      </c>
      <c r="B5" s="12">
        <v>177136</v>
      </c>
    </row>
    <row r="6" spans="1:5" ht="15.75" customHeight="1">
      <c r="A6" s="17">
        <v>34731</v>
      </c>
      <c r="B6" s="12">
        <v>174560</v>
      </c>
    </row>
    <row r="7" spans="1:5" ht="15.75" customHeight="1">
      <c r="A7" s="17">
        <v>34759</v>
      </c>
      <c r="B7" s="12">
        <v>176376</v>
      </c>
      <c r="E7" s="12"/>
    </row>
    <row r="8" spans="1:5" ht="15.75" customHeight="1">
      <c r="A8" s="17">
        <v>34790</v>
      </c>
      <c r="B8" s="12">
        <v>176353</v>
      </c>
      <c r="C8" s="21">
        <v>0.6</v>
      </c>
      <c r="D8" s="12">
        <v>82.43</v>
      </c>
      <c r="E8" s="12"/>
    </row>
    <row r="9" spans="1:5" ht="15.75" customHeight="1">
      <c r="A9" s="17">
        <v>34820</v>
      </c>
      <c r="B9" s="12">
        <v>179020</v>
      </c>
      <c r="C9" s="12">
        <v>1.85</v>
      </c>
      <c r="D9" s="12">
        <v>56.76</v>
      </c>
      <c r="E9" s="12"/>
    </row>
    <row r="10" spans="1:5" ht="15.75" customHeight="1">
      <c r="A10" s="17">
        <v>34851</v>
      </c>
      <c r="B10" s="12">
        <v>181382</v>
      </c>
      <c r="C10" s="12">
        <v>2.96</v>
      </c>
      <c r="D10" s="12">
        <v>31.89</v>
      </c>
      <c r="E10" s="12"/>
    </row>
    <row r="11" spans="1:5" ht="15.75" customHeight="1">
      <c r="A11" s="17">
        <v>34881</v>
      </c>
      <c r="B11" s="12">
        <v>180019</v>
      </c>
      <c r="C11" s="12">
        <v>1.63</v>
      </c>
      <c r="D11" s="12">
        <v>61.35</v>
      </c>
      <c r="E11" s="12"/>
    </row>
    <row r="12" spans="1:5" ht="15.75" customHeight="1">
      <c r="A12" s="17">
        <v>34912</v>
      </c>
      <c r="B12" s="12">
        <v>181787</v>
      </c>
      <c r="C12" s="12">
        <v>4.1399999999999997</v>
      </c>
      <c r="D12" s="12">
        <v>11.89</v>
      </c>
      <c r="E12" s="12"/>
    </row>
    <row r="13" spans="1:5" ht="15.75" customHeight="1">
      <c r="A13" s="17">
        <v>34943</v>
      </c>
      <c r="B13" s="12">
        <v>182074</v>
      </c>
      <c r="C13" s="12">
        <v>3.23</v>
      </c>
      <c r="D13" s="12">
        <v>26.76</v>
      </c>
      <c r="E13" s="12"/>
    </row>
    <row r="14" spans="1:5" ht="15.75" customHeight="1">
      <c r="A14" s="17">
        <v>34973</v>
      </c>
      <c r="B14" s="12">
        <v>181411</v>
      </c>
      <c r="C14" s="12">
        <v>2.87</v>
      </c>
      <c r="D14" s="12">
        <v>34.049999999999997</v>
      </c>
      <c r="E14" s="12"/>
    </row>
    <row r="15" spans="1:5" ht="15.75" customHeight="1">
      <c r="A15" s="17">
        <v>35004</v>
      </c>
      <c r="B15" s="12">
        <v>184327</v>
      </c>
      <c r="C15" s="12">
        <v>2.96</v>
      </c>
      <c r="D15" s="12">
        <v>31.35</v>
      </c>
      <c r="E15" s="12"/>
    </row>
    <row r="16" spans="1:5" ht="15.75" customHeight="1">
      <c r="A16" s="17">
        <v>35034</v>
      </c>
      <c r="B16" s="12">
        <v>184841</v>
      </c>
      <c r="C16" s="12">
        <v>1.91</v>
      </c>
      <c r="D16" s="12">
        <v>55.14</v>
      </c>
      <c r="E16" s="12"/>
    </row>
    <row r="17" spans="1:5" ht="15.75" customHeight="1">
      <c r="A17" s="17">
        <v>35065</v>
      </c>
      <c r="B17" s="12">
        <v>184636</v>
      </c>
      <c r="C17" s="12">
        <v>2.56</v>
      </c>
      <c r="D17" s="12">
        <v>40.81</v>
      </c>
      <c r="E17" s="12"/>
    </row>
    <row r="18" spans="1:5" ht="15.75" customHeight="1">
      <c r="A18" s="17">
        <v>35096</v>
      </c>
      <c r="B18" s="12">
        <v>187576</v>
      </c>
      <c r="C18" s="12">
        <v>3.18</v>
      </c>
      <c r="D18" s="12">
        <v>28.11</v>
      </c>
      <c r="E18" s="12"/>
    </row>
    <row r="19" spans="1:5" ht="15.75" customHeight="1">
      <c r="A19" s="17">
        <v>35125</v>
      </c>
      <c r="B19" s="12">
        <v>188237</v>
      </c>
      <c r="C19" s="12">
        <v>3.38</v>
      </c>
      <c r="D19" s="12">
        <v>23.78</v>
      </c>
      <c r="E19" s="12"/>
    </row>
    <row r="20" spans="1:5" ht="15.75" customHeight="1">
      <c r="A20" s="17">
        <v>35156</v>
      </c>
      <c r="B20" s="12">
        <v>189778</v>
      </c>
      <c r="C20" s="12">
        <v>4.6100000000000003</v>
      </c>
      <c r="D20" s="12">
        <v>9.73</v>
      </c>
      <c r="E20" s="12"/>
    </row>
    <row r="21" spans="1:5" ht="15.75" customHeight="1">
      <c r="A21" s="17">
        <v>35186</v>
      </c>
      <c r="B21" s="12">
        <v>191544</v>
      </c>
      <c r="C21" s="12">
        <v>3.92</v>
      </c>
      <c r="D21" s="12">
        <v>15.41</v>
      </c>
      <c r="E21" s="12"/>
    </row>
    <row r="22" spans="1:5" ht="15.75" customHeight="1">
      <c r="A22" s="17">
        <v>35217</v>
      </c>
      <c r="B22" s="12">
        <v>189960</v>
      </c>
      <c r="C22" s="12">
        <v>2.77</v>
      </c>
      <c r="D22" s="12">
        <v>36.49</v>
      </c>
      <c r="E22" s="12"/>
    </row>
    <row r="23" spans="1:5" ht="15.75" customHeight="1">
      <c r="A23" s="17">
        <v>35247</v>
      </c>
      <c r="B23" s="12">
        <v>191113</v>
      </c>
      <c r="C23" s="12">
        <v>3.51</v>
      </c>
      <c r="D23" s="12">
        <v>21.35</v>
      </c>
      <c r="E23" s="12"/>
    </row>
    <row r="24" spans="1:5" ht="15.75" customHeight="1">
      <c r="A24" s="17">
        <v>35278</v>
      </c>
      <c r="B24" s="12">
        <v>191139</v>
      </c>
      <c r="C24" s="12">
        <v>1.9</v>
      </c>
      <c r="D24" s="12">
        <v>55.41</v>
      </c>
      <c r="E24" s="12"/>
    </row>
    <row r="25" spans="1:5" ht="15.75" customHeight="1">
      <c r="A25" s="17">
        <v>35309</v>
      </c>
      <c r="B25" s="12">
        <v>193303</v>
      </c>
      <c r="C25" s="12">
        <v>2.69</v>
      </c>
      <c r="D25" s="12">
        <v>37.840000000000003</v>
      </c>
      <c r="E25" s="12"/>
    </row>
    <row r="26" spans="1:5" ht="15.75" customHeight="1">
      <c r="A26" s="17">
        <v>35339</v>
      </c>
      <c r="B26" s="12">
        <v>195420</v>
      </c>
      <c r="C26" s="12">
        <v>2.97</v>
      </c>
      <c r="D26" s="12">
        <v>30.81</v>
      </c>
      <c r="E26" s="12"/>
    </row>
    <row r="27" spans="1:5" ht="15.75" customHeight="1">
      <c r="A27" s="17">
        <v>35370</v>
      </c>
      <c r="B27" s="12">
        <v>194860</v>
      </c>
      <c r="C27" s="12">
        <v>1.73</v>
      </c>
      <c r="D27" s="12">
        <v>58.65</v>
      </c>
      <c r="E27" s="12"/>
    </row>
    <row r="28" spans="1:5" ht="15.75" customHeight="1">
      <c r="A28" s="17">
        <v>35400</v>
      </c>
      <c r="B28" s="12">
        <v>195318</v>
      </c>
      <c r="C28" s="12">
        <v>2.82</v>
      </c>
      <c r="D28" s="12">
        <v>35.14</v>
      </c>
      <c r="E28" s="12"/>
    </row>
    <row r="29" spans="1:5" ht="15.75" customHeight="1">
      <c r="A29" s="17">
        <v>35431</v>
      </c>
      <c r="B29" s="12">
        <v>197447</v>
      </c>
      <c r="C29" s="12">
        <v>3.31</v>
      </c>
      <c r="D29" s="12">
        <v>25.14</v>
      </c>
      <c r="E29" s="12"/>
    </row>
    <row r="30" spans="1:5" ht="15.75" customHeight="1">
      <c r="A30" s="17">
        <v>35462</v>
      </c>
      <c r="B30" s="12">
        <v>198891</v>
      </c>
      <c r="C30" s="12">
        <v>4.0599999999999996</v>
      </c>
      <c r="D30" s="12">
        <v>12.7</v>
      </c>
      <c r="E30" s="12"/>
    </row>
    <row r="31" spans="1:5" ht="15.75" customHeight="1">
      <c r="A31" s="17">
        <v>35490</v>
      </c>
      <c r="B31" s="12">
        <v>200352</v>
      </c>
      <c r="C31" s="12">
        <v>3.65</v>
      </c>
      <c r="D31" s="12">
        <v>18.11</v>
      </c>
      <c r="E31" s="12"/>
    </row>
    <row r="32" spans="1:5" ht="15.75" customHeight="1">
      <c r="A32" s="17">
        <v>35521</v>
      </c>
      <c r="B32" s="12">
        <v>197212</v>
      </c>
      <c r="C32" s="12">
        <v>0.92</v>
      </c>
      <c r="D32" s="12">
        <v>77.569999999999993</v>
      </c>
      <c r="E32" s="12"/>
    </row>
    <row r="33" spans="1:5" ht="15.75" customHeight="1">
      <c r="A33" s="17">
        <v>35551</v>
      </c>
      <c r="B33" s="12">
        <v>196937</v>
      </c>
      <c r="C33" s="12">
        <v>1.07</v>
      </c>
      <c r="D33" s="12">
        <v>73.78</v>
      </c>
      <c r="E33" s="12"/>
    </row>
    <row r="34" spans="1:5" ht="15.75" customHeight="1">
      <c r="A34" s="17">
        <v>35582</v>
      </c>
      <c r="B34" s="12">
        <v>199311</v>
      </c>
      <c r="C34" s="12">
        <v>2.04</v>
      </c>
      <c r="D34" s="12">
        <v>52.7</v>
      </c>
      <c r="E34" s="12"/>
    </row>
    <row r="35" spans="1:5" ht="15.75" customHeight="1">
      <c r="A35" s="17">
        <v>35612</v>
      </c>
      <c r="B35" s="12">
        <v>201751</v>
      </c>
      <c r="C35" s="12">
        <v>2.1800000000000002</v>
      </c>
      <c r="D35" s="12">
        <v>49.46</v>
      </c>
      <c r="E35" s="12"/>
    </row>
    <row r="36" spans="1:5" ht="15.75" customHeight="1">
      <c r="A36" s="17">
        <v>35643</v>
      </c>
      <c r="B36" s="12">
        <v>201892</v>
      </c>
      <c r="C36" s="12">
        <v>1.51</v>
      </c>
      <c r="D36" s="12">
        <v>66.760000000000005</v>
      </c>
      <c r="E36" s="12"/>
    </row>
    <row r="37" spans="1:5" ht="15.75" customHeight="1">
      <c r="A37" s="17">
        <v>35674</v>
      </c>
      <c r="B37" s="12">
        <v>202992</v>
      </c>
      <c r="C37" s="12">
        <v>1.32</v>
      </c>
      <c r="D37" s="12">
        <v>70.540000000000006</v>
      </c>
      <c r="E37" s="12"/>
    </row>
    <row r="38" spans="1:5" ht="15.75" customHeight="1">
      <c r="A38" s="17">
        <v>35704</v>
      </c>
      <c r="B38" s="12">
        <v>203055</v>
      </c>
      <c r="C38" s="12">
        <v>2.96</v>
      </c>
      <c r="D38" s="12">
        <v>31.62</v>
      </c>
      <c r="E38" s="12"/>
    </row>
    <row r="39" spans="1:5" ht="15.75" customHeight="1">
      <c r="A39" s="17">
        <v>35735</v>
      </c>
      <c r="B39" s="12">
        <v>202778</v>
      </c>
      <c r="C39" s="12">
        <v>2.97</v>
      </c>
      <c r="D39" s="12">
        <v>31.08</v>
      </c>
      <c r="E39" s="12"/>
    </row>
    <row r="40" spans="1:5" ht="15.75" customHeight="1">
      <c r="A40" s="17">
        <v>35765</v>
      </c>
      <c r="B40" s="12">
        <v>203837</v>
      </c>
      <c r="C40" s="12">
        <v>2.27</v>
      </c>
      <c r="D40" s="12">
        <v>47.3</v>
      </c>
      <c r="E40" s="12"/>
    </row>
    <row r="41" spans="1:5" ht="15.75" customHeight="1">
      <c r="A41" s="17">
        <v>35796</v>
      </c>
      <c r="B41" s="12">
        <v>204505</v>
      </c>
      <c r="C41" s="12">
        <v>1.37</v>
      </c>
      <c r="D41" s="12">
        <v>69.73</v>
      </c>
      <c r="E41" s="12"/>
    </row>
    <row r="42" spans="1:5" ht="15.75" customHeight="1">
      <c r="A42" s="17">
        <v>35827</v>
      </c>
      <c r="B42" s="12">
        <v>204207</v>
      </c>
      <c r="C42" s="12">
        <v>1.1499999999999999</v>
      </c>
      <c r="D42" s="12">
        <v>72.430000000000007</v>
      </c>
      <c r="E42" s="12"/>
    </row>
    <row r="43" spans="1:5" ht="15.75" customHeight="1">
      <c r="A43" s="17">
        <v>35855</v>
      </c>
      <c r="B43" s="12">
        <v>205311</v>
      </c>
      <c r="C43" s="12">
        <v>1.1399999999999999</v>
      </c>
      <c r="D43" s="12">
        <v>72.97</v>
      </c>
      <c r="E43" s="12"/>
    </row>
    <row r="44" spans="1:5" ht="15.75" customHeight="1">
      <c r="A44" s="17">
        <v>35886</v>
      </c>
      <c r="B44" s="12">
        <v>208683</v>
      </c>
      <c r="C44" s="12">
        <v>2.77</v>
      </c>
      <c r="D44" s="12">
        <v>36.22</v>
      </c>
      <c r="E44" s="12"/>
    </row>
    <row r="45" spans="1:5" ht="15.75" customHeight="1">
      <c r="A45" s="17">
        <v>35916</v>
      </c>
      <c r="B45" s="12">
        <v>209165</v>
      </c>
      <c r="C45" s="12">
        <v>3.15</v>
      </c>
      <c r="D45" s="12">
        <v>28.65</v>
      </c>
      <c r="E45" s="12"/>
    </row>
    <row r="46" spans="1:5" ht="15.75" customHeight="1">
      <c r="A46" s="17">
        <v>35947</v>
      </c>
      <c r="B46" s="12">
        <v>211222</v>
      </c>
      <c r="C46" s="12">
        <v>3.62</v>
      </c>
      <c r="D46" s="12">
        <v>18.649999999999999</v>
      </c>
      <c r="E46" s="12"/>
    </row>
    <row r="47" spans="1:5" ht="15.75" customHeight="1">
      <c r="A47" s="17">
        <v>35977</v>
      </c>
      <c r="B47" s="12">
        <v>209658</v>
      </c>
      <c r="C47" s="12">
        <v>2.52</v>
      </c>
      <c r="D47" s="12">
        <v>41.62</v>
      </c>
      <c r="E47" s="12"/>
    </row>
    <row r="48" spans="1:5" ht="15.75" customHeight="1">
      <c r="A48" s="17">
        <v>36008</v>
      </c>
      <c r="B48" s="12">
        <v>207737</v>
      </c>
      <c r="C48" s="12">
        <v>1.73</v>
      </c>
      <c r="D48" s="12">
        <v>58.92</v>
      </c>
      <c r="E48" s="12"/>
    </row>
    <row r="49" spans="1:5" ht="15.75" customHeight="1">
      <c r="A49" s="17">
        <v>36039</v>
      </c>
      <c r="B49" s="12">
        <v>210112</v>
      </c>
      <c r="C49" s="12">
        <v>2.34</v>
      </c>
      <c r="D49" s="12">
        <v>46.49</v>
      </c>
      <c r="E49" s="12"/>
    </row>
    <row r="50" spans="1:5" ht="15.75" customHeight="1">
      <c r="A50" s="17">
        <v>36069</v>
      </c>
      <c r="B50" s="12">
        <v>213794</v>
      </c>
      <c r="C50" s="12">
        <v>2.4500000000000002</v>
      </c>
      <c r="D50" s="12">
        <v>42.43</v>
      </c>
      <c r="E50" s="12"/>
    </row>
    <row r="51" spans="1:5" ht="15.75" customHeight="1">
      <c r="A51" s="17">
        <v>36100</v>
      </c>
      <c r="B51" s="12">
        <v>215194</v>
      </c>
      <c r="C51" s="12">
        <v>2.88</v>
      </c>
      <c r="D51" s="12">
        <v>33.51</v>
      </c>
      <c r="E51" s="12"/>
    </row>
    <row r="52" spans="1:5" ht="15.75" customHeight="1">
      <c r="A52" s="17">
        <v>36130</v>
      </c>
      <c r="B52" s="12">
        <v>217396</v>
      </c>
      <c r="C52" s="12">
        <v>2.92</v>
      </c>
      <c r="D52" s="12">
        <v>33.24</v>
      </c>
      <c r="E52" s="12"/>
    </row>
    <row r="53" spans="1:5" ht="15.75" customHeight="1">
      <c r="A53" s="17">
        <v>36161</v>
      </c>
      <c r="B53" s="12">
        <v>217930</v>
      </c>
      <c r="C53" s="12">
        <v>3.95</v>
      </c>
      <c r="D53" s="12">
        <v>14.32</v>
      </c>
      <c r="E53" s="12"/>
    </row>
    <row r="54" spans="1:5" ht="15.75" customHeight="1">
      <c r="A54" s="17">
        <v>36192</v>
      </c>
      <c r="B54" s="12">
        <v>220769</v>
      </c>
      <c r="C54" s="12">
        <v>6.27</v>
      </c>
      <c r="D54" s="12">
        <v>3.24</v>
      </c>
      <c r="E54" s="12"/>
    </row>
    <row r="55" spans="1:5" ht="15.75" customHeight="1">
      <c r="A55" s="17">
        <v>36220</v>
      </c>
      <c r="B55" s="12">
        <v>222199</v>
      </c>
      <c r="C55" s="12">
        <v>5.75</v>
      </c>
      <c r="D55" s="12">
        <v>4.59</v>
      </c>
      <c r="E55" s="12"/>
    </row>
    <row r="56" spans="1:5" ht="15.75" customHeight="1">
      <c r="A56" s="17">
        <v>36251</v>
      </c>
      <c r="B56" s="12">
        <v>223837</v>
      </c>
      <c r="C56" s="12">
        <v>4.7</v>
      </c>
      <c r="D56" s="12">
        <v>9.4600000000000009</v>
      </c>
      <c r="E56" s="12"/>
    </row>
    <row r="57" spans="1:5" ht="13">
      <c r="A57" s="17">
        <v>36281</v>
      </c>
      <c r="B57" s="12">
        <v>225577</v>
      </c>
      <c r="C57" s="12">
        <v>4.82</v>
      </c>
      <c r="D57" s="12">
        <v>8.3800000000000008</v>
      </c>
      <c r="E57" s="12"/>
    </row>
    <row r="58" spans="1:5" ht="13">
      <c r="A58" s="17">
        <v>36312</v>
      </c>
      <c r="B58" s="12">
        <v>226474</v>
      </c>
      <c r="C58" s="12">
        <v>4.18</v>
      </c>
      <c r="D58" s="12">
        <v>11.62</v>
      </c>
      <c r="E58" s="12"/>
    </row>
    <row r="59" spans="1:5" ht="13">
      <c r="A59" s="17">
        <v>36342</v>
      </c>
      <c r="B59" s="12">
        <v>228424</v>
      </c>
      <c r="C59" s="12">
        <v>4.82</v>
      </c>
      <c r="D59" s="12">
        <v>8.65</v>
      </c>
      <c r="E59" s="12"/>
    </row>
    <row r="60" spans="1:5" ht="13">
      <c r="A60" s="17">
        <v>36373</v>
      </c>
      <c r="B60" s="12">
        <v>230902</v>
      </c>
      <c r="C60" s="12">
        <v>4.59</v>
      </c>
      <c r="D60" s="12">
        <v>10.27</v>
      </c>
      <c r="E60" s="12"/>
    </row>
    <row r="61" spans="1:5" ht="13">
      <c r="A61" s="17">
        <v>36404</v>
      </c>
      <c r="B61" s="12">
        <v>231912</v>
      </c>
      <c r="C61" s="12">
        <v>4.37</v>
      </c>
      <c r="D61" s="12">
        <v>11.08</v>
      </c>
      <c r="E61" s="12"/>
    </row>
    <row r="62" spans="1:5" ht="13">
      <c r="A62" s="17">
        <v>36434</v>
      </c>
      <c r="B62" s="12">
        <v>231254</v>
      </c>
      <c r="C62" s="12">
        <v>3.31</v>
      </c>
      <c r="D62" s="12">
        <v>25.41</v>
      </c>
      <c r="E62" s="12"/>
    </row>
    <row r="63" spans="1:5" ht="13">
      <c r="A63" s="17">
        <v>36465</v>
      </c>
      <c r="B63" s="12">
        <v>234425</v>
      </c>
      <c r="C63" s="12">
        <v>3.92</v>
      </c>
      <c r="D63" s="12">
        <v>14.86</v>
      </c>
      <c r="E63" s="12"/>
    </row>
    <row r="64" spans="1:5" ht="13">
      <c r="A64" s="17">
        <v>36495</v>
      </c>
      <c r="B64" s="12">
        <v>239589</v>
      </c>
      <c r="C64" s="12">
        <v>5.79</v>
      </c>
      <c r="D64" s="12">
        <v>4.32</v>
      </c>
      <c r="E64" s="12"/>
    </row>
    <row r="65" spans="1:5" ht="13">
      <c r="A65" s="17">
        <v>36526</v>
      </c>
      <c r="B65" s="12">
        <v>237541</v>
      </c>
      <c r="C65" s="12">
        <v>3.99</v>
      </c>
      <c r="D65" s="12">
        <v>13.51</v>
      </c>
      <c r="E65" s="12"/>
    </row>
    <row r="66" spans="1:5" ht="13">
      <c r="A66" s="17">
        <v>36557</v>
      </c>
      <c r="B66" s="12">
        <v>241541</v>
      </c>
      <c r="C66" s="12">
        <v>4.6100000000000003</v>
      </c>
      <c r="D66" s="12">
        <v>10</v>
      </c>
      <c r="E66" s="12"/>
    </row>
    <row r="67" spans="1:5" ht="13">
      <c r="A67" s="17">
        <v>36586</v>
      </c>
      <c r="B67" s="12">
        <v>244533</v>
      </c>
      <c r="C67" s="12">
        <v>5.44</v>
      </c>
      <c r="D67" s="12">
        <v>5.95</v>
      </c>
      <c r="E67" s="12"/>
    </row>
    <row r="68" spans="1:5" ht="13">
      <c r="A68" s="17">
        <v>36617</v>
      </c>
      <c r="B68" s="12">
        <v>239552</v>
      </c>
      <c r="C68" s="12">
        <v>3.59</v>
      </c>
      <c r="D68" s="12">
        <v>19.73</v>
      </c>
      <c r="E68" s="12"/>
    </row>
    <row r="69" spans="1:5" ht="13">
      <c r="A69" s="17">
        <v>36647</v>
      </c>
      <c r="B69" s="12">
        <v>241546</v>
      </c>
      <c r="C69" s="12">
        <v>3.04</v>
      </c>
      <c r="D69" s="12">
        <v>29.73</v>
      </c>
      <c r="E69" s="12"/>
    </row>
    <row r="70" spans="1:5" ht="13">
      <c r="A70" s="17">
        <v>36678</v>
      </c>
      <c r="B70" s="12">
        <v>243226</v>
      </c>
      <c r="C70" s="12">
        <v>1.52</v>
      </c>
      <c r="D70" s="12">
        <v>65.95</v>
      </c>
      <c r="E70" s="12"/>
    </row>
    <row r="71" spans="1:5" ht="13">
      <c r="A71" s="17">
        <v>36708</v>
      </c>
      <c r="B71" s="12">
        <v>240979</v>
      </c>
      <c r="C71" s="12">
        <v>1.45</v>
      </c>
      <c r="D71" s="12">
        <v>68.650000000000006</v>
      </c>
      <c r="E71" s="12"/>
    </row>
    <row r="72" spans="1:5" ht="13">
      <c r="A72" s="17">
        <v>36739</v>
      </c>
      <c r="B72" s="12">
        <v>242318</v>
      </c>
      <c r="C72" s="12">
        <v>0.32</v>
      </c>
      <c r="D72" s="12">
        <v>85.95</v>
      </c>
      <c r="E72" s="12"/>
    </row>
    <row r="73" spans="1:5" ht="13">
      <c r="A73" s="17">
        <v>36770</v>
      </c>
      <c r="B73" s="12">
        <v>245520</v>
      </c>
      <c r="C73" s="12">
        <v>0.4</v>
      </c>
      <c r="D73" s="12">
        <v>84.32</v>
      </c>
      <c r="E73" s="12"/>
    </row>
    <row r="74" spans="1:5" ht="13">
      <c r="A74" s="17">
        <v>36800</v>
      </c>
      <c r="B74" s="12">
        <v>245399</v>
      </c>
      <c r="C74" s="12">
        <v>2.44</v>
      </c>
      <c r="D74" s="12">
        <v>42.7</v>
      </c>
      <c r="E74" s="12"/>
    </row>
    <row r="75" spans="1:5" ht="13">
      <c r="A75" s="17">
        <v>36831</v>
      </c>
      <c r="B75" s="12">
        <v>243846</v>
      </c>
      <c r="C75" s="12">
        <v>0.95</v>
      </c>
      <c r="D75" s="12">
        <v>76.760000000000005</v>
      </c>
      <c r="E75" s="12"/>
    </row>
    <row r="76" spans="1:5" ht="13">
      <c r="A76" s="17">
        <v>36861</v>
      </c>
      <c r="B76" s="12">
        <v>243844</v>
      </c>
      <c r="C76" s="12">
        <v>0.25</v>
      </c>
      <c r="D76" s="12">
        <v>86.49</v>
      </c>
      <c r="E76" s="12"/>
    </row>
    <row r="77" spans="1:5" ht="13">
      <c r="A77" s="17">
        <v>36892</v>
      </c>
      <c r="B77" s="12">
        <v>247339</v>
      </c>
      <c r="C77" s="12">
        <v>2.64</v>
      </c>
      <c r="D77" s="12">
        <v>39.729999999999997</v>
      </c>
      <c r="E77" s="12"/>
    </row>
    <row r="78" spans="1:5" ht="13">
      <c r="A78" s="17">
        <v>36923</v>
      </c>
      <c r="B78" s="12">
        <v>247289</v>
      </c>
      <c r="C78" s="12">
        <v>2.0499999999999998</v>
      </c>
      <c r="D78" s="12">
        <v>51.89</v>
      </c>
      <c r="E78" s="12"/>
    </row>
    <row r="79" spans="1:5" ht="13">
      <c r="A79" s="17">
        <v>36951</v>
      </c>
      <c r="B79" s="12">
        <v>244514</v>
      </c>
      <c r="C79" s="12">
        <v>-0.41</v>
      </c>
      <c r="D79" s="12">
        <v>92.7</v>
      </c>
      <c r="E79" s="12"/>
    </row>
    <row r="80" spans="1:5" ht="13">
      <c r="A80" s="17">
        <v>36982</v>
      </c>
      <c r="B80" s="12">
        <v>249113</v>
      </c>
      <c r="C80" s="12">
        <v>1.51</v>
      </c>
      <c r="D80" s="12">
        <v>66.22</v>
      </c>
      <c r="E80" s="12"/>
    </row>
    <row r="81" spans="1:5" ht="13">
      <c r="A81" s="17">
        <v>37012</v>
      </c>
      <c r="B81" s="12">
        <v>250250</v>
      </c>
      <c r="C81" s="12">
        <v>2.63</v>
      </c>
      <c r="D81" s="12">
        <v>40.270000000000003</v>
      </c>
      <c r="E81" s="12"/>
    </row>
    <row r="82" spans="1:5" ht="13">
      <c r="A82" s="17">
        <v>37043</v>
      </c>
      <c r="B82" s="12">
        <v>248836</v>
      </c>
      <c r="C82" s="12">
        <v>2.0499999999999998</v>
      </c>
      <c r="D82" s="12">
        <v>52.43</v>
      </c>
      <c r="E82" s="12"/>
    </row>
    <row r="83" spans="1:5" ht="13">
      <c r="A83" s="17">
        <v>37073</v>
      </c>
      <c r="B83" s="12">
        <v>247336</v>
      </c>
      <c r="C83" s="12">
        <v>0</v>
      </c>
      <c r="D83" s="12">
        <v>89.19</v>
      </c>
      <c r="E83" s="12"/>
    </row>
    <row r="84" spans="1:5" ht="13">
      <c r="A84" s="17">
        <v>37104</v>
      </c>
      <c r="B84" s="12">
        <v>249590</v>
      </c>
      <c r="C84" s="12">
        <v>0.93</v>
      </c>
      <c r="D84" s="12">
        <v>77.3</v>
      </c>
      <c r="E84" s="12"/>
    </row>
    <row r="85" spans="1:5" ht="13">
      <c r="A85" s="17">
        <v>37135</v>
      </c>
      <c r="B85" s="12">
        <v>243130</v>
      </c>
      <c r="C85" s="12">
        <v>-0.56999999999999995</v>
      </c>
      <c r="D85" s="12">
        <v>94.05</v>
      </c>
      <c r="E85" s="12"/>
    </row>
    <row r="86" spans="1:5" ht="13">
      <c r="A86" s="17">
        <v>37165</v>
      </c>
      <c r="B86" s="12">
        <v>262862</v>
      </c>
      <c r="C86" s="12">
        <v>5.52</v>
      </c>
      <c r="D86" s="12">
        <v>5.68</v>
      </c>
      <c r="E86" s="12"/>
    </row>
    <row r="87" spans="1:5" ht="13">
      <c r="A87" s="17">
        <v>37196</v>
      </c>
      <c r="B87" s="12">
        <v>254084</v>
      </c>
      <c r="C87" s="12">
        <v>1.53</v>
      </c>
      <c r="D87" s="12">
        <v>65.41</v>
      </c>
      <c r="E87" s="12"/>
    </row>
    <row r="88" spans="1:5" ht="13">
      <c r="A88" s="17">
        <v>37226</v>
      </c>
      <c r="B88" s="12">
        <v>249879</v>
      </c>
      <c r="C88" s="12">
        <v>0.42</v>
      </c>
      <c r="D88" s="12">
        <v>83.78</v>
      </c>
      <c r="E88" s="12"/>
    </row>
    <row r="89" spans="1:5" ht="13">
      <c r="A89" s="17">
        <v>37257</v>
      </c>
      <c r="B89" s="12">
        <v>250603</v>
      </c>
      <c r="C89" s="12">
        <v>1.32</v>
      </c>
      <c r="D89" s="12">
        <v>70</v>
      </c>
      <c r="E89" s="12"/>
    </row>
    <row r="90" spans="1:5" ht="13">
      <c r="A90" s="17">
        <v>37288</v>
      </c>
      <c r="B90" s="12">
        <v>252279</v>
      </c>
      <c r="C90" s="12">
        <v>1.08</v>
      </c>
      <c r="D90" s="12">
        <v>73.510000000000005</v>
      </c>
      <c r="E90" s="12"/>
    </row>
    <row r="91" spans="1:5" ht="13">
      <c r="A91" s="17">
        <v>37316</v>
      </c>
      <c r="B91" s="12">
        <v>251542</v>
      </c>
      <c r="C91" s="12">
        <v>3.46</v>
      </c>
      <c r="D91" s="12">
        <v>22.16</v>
      </c>
      <c r="E91" s="12"/>
    </row>
    <row r="92" spans="1:5" ht="13">
      <c r="A92" s="17">
        <v>37347</v>
      </c>
      <c r="B92" s="12">
        <v>254543</v>
      </c>
      <c r="C92" s="12">
        <v>-3.16</v>
      </c>
      <c r="D92" s="12">
        <v>97.57</v>
      </c>
      <c r="E92" s="12"/>
    </row>
    <row r="93" spans="1:5" ht="13">
      <c r="A93" s="17">
        <v>37377</v>
      </c>
      <c r="B93" s="12">
        <v>252390</v>
      </c>
      <c r="C93" s="12">
        <v>-0.67</v>
      </c>
      <c r="D93" s="12">
        <v>95.14</v>
      </c>
      <c r="E93" s="12"/>
    </row>
    <row r="94" spans="1:5" ht="13">
      <c r="A94" s="17">
        <v>37408</v>
      </c>
      <c r="B94" s="12">
        <v>253652</v>
      </c>
      <c r="C94" s="12">
        <v>1.51</v>
      </c>
      <c r="D94" s="12">
        <v>66.489999999999995</v>
      </c>
      <c r="E94" s="12"/>
    </row>
    <row r="95" spans="1:5" ht="13">
      <c r="A95" s="17">
        <v>37438</v>
      </c>
      <c r="B95" s="12">
        <v>257339</v>
      </c>
      <c r="C95" s="12">
        <v>2.69</v>
      </c>
      <c r="D95" s="12">
        <v>38.11</v>
      </c>
      <c r="E95" s="12"/>
    </row>
    <row r="96" spans="1:5" ht="13">
      <c r="A96" s="17">
        <v>37469</v>
      </c>
      <c r="B96" s="12">
        <v>259050</v>
      </c>
      <c r="C96" s="12">
        <v>2.68</v>
      </c>
      <c r="D96" s="12">
        <v>38.65</v>
      </c>
      <c r="E96" s="12"/>
    </row>
    <row r="97" spans="1:5" ht="13">
      <c r="A97" s="17">
        <v>37500</v>
      </c>
      <c r="B97" s="12">
        <v>254081</v>
      </c>
      <c r="C97" s="12">
        <v>1.01</v>
      </c>
      <c r="D97" s="12">
        <v>75.14</v>
      </c>
      <c r="E97" s="12"/>
    </row>
    <row r="98" spans="1:5" ht="13">
      <c r="A98" s="17">
        <v>37530</v>
      </c>
      <c r="B98" s="12">
        <v>256131</v>
      </c>
      <c r="C98" s="12">
        <v>0.62</v>
      </c>
      <c r="D98" s="12">
        <v>81.62</v>
      </c>
      <c r="E98" s="12"/>
    </row>
    <row r="99" spans="1:5" ht="13">
      <c r="A99" s="17">
        <v>37561</v>
      </c>
      <c r="B99" s="12">
        <v>256350</v>
      </c>
      <c r="C99" s="12">
        <v>1.57</v>
      </c>
      <c r="D99" s="12">
        <v>63.51</v>
      </c>
      <c r="E99" s="12"/>
    </row>
    <row r="100" spans="1:5" ht="13">
      <c r="A100" s="17">
        <v>37591</v>
      </c>
      <c r="B100" s="12">
        <v>259206</v>
      </c>
      <c r="C100" s="12">
        <v>2.19</v>
      </c>
      <c r="D100" s="12">
        <v>48.92</v>
      </c>
      <c r="E100" s="12"/>
    </row>
    <row r="101" spans="1:5" ht="13">
      <c r="A101" s="17">
        <v>37622</v>
      </c>
      <c r="B101" s="12">
        <v>261394</v>
      </c>
      <c r="C101" s="12">
        <v>1.58</v>
      </c>
      <c r="D101" s="12">
        <v>63.24</v>
      </c>
      <c r="E101" s="12"/>
    </row>
    <row r="102" spans="1:5" ht="13">
      <c r="A102" s="17">
        <v>37653</v>
      </c>
      <c r="B102" s="12">
        <v>257531</v>
      </c>
      <c r="C102" s="12">
        <v>-0.59</v>
      </c>
      <c r="D102" s="12">
        <v>94.32</v>
      </c>
      <c r="E102" s="12"/>
    </row>
    <row r="103" spans="1:5" ht="13">
      <c r="A103" s="17">
        <v>37681</v>
      </c>
      <c r="B103" s="12">
        <v>260566</v>
      </c>
      <c r="C103" s="12">
        <v>2.5499999999999998</v>
      </c>
      <c r="D103" s="12">
        <v>41.08</v>
      </c>
      <c r="E103" s="12"/>
    </row>
    <row r="104" spans="1:5" ht="13">
      <c r="A104" s="17">
        <v>37712</v>
      </c>
      <c r="B104" s="12">
        <v>261375</v>
      </c>
      <c r="C104" s="12">
        <v>2.0499999999999998</v>
      </c>
      <c r="D104" s="12">
        <v>52.16</v>
      </c>
      <c r="E104" s="12"/>
    </row>
    <row r="105" spans="1:5" ht="13">
      <c r="A105" s="17">
        <v>37742</v>
      </c>
      <c r="B105" s="12">
        <v>261392</v>
      </c>
      <c r="C105" s="12">
        <v>1.97</v>
      </c>
      <c r="D105" s="12">
        <v>54.32</v>
      </c>
      <c r="E105" s="12"/>
    </row>
    <row r="106" spans="1:5" ht="13">
      <c r="A106" s="17">
        <v>37773</v>
      </c>
      <c r="B106" s="12">
        <v>265331</v>
      </c>
      <c r="C106" s="12">
        <v>2.36</v>
      </c>
      <c r="D106" s="12">
        <v>45.14</v>
      </c>
      <c r="E106" s="12"/>
    </row>
    <row r="107" spans="1:5" ht="13">
      <c r="A107" s="17">
        <v>37803</v>
      </c>
      <c r="B107" s="12">
        <v>267683</v>
      </c>
      <c r="C107" s="12">
        <v>2.41</v>
      </c>
      <c r="D107" s="12">
        <v>43.51</v>
      </c>
      <c r="E107" s="12"/>
    </row>
    <row r="108" spans="1:5" ht="13">
      <c r="A108" s="17">
        <v>37834</v>
      </c>
      <c r="B108" s="12">
        <v>270612</v>
      </c>
      <c r="C108" s="12">
        <v>5.08</v>
      </c>
      <c r="D108" s="12">
        <v>7.84</v>
      </c>
      <c r="E108" s="12"/>
    </row>
    <row r="109" spans="1:5" ht="13">
      <c r="A109" s="17">
        <v>37865</v>
      </c>
      <c r="B109" s="12">
        <v>270212</v>
      </c>
      <c r="C109" s="12">
        <v>3.7</v>
      </c>
      <c r="D109" s="12">
        <v>17.3</v>
      </c>
      <c r="E109" s="12"/>
    </row>
    <row r="110" spans="1:5" ht="13">
      <c r="A110" s="17">
        <v>37895</v>
      </c>
      <c r="B110" s="12">
        <v>269060</v>
      </c>
      <c r="C110" s="12">
        <v>2.94</v>
      </c>
      <c r="D110" s="12">
        <v>32.97</v>
      </c>
      <c r="E110" s="12"/>
    </row>
    <row r="111" spans="1:5" ht="13">
      <c r="A111" s="17">
        <v>37926</v>
      </c>
      <c r="B111" s="12">
        <v>270161</v>
      </c>
      <c r="C111" s="12">
        <v>3.35</v>
      </c>
      <c r="D111" s="12">
        <v>24.59</v>
      </c>
      <c r="E111" s="12"/>
    </row>
    <row r="112" spans="1:5" ht="13">
      <c r="A112" s="17">
        <v>37956</v>
      </c>
      <c r="B112" s="12">
        <v>271550</v>
      </c>
      <c r="C112" s="12">
        <v>2.34</v>
      </c>
      <c r="D112" s="12">
        <v>45.95</v>
      </c>
      <c r="E112" s="12"/>
    </row>
    <row r="113" spans="1:5" ht="13">
      <c r="A113" s="17">
        <v>37987</v>
      </c>
      <c r="B113" s="12">
        <v>272465</v>
      </c>
      <c r="C113" s="12">
        <v>1.79</v>
      </c>
      <c r="D113" s="12">
        <v>57.57</v>
      </c>
      <c r="E113" s="12"/>
    </row>
    <row r="114" spans="1:5" ht="13">
      <c r="A114" s="17">
        <v>38018</v>
      </c>
      <c r="B114" s="12">
        <v>274360</v>
      </c>
      <c r="C114" s="12">
        <v>1.39</v>
      </c>
      <c r="D114" s="12">
        <v>69.19</v>
      </c>
      <c r="E114" s="12"/>
    </row>
    <row r="115" spans="1:5" ht="13">
      <c r="A115" s="17">
        <v>38047</v>
      </c>
      <c r="B115" s="12">
        <v>279692</v>
      </c>
      <c r="C115" s="12">
        <v>3.51</v>
      </c>
      <c r="D115" s="12">
        <v>21.08</v>
      </c>
      <c r="E115" s="12"/>
    </row>
    <row r="116" spans="1:5" ht="13">
      <c r="A116" s="17">
        <v>38078</v>
      </c>
      <c r="B116" s="12">
        <v>277625</v>
      </c>
      <c r="C116" s="12">
        <v>3.18</v>
      </c>
      <c r="D116" s="12">
        <v>28.38</v>
      </c>
      <c r="E116" s="12"/>
    </row>
    <row r="117" spans="1:5" ht="13">
      <c r="A117" s="17">
        <v>38108</v>
      </c>
      <c r="B117" s="12">
        <v>281281</v>
      </c>
      <c r="C117" s="12">
        <v>4.12</v>
      </c>
      <c r="D117" s="12">
        <v>12.16</v>
      </c>
      <c r="E117" s="12"/>
    </row>
    <row r="118" spans="1:5" ht="13">
      <c r="A118" s="17">
        <v>38139</v>
      </c>
      <c r="B118" s="12">
        <v>279141</v>
      </c>
      <c r="C118" s="12">
        <v>2.8</v>
      </c>
      <c r="D118" s="12">
        <v>35.68</v>
      </c>
      <c r="E118" s="12"/>
    </row>
    <row r="119" spans="1:5" ht="13">
      <c r="A119" s="17">
        <v>38169</v>
      </c>
      <c r="B119" s="12">
        <v>281350</v>
      </c>
      <c r="C119" s="12">
        <v>3.26</v>
      </c>
      <c r="D119" s="12">
        <v>26.22</v>
      </c>
      <c r="E119" s="12"/>
    </row>
    <row r="120" spans="1:5" ht="13">
      <c r="A120" s="17">
        <v>38200</v>
      </c>
      <c r="B120" s="12">
        <v>281006</v>
      </c>
      <c r="C120" s="12">
        <v>2.42</v>
      </c>
      <c r="D120" s="12">
        <v>42.97</v>
      </c>
      <c r="E120" s="12"/>
    </row>
    <row r="121" spans="1:5" ht="13">
      <c r="A121" s="17">
        <v>38231</v>
      </c>
      <c r="B121" s="12">
        <v>286866</v>
      </c>
      <c r="C121" s="12">
        <v>2.56</v>
      </c>
      <c r="D121" s="12">
        <v>40.54</v>
      </c>
      <c r="E121" s="12"/>
    </row>
    <row r="122" spans="1:5" ht="13">
      <c r="A122" s="17">
        <v>38261</v>
      </c>
      <c r="B122" s="12">
        <v>287700</v>
      </c>
      <c r="C122" s="12">
        <v>3.63</v>
      </c>
      <c r="D122" s="12">
        <v>18.38</v>
      </c>
      <c r="E122" s="12"/>
    </row>
    <row r="123" spans="1:5" ht="13">
      <c r="A123" s="17">
        <v>38292</v>
      </c>
      <c r="B123" s="12">
        <v>289679</v>
      </c>
      <c r="C123" s="12">
        <v>2.99</v>
      </c>
      <c r="D123" s="12">
        <v>30.54</v>
      </c>
      <c r="E123" s="12"/>
    </row>
    <row r="124" spans="1:5" ht="13">
      <c r="A124" s="17">
        <v>38322</v>
      </c>
      <c r="B124" s="12">
        <v>293401</v>
      </c>
      <c r="C124" s="12">
        <v>5.1100000000000003</v>
      </c>
      <c r="D124" s="12">
        <v>7.57</v>
      </c>
      <c r="E124" s="12"/>
    </row>
    <row r="125" spans="1:5" ht="13">
      <c r="A125" s="17">
        <v>38353</v>
      </c>
      <c r="B125" s="12">
        <v>290111</v>
      </c>
      <c r="C125" s="12">
        <v>3.11</v>
      </c>
      <c r="D125" s="12">
        <v>28.92</v>
      </c>
      <c r="E125" s="12"/>
    </row>
    <row r="126" spans="1:5" ht="13">
      <c r="A126" s="17">
        <v>38384</v>
      </c>
      <c r="B126" s="12">
        <v>293710</v>
      </c>
      <c r="C126" s="12">
        <v>4.5199999999999996</v>
      </c>
      <c r="D126" s="12">
        <v>10.81</v>
      </c>
      <c r="E126" s="12"/>
    </row>
    <row r="127" spans="1:5" ht="13">
      <c r="A127" s="17">
        <v>38412</v>
      </c>
      <c r="B127" s="12">
        <v>294743</v>
      </c>
      <c r="C127" s="12">
        <v>2.75</v>
      </c>
      <c r="D127" s="12">
        <v>36.76</v>
      </c>
      <c r="E127" s="12"/>
    </row>
    <row r="128" spans="1:5" ht="13">
      <c r="A128" s="17">
        <v>38443</v>
      </c>
      <c r="B128" s="12">
        <v>297153</v>
      </c>
      <c r="C128" s="12">
        <v>3.29</v>
      </c>
      <c r="D128" s="12">
        <v>25.68</v>
      </c>
      <c r="E128" s="12"/>
    </row>
    <row r="129" spans="1:5" ht="13">
      <c r="A129" s="17">
        <v>38473</v>
      </c>
      <c r="B129" s="12">
        <v>295314</v>
      </c>
      <c r="C129" s="12">
        <v>1.95</v>
      </c>
      <c r="D129" s="12">
        <v>54.59</v>
      </c>
      <c r="E129" s="12"/>
    </row>
    <row r="130" spans="1:5" ht="13">
      <c r="A130" s="17">
        <v>38504</v>
      </c>
      <c r="B130" s="12">
        <v>305083</v>
      </c>
      <c r="C130" s="12">
        <v>3.98</v>
      </c>
      <c r="D130" s="12">
        <v>14.05</v>
      </c>
      <c r="E130" s="12"/>
    </row>
    <row r="131" spans="1:5" ht="13">
      <c r="A131" s="17">
        <v>38534</v>
      </c>
      <c r="B131" s="12">
        <v>307320</v>
      </c>
      <c r="C131" s="12">
        <v>5.93</v>
      </c>
      <c r="D131" s="12">
        <v>3.78</v>
      </c>
      <c r="E131" s="12"/>
    </row>
    <row r="132" spans="1:5" ht="13">
      <c r="A132" s="17">
        <v>38565</v>
      </c>
      <c r="B132" s="12">
        <v>303216</v>
      </c>
      <c r="C132" s="12">
        <v>3.24</v>
      </c>
      <c r="D132" s="12">
        <v>26.49</v>
      </c>
      <c r="E132" s="12"/>
    </row>
    <row r="133" spans="1:5" ht="13">
      <c r="A133" s="17">
        <v>38596</v>
      </c>
      <c r="B133" s="12">
        <v>304187</v>
      </c>
      <c r="C133" s="12">
        <v>3.2</v>
      </c>
      <c r="D133" s="12">
        <v>27.3</v>
      </c>
      <c r="E133" s="12"/>
    </row>
    <row r="134" spans="1:5" ht="13">
      <c r="A134" s="17">
        <v>38626</v>
      </c>
      <c r="B134" s="12">
        <v>303989</v>
      </c>
      <c r="C134" s="12">
        <v>2.2999999999999998</v>
      </c>
      <c r="D134" s="12">
        <v>47.03</v>
      </c>
      <c r="E134" s="12"/>
    </row>
    <row r="135" spans="1:5" ht="13">
      <c r="A135" s="17">
        <v>38657</v>
      </c>
      <c r="B135" s="12">
        <v>306566</v>
      </c>
      <c r="C135" s="12">
        <v>3.81</v>
      </c>
      <c r="D135" s="12">
        <v>16.489999999999998</v>
      </c>
      <c r="E135" s="12"/>
    </row>
    <row r="136" spans="1:5" ht="13">
      <c r="A136" s="17">
        <v>38687</v>
      </c>
      <c r="B136" s="12">
        <v>306723</v>
      </c>
      <c r="C136" s="12">
        <v>0.54</v>
      </c>
      <c r="D136" s="12">
        <v>83.24</v>
      </c>
      <c r="E136" s="12"/>
    </row>
    <row r="137" spans="1:5" ht="13">
      <c r="A137" s="17">
        <v>38718</v>
      </c>
      <c r="B137" s="12">
        <v>315566</v>
      </c>
      <c r="C137" s="12">
        <v>2.68</v>
      </c>
      <c r="D137" s="12">
        <v>38.92</v>
      </c>
      <c r="E137" s="12"/>
    </row>
    <row r="138" spans="1:5" ht="13">
      <c r="A138" s="17">
        <v>38749</v>
      </c>
      <c r="B138" s="12">
        <v>313440</v>
      </c>
      <c r="C138" s="12">
        <v>3.37</v>
      </c>
      <c r="D138" s="12">
        <v>24.32</v>
      </c>
      <c r="E138" s="12"/>
    </row>
    <row r="139" spans="1:5" ht="13">
      <c r="A139" s="17">
        <v>38777</v>
      </c>
      <c r="B139" s="12">
        <v>314471</v>
      </c>
      <c r="C139" s="12">
        <v>3.38</v>
      </c>
      <c r="D139" s="12">
        <v>24.05</v>
      </c>
      <c r="E139" s="12"/>
    </row>
    <row r="140" spans="1:5" ht="13">
      <c r="A140" s="17">
        <v>38808</v>
      </c>
      <c r="B140" s="12">
        <v>316094</v>
      </c>
      <c r="C140" s="12">
        <v>3.98</v>
      </c>
      <c r="D140" s="12">
        <v>13.78</v>
      </c>
      <c r="E140" s="12"/>
    </row>
    <row r="141" spans="1:5" ht="13">
      <c r="A141" s="17">
        <v>38838</v>
      </c>
      <c r="B141" s="12">
        <v>314919</v>
      </c>
      <c r="C141" s="12">
        <v>2.72</v>
      </c>
      <c r="D141" s="12">
        <v>37.299999999999997</v>
      </c>
      <c r="E141" s="12"/>
    </row>
    <row r="142" spans="1:5" ht="13">
      <c r="A142" s="17">
        <v>38869</v>
      </c>
      <c r="B142" s="12">
        <v>316978</v>
      </c>
      <c r="C142" s="12">
        <v>3.34</v>
      </c>
      <c r="D142" s="12">
        <v>24.86</v>
      </c>
      <c r="E142" s="12"/>
    </row>
    <row r="143" spans="1:5" ht="13">
      <c r="A143" s="17">
        <v>38899</v>
      </c>
      <c r="B143" s="12">
        <v>317984</v>
      </c>
      <c r="C143" s="12">
        <v>0.77</v>
      </c>
      <c r="D143" s="12">
        <v>79.73</v>
      </c>
      <c r="E143" s="12"/>
    </row>
    <row r="144" spans="1:5" ht="13">
      <c r="A144" s="17">
        <v>38930</v>
      </c>
      <c r="B144" s="12">
        <v>318802</v>
      </c>
      <c r="C144" s="12">
        <v>1.71</v>
      </c>
      <c r="D144" s="12">
        <v>60</v>
      </c>
      <c r="E144" s="12"/>
    </row>
    <row r="145" spans="1:5" ht="13">
      <c r="A145" s="17">
        <v>38961</v>
      </c>
      <c r="B145" s="12">
        <v>316400</v>
      </c>
      <c r="C145" s="12">
        <v>0.61</v>
      </c>
      <c r="D145" s="12">
        <v>81.89</v>
      </c>
      <c r="E145" s="12"/>
    </row>
    <row r="146" spans="1:5" ht="13">
      <c r="A146" s="17">
        <v>38991</v>
      </c>
      <c r="B146" s="12">
        <v>316145</v>
      </c>
      <c r="C146" s="12">
        <v>0.02</v>
      </c>
      <c r="D146" s="12">
        <v>88.92</v>
      </c>
      <c r="E146" s="12"/>
    </row>
    <row r="147" spans="1:5" ht="13">
      <c r="A147" s="17">
        <v>39022</v>
      </c>
      <c r="B147" s="12">
        <v>317123</v>
      </c>
      <c r="C147" s="12">
        <v>0.7</v>
      </c>
      <c r="D147" s="12">
        <v>80.81</v>
      </c>
      <c r="E147" s="12"/>
    </row>
    <row r="148" spans="1:5" ht="13">
      <c r="A148" s="17">
        <v>39052</v>
      </c>
      <c r="B148" s="12">
        <v>320312</v>
      </c>
      <c r="C148" s="12">
        <v>1.05</v>
      </c>
      <c r="D148" s="12">
        <v>74.05</v>
      </c>
      <c r="E148" s="12"/>
    </row>
    <row r="149" spans="1:5" ht="13">
      <c r="A149" s="17">
        <v>39083</v>
      </c>
      <c r="B149" s="12">
        <v>320305</v>
      </c>
      <c r="C149" s="12">
        <v>0.73</v>
      </c>
      <c r="D149" s="12">
        <v>80.27</v>
      </c>
      <c r="E149" s="12"/>
    </row>
    <row r="150" spans="1:5" ht="13">
      <c r="A150" s="17">
        <v>39114</v>
      </c>
      <c r="B150" s="12">
        <v>321434</v>
      </c>
      <c r="C150" s="12">
        <v>0.83</v>
      </c>
      <c r="D150" s="12">
        <v>79.19</v>
      </c>
      <c r="E150" s="12"/>
    </row>
    <row r="151" spans="1:5" ht="13">
      <c r="A151" s="17">
        <v>39142</v>
      </c>
      <c r="B151" s="12">
        <v>323708</v>
      </c>
      <c r="C151" s="12">
        <v>2.31</v>
      </c>
      <c r="D151" s="12">
        <v>46.76</v>
      </c>
      <c r="E151" s="12"/>
    </row>
    <row r="152" spans="1:5" ht="13">
      <c r="A152" s="17">
        <v>39173</v>
      </c>
      <c r="B152" s="12">
        <v>322878</v>
      </c>
      <c r="C152" s="12">
        <v>2.13</v>
      </c>
      <c r="D152" s="12">
        <v>51.08</v>
      </c>
      <c r="E152" s="12"/>
    </row>
    <row r="153" spans="1:5" ht="13">
      <c r="A153" s="17">
        <v>39203</v>
      </c>
      <c r="B153" s="12">
        <v>327266</v>
      </c>
      <c r="C153" s="12">
        <v>3.2</v>
      </c>
      <c r="D153" s="12">
        <v>27.57</v>
      </c>
      <c r="E153" s="12"/>
    </row>
    <row r="154" spans="1:5" ht="13">
      <c r="A154" s="17">
        <v>39234</v>
      </c>
      <c r="B154" s="12">
        <v>324076</v>
      </c>
      <c r="C154" s="12">
        <v>1.18</v>
      </c>
      <c r="D154" s="12">
        <v>71.89</v>
      </c>
      <c r="E154" s="12"/>
    </row>
    <row r="155" spans="1:5" ht="13">
      <c r="A155" s="17">
        <v>39264</v>
      </c>
      <c r="B155" s="12">
        <v>325455</v>
      </c>
      <c r="C155" s="12">
        <v>1.61</v>
      </c>
      <c r="D155" s="12">
        <v>62.16</v>
      </c>
      <c r="E155" s="12"/>
    </row>
    <row r="156" spans="1:5" ht="13">
      <c r="A156" s="17">
        <v>39295</v>
      </c>
      <c r="B156" s="12">
        <v>327444</v>
      </c>
      <c r="C156" s="12">
        <v>1.87</v>
      </c>
      <c r="D156" s="12">
        <v>55.95</v>
      </c>
      <c r="E156" s="12"/>
    </row>
    <row r="157" spans="1:5" ht="13">
      <c r="A157" s="17">
        <v>39326</v>
      </c>
      <c r="B157" s="12">
        <v>328668</v>
      </c>
      <c r="C157" s="12">
        <v>1.53</v>
      </c>
      <c r="D157" s="12">
        <v>65.14</v>
      </c>
      <c r="E157" s="12"/>
    </row>
    <row r="158" spans="1:5" ht="13">
      <c r="A158" s="17">
        <v>39356</v>
      </c>
      <c r="B158" s="12">
        <v>330544</v>
      </c>
      <c r="C158" s="12">
        <v>2.37</v>
      </c>
      <c r="D158" s="12">
        <v>44.59</v>
      </c>
      <c r="E158" s="12"/>
    </row>
    <row r="159" spans="1:5" ht="13">
      <c r="A159" s="17">
        <v>39387</v>
      </c>
      <c r="B159" s="12">
        <v>334021</v>
      </c>
      <c r="C159" s="12">
        <v>2.06</v>
      </c>
      <c r="D159" s="12">
        <v>51.62</v>
      </c>
      <c r="E159" s="12"/>
    </row>
    <row r="160" spans="1:5" ht="13">
      <c r="A160" s="17">
        <v>39417</v>
      </c>
      <c r="B160" s="12">
        <v>329259</v>
      </c>
      <c r="C160" s="12">
        <v>1.6</v>
      </c>
      <c r="D160" s="12">
        <v>62.7</v>
      </c>
      <c r="E160" s="12"/>
    </row>
    <row r="161" spans="1:5" ht="13">
      <c r="A161" s="17">
        <v>39448</v>
      </c>
      <c r="B161" s="12">
        <v>330478</v>
      </c>
      <c r="C161" s="12">
        <v>1.54</v>
      </c>
      <c r="D161" s="12">
        <v>64.05</v>
      </c>
      <c r="E161" s="12"/>
    </row>
    <row r="162" spans="1:5" ht="13">
      <c r="A162" s="17">
        <v>39479</v>
      </c>
      <c r="B162" s="12">
        <v>327869</v>
      </c>
      <c r="C162" s="12">
        <v>0.13</v>
      </c>
      <c r="D162" s="12">
        <v>87.3</v>
      </c>
      <c r="E162" s="12"/>
    </row>
    <row r="163" spans="1:5" ht="13">
      <c r="A163" s="17">
        <v>39508</v>
      </c>
      <c r="B163" s="12">
        <v>328493</v>
      </c>
      <c r="C163" s="12">
        <v>-0.05</v>
      </c>
      <c r="D163" s="12">
        <v>89.73</v>
      </c>
      <c r="E163" s="12"/>
    </row>
    <row r="164" spans="1:5" ht="13">
      <c r="A164" s="17">
        <v>39539</v>
      </c>
      <c r="B164" s="12">
        <v>328037</v>
      </c>
      <c r="C164" s="12">
        <v>-0.76</v>
      </c>
      <c r="D164" s="12">
        <v>95.41</v>
      </c>
      <c r="E164" s="12"/>
    </row>
    <row r="165" spans="1:5" ht="13">
      <c r="A165" s="17">
        <v>39569</v>
      </c>
      <c r="B165" s="12">
        <v>331088</v>
      </c>
      <c r="C165" s="12">
        <v>-0.88</v>
      </c>
      <c r="D165" s="12">
        <v>95.68</v>
      </c>
      <c r="E165" s="12"/>
    </row>
    <row r="166" spans="1:5" ht="13">
      <c r="A166" s="17">
        <v>39600</v>
      </c>
      <c r="B166" s="12">
        <v>331764</v>
      </c>
      <c r="C166" s="12">
        <v>0.76</v>
      </c>
      <c r="D166" s="12">
        <v>80</v>
      </c>
      <c r="E166" s="12"/>
    </row>
    <row r="167" spans="1:5" ht="13">
      <c r="A167" s="17">
        <v>39630</v>
      </c>
      <c r="B167" s="12">
        <v>330301</v>
      </c>
      <c r="C167" s="12">
        <v>-0.05</v>
      </c>
      <c r="D167" s="12">
        <v>90</v>
      </c>
      <c r="E167" s="12"/>
    </row>
    <row r="168" spans="1:5" ht="13">
      <c r="A168" s="17">
        <v>39661</v>
      </c>
      <c r="B168" s="12">
        <v>327296</v>
      </c>
      <c r="C168" s="12">
        <v>-0.17</v>
      </c>
      <c r="D168" s="12">
        <v>91.08</v>
      </c>
      <c r="E168" s="12"/>
    </row>
    <row r="169" spans="1:5" ht="13">
      <c r="A169" s="17">
        <v>39692</v>
      </c>
      <c r="B169" s="12">
        <v>321568</v>
      </c>
      <c r="C169" s="12">
        <v>-2.11</v>
      </c>
      <c r="D169" s="12">
        <v>96.76</v>
      </c>
      <c r="E169" s="12"/>
    </row>
    <row r="170" spans="1:5" ht="13">
      <c r="A170" s="17">
        <v>39722</v>
      </c>
      <c r="B170" s="12">
        <v>308968</v>
      </c>
      <c r="C170" s="12">
        <v>-5.81</v>
      </c>
      <c r="D170" s="12">
        <v>98.11</v>
      </c>
      <c r="E170" s="12"/>
    </row>
    <row r="171" spans="1:5" ht="13">
      <c r="A171" s="17">
        <v>39753</v>
      </c>
      <c r="B171" s="12">
        <v>295396</v>
      </c>
      <c r="C171" s="12">
        <v>-10.78</v>
      </c>
      <c r="D171" s="12">
        <v>98.65</v>
      </c>
      <c r="E171" s="12"/>
    </row>
    <row r="172" spans="1:5" ht="13">
      <c r="A172" s="17">
        <v>39783</v>
      </c>
      <c r="B172" s="12">
        <v>287571</v>
      </c>
      <c r="C172" s="12">
        <v>-13.32</v>
      </c>
      <c r="D172" s="12">
        <v>99.73</v>
      </c>
      <c r="E172" s="12"/>
    </row>
    <row r="173" spans="1:5" ht="13">
      <c r="A173" s="17">
        <v>39814</v>
      </c>
      <c r="B173" s="12">
        <v>292449</v>
      </c>
      <c r="C173" s="12">
        <v>-11.46</v>
      </c>
      <c r="D173" s="12">
        <v>99.46</v>
      </c>
      <c r="E173" s="12"/>
    </row>
    <row r="174" spans="1:5" ht="13">
      <c r="A174" s="17">
        <v>39845</v>
      </c>
      <c r="B174" s="12">
        <v>291429</v>
      </c>
      <c r="C174" s="12">
        <v>-10.96</v>
      </c>
      <c r="D174" s="12">
        <v>98.92</v>
      </c>
      <c r="E174" s="12"/>
    </row>
    <row r="175" spans="1:5" ht="13">
      <c r="A175" s="17">
        <v>39873</v>
      </c>
      <c r="B175" s="12">
        <v>286022</v>
      </c>
      <c r="C175" s="12">
        <v>-11.05</v>
      </c>
      <c r="D175" s="12">
        <v>99.19</v>
      </c>
      <c r="E175" s="12"/>
    </row>
    <row r="176" spans="1:5" ht="13">
      <c r="A176" s="17">
        <v>39904</v>
      </c>
      <c r="B176" s="12">
        <v>287530</v>
      </c>
      <c r="C176" s="12">
        <v>-6.94</v>
      </c>
      <c r="D176" s="12">
        <v>98.38</v>
      </c>
      <c r="E176" s="12"/>
    </row>
    <row r="177" spans="1:5" ht="13">
      <c r="A177" s="17">
        <v>39934</v>
      </c>
      <c r="B177" s="12">
        <v>290215</v>
      </c>
      <c r="C177" s="12">
        <v>-1.75</v>
      </c>
      <c r="D177" s="12">
        <v>96.49</v>
      </c>
      <c r="E177" s="12"/>
    </row>
    <row r="178" spans="1:5" ht="13">
      <c r="A178" s="17">
        <v>39965</v>
      </c>
      <c r="B178" s="12">
        <v>295458</v>
      </c>
      <c r="C178" s="12">
        <v>2.74</v>
      </c>
      <c r="D178" s="12">
        <v>37.03</v>
      </c>
      <c r="E178" s="12"/>
    </row>
    <row r="179" spans="1:5" ht="13">
      <c r="A179" s="17">
        <v>39995</v>
      </c>
      <c r="B179" s="12">
        <v>296928</v>
      </c>
      <c r="C179" s="12">
        <v>1.53</v>
      </c>
      <c r="D179" s="12">
        <v>65.680000000000007</v>
      </c>
      <c r="E179" s="12"/>
    </row>
    <row r="180" spans="1:5" ht="13">
      <c r="A180" s="17">
        <v>40026</v>
      </c>
      <c r="B180" s="12">
        <v>302871</v>
      </c>
      <c r="C180" s="12">
        <v>3.93</v>
      </c>
      <c r="D180" s="12">
        <v>14.59</v>
      </c>
      <c r="E180" s="12"/>
    </row>
    <row r="181" spans="1:5" ht="13">
      <c r="A181" s="17">
        <v>40057</v>
      </c>
      <c r="B181" s="12">
        <v>294449</v>
      </c>
      <c r="C181" s="12">
        <v>2.95</v>
      </c>
      <c r="D181" s="12">
        <v>32.700000000000003</v>
      </c>
      <c r="E181" s="12"/>
    </row>
    <row r="182" spans="1:5" ht="13">
      <c r="A182" s="17">
        <v>40087</v>
      </c>
      <c r="B182" s="12">
        <v>298067</v>
      </c>
      <c r="C182" s="12">
        <v>3.66</v>
      </c>
      <c r="D182" s="12">
        <v>17.57</v>
      </c>
      <c r="E182" s="12"/>
    </row>
    <row r="183" spans="1:5" ht="13">
      <c r="A183" s="17">
        <v>40118</v>
      </c>
      <c r="B183" s="12">
        <v>300583</v>
      </c>
      <c r="C183" s="12">
        <v>3.57</v>
      </c>
      <c r="D183" s="12">
        <v>20</v>
      </c>
      <c r="E183" s="12"/>
    </row>
    <row r="184" spans="1:5" ht="13">
      <c r="A184" s="17">
        <v>40148</v>
      </c>
      <c r="B184" s="12">
        <v>301959</v>
      </c>
      <c r="C184" s="12">
        <v>2.2000000000000002</v>
      </c>
      <c r="D184" s="12">
        <v>48.11</v>
      </c>
      <c r="E184" s="12"/>
    </row>
    <row r="185" spans="1:5" ht="13">
      <c r="A185" s="17">
        <v>40179</v>
      </c>
      <c r="B185" s="12">
        <v>302325</v>
      </c>
      <c r="C185" s="12">
        <v>1.82</v>
      </c>
      <c r="D185" s="12">
        <v>57.03</v>
      </c>
      <c r="E185" s="12"/>
    </row>
    <row r="186" spans="1:5" ht="13">
      <c r="A186" s="17">
        <v>40210</v>
      </c>
      <c r="B186" s="12">
        <v>302310</v>
      </c>
      <c r="C186" s="12">
        <v>-0.19</v>
      </c>
      <c r="D186" s="12">
        <v>91.35</v>
      </c>
      <c r="E186" s="12"/>
    </row>
    <row r="187" spans="1:5" ht="13">
      <c r="A187" s="17">
        <v>40238</v>
      </c>
      <c r="B187" s="12">
        <v>309525</v>
      </c>
      <c r="C187" s="12">
        <v>5.12</v>
      </c>
      <c r="D187" s="12">
        <v>7.3</v>
      </c>
      <c r="E187" s="12"/>
    </row>
    <row r="188" spans="1:5" ht="13">
      <c r="A188" s="17">
        <v>40269</v>
      </c>
      <c r="B188" s="12">
        <v>312143</v>
      </c>
      <c r="C188" s="12">
        <v>4.72</v>
      </c>
      <c r="D188" s="12">
        <v>9.19</v>
      </c>
      <c r="E188" s="12"/>
    </row>
    <row r="189" spans="1:5" ht="13">
      <c r="A189" s="17">
        <v>40299</v>
      </c>
      <c r="B189" s="12">
        <v>309158</v>
      </c>
      <c r="C189" s="12">
        <v>2.85</v>
      </c>
      <c r="D189" s="12">
        <v>34.590000000000003</v>
      </c>
      <c r="E189" s="12"/>
    </row>
    <row r="190" spans="1:5" ht="13">
      <c r="A190" s="17">
        <v>40330</v>
      </c>
      <c r="B190" s="12">
        <v>308588</v>
      </c>
      <c r="C190" s="12">
        <v>2.2000000000000002</v>
      </c>
      <c r="D190" s="12">
        <v>48.38</v>
      </c>
      <c r="E190" s="12"/>
    </row>
    <row r="191" spans="1:5" ht="13">
      <c r="A191" s="17">
        <v>40360</v>
      </c>
      <c r="B191" s="12">
        <v>309543</v>
      </c>
      <c r="C191" s="12">
        <v>2.39</v>
      </c>
      <c r="D191" s="12">
        <v>43.78</v>
      </c>
      <c r="E191" s="12"/>
    </row>
    <row r="192" spans="1:5" ht="13">
      <c r="A192" s="17">
        <v>40391</v>
      </c>
      <c r="B192" s="12">
        <v>310761</v>
      </c>
      <c r="C192" s="12">
        <v>2.8</v>
      </c>
      <c r="D192" s="12">
        <v>35.409999999999997</v>
      </c>
      <c r="E192" s="12"/>
    </row>
    <row r="193" spans="1:5" ht="13">
      <c r="A193" s="17">
        <v>40422</v>
      </c>
      <c r="B193" s="12">
        <v>313785</v>
      </c>
      <c r="C193" s="12">
        <v>1.38</v>
      </c>
      <c r="D193" s="12">
        <v>69.459999999999994</v>
      </c>
      <c r="E193" s="12"/>
    </row>
    <row r="194" spans="1:5" ht="13">
      <c r="A194" s="17">
        <v>40452</v>
      </c>
      <c r="B194" s="12">
        <v>317699</v>
      </c>
      <c r="C194" s="12">
        <v>1.78</v>
      </c>
      <c r="D194" s="12">
        <v>57.84</v>
      </c>
      <c r="E194" s="12"/>
    </row>
    <row r="195" spans="1:5" ht="13">
      <c r="A195" s="17">
        <v>40483</v>
      </c>
      <c r="B195" s="12">
        <v>320695</v>
      </c>
      <c r="C195" s="12">
        <v>3.73</v>
      </c>
      <c r="D195" s="12">
        <v>17.03</v>
      </c>
      <c r="E195" s="12"/>
    </row>
    <row r="196" spans="1:5" ht="13">
      <c r="A196" s="17">
        <v>40513</v>
      </c>
      <c r="B196" s="12">
        <v>323421</v>
      </c>
      <c r="C196" s="12">
        <v>4.8099999999999996</v>
      </c>
      <c r="D196" s="12">
        <v>8.92</v>
      </c>
      <c r="E196" s="12"/>
    </row>
    <row r="197" spans="1:5" ht="13">
      <c r="A197" s="17">
        <v>40544</v>
      </c>
      <c r="B197" s="12">
        <v>325674</v>
      </c>
      <c r="C197" s="12">
        <v>5.21</v>
      </c>
      <c r="D197" s="12">
        <v>7.03</v>
      </c>
      <c r="E197" s="12"/>
    </row>
    <row r="198" spans="1:5" ht="13">
      <c r="A198" s="17">
        <v>40575</v>
      </c>
      <c r="B198" s="12">
        <v>328049</v>
      </c>
      <c r="C198" s="12">
        <v>5.56</v>
      </c>
      <c r="D198" s="12">
        <v>5.14</v>
      </c>
      <c r="E198" s="12"/>
    </row>
    <row r="199" spans="1:5" ht="13">
      <c r="A199" s="17">
        <v>40603</v>
      </c>
      <c r="B199" s="12">
        <v>331161</v>
      </c>
      <c r="C199" s="12">
        <v>5.54</v>
      </c>
      <c r="D199" s="12">
        <v>5.41</v>
      </c>
      <c r="E199" s="12"/>
    </row>
    <row r="200" spans="1:5" ht="13">
      <c r="A200" s="17">
        <v>40634</v>
      </c>
      <c r="B200" s="12">
        <v>333189</v>
      </c>
      <c r="C200" s="12">
        <v>4.88</v>
      </c>
      <c r="D200" s="12">
        <v>8.11</v>
      </c>
      <c r="E200" s="12"/>
    </row>
    <row r="201" spans="1:5" ht="13">
      <c r="A201" s="17">
        <v>40664</v>
      </c>
      <c r="B201" s="12">
        <v>332409</v>
      </c>
      <c r="C201" s="12">
        <v>3.65</v>
      </c>
      <c r="D201" s="12">
        <v>17.84</v>
      </c>
      <c r="E201" s="12"/>
    </row>
    <row r="202" spans="1:5" ht="13">
      <c r="A202" s="17">
        <v>40695</v>
      </c>
      <c r="B202" s="12">
        <v>335108</v>
      </c>
      <c r="C202" s="12">
        <v>3.61</v>
      </c>
      <c r="D202" s="12">
        <v>19.190000000000001</v>
      </c>
      <c r="E202" s="12"/>
    </row>
    <row r="203" spans="1:5" ht="13">
      <c r="A203" s="17">
        <v>40725</v>
      </c>
      <c r="B203" s="12">
        <v>334922</v>
      </c>
      <c r="C203" s="12">
        <v>2.84</v>
      </c>
      <c r="D203" s="12">
        <v>34.86</v>
      </c>
      <c r="E203" s="12"/>
    </row>
    <row r="204" spans="1:5" ht="13">
      <c r="A204" s="17">
        <v>40756</v>
      </c>
      <c r="B204" s="12">
        <v>335163</v>
      </c>
      <c r="C204" s="12">
        <v>2.17</v>
      </c>
      <c r="D204" s="12">
        <v>50</v>
      </c>
      <c r="E204" s="12"/>
    </row>
    <row r="205" spans="1:5" ht="13">
      <c r="A205" s="17">
        <v>40787</v>
      </c>
      <c r="B205" s="12">
        <v>339011</v>
      </c>
      <c r="C205" s="12">
        <v>2.37</v>
      </c>
      <c r="D205" s="12">
        <v>44.86</v>
      </c>
      <c r="E205" s="12"/>
    </row>
    <row r="206" spans="1:5" ht="13">
      <c r="A206" s="17">
        <v>40817</v>
      </c>
      <c r="B206" s="12">
        <v>341058</v>
      </c>
      <c r="C206" s="12">
        <v>2.36</v>
      </c>
      <c r="D206" s="12">
        <v>45.41</v>
      </c>
      <c r="E206" s="12"/>
    </row>
    <row r="207" spans="1:5" ht="13">
      <c r="A207" s="17">
        <v>40848</v>
      </c>
      <c r="B207" s="12">
        <v>342214</v>
      </c>
      <c r="C207" s="12">
        <v>2.95</v>
      </c>
      <c r="D207" s="12">
        <v>32.43</v>
      </c>
      <c r="E207" s="12"/>
    </row>
    <row r="208" spans="1:5" ht="13">
      <c r="A208" s="17">
        <v>40878</v>
      </c>
      <c r="B208" s="12">
        <v>343093</v>
      </c>
      <c r="C208" s="12">
        <v>2.38</v>
      </c>
      <c r="D208" s="12">
        <v>44.05</v>
      </c>
      <c r="E208" s="12"/>
    </row>
    <row r="209" spans="1:5" ht="13">
      <c r="A209" s="17">
        <v>40909</v>
      </c>
      <c r="B209" s="12">
        <v>345656</v>
      </c>
      <c r="C209" s="12">
        <v>3.2</v>
      </c>
      <c r="D209" s="12">
        <v>27.03</v>
      </c>
      <c r="E209" s="12"/>
    </row>
    <row r="210" spans="1:5" ht="13">
      <c r="A210" s="17">
        <v>40940</v>
      </c>
      <c r="B210" s="12">
        <v>350345</v>
      </c>
      <c r="C210" s="12">
        <v>4.53</v>
      </c>
      <c r="D210" s="12">
        <v>10.54</v>
      </c>
      <c r="E210" s="12"/>
    </row>
    <row r="211" spans="1:5" ht="13">
      <c r="A211" s="17">
        <v>40969</v>
      </c>
      <c r="B211" s="12">
        <v>351748</v>
      </c>
      <c r="C211" s="12">
        <v>3.76</v>
      </c>
      <c r="D211" s="12">
        <v>16.760000000000002</v>
      </c>
      <c r="E211" s="12"/>
    </row>
    <row r="212" spans="1:5" ht="13">
      <c r="A212" s="17">
        <v>41000</v>
      </c>
      <c r="B212" s="12">
        <v>349722</v>
      </c>
      <c r="C212" s="12">
        <v>2.54</v>
      </c>
      <c r="D212" s="12">
        <v>41.35</v>
      </c>
      <c r="E212" s="12"/>
    </row>
    <row r="213" spans="1:5" ht="13">
      <c r="A213" s="17">
        <v>41030</v>
      </c>
      <c r="B213" s="12">
        <v>349064</v>
      </c>
      <c r="C213" s="12">
        <v>2</v>
      </c>
      <c r="D213" s="12">
        <v>53.51</v>
      </c>
      <c r="E213" s="12"/>
    </row>
    <row r="214" spans="1:5" ht="13">
      <c r="A214" s="17">
        <v>41061</v>
      </c>
      <c r="B214" s="12">
        <v>345339</v>
      </c>
      <c r="C214" s="12">
        <v>0.65</v>
      </c>
      <c r="D214" s="12">
        <v>81.349999999999994</v>
      </c>
      <c r="E214" s="12"/>
    </row>
    <row r="215" spans="1:5" ht="13">
      <c r="A215" s="17">
        <v>41091</v>
      </c>
      <c r="B215" s="12">
        <v>346936</v>
      </c>
      <c r="C215" s="12">
        <v>0.37</v>
      </c>
      <c r="D215" s="12">
        <v>84.86</v>
      </c>
      <c r="E215" s="12"/>
    </row>
    <row r="216" spans="1:5" ht="13">
      <c r="A216" s="17">
        <v>41122</v>
      </c>
      <c r="B216" s="12">
        <v>351782</v>
      </c>
      <c r="C216" s="12">
        <v>0.41</v>
      </c>
      <c r="D216" s="12">
        <v>84.05</v>
      </c>
      <c r="E216" s="12"/>
    </row>
    <row r="217" spans="1:5" ht="13">
      <c r="A217" s="17">
        <v>41153</v>
      </c>
      <c r="B217" s="12">
        <v>354575</v>
      </c>
      <c r="C217" s="12">
        <v>0.8</v>
      </c>
      <c r="D217" s="12">
        <v>79.459999999999994</v>
      </c>
      <c r="E217" s="12"/>
    </row>
    <row r="218" spans="1:5" ht="13">
      <c r="A218" s="17">
        <v>41183</v>
      </c>
      <c r="B218" s="12">
        <v>354747</v>
      </c>
      <c r="C218" s="12">
        <v>1.44</v>
      </c>
      <c r="D218" s="12">
        <v>68.92</v>
      </c>
      <c r="E218" s="12"/>
    </row>
    <row r="219" spans="1:5" ht="13">
      <c r="A219" s="17">
        <v>41214</v>
      </c>
      <c r="B219" s="12">
        <v>356158</v>
      </c>
      <c r="C219" s="12">
        <v>2.0299999999999998</v>
      </c>
      <c r="D219" s="12">
        <v>52.97</v>
      </c>
      <c r="E219" s="12"/>
    </row>
    <row r="220" spans="1:5" ht="13">
      <c r="A220" s="17">
        <v>41244</v>
      </c>
      <c r="B220" s="12">
        <v>357519</v>
      </c>
      <c r="C220" s="12">
        <v>3.53</v>
      </c>
      <c r="D220" s="12">
        <v>20.54</v>
      </c>
      <c r="E220" s="12"/>
    </row>
    <row r="221" spans="1:5" ht="13">
      <c r="A221" s="17">
        <v>41275</v>
      </c>
      <c r="B221" s="12">
        <v>360257</v>
      </c>
      <c r="C221" s="12">
        <v>3.84</v>
      </c>
      <c r="D221" s="12">
        <v>15.95</v>
      </c>
      <c r="E221" s="12"/>
    </row>
    <row r="222" spans="1:5" ht="13">
      <c r="A222" s="17">
        <v>41306</v>
      </c>
      <c r="B222" s="12">
        <v>365227</v>
      </c>
      <c r="C222" s="12">
        <v>3.82</v>
      </c>
      <c r="D222" s="12">
        <v>16.22</v>
      </c>
      <c r="E222" s="12"/>
    </row>
    <row r="223" spans="1:5" ht="13">
      <c r="A223" s="17">
        <v>41334</v>
      </c>
      <c r="B223" s="12">
        <v>362148</v>
      </c>
      <c r="C223" s="12">
        <v>2.14</v>
      </c>
      <c r="D223" s="12">
        <v>50.81</v>
      </c>
      <c r="E223" s="12"/>
    </row>
    <row r="224" spans="1:5" ht="13">
      <c r="A224" s="17">
        <v>41365</v>
      </c>
      <c r="B224" s="12">
        <v>360499</v>
      </c>
      <c r="C224" s="12">
        <v>1.62</v>
      </c>
      <c r="D224" s="12">
        <v>61.89</v>
      </c>
      <c r="E224" s="12"/>
    </row>
    <row r="225" spans="1:5" ht="13">
      <c r="A225" s="17">
        <v>41395</v>
      </c>
      <c r="B225" s="12">
        <v>362842</v>
      </c>
      <c r="C225" s="12">
        <v>1.88</v>
      </c>
      <c r="D225" s="12">
        <v>55.68</v>
      </c>
      <c r="E225" s="12"/>
    </row>
    <row r="226" spans="1:5" ht="13">
      <c r="A226" s="17">
        <v>41426</v>
      </c>
      <c r="B226" s="12">
        <v>364181</v>
      </c>
      <c r="C226" s="12">
        <v>1.86</v>
      </c>
      <c r="D226" s="12">
        <v>56.22</v>
      </c>
      <c r="E226" s="12"/>
    </row>
    <row r="227" spans="1:5" ht="13">
      <c r="A227" s="17">
        <v>41456</v>
      </c>
      <c r="B227" s="12">
        <v>366243</v>
      </c>
      <c r="C227" s="12">
        <v>1.66</v>
      </c>
      <c r="D227" s="12">
        <v>60.54</v>
      </c>
      <c r="E227" s="12"/>
    </row>
    <row r="228" spans="1:5" ht="13">
      <c r="A228" s="17">
        <v>41487</v>
      </c>
      <c r="B228" s="12">
        <v>365543</v>
      </c>
      <c r="C228" s="12">
        <v>0.09</v>
      </c>
      <c r="D228" s="12">
        <v>88.11</v>
      </c>
      <c r="E228" s="12"/>
    </row>
    <row r="229" spans="1:5" ht="13">
      <c r="A229" s="17">
        <v>41518</v>
      </c>
      <c r="B229" s="12">
        <v>365668</v>
      </c>
      <c r="C229" s="12">
        <v>0.97</v>
      </c>
      <c r="D229" s="12">
        <v>75.680000000000007</v>
      </c>
      <c r="E229" s="12"/>
    </row>
    <row r="230" spans="1:5" ht="13">
      <c r="A230" s="17">
        <v>41548</v>
      </c>
      <c r="B230" s="12">
        <v>366444</v>
      </c>
      <c r="C230" s="12">
        <v>1.65</v>
      </c>
      <c r="D230" s="12">
        <v>60.81</v>
      </c>
      <c r="E230" s="12"/>
    </row>
    <row r="231" spans="1:5" ht="13">
      <c r="A231" s="17">
        <v>41579</v>
      </c>
      <c r="B231" s="12">
        <v>366868</v>
      </c>
      <c r="C231" s="12">
        <v>1.1100000000000001</v>
      </c>
      <c r="D231" s="12">
        <v>73.239999999999995</v>
      </c>
      <c r="E231" s="12"/>
    </row>
    <row r="232" spans="1:5" ht="13">
      <c r="A232" s="17">
        <v>41609</v>
      </c>
      <c r="B232" s="12">
        <v>369499</v>
      </c>
      <c r="C232" s="12">
        <v>1.46</v>
      </c>
      <c r="D232" s="12">
        <v>67.569999999999993</v>
      </c>
      <c r="E232" s="12"/>
    </row>
    <row r="233" spans="1:5" ht="13">
      <c r="A233" s="17">
        <v>41640</v>
      </c>
      <c r="B233" s="12">
        <v>366684</v>
      </c>
      <c r="C233" s="12">
        <v>0.12</v>
      </c>
      <c r="D233" s="12">
        <v>87.57</v>
      </c>
      <c r="E233" s="12"/>
    </row>
    <row r="234" spans="1:5" ht="13">
      <c r="A234" s="17">
        <v>41671</v>
      </c>
      <c r="B234" s="12">
        <v>371335</v>
      </c>
      <c r="C234" s="12">
        <v>1.58</v>
      </c>
      <c r="D234" s="12">
        <v>62.97</v>
      </c>
      <c r="E234" s="12"/>
    </row>
    <row r="235" spans="1:5" ht="13">
      <c r="A235" s="17">
        <v>41699</v>
      </c>
      <c r="B235" s="12">
        <v>375285</v>
      </c>
      <c r="C235" s="12">
        <v>2.63</v>
      </c>
      <c r="D235" s="12">
        <v>40</v>
      </c>
      <c r="E235" s="12"/>
    </row>
    <row r="236" spans="1:5" ht="13">
      <c r="A236" s="17">
        <v>41730</v>
      </c>
      <c r="B236" s="12">
        <v>379432</v>
      </c>
      <c r="C236" s="12">
        <v>3.54</v>
      </c>
      <c r="D236" s="12">
        <v>20.27</v>
      </c>
      <c r="E236" s="12"/>
    </row>
    <row r="237" spans="1:5" ht="13">
      <c r="A237" s="17">
        <v>41760</v>
      </c>
      <c r="B237" s="12">
        <v>379787</v>
      </c>
      <c r="C237" s="12">
        <v>3.52</v>
      </c>
      <c r="D237" s="12">
        <v>20.81</v>
      </c>
      <c r="E237" s="12"/>
    </row>
    <row r="238" spans="1:5" ht="13">
      <c r="A238" s="17">
        <v>41791</v>
      </c>
      <c r="B238" s="12">
        <v>380618</v>
      </c>
      <c r="C238" s="12">
        <v>3.01</v>
      </c>
      <c r="D238" s="12">
        <v>30</v>
      </c>
      <c r="E238" s="12"/>
    </row>
    <row r="239" spans="1:5" ht="13">
      <c r="A239" s="17">
        <v>41821</v>
      </c>
      <c r="B239" s="12">
        <v>381045</v>
      </c>
      <c r="C239" s="12">
        <v>3.92</v>
      </c>
      <c r="D239" s="12">
        <v>15.14</v>
      </c>
      <c r="E239" s="12"/>
    </row>
    <row r="240" spans="1:5" ht="13">
      <c r="A240" s="17">
        <v>41852</v>
      </c>
      <c r="B240" s="12">
        <v>384017</v>
      </c>
      <c r="C240" s="12">
        <v>3.42</v>
      </c>
      <c r="D240" s="12">
        <v>23.24</v>
      </c>
      <c r="E240" s="12"/>
    </row>
    <row r="241" spans="1:5" ht="13">
      <c r="A241" s="17">
        <v>41883</v>
      </c>
      <c r="B241" s="12">
        <v>382277</v>
      </c>
      <c r="C241" s="12">
        <v>1.86</v>
      </c>
      <c r="D241" s="12">
        <v>56.49</v>
      </c>
      <c r="E241" s="12"/>
    </row>
    <row r="242" spans="1:5" ht="13">
      <c r="A242" s="17">
        <v>41913</v>
      </c>
      <c r="B242" s="12">
        <v>383323</v>
      </c>
      <c r="C242" s="12">
        <v>1.03</v>
      </c>
      <c r="D242" s="12">
        <v>74.86</v>
      </c>
      <c r="E242" s="12"/>
    </row>
    <row r="243" spans="1:5" ht="13">
      <c r="A243" s="17">
        <v>41944</v>
      </c>
      <c r="B243" s="12">
        <v>384459</v>
      </c>
      <c r="C243" s="12">
        <v>1.23</v>
      </c>
      <c r="D243" s="12">
        <v>71.62</v>
      </c>
      <c r="E243" s="12"/>
    </row>
    <row r="244" spans="1:5" ht="13">
      <c r="A244" s="17">
        <v>41974</v>
      </c>
      <c r="B244" s="12">
        <v>380682</v>
      </c>
      <c r="C244" s="12">
        <v>0.02</v>
      </c>
      <c r="D244" s="12">
        <v>88.65</v>
      </c>
      <c r="E244" s="12"/>
    </row>
    <row r="245" spans="1:5" ht="13">
      <c r="A245" s="17">
        <v>42005</v>
      </c>
      <c r="B245" s="12">
        <v>378518</v>
      </c>
      <c r="C245" s="12">
        <v>-0.66</v>
      </c>
      <c r="D245" s="12">
        <v>94.86</v>
      </c>
      <c r="E245" s="12"/>
    </row>
    <row r="246" spans="1:5" ht="13">
      <c r="A246" s="17">
        <v>42036</v>
      </c>
      <c r="B246" s="12">
        <v>377594</v>
      </c>
      <c r="C246" s="12">
        <v>-1.67</v>
      </c>
      <c r="D246" s="12">
        <v>96.22</v>
      </c>
      <c r="E246" s="12"/>
    </row>
    <row r="247" spans="1:5" ht="13">
      <c r="A247" s="17">
        <v>42064</v>
      </c>
      <c r="B247" s="12">
        <v>383681</v>
      </c>
      <c r="C247" s="12">
        <v>0.37</v>
      </c>
      <c r="D247" s="12">
        <v>85.14</v>
      </c>
      <c r="E247" s="12"/>
    </row>
    <row r="248" spans="1:5" ht="13">
      <c r="A248" s="17">
        <v>42095</v>
      </c>
      <c r="B248" s="12">
        <v>383893</v>
      </c>
      <c r="C248" s="12">
        <v>0.15</v>
      </c>
      <c r="D248" s="12">
        <v>87.03</v>
      </c>
      <c r="E248" s="12"/>
    </row>
    <row r="249" spans="1:5" ht="13">
      <c r="A249" s="17">
        <v>42125</v>
      </c>
      <c r="B249" s="12">
        <v>387155</v>
      </c>
      <c r="C249" s="12">
        <v>0.7</v>
      </c>
      <c r="D249" s="12">
        <v>80.540000000000006</v>
      </c>
      <c r="E249" s="12"/>
    </row>
    <row r="250" spans="1:5" ht="13">
      <c r="A250" s="17">
        <v>42156</v>
      </c>
      <c r="B250" s="12">
        <v>387199</v>
      </c>
      <c r="C250" s="12">
        <v>1.71</v>
      </c>
      <c r="D250" s="12">
        <v>59.46</v>
      </c>
      <c r="E250" s="12"/>
    </row>
    <row r="251" spans="1:5" ht="13">
      <c r="A251" s="17">
        <v>42186</v>
      </c>
      <c r="B251" s="12">
        <v>390953</v>
      </c>
      <c r="C251" s="12">
        <v>3.29</v>
      </c>
      <c r="D251" s="12">
        <v>25.95</v>
      </c>
      <c r="E251" s="12"/>
    </row>
    <row r="252" spans="1:5" ht="13">
      <c r="A252" s="17">
        <v>42217</v>
      </c>
      <c r="B252" s="12">
        <v>390570</v>
      </c>
      <c r="C252" s="12">
        <v>3.44</v>
      </c>
      <c r="D252" s="12">
        <v>22.7</v>
      </c>
      <c r="E252" s="12"/>
    </row>
    <row r="253" spans="1:5" ht="13">
      <c r="A253" s="17">
        <v>42248</v>
      </c>
      <c r="B253" s="12">
        <v>388551</v>
      </c>
      <c r="C253" s="12">
        <v>1.27</v>
      </c>
      <c r="D253" s="12">
        <v>70.81</v>
      </c>
      <c r="E253" s="12"/>
    </row>
    <row r="254" spans="1:5" ht="13">
      <c r="A254" s="17">
        <v>42278</v>
      </c>
      <c r="B254" s="12">
        <v>387066</v>
      </c>
      <c r="C254" s="12">
        <v>0.83</v>
      </c>
      <c r="D254" s="12">
        <v>78.92</v>
      </c>
      <c r="E254" s="12"/>
    </row>
    <row r="255" spans="1:5" ht="13">
      <c r="A255" s="17">
        <v>42309</v>
      </c>
      <c r="B255" s="12">
        <v>388530</v>
      </c>
      <c r="C255" s="12">
        <v>0.36</v>
      </c>
      <c r="D255" s="12">
        <v>85.68</v>
      </c>
      <c r="E255" s="12"/>
    </row>
    <row r="256" spans="1:5" ht="13">
      <c r="A256" s="17">
        <v>42339</v>
      </c>
      <c r="B256" s="12">
        <v>389551</v>
      </c>
      <c r="C256" s="12">
        <v>0.61</v>
      </c>
      <c r="D256" s="12">
        <v>82.16</v>
      </c>
      <c r="E256" s="12"/>
    </row>
    <row r="257" spans="1:5" ht="13">
      <c r="A257" s="17">
        <v>42370</v>
      </c>
      <c r="B257" s="12">
        <v>387483</v>
      </c>
      <c r="C257" s="12">
        <v>-0.89</v>
      </c>
      <c r="D257" s="12">
        <v>95.95</v>
      </c>
      <c r="E257" s="12"/>
    </row>
    <row r="258" spans="1:5" ht="13">
      <c r="A258" s="17">
        <v>42401</v>
      </c>
      <c r="B258" s="12">
        <v>390029</v>
      </c>
      <c r="C258" s="12">
        <v>-0.14000000000000001</v>
      </c>
      <c r="D258" s="12">
        <v>90.81</v>
      </c>
      <c r="E258" s="12"/>
    </row>
    <row r="259" spans="1:5" ht="13">
      <c r="A259" s="17">
        <v>42430</v>
      </c>
      <c r="B259" s="12">
        <v>388998</v>
      </c>
      <c r="C259" s="12">
        <v>0.12</v>
      </c>
      <c r="D259" s="12">
        <v>87.84</v>
      </c>
      <c r="E259" s="12"/>
    </row>
    <row r="260" spans="1:5" ht="13">
      <c r="A260" s="17">
        <v>42461</v>
      </c>
      <c r="B260" s="12">
        <v>391112</v>
      </c>
      <c r="C260" s="12">
        <v>1.05</v>
      </c>
      <c r="D260" s="12">
        <v>74.59</v>
      </c>
      <c r="E260" s="12"/>
    </row>
    <row r="261" spans="1:5" ht="13">
      <c r="A261" s="17">
        <v>42491</v>
      </c>
      <c r="B261" s="12">
        <v>392299</v>
      </c>
      <c r="C261" s="12">
        <v>0.97</v>
      </c>
      <c r="D261" s="12">
        <v>75.95</v>
      </c>
      <c r="E261" s="12"/>
    </row>
    <row r="262" spans="1:5" ht="13">
      <c r="A262" s="17">
        <v>42522</v>
      </c>
      <c r="B262" s="12">
        <v>397113</v>
      </c>
      <c r="C262" s="12">
        <v>1.94</v>
      </c>
      <c r="D262" s="12">
        <v>54.86</v>
      </c>
      <c r="E262" s="12"/>
    </row>
    <row r="263" spans="1:5" ht="13">
      <c r="A263" s="17">
        <v>42552</v>
      </c>
      <c r="B263" s="12">
        <v>396545</v>
      </c>
      <c r="C263" s="12">
        <v>2.34</v>
      </c>
      <c r="D263" s="12">
        <v>46.22</v>
      </c>
      <c r="E263" s="12"/>
    </row>
    <row r="264" spans="1:5" ht="13">
      <c r="A264" s="17">
        <v>42583</v>
      </c>
      <c r="B264" s="12">
        <v>396293</v>
      </c>
      <c r="C264" s="12">
        <v>1.61</v>
      </c>
      <c r="D264" s="12">
        <v>62.43</v>
      </c>
      <c r="E264" s="12"/>
    </row>
    <row r="265" spans="1:5" ht="13">
      <c r="A265" s="17">
        <v>42614</v>
      </c>
      <c r="B265" s="12">
        <v>398797</v>
      </c>
      <c r="C265" s="12">
        <v>2.52</v>
      </c>
      <c r="D265" s="12">
        <v>41.89</v>
      </c>
      <c r="E265" s="12"/>
    </row>
    <row r="266" spans="1:5" ht="13">
      <c r="A266" s="17">
        <v>42644</v>
      </c>
      <c r="B266" s="12">
        <v>399637</v>
      </c>
      <c r="C266" s="12">
        <v>2.1800000000000002</v>
      </c>
      <c r="D266" s="12">
        <v>49.73</v>
      </c>
      <c r="E266" s="12"/>
    </row>
    <row r="267" spans="1:5" ht="13">
      <c r="A267" s="17">
        <v>42675</v>
      </c>
      <c r="B267" s="12">
        <v>398680</v>
      </c>
      <c r="C267" s="12">
        <v>1.63</v>
      </c>
      <c r="D267" s="12">
        <v>61.62</v>
      </c>
      <c r="E267" s="12"/>
    </row>
    <row r="268" spans="1:5" ht="13">
      <c r="A268" s="17">
        <v>42705</v>
      </c>
      <c r="B268" s="12">
        <v>405114</v>
      </c>
      <c r="C268" s="12">
        <v>2.0099999999999998</v>
      </c>
      <c r="D268" s="12">
        <v>53.24</v>
      </c>
      <c r="E268" s="12"/>
    </row>
    <row r="269" spans="1:5" ht="13">
      <c r="A269" s="17">
        <v>42736</v>
      </c>
      <c r="B269" s="12">
        <v>408269</v>
      </c>
      <c r="C269" s="12">
        <v>2.96</v>
      </c>
      <c r="D269" s="12">
        <v>32.159999999999997</v>
      </c>
      <c r="E269" s="12"/>
    </row>
    <row r="270" spans="1:5" ht="13">
      <c r="A270" s="17">
        <v>42767</v>
      </c>
      <c r="B270" s="12">
        <v>408155</v>
      </c>
      <c r="C270" s="12">
        <v>2.99</v>
      </c>
      <c r="D270" s="12">
        <v>30.27</v>
      </c>
      <c r="E270" s="12"/>
    </row>
    <row r="271" spans="1:5" ht="13">
      <c r="A271" s="17">
        <v>42795</v>
      </c>
      <c r="B271" s="12">
        <v>407630</v>
      </c>
      <c r="C271" s="12">
        <v>2.21</v>
      </c>
      <c r="D271" s="12">
        <v>47.57</v>
      </c>
      <c r="E271" s="12"/>
    </row>
    <row r="272" spans="1:5" ht="13">
      <c r="A272" s="17">
        <v>42826</v>
      </c>
      <c r="B272" s="12">
        <v>409134</v>
      </c>
      <c r="C272" s="12">
        <v>2.38</v>
      </c>
      <c r="D272" s="12">
        <v>44.32</v>
      </c>
      <c r="E272" s="12"/>
    </row>
    <row r="273" spans="1:5" ht="13">
      <c r="A273" s="17">
        <v>42856</v>
      </c>
      <c r="B273" s="12">
        <v>406609</v>
      </c>
      <c r="C273" s="12">
        <v>1.99</v>
      </c>
      <c r="D273" s="12">
        <v>54.05</v>
      </c>
      <c r="E273" s="12"/>
    </row>
    <row r="274" spans="1:5" ht="13">
      <c r="A274" s="17">
        <v>42887</v>
      </c>
      <c r="B274" s="12">
        <v>409067</v>
      </c>
      <c r="C274" s="12">
        <v>0.98</v>
      </c>
      <c r="D274" s="12">
        <v>75.41</v>
      </c>
      <c r="E274" s="12"/>
    </row>
    <row r="275" spans="1:5" ht="13">
      <c r="A275" s="17">
        <v>42917</v>
      </c>
      <c r="B275" s="12">
        <v>409113</v>
      </c>
      <c r="C275" s="12">
        <v>0.21</v>
      </c>
      <c r="D275" s="12">
        <v>86.76</v>
      </c>
      <c r="E275" s="12"/>
    </row>
    <row r="276" spans="1:5" ht="13">
      <c r="A276" s="17">
        <v>42948</v>
      </c>
      <c r="B276" s="12">
        <v>409606</v>
      </c>
      <c r="C276" s="12">
        <v>0.36</v>
      </c>
      <c r="D276" s="12">
        <v>85.41</v>
      </c>
      <c r="E276" s="12"/>
    </row>
    <row r="277" spans="1:5" ht="13">
      <c r="A277" s="17">
        <v>42979</v>
      </c>
      <c r="B277" s="12">
        <v>419021</v>
      </c>
      <c r="C277" s="12">
        <v>2.79</v>
      </c>
      <c r="D277" s="12">
        <v>35.950000000000003</v>
      </c>
      <c r="E277" s="12"/>
    </row>
    <row r="278" spans="1:5" ht="13">
      <c r="A278" s="17">
        <v>43009</v>
      </c>
      <c r="B278" s="12">
        <v>418999</v>
      </c>
      <c r="C278" s="12">
        <v>2.41</v>
      </c>
      <c r="D278" s="12">
        <v>43.24</v>
      </c>
      <c r="E278" s="12"/>
    </row>
    <row r="279" spans="1:5" ht="13">
      <c r="A279" s="17">
        <v>43040</v>
      </c>
      <c r="B279" s="12">
        <v>423224</v>
      </c>
      <c r="C279" s="12">
        <v>4.09</v>
      </c>
      <c r="D279" s="12">
        <v>12.43</v>
      </c>
      <c r="E279" s="12"/>
    </row>
    <row r="280" spans="1:5" ht="13">
      <c r="A280" s="17">
        <v>43070</v>
      </c>
      <c r="B280" s="12">
        <v>425545</v>
      </c>
      <c r="C280" s="12">
        <v>4.03</v>
      </c>
      <c r="D280" s="12">
        <v>12.97</v>
      </c>
      <c r="E280" s="12"/>
    </row>
    <row r="281" spans="1:5" ht="13">
      <c r="A281" s="17">
        <v>43101</v>
      </c>
      <c r="B281" s="12">
        <v>423202</v>
      </c>
      <c r="C281" s="12">
        <v>3.44</v>
      </c>
      <c r="D281" s="12">
        <v>22.43</v>
      </c>
      <c r="E281" s="12"/>
    </row>
    <row r="282" spans="1:5" ht="13">
      <c r="A282" s="17">
        <v>43132</v>
      </c>
      <c r="B282" s="12">
        <v>425507</v>
      </c>
      <c r="C282" s="12">
        <v>3.88</v>
      </c>
      <c r="D282" s="12">
        <v>15.68</v>
      </c>
      <c r="E282" s="12"/>
    </row>
    <row r="283" spans="1:5" ht="13">
      <c r="A283" s="17">
        <v>43160</v>
      </c>
      <c r="B283" s="12">
        <v>425087</v>
      </c>
      <c r="C283" s="12">
        <v>1.45</v>
      </c>
      <c r="D283" s="12">
        <v>68.38</v>
      </c>
      <c r="E283" s="12"/>
    </row>
    <row r="284" spans="1:5" ht="13">
      <c r="A284" s="17">
        <v>43191</v>
      </c>
      <c r="B284" s="12">
        <v>425899</v>
      </c>
      <c r="C284" s="12">
        <v>1.65</v>
      </c>
      <c r="D284" s="12">
        <v>61.08</v>
      </c>
      <c r="E284" s="12"/>
    </row>
    <row r="285" spans="1:5" ht="13">
      <c r="A285" s="17">
        <v>43221</v>
      </c>
      <c r="B285" s="12">
        <v>432340</v>
      </c>
      <c r="C285" s="12">
        <v>2.15</v>
      </c>
      <c r="D285" s="12">
        <v>50.27</v>
      </c>
      <c r="E285" s="12"/>
    </row>
    <row r="286" spans="1:5" ht="13">
      <c r="A286" s="17">
        <v>43252</v>
      </c>
      <c r="B286" s="12">
        <v>430008</v>
      </c>
      <c r="C286" s="12">
        <v>1.05</v>
      </c>
      <c r="D286" s="12">
        <v>74.319999999999993</v>
      </c>
      <c r="E286" s="12"/>
    </row>
    <row r="287" spans="1:5" ht="13">
      <c r="A287" s="17">
        <v>43282</v>
      </c>
      <c r="B287" s="12">
        <v>432070</v>
      </c>
      <c r="C287" s="12">
        <v>2.1</v>
      </c>
      <c r="D287" s="12">
        <v>51.35</v>
      </c>
      <c r="E287" s="12"/>
    </row>
    <row r="288" spans="1:5" ht="13">
      <c r="A288" s="17">
        <v>43313</v>
      </c>
      <c r="B288" s="12">
        <v>432031</v>
      </c>
      <c r="C288" s="12">
        <v>1.53</v>
      </c>
      <c r="D288" s="12">
        <v>64.86</v>
      </c>
      <c r="E288" s="12"/>
    </row>
    <row r="289" spans="1:5" ht="13">
      <c r="A289" s="17">
        <v>43344</v>
      </c>
      <c r="B289" s="12">
        <v>431438</v>
      </c>
      <c r="C289" s="12">
        <v>1.49</v>
      </c>
      <c r="D289" s="12">
        <v>67.03</v>
      </c>
      <c r="E289" s="12"/>
    </row>
    <row r="290" spans="1:5" ht="13">
      <c r="A290" s="17">
        <v>43374</v>
      </c>
      <c r="B290" s="12">
        <v>435894</v>
      </c>
      <c r="C290" s="12">
        <v>2.35</v>
      </c>
      <c r="D290" s="12">
        <v>45.68</v>
      </c>
      <c r="E290" s="12"/>
    </row>
    <row r="291" spans="1:5" ht="13">
      <c r="A291" s="17">
        <v>43405</v>
      </c>
      <c r="B291" s="12">
        <v>438612</v>
      </c>
      <c r="C291" s="12">
        <v>1.45</v>
      </c>
      <c r="D291" s="12">
        <v>68.11</v>
      </c>
      <c r="E291" s="12"/>
    </row>
    <row r="292" spans="1:5" ht="13">
      <c r="A292" s="17">
        <v>43435</v>
      </c>
      <c r="B292" s="12">
        <v>428932</v>
      </c>
      <c r="C292" s="12">
        <v>-0.25</v>
      </c>
      <c r="D292" s="12">
        <v>92.16</v>
      </c>
      <c r="E292" s="12"/>
    </row>
    <row r="293" spans="1:5" ht="13">
      <c r="A293" s="17">
        <v>43466</v>
      </c>
      <c r="B293" s="12">
        <v>430246</v>
      </c>
      <c r="C293" s="12">
        <v>-0.42</v>
      </c>
      <c r="D293" s="12">
        <v>92.97</v>
      </c>
      <c r="E293" s="12"/>
    </row>
    <row r="294" spans="1:5" ht="13">
      <c r="A294" s="17">
        <v>43497</v>
      </c>
      <c r="B294" s="12">
        <v>431194</v>
      </c>
      <c r="C294" s="12">
        <v>-0.19</v>
      </c>
      <c r="D294" s="12">
        <v>91.89</v>
      </c>
      <c r="E294" s="12"/>
    </row>
    <row r="295" spans="1:5" ht="13">
      <c r="A295" s="17">
        <v>43525</v>
      </c>
      <c r="B295" s="12">
        <v>438196</v>
      </c>
      <c r="C295" s="12">
        <v>1.57</v>
      </c>
      <c r="D295" s="12">
        <v>63.78</v>
      </c>
      <c r="E295" s="12"/>
    </row>
    <row r="296" spans="1:5" ht="13">
      <c r="A296" s="17">
        <v>43556</v>
      </c>
      <c r="B296" s="12">
        <v>437735</v>
      </c>
      <c r="C296" s="12">
        <v>0.42</v>
      </c>
      <c r="D296" s="12">
        <v>83.51</v>
      </c>
      <c r="E296" s="12"/>
    </row>
    <row r="297" spans="1:5" ht="13">
      <c r="A297" s="17">
        <v>43586</v>
      </c>
      <c r="B297" s="12">
        <v>442514</v>
      </c>
      <c r="C297" s="12">
        <v>0.89</v>
      </c>
      <c r="D297" s="12">
        <v>77.84</v>
      </c>
      <c r="E297" s="12"/>
    </row>
    <row r="298" spans="1:5" ht="13">
      <c r="A298" s="17">
        <v>43617</v>
      </c>
      <c r="B298" s="12">
        <v>442116</v>
      </c>
      <c r="C298" s="12">
        <v>3.07</v>
      </c>
      <c r="D298" s="12">
        <v>29.46</v>
      </c>
      <c r="E298" s="12"/>
    </row>
    <row r="299" spans="1:5" ht="13">
      <c r="A299" s="17">
        <v>43647</v>
      </c>
      <c r="B299" s="12">
        <v>445304</v>
      </c>
      <c r="C299" s="12">
        <v>3.5</v>
      </c>
      <c r="D299" s="12">
        <v>21.62</v>
      </c>
      <c r="E299" s="12"/>
    </row>
    <row r="300" spans="1:5" ht="13">
      <c r="A300" s="17">
        <v>43678</v>
      </c>
      <c r="B300" s="12">
        <v>448519</v>
      </c>
      <c r="C300" s="12">
        <v>4.0199999999999996</v>
      </c>
      <c r="D300" s="12">
        <v>13.24</v>
      </c>
      <c r="E300" s="12"/>
    </row>
    <row r="301" spans="1:5" ht="13">
      <c r="A301" s="17">
        <v>43709</v>
      </c>
      <c r="B301" s="12">
        <v>444555</v>
      </c>
      <c r="C301" s="12">
        <v>1.45</v>
      </c>
      <c r="D301" s="12">
        <v>67.84</v>
      </c>
      <c r="E301" s="12"/>
    </row>
    <row r="302" spans="1:5" ht="13">
      <c r="A302" s="17">
        <v>43739</v>
      </c>
      <c r="B302" s="12">
        <v>445627</v>
      </c>
      <c r="C302" s="12">
        <v>1.8</v>
      </c>
      <c r="D302" s="12">
        <v>57.3</v>
      </c>
      <c r="E302" s="12"/>
    </row>
    <row r="303" spans="1:5" ht="13">
      <c r="A303" s="17">
        <v>43770</v>
      </c>
      <c r="B303" s="12">
        <v>449040</v>
      </c>
      <c r="C303" s="12">
        <v>1.47</v>
      </c>
      <c r="D303" s="12">
        <v>67.3</v>
      </c>
      <c r="E303" s="12"/>
    </row>
    <row r="304" spans="1:5" ht="13">
      <c r="A304" s="17">
        <v>43800</v>
      </c>
      <c r="B304" s="12">
        <v>449643</v>
      </c>
      <c r="C304" s="12">
        <v>1.7</v>
      </c>
      <c r="D304" s="12">
        <v>60.27</v>
      </c>
      <c r="E304" s="12"/>
    </row>
    <row r="305" spans="1:5" ht="13">
      <c r="A305" s="17">
        <v>43831</v>
      </c>
      <c r="B305" s="12">
        <v>447774</v>
      </c>
      <c r="C305" s="12">
        <v>0.55000000000000004</v>
      </c>
      <c r="D305" s="12">
        <v>82.97</v>
      </c>
      <c r="E305" s="12"/>
    </row>
    <row r="306" spans="1:5" ht="13">
      <c r="A306" s="17">
        <v>43862</v>
      </c>
      <c r="B306" s="12">
        <v>447972</v>
      </c>
      <c r="C306" s="12">
        <v>-0.12</v>
      </c>
      <c r="D306" s="12">
        <v>90.54</v>
      </c>
      <c r="E306" s="12"/>
    </row>
    <row r="307" spans="1:5" ht="13">
      <c r="A307" s="17">
        <v>43891</v>
      </c>
      <c r="B307" s="12">
        <v>420954</v>
      </c>
      <c r="C307" s="12">
        <v>-5.31</v>
      </c>
      <c r="D307" s="12">
        <v>97.84</v>
      </c>
      <c r="E307" s="12"/>
    </row>
    <row r="308" spans="1:5" ht="13">
      <c r="A308" s="17">
        <v>43922</v>
      </c>
      <c r="B308" s="12">
        <v>370296</v>
      </c>
      <c r="C308" s="12">
        <v>-16.899999999999999</v>
      </c>
      <c r="D308" s="12">
        <v>100</v>
      </c>
      <c r="E308" s="12"/>
    </row>
    <row r="309" spans="1:5" ht="13">
      <c r="A309" s="17">
        <v>43952</v>
      </c>
      <c r="B309" s="12">
        <v>437957</v>
      </c>
      <c r="C309" s="12">
        <v>-2.4700000000000002</v>
      </c>
      <c r="D309" s="12">
        <v>97.03</v>
      </c>
      <c r="E309" s="12"/>
    </row>
    <row r="310" spans="1:5" ht="13">
      <c r="A310" s="17">
        <v>43983</v>
      </c>
      <c r="B310" s="12">
        <v>465800</v>
      </c>
      <c r="C310" s="12">
        <v>3.59</v>
      </c>
      <c r="D310" s="12">
        <v>19.46</v>
      </c>
      <c r="E310" s="12"/>
    </row>
    <row r="311" spans="1:5" ht="13">
      <c r="A311" s="17">
        <v>44013</v>
      </c>
      <c r="B311" s="12">
        <v>471873</v>
      </c>
      <c r="C311" s="12">
        <v>5.38</v>
      </c>
      <c r="D311" s="12">
        <v>6.22</v>
      </c>
      <c r="E311" s="12"/>
    </row>
    <row r="312" spans="1:5" ht="13">
      <c r="A312" s="17">
        <v>44044</v>
      </c>
      <c r="B312" s="12">
        <v>473696</v>
      </c>
      <c r="C312" s="12">
        <v>5.74</v>
      </c>
      <c r="D312" s="12">
        <v>4.8600000000000003</v>
      </c>
      <c r="E312" s="12"/>
    </row>
    <row r="313" spans="1:5" ht="13">
      <c r="A313" s="17">
        <v>44075</v>
      </c>
      <c r="B313" s="12">
        <v>482702</v>
      </c>
      <c r="C313" s="12">
        <v>14.67</v>
      </c>
      <c r="D313" s="12">
        <v>0.27</v>
      </c>
      <c r="E313" s="12"/>
    </row>
    <row r="314" spans="1:5" ht="13">
      <c r="A314" s="17">
        <v>44105</v>
      </c>
      <c r="B314" s="12">
        <v>480763</v>
      </c>
      <c r="C314" s="12">
        <v>29.83</v>
      </c>
      <c r="D314" s="12">
        <v>0</v>
      </c>
      <c r="E314" s="12"/>
    </row>
    <row r="315" spans="1:5" ht="13">
      <c r="A315" s="17">
        <v>44136</v>
      </c>
      <c r="B315" s="12">
        <v>478079</v>
      </c>
      <c r="C315" s="12">
        <v>9.16</v>
      </c>
      <c r="D315" s="12">
        <v>1.62</v>
      </c>
      <c r="E315" s="12"/>
    </row>
    <row r="316" spans="1:5" ht="13">
      <c r="A316" s="17">
        <v>44166</v>
      </c>
      <c r="B316" s="12">
        <v>485949</v>
      </c>
      <c r="C316" s="12">
        <v>4.33</v>
      </c>
      <c r="D316" s="12">
        <v>11.35</v>
      </c>
      <c r="E316" s="12"/>
    </row>
    <row r="317" spans="1:5" ht="13">
      <c r="A317" s="17">
        <v>44197</v>
      </c>
      <c r="B317" s="12">
        <v>501604</v>
      </c>
      <c r="C317" s="12">
        <v>6.3</v>
      </c>
      <c r="D317" s="12">
        <v>2.97</v>
      </c>
      <c r="E317" s="12"/>
    </row>
    <row r="318" spans="1:5" ht="13">
      <c r="A318" s="17">
        <v>44228</v>
      </c>
      <c r="B318" s="12">
        <v>488805</v>
      </c>
      <c r="C318" s="12">
        <v>3.19</v>
      </c>
      <c r="D318" s="12">
        <v>27.84</v>
      </c>
      <c r="E318" s="12"/>
    </row>
    <row r="319" spans="1:5" ht="13">
      <c r="A319" s="17">
        <v>44256</v>
      </c>
      <c r="B319" s="12">
        <v>539607</v>
      </c>
      <c r="C319" s="12">
        <v>11.79</v>
      </c>
      <c r="D319" s="12">
        <v>1.08</v>
      </c>
      <c r="E319" s="12"/>
    </row>
    <row r="320" spans="1:5" ht="13">
      <c r="A320" s="17">
        <v>44287</v>
      </c>
      <c r="B320" s="12">
        <v>542199</v>
      </c>
      <c r="C320" s="12">
        <v>12.78</v>
      </c>
      <c r="D320" s="12">
        <v>0.54</v>
      </c>
      <c r="E320" s="12"/>
    </row>
    <row r="321" spans="1:5" ht="13">
      <c r="A321" s="17">
        <v>44317</v>
      </c>
      <c r="B321" s="12">
        <v>536589</v>
      </c>
      <c r="C321" s="12">
        <v>12.24</v>
      </c>
      <c r="D321" s="12">
        <v>0.81</v>
      </c>
      <c r="E321" s="12"/>
    </row>
    <row r="322" spans="1:5" ht="13">
      <c r="A322" s="17">
        <v>44348</v>
      </c>
      <c r="B322" s="12">
        <v>540152</v>
      </c>
      <c r="C322" s="12">
        <v>11.15</v>
      </c>
      <c r="D322" s="12">
        <v>1.35</v>
      </c>
      <c r="E322" s="12"/>
    </row>
    <row r="323" spans="1:5" ht="13">
      <c r="A323" s="17">
        <v>44378</v>
      </c>
      <c r="B323" s="12">
        <v>528600</v>
      </c>
      <c r="C323" s="12">
        <v>5.38</v>
      </c>
      <c r="D323" s="12">
        <v>6.49</v>
      </c>
      <c r="E323" s="12"/>
    </row>
    <row r="324" spans="1:5" ht="13">
      <c r="A324" s="17">
        <v>44409</v>
      </c>
      <c r="B324" s="12">
        <v>532477</v>
      </c>
      <c r="C324" s="12">
        <v>8.93</v>
      </c>
      <c r="D324" s="12">
        <v>1.89</v>
      </c>
      <c r="E324" s="12"/>
    </row>
    <row r="325" spans="1:5" ht="13">
      <c r="A325" s="17">
        <v>44440</v>
      </c>
      <c r="B325" s="12">
        <v>536651</v>
      </c>
      <c r="C325" s="12">
        <v>-0.55000000000000004</v>
      </c>
      <c r="D325" s="12">
        <v>93.78</v>
      </c>
      <c r="E325" s="12"/>
    </row>
    <row r="326" spans="1:5" ht="13">
      <c r="A326" s="17">
        <v>44470</v>
      </c>
      <c r="B326" s="12">
        <v>545361</v>
      </c>
      <c r="C326" s="12">
        <v>0.57999999999999996</v>
      </c>
      <c r="D326" s="12">
        <v>82.7</v>
      </c>
      <c r="E326" s="12"/>
    </row>
    <row r="327" spans="1:5" ht="13">
      <c r="A327" s="17">
        <v>44501</v>
      </c>
      <c r="B327" s="12">
        <v>551082</v>
      </c>
      <c r="C327" s="12">
        <v>2.7</v>
      </c>
      <c r="D327" s="12">
        <v>37.57</v>
      </c>
      <c r="E327" s="12"/>
    </row>
    <row r="328" spans="1:5" ht="13">
      <c r="A328" s="17">
        <v>44531</v>
      </c>
      <c r="B328" s="12">
        <v>547277</v>
      </c>
      <c r="C328" s="12">
        <v>1.32</v>
      </c>
      <c r="D328" s="12">
        <v>70.27</v>
      </c>
      <c r="E328" s="12"/>
    </row>
    <row r="329" spans="1:5" ht="13">
      <c r="A329" s="17">
        <v>44562</v>
      </c>
      <c r="B329" s="12">
        <v>560257</v>
      </c>
      <c r="C329" s="12">
        <v>5.99</v>
      </c>
      <c r="D329" s="12">
        <v>3.51</v>
      </c>
      <c r="E329" s="12"/>
    </row>
    <row r="330" spans="1:5" ht="13">
      <c r="A330" s="17">
        <v>44593</v>
      </c>
      <c r="B330" s="12">
        <v>563777</v>
      </c>
      <c r="C330" s="12">
        <v>5.88</v>
      </c>
      <c r="D330" s="12">
        <v>4.05</v>
      </c>
      <c r="E330" s="12"/>
    </row>
    <row r="331" spans="1:5" ht="13">
      <c r="A331" s="17">
        <v>44621</v>
      </c>
      <c r="B331" s="12">
        <v>574485</v>
      </c>
      <c r="C331" s="12">
        <v>7.05</v>
      </c>
      <c r="D331" s="12">
        <v>2.16</v>
      </c>
      <c r="E331" s="12"/>
    </row>
    <row r="332" spans="1:5" ht="13">
      <c r="A332" s="17">
        <v>44652</v>
      </c>
      <c r="B332" s="12">
        <v>580943</v>
      </c>
      <c r="C332" s="12">
        <v>6.52</v>
      </c>
      <c r="D332" s="12">
        <v>2.7</v>
      </c>
      <c r="E332" s="12"/>
    </row>
    <row r="333" spans="1:5" ht="13">
      <c r="A333" s="17">
        <v>44682</v>
      </c>
      <c r="B333" s="12">
        <v>579844</v>
      </c>
      <c r="C333" s="12">
        <v>5.22</v>
      </c>
      <c r="D333" s="12">
        <v>6.76</v>
      </c>
      <c r="E333" s="12"/>
    </row>
    <row r="334" spans="1:5" ht="13">
      <c r="A334" s="17">
        <v>44713</v>
      </c>
      <c r="B334" s="12">
        <v>585556</v>
      </c>
      <c r="C334" s="12">
        <v>6.99</v>
      </c>
      <c r="D334" s="12">
        <v>2.4300000000000002</v>
      </c>
      <c r="E334" s="12"/>
    </row>
    <row r="335" spans="1:5" ht="13">
      <c r="A335" s="17">
        <v>44743</v>
      </c>
      <c r="B335" s="12">
        <v>579267</v>
      </c>
      <c r="C335" s="12">
        <v>3.39</v>
      </c>
      <c r="D335" s="12">
        <v>23.51</v>
      </c>
      <c r="E335" s="12"/>
    </row>
    <row r="336" spans="1:5" ht="13">
      <c r="A336" s="17">
        <v>44774</v>
      </c>
      <c r="B336" s="12">
        <v>581196</v>
      </c>
      <c r="C336" s="12">
        <v>3.09</v>
      </c>
      <c r="D336" s="12">
        <v>29.19</v>
      </c>
      <c r="E336" s="12"/>
    </row>
    <row r="337" spans="1:5" ht="13">
      <c r="A337" s="17">
        <v>44805</v>
      </c>
      <c r="B337" s="12">
        <v>579446</v>
      </c>
      <c r="C337" s="12">
        <v>0.86</v>
      </c>
      <c r="D337" s="12">
        <v>78.38</v>
      </c>
      <c r="E337" s="12"/>
    </row>
    <row r="338" spans="1:5" ht="13">
      <c r="A338" s="17">
        <v>44835</v>
      </c>
      <c r="B338" s="12">
        <v>585006</v>
      </c>
      <c r="C338" s="12">
        <v>0.7</v>
      </c>
      <c r="D338" s="12">
        <v>81.08</v>
      </c>
      <c r="E338" s="12"/>
    </row>
    <row r="339" spans="1:5" ht="13">
      <c r="A339" s="17">
        <v>44866</v>
      </c>
      <c r="B339" s="12">
        <v>576356</v>
      </c>
      <c r="C339" s="12">
        <v>-0.6</v>
      </c>
      <c r="D339" s="12">
        <v>94.59</v>
      </c>
      <c r="E339" s="12"/>
    </row>
    <row r="340" spans="1:5" ht="13">
      <c r="A340" s="17">
        <v>44896</v>
      </c>
      <c r="B340" s="12">
        <v>569119</v>
      </c>
      <c r="C340" s="12">
        <v>-2.81</v>
      </c>
      <c r="D340" s="12">
        <v>97.3</v>
      </c>
      <c r="E340" s="12"/>
    </row>
    <row r="341" spans="1:5" ht="13">
      <c r="A341" s="17">
        <v>44927</v>
      </c>
      <c r="B341" s="12">
        <v>591964</v>
      </c>
      <c r="C341" s="12">
        <v>2.19</v>
      </c>
      <c r="D341" s="12">
        <v>48.65</v>
      </c>
      <c r="E341" s="12"/>
    </row>
    <row r="342" spans="1:5" ht="13">
      <c r="A342" s="17">
        <v>44958</v>
      </c>
      <c r="B342" s="12">
        <v>586165</v>
      </c>
      <c r="C342" s="12">
        <v>0.85</v>
      </c>
      <c r="D342" s="12">
        <v>78.650000000000006</v>
      </c>
      <c r="E342" s="12"/>
    </row>
    <row r="343" spans="1:5" ht="13">
      <c r="A343" s="17">
        <v>44986</v>
      </c>
      <c r="B343" s="12">
        <v>578812</v>
      </c>
      <c r="C343" s="12">
        <v>-0.11</v>
      </c>
      <c r="D343" s="12">
        <v>90.27</v>
      </c>
      <c r="E343" s="12"/>
    </row>
    <row r="344" spans="1:5" ht="13">
      <c r="A344" s="17">
        <v>45017</v>
      </c>
      <c r="B344" s="12">
        <v>583874</v>
      </c>
      <c r="C344" s="12">
        <v>-0.19</v>
      </c>
      <c r="D344" s="12">
        <v>91.62</v>
      </c>
      <c r="E344" s="12"/>
    </row>
    <row r="345" spans="1:5" ht="13">
      <c r="A345" s="17">
        <v>45047</v>
      </c>
      <c r="B345" s="12">
        <v>586286</v>
      </c>
      <c r="C345" s="12">
        <v>1.72</v>
      </c>
      <c r="D345" s="12">
        <v>59.19</v>
      </c>
      <c r="E345" s="12"/>
    </row>
    <row r="346" spans="1:5" ht="13">
      <c r="A346" s="17">
        <v>45078</v>
      </c>
      <c r="B346" s="12">
        <v>588670</v>
      </c>
      <c r="C346" s="12">
        <v>3.44</v>
      </c>
      <c r="D346" s="12">
        <v>22.97</v>
      </c>
      <c r="E346" s="12"/>
    </row>
    <row r="347" spans="1:5" ht="13">
      <c r="A347" s="17">
        <v>45108</v>
      </c>
      <c r="B347" s="12">
        <v>589257</v>
      </c>
      <c r="C347" s="12">
        <v>-0.46</v>
      </c>
      <c r="D347" s="12">
        <v>93.24</v>
      </c>
      <c r="E347" s="12"/>
    </row>
    <row r="348" spans="1:5" ht="13">
      <c r="A348" s="17">
        <v>45139</v>
      </c>
      <c r="B348" s="12">
        <v>595191</v>
      </c>
      <c r="C348" s="12">
        <v>1.54</v>
      </c>
      <c r="D348" s="12">
        <v>64.59</v>
      </c>
      <c r="E348" s="12"/>
    </row>
    <row r="349" spans="1:5" ht="13">
      <c r="A349" s="17">
        <v>45170</v>
      </c>
      <c r="B349" s="12">
        <v>598956</v>
      </c>
      <c r="C349" s="12">
        <v>3.48</v>
      </c>
      <c r="D349" s="12">
        <v>21.89</v>
      </c>
      <c r="E349" s="12"/>
    </row>
    <row r="350" spans="1:5" ht="13">
      <c r="A350" s="17">
        <v>45200</v>
      </c>
      <c r="B350" s="12">
        <v>595517</v>
      </c>
      <c r="C350" s="12">
        <v>1.99</v>
      </c>
      <c r="D350" s="12">
        <v>53.78</v>
      </c>
      <c r="E350" s="12"/>
    </row>
    <row r="351" spans="1:5" ht="13">
      <c r="A351" s="17">
        <v>45231</v>
      </c>
      <c r="B351" s="12">
        <v>593567</v>
      </c>
      <c r="C351" s="12">
        <v>1.24</v>
      </c>
      <c r="D351" s="12">
        <v>71.349999999999994</v>
      </c>
      <c r="E351" s="12"/>
    </row>
    <row r="352" spans="1:5" ht="13">
      <c r="A352" s="17">
        <v>45261</v>
      </c>
      <c r="B352" s="12">
        <v>594256</v>
      </c>
      <c r="C352" s="12">
        <v>0.95</v>
      </c>
      <c r="D352" s="12">
        <v>77.03</v>
      </c>
      <c r="E352" s="12"/>
    </row>
    <row r="353" spans="1:5" ht="13">
      <c r="A353" s="17">
        <v>45292</v>
      </c>
      <c r="B353" s="12">
        <v>588944</v>
      </c>
      <c r="C353" s="12">
        <v>-0.05</v>
      </c>
      <c r="D353" s="12">
        <v>89.46</v>
      </c>
      <c r="E353" s="12"/>
    </row>
    <row r="354" spans="1:5" ht="13">
      <c r="A354" s="17">
        <v>45323</v>
      </c>
      <c r="B354" s="12">
        <v>593206</v>
      </c>
      <c r="C354" s="12">
        <v>-0.33</v>
      </c>
      <c r="D354" s="12">
        <v>92.43</v>
      </c>
      <c r="E354" s="12"/>
    </row>
    <row r="355" spans="1:5" ht="13">
      <c r="A355" s="17">
        <v>45352</v>
      </c>
      <c r="B355" s="12">
        <v>595969</v>
      </c>
      <c r="C355" s="12">
        <v>-0.5</v>
      </c>
      <c r="D355" s="12">
        <v>93.51</v>
      </c>
      <c r="E355" s="12"/>
    </row>
    <row r="356" spans="1:5" ht="13">
      <c r="A356" s="17">
        <v>45383</v>
      </c>
      <c r="B356" s="12">
        <v>595676</v>
      </c>
      <c r="C356" s="12">
        <v>0.03</v>
      </c>
      <c r="D356" s="12">
        <v>88.38</v>
      </c>
      <c r="E356" s="12"/>
    </row>
    <row r="357" spans="1:5" ht="13">
      <c r="A357" s="17">
        <v>45413</v>
      </c>
      <c r="B357" s="12">
        <v>600372</v>
      </c>
      <c r="C357" s="12">
        <v>1.1499999999999999</v>
      </c>
      <c r="D357" s="12">
        <v>72.7</v>
      </c>
      <c r="E357" s="12"/>
    </row>
    <row r="358" spans="1:5" ht="13">
      <c r="A358" s="17">
        <v>45444</v>
      </c>
      <c r="B358" s="12">
        <v>599979</v>
      </c>
      <c r="C358" s="12">
        <v>0.96</v>
      </c>
      <c r="D358" s="12">
        <v>76.22</v>
      </c>
      <c r="E358" s="12"/>
    </row>
    <row r="359" spans="1:5" ht="13">
      <c r="A359" s="17">
        <v>45474</v>
      </c>
      <c r="B359" s="12">
        <v>605814</v>
      </c>
      <c r="C359" s="12">
        <v>2.86</v>
      </c>
      <c r="D359" s="12">
        <v>34.32</v>
      </c>
      <c r="E359" s="12"/>
    </row>
    <row r="360" spans="1:5" ht="13">
      <c r="A360" s="17">
        <v>45505</v>
      </c>
      <c r="B360" s="12">
        <v>603601</v>
      </c>
      <c r="C360" s="12">
        <v>1.75</v>
      </c>
      <c r="D360" s="12">
        <v>58.38</v>
      </c>
      <c r="E360" s="12"/>
    </row>
    <row r="361" spans="1:5" ht="13">
      <c r="A361" s="17">
        <v>45536</v>
      </c>
      <c r="B361" s="12">
        <v>608774</v>
      </c>
      <c r="C361" s="12">
        <v>2.15</v>
      </c>
      <c r="D361" s="12">
        <v>50.54</v>
      </c>
      <c r="E361" s="12"/>
    </row>
    <row r="362" spans="1:5" ht="13">
      <c r="A362" s="17">
        <v>45566</v>
      </c>
      <c r="B362" s="12">
        <v>612772</v>
      </c>
      <c r="C362" s="12">
        <v>2.87</v>
      </c>
      <c r="D362" s="12">
        <v>33.78</v>
      </c>
      <c r="E362" s="12"/>
    </row>
    <row r="363" spans="1:5" ht="13">
      <c r="A363" s="17">
        <v>45597</v>
      </c>
      <c r="B363" s="12">
        <v>616344</v>
      </c>
      <c r="C363" s="12">
        <v>2.66</v>
      </c>
      <c r="D363" s="12">
        <v>39.19</v>
      </c>
      <c r="E363" s="12"/>
    </row>
    <row r="364" spans="1:5" ht="13">
      <c r="A364" s="17">
        <v>45627</v>
      </c>
      <c r="B364" s="12">
        <v>621713</v>
      </c>
      <c r="C364" s="12">
        <v>3.62</v>
      </c>
      <c r="D364" s="12">
        <v>18.920000000000002</v>
      </c>
      <c r="E364" s="12"/>
    </row>
    <row r="365" spans="1:5" ht="13">
      <c r="A365" s="17">
        <v>45658</v>
      </c>
      <c r="B365" s="12">
        <v>615145</v>
      </c>
      <c r="C365" s="12">
        <v>1.54</v>
      </c>
      <c r="D365" s="12">
        <v>64.319999999999993</v>
      </c>
      <c r="E365" s="12"/>
    </row>
    <row r="366" spans="1:5" ht="13">
      <c r="A366" s="17">
        <v>45689</v>
      </c>
      <c r="B366" s="12">
        <v>616775</v>
      </c>
      <c r="C366" s="12">
        <v>2.1800000000000002</v>
      </c>
      <c r="D366" s="12">
        <v>49.19</v>
      </c>
      <c r="E366" s="12"/>
    </row>
    <row r="367" spans="1:5" ht="13">
      <c r="A367" s="17">
        <v>45717</v>
      </c>
      <c r="B367" s="12">
        <v>625121</v>
      </c>
      <c r="C367" s="12">
        <v>2.69</v>
      </c>
      <c r="D367" s="12">
        <v>38.380000000000003</v>
      </c>
      <c r="E367" s="12"/>
    </row>
    <row r="368" spans="1:5" ht="13">
      <c r="A368" s="17">
        <v>45748</v>
      </c>
      <c r="B368" s="12">
        <v>623521</v>
      </c>
      <c r="C368" s="12">
        <v>1.75</v>
      </c>
      <c r="D368" s="12">
        <v>58.11</v>
      </c>
      <c r="E368" s="12"/>
    </row>
    <row r="369" spans="1:5" ht="13">
      <c r="A369" s="17">
        <v>45778</v>
      </c>
      <c r="B369" s="12">
        <v>618037</v>
      </c>
      <c r="C369" s="12">
        <v>0.27</v>
      </c>
      <c r="D369" s="12">
        <v>86.22</v>
      </c>
      <c r="E369" s="12"/>
    </row>
    <row r="370" spans="1:5" ht="13">
      <c r="A370" s="17">
        <v>45809</v>
      </c>
      <c r="B370" s="12">
        <v>624146</v>
      </c>
      <c r="C370" s="12">
        <v>0.39</v>
      </c>
      <c r="D370" s="12">
        <v>84.59</v>
      </c>
      <c r="E370" s="12"/>
    </row>
    <row r="371" spans="1:5" ht="13">
      <c r="A371" s="17">
        <v>45839</v>
      </c>
      <c r="B371" s="12">
        <v>628747</v>
      </c>
      <c r="C371" s="12">
        <v>2.21</v>
      </c>
      <c r="D371" s="12">
        <v>47.84</v>
      </c>
      <c r="E371" s="12"/>
    </row>
    <row r="372" spans="1:5" ht="13">
      <c r="A372" s="17">
        <v>45870</v>
      </c>
      <c r="B372" s="12">
        <v>632149</v>
      </c>
      <c r="C372" s="12">
        <v>2.4900000000000002</v>
      </c>
      <c r="D372" s="12">
        <v>42.16</v>
      </c>
      <c r="E372" s="12"/>
    </row>
    <row r="373" spans="1:5" ht="13">
      <c r="A373" s="17">
        <v>45901</v>
      </c>
      <c r="B373" s="12">
        <v>632395</v>
      </c>
      <c r="C373" s="12">
        <v>1.1599999999999999</v>
      </c>
      <c r="D373" s="12">
        <v>72.16</v>
      </c>
      <c r="E373" s="12"/>
    </row>
    <row r="374" spans="1:5" ht="13">
      <c r="A374" s="17">
        <v>45931</v>
      </c>
      <c r="B374" s="12">
        <v>631346</v>
      </c>
      <c r="C374" s="12">
        <v>1.25</v>
      </c>
      <c r="D374" s="12">
        <v>71.08</v>
      </c>
      <c r="E374" s="12"/>
    </row>
    <row r="375" spans="1:5" ht="13">
      <c r="A375" s="17">
        <v>45962</v>
      </c>
      <c r="B375" s="12">
        <v>634477</v>
      </c>
      <c r="C375" s="12">
        <v>2.66</v>
      </c>
      <c r="D375" s="12">
        <v>39.46</v>
      </c>
      <c r="E375" s="12"/>
    </row>
    <row r="376" spans="1:5" ht="13">
      <c r="A376" s="17">
        <v>45992</v>
      </c>
      <c r="B376" s="12">
        <v>634830</v>
      </c>
      <c r="C376" s="12">
        <v>1.71</v>
      </c>
      <c r="D376" s="12">
        <v>59.73</v>
      </c>
      <c r="E376" s="12"/>
    </row>
    <row r="377" spans="1:5" ht="13">
      <c r="A377" s="17">
        <v>46023</v>
      </c>
      <c r="B377" s="12">
        <v>634233</v>
      </c>
      <c r="C377" s="12">
        <v>0.87</v>
      </c>
      <c r="D377" s="12">
        <v>78.11</v>
      </c>
      <c r="E377" s="12"/>
    </row>
    <row r="378" spans="1:5" ht="13">
      <c r="A378" s="17">
        <v>46054</v>
      </c>
      <c r="B378" s="12">
        <v>638224</v>
      </c>
      <c r="C378" s="12">
        <v>0.96</v>
      </c>
      <c r="D378" s="12">
        <v>76.489999999999995</v>
      </c>
      <c r="E378" s="1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D372"/>
  <sheetViews>
    <sheetView workbookViewId="0"/>
  </sheetViews>
  <sheetFormatPr baseColWidth="10" defaultColWidth="12.6640625" defaultRowHeight="15.75" customHeight="1"/>
  <sheetData>
    <row r="1" spans="1:4" ht="15.75" customHeight="1">
      <c r="A1" s="12" t="s">
        <v>90</v>
      </c>
      <c r="B1" s="12" t="s">
        <v>91</v>
      </c>
      <c r="C1" s="12" t="s">
        <v>92</v>
      </c>
      <c r="D1" s="12"/>
    </row>
    <row r="2" spans="1:4" ht="15.75" customHeight="1">
      <c r="A2" s="17">
        <v>34790</v>
      </c>
      <c r="B2" s="12">
        <v>92.5</v>
      </c>
      <c r="C2" s="12">
        <v>35.68</v>
      </c>
      <c r="D2" s="12"/>
    </row>
    <row r="3" spans="1:4" ht="15.75" customHeight="1">
      <c r="A3" s="17">
        <v>34820</v>
      </c>
      <c r="B3" s="12">
        <v>89.8</v>
      </c>
      <c r="C3" s="12">
        <v>44.32</v>
      </c>
      <c r="D3" s="12"/>
    </row>
    <row r="4" spans="1:4" ht="15.75" customHeight="1">
      <c r="A4" s="17">
        <v>34851</v>
      </c>
      <c r="B4" s="12">
        <v>92.7</v>
      </c>
      <c r="C4" s="12">
        <v>34.19</v>
      </c>
      <c r="D4" s="12"/>
    </row>
    <row r="5" spans="1:4" ht="15.75" customHeight="1">
      <c r="A5" s="17">
        <v>34881</v>
      </c>
      <c r="B5" s="12">
        <v>94.4</v>
      </c>
      <c r="C5" s="12">
        <v>29.05</v>
      </c>
      <c r="D5" s="12"/>
    </row>
    <row r="6" spans="1:4" ht="15.75" customHeight="1">
      <c r="A6" s="17">
        <v>34912</v>
      </c>
      <c r="B6" s="12">
        <v>96.2</v>
      </c>
      <c r="C6" s="12">
        <v>23.38</v>
      </c>
      <c r="D6" s="12"/>
    </row>
    <row r="7" spans="1:4" ht="15.75" customHeight="1">
      <c r="A7" s="17">
        <v>34943</v>
      </c>
      <c r="B7" s="12">
        <v>88.9</v>
      </c>
      <c r="C7" s="12">
        <v>47.16</v>
      </c>
      <c r="D7" s="12"/>
    </row>
    <row r="8" spans="1:4" ht="15.75" customHeight="1">
      <c r="A8" s="17">
        <v>34973</v>
      </c>
      <c r="B8" s="12">
        <v>90.2</v>
      </c>
      <c r="C8" s="12">
        <v>43.11</v>
      </c>
      <c r="D8" s="12"/>
    </row>
    <row r="9" spans="1:4" ht="15.75" customHeight="1">
      <c r="A9" s="17">
        <v>35004</v>
      </c>
      <c r="B9" s="12">
        <v>88.2</v>
      </c>
      <c r="C9" s="12">
        <v>49.46</v>
      </c>
      <c r="D9" s="12"/>
    </row>
    <row r="10" spans="1:4" ht="15.75" customHeight="1">
      <c r="A10" s="17">
        <v>35034</v>
      </c>
      <c r="B10" s="12">
        <v>91</v>
      </c>
      <c r="C10" s="12">
        <v>41.22</v>
      </c>
      <c r="D10" s="12"/>
    </row>
    <row r="11" spans="1:4" ht="15.75" customHeight="1">
      <c r="A11" s="17">
        <v>35065</v>
      </c>
      <c r="B11" s="12">
        <v>89.3</v>
      </c>
      <c r="C11" s="12">
        <v>45.81</v>
      </c>
      <c r="D11" s="12"/>
    </row>
    <row r="12" spans="1:4" ht="15.75" customHeight="1">
      <c r="A12" s="17">
        <v>35096</v>
      </c>
      <c r="B12" s="12">
        <v>88.5</v>
      </c>
      <c r="C12" s="12">
        <v>48.11</v>
      </c>
      <c r="D12" s="12"/>
    </row>
    <row r="13" spans="1:4" ht="15.75" customHeight="1">
      <c r="A13" s="17">
        <v>35125</v>
      </c>
      <c r="B13" s="12">
        <v>93.7</v>
      </c>
      <c r="C13" s="12">
        <v>30.95</v>
      </c>
      <c r="D13" s="12"/>
    </row>
    <row r="14" spans="1:4" ht="15.75" customHeight="1">
      <c r="A14" s="17">
        <v>35156</v>
      </c>
      <c r="B14" s="12">
        <v>92.7</v>
      </c>
      <c r="C14" s="12">
        <v>34.19</v>
      </c>
      <c r="D14" s="12"/>
    </row>
    <row r="15" spans="1:4" ht="15.75" customHeight="1">
      <c r="A15" s="17">
        <v>35186</v>
      </c>
      <c r="B15" s="12">
        <v>89.4</v>
      </c>
      <c r="C15" s="12">
        <v>45.41</v>
      </c>
      <c r="D15" s="12"/>
    </row>
    <row r="16" spans="1:4" ht="15.75" customHeight="1">
      <c r="A16" s="17">
        <v>35217</v>
      </c>
      <c r="B16" s="12">
        <v>92.4</v>
      </c>
      <c r="C16" s="12">
        <v>36.22</v>
      </c>
      <c r="D16" s="12"/>
    </row>
    <row r="17" spans="1:4" ht="15.75" customHeight="1">
      <c r="A17" s="17">
        <v>35247</v>
      </c>
      <c r="B17" s="12">
        <v>94.7</v>
      </c>
      <c r="C17" s="12">
        <v>28.24</v>
      </c>
      <c r="D17" s="12"/>
    </row>
    <row r="18" spans="1:4" ht="15.75" customHeight="1">
      <c r="A18" s="17">
        <v>35278</v>
      </c>
      <c r="B18" s="12">
        <v>95.3</v>
      </c>
      <c r="C18" s="12">
        <v>27.03</v>
      </c>
      <c r="D18" s="12"/>
    </row>
    <row r="19" spans="1:4" ht="15.75" customHeight="1">
      <c r="A19" s="17">
        <v>35309</v>
      </c>
      <c r="B19" s="12">
        <v>94.7</v>
      </c>
      <c r="C19" s="12">
        <v>28.24</v>
      </c>
      <c r="D19" s="12"/>
    </row>
    <row r="20" spans="1:4" ht="15.75" customHeight="1">
      <c r="A20" s="17">
        <v>35339</v>
      </c>
      <c r="B20" s="12">
        <v>96.5</v>
      </c>
      <c r="C20" s="12">
        <v>22.57</v>
      </c>
      <c r="D20" s="12"/>
    </row>
    <row r="21" spans="1:4" ht="15.75" customHeight="1">
      <c r="A21" s="17">
        <v>35370</v>
      </c>
      <c r="B21" s="12">
        <v>99.2</v>
      </c>
      <c r="C21" s="12">
        <v>14.59</v>
      </c>
      <c r="D21" s="12"/>
    </row>
    <row r="22" spans="1:4" ht="15.75" customHeight="1">
      <c r="A22" s="17">
        <v>35400</v>
      </c>
      <c r="B22" s="12">
        <v>96.9</v>
      </c>
      <c r="C22" s="12">
        <v>20.95</v>
      </c>
      <c r="D22" s="12"/>
    </row>
    <row r="23" spans="1:4" ht="15.75" customHeight="1">
      <c r="A23" s="17">
        <v>35431</v>
      </c>
      <c r="B23" s="12">
        <v>97.4</v>
      </c>
      <c r="C23" s="12">
        <v>19.05</v>
      </c>
      <c r="D23" s="12"/>
    </row>
    <row r="24" spans="1:4" ht="15.75" customHeight="1">
      <c r="A24" s="17">
        <v>35462</v>
      </c>
      <c r="B24" s="12">
        <v>99.7</v>
      </c>
      <c r="C24" s="12">
        <v>13.92</v>
      </c>
      <c r="D24" s="12"/>
    </row>
    <row r="25" spans="1:4" ht="15.75" customHeight="1">
      <c r="A25" s="17">
        <v>35490</v>
      </c>
      <c r="B25" s="12">
        <v>100</v>
      </c>
      <c r="C25" s="12">
        <v>13.11</v>
      </c>
      <c r="D25" s="12"/>
    </row>
    <row r="26" spans="1:4" ht="15.75" customHeight="1">
      <c r="A26" s="17">
        <v>35521</v>
      </c>
      <c r="B26" s="12">
        <v>101.4</v>
      </c>
      <c r="C26" s="12">
        <v>11.22</v>
      </c>
      <c r="D26" s="12"/>
    </row>
    <row r="27" spans="1:4" ht="15.75" customHeight="1">
      <c r="A27" s="17">
        <v>35551</v>
      </c>
      <c r="B27" s="12">
        <v>103.2</v>
      </c>
      <c r="C27" s="12">
        <v>10.14</v>
      </c>
      <c r="D27" s="12"/>
    </row>
    <row r="28" spans="1:4" ht="15.75" customHeight="1">
      <c r="A28" s="17">
        <v>35582</v>
      </c>
      <c r="B28" s="12">
        <v>104.5</v>
      </c>
      <c r="C28" s="12">
        <v>8.51</v>
      </c>
      <c r="D28" s="12"/>
    </row>
    <row r="29" spans="1:4" ht="15.75" customHeight="1">
      <c r="A29" s="17">
        <v>35612</v>
      </c>
      <c r="B29" s="12">
        <v>107.1</v>
      </c>
      <c r="C29" s="12">
        <v>3.92</v>
      </c>
      <c r="D29" s="12"/>
    </row>
    <row r="30" spans="1:4" ht="15.75" customHeight="1">
      <c r="A30" s="17">
        <v>35643</v>
      </c>
      <c r="B30" s="12">
        <v>104.4</v>
      </c>
      <c r="C30" s="12">
        <v>9.0500000000000007</v>
      </c>
      <c r="D30" s="12"/>
    </row>
    <row r="31" spans="1:4" ht="15.75" customHeight="1">
      <c r="A31" s="17">
        <v>35674</v>
      </c>
      <c r="B31" s="12">
        <v>106</v>
      </c>
      <c r="C31" s="12">
        <v>6.08</v>
      </c>
      <c r="D31" s="12"/>
    </row>
    <row r="32" spans="1:4" ht="15.75" customHeight="1">
      <c r="A32" s="17">
        <v>35704</v>
      </c>
      <c r="B32" s="12">
        <v>105.6</v>
      </c>
      <c r="C32" s="12">
        <v>7.16</v>
      </c>
      <c r="D32" s="12"/>
    </row>
    <row r="33" spans="1:4" ht="15.75" customHeight="1">
      <c r="A33" s="17">
        <v>35735</v>
      </c>
      <c r="B33" s="12">
        <v>107.2</v>
      </c>
      <c r="C33" s="12">
        <v>3.24</v>
      </c>
      <c r="D33" s="12"/>
    </row>
    <row r="34" spans="1:4" ht="15.75" customHeight="1">
      <c r="A34" s="17">
        <v>35765</v>
      </c>
      <c r="B34" s="12">
        <v>102.1</v>
      </c>
      <c r="C34" s="12">
        <v>10.81</v>
      </c>
      <c r="D34" s="12"/>
    </row>
    <row r="35" spans="1:4" ht="15.75" customHeight="1">
      <c r="A35" s="17">
        <v>35796</v>
      </c>
      <c r="B35" s="12">
        <v>106.6</v>
      </c>
      <c r="C35" s="12">
        <v>4.8600000000000003</v>
      </c>
      <c r="D35" s="12"/>
    </row>
    <row r="36" spans="1:4" ht="15.75" customHeight="1">
      <c r="A36" s="17">
        <v>35827</v>
      </c>
      <c r="B36" s="12">
        <v>110.4</v>
      </c>
      <c r="C36" s="12">
        <v>0.81</v>
      </c>
      <c r="D36" s="12"/>
    </row>
    <row r="37" spans="1:4" ht="15.75" customHeight="1">
      <c r="A37" s="17">
        <v>35855</v>
      </c>
      <c r="B37" s="12">
        <v>106.5</v>
      </c>
      <c r="C37" s="12">
        <v>5.27</v>
      </c>
      <c r="D37" s="12"/>
    </row>
    <row r="38" spans="1:4" ht="15.75" customHeight="1">
      <c r="A38" s="17">
        <v>35886</v>
      </c>
      <c r="B38" s="12">
        <v>108.7</v>
      </c>
      <c r="C38" s="12">
        <v>1.35</v>
      </c>
      <c r="D38" s="12"/>
    </row>
    <row r="39" spans="1:4" ht="15.75" customHeight="1">
      <c r="A39" s="17">
        <v>35916</v>
      </c>
      <c r="B39" s="12">
        <v>106.5</v>
      </c>
      <c r="C39" s="12">
        <v>5.27</v>
      </c>
      <c r="D39" s="12"/>
    </row>
    <row r="40" spans="1:4" ht="15.75" customHeight="1">
      <c r="A40" s="17">
        <v>35947</v>
      </c>
      <c r="B40" s="12">
        <v>105.6</v>
      </c>
      <c r="C40" s="12">
        <v>7.16</v>
      </c>
      <c r="D40" s="12"/>
    </row>
    <row r="41" spans="1:4" ht="15.75" customHeight="1">
      <c r="A41" s="17">
        <v>35977</v>
      </c>
      <c r="B41" s="12">
        <v>105.2</v>
      </c>
      <c r="C41" s="12">
        <v>7.84</v>
      </c>
      <c r="D41" s="12"/>
    </row>
    <row r="42" spans="1:4" ht="15.75" customHeight="1">
      <c r="A42" s="17">
        <v>36008</v>
      </c>
      <c r="B42" s="12">
        <v>104.4</v>
      </c>
      <c r="C42" s="12">
        <v>9.0500000000000007</v>
      </c>
      <c r="D42" s="12"/>
    </row>
    <row r="43" spans="1:4" ht="15.75" customHeight="1">
      <c r="A43" s="17">
        <v>36039</v>
      </c>
      <c r="B43" s="12">
        <v>100.9</v>
      </c>
      <c r="C43" s="12">
        <v>11.89</v>
      </c>
      <c r="D43" s="12"/>
    </row>
    <row r="44" spans="1:4" ht="15.75" customHeight="1">
      <c r="A44" s="17">
        <v>36069</v>
      </c>
      <c r="B44" s="12">
        <v>97.4</v>
      </c>
      <c r="C44" s="12">
        <v>19.05</v>
      </c>
      <c r="D44" s="12"/>
    </row>
    <row r="45" spans="1:4" ht="15.75" customHeight="1">
      <c r="A45" s="17">
        <v>36100</v>
      </c>
      <c r="B45" s="12">
        <v>102.7</v>
      </c>
      <c r="C45" s="12">
        <v>10.54</v>
      </c>
      <c r="D45" s="12"/>
    </row>
    <row r="46" spans="1:4" ht="15.75" customHeight="1">
      <c r="A46" s="17">
        <v>36130</v>
      </c>
      <c r="B46" s="12">
        <v>100.5</v>
      </c>
      <c r="C46" s="12">
        <v>12.43</v>
      </c>
      <c r="D46" s="12"/>
    </row>
    <row r="47" spans="1:4" ht="15.75" customHeight="1">
      <c r="A47" s="17">
        <v>36161</v>
      </c>
      <c r="B47" s="12">
        <v>103.9</v>
      </c>
      <c r="C47" s="12">
        <v>9.4600000000000009</v>
      </c>
      <c r="D47" s="12"/>
    </row>
    <row r="48" spans="1:4" ht="15.75" customHeight="1">
      <c r="A48" s="17">
        <v>36192</v>
      </c>
      <c r="B48" s="12">
        <v>108.1</v>
      </c>
      <c r="C48" s="12">
        <v>1.89</v>
      </c>
      <c r="D48" s="12"/>
    </row>
    <row r="49" spans="1:4" ht="15.75" customHeight="1">
      <c r="A49" s="17">
        <v>36220</v>
      </c>
      <c r="B49" s="12">
        <v>105.7</v>
      </c>
      <c r="C49" s="12">
        <v>6.76</v>
      </c>
      <c r="D49" s="12"/>
    </row>
    <row r="50" spans="1:4" ht="15.75" customHeight="1">
      <c r="A50" s="17">
        <v>36251</v>
      </c>
      <c r="B50" s="12">
        <v>104.6</v>
      </c>
      <c r="C50" s="12">
        <v>8.11</v>
      </c>
      <c r="D50" s="12"/>
    </row>
    <row r="51" spans="1:4" ht="15.75" customHeight="1">
      <c r="A51" s="17">
        <v>36281</v>
      </c>
      <c r="B51" s="12">
        <v>106.8</v>
      </c>
      <c r="C51" s="12">
        <v>4.46</v>
      </c>
      <c r="D51" s="12"/>
    </row>
    <row r="52" spans="1:4" ht="15.75" customHeight="1">
      <c r="A52" s="17">
        <v>36312</v>
      </c>
      <c r="B52" s="12">
        <v>107.3</v>
      </c>
      <c r="C52" s="12">
        <v>2.57</v>
      </c>
      <c r="D52" s="12"/>
    </row>
    <row r="53" spans="1:4" ht="15.75" customHeight="1">
      <c r="A53" s="17">
        <v>36342</v>
      </c>
      <c r="B53" s="12">
        <v>106</v>
      </c>
      <c r="C53" s="12">
        <v>6.08</v>
      </c>
      <c r="D53" s="12"/>
    </row>
    <row r="54" spans="1:4" ht="15.75" customHeight="1">
      <c r="A54" s="17">
        <v>36373</v>
      </c>
      <c r="B54" s="12">
        <v>104.5</v>
      </c>
      <c r="C54" s="12">
        <v>8.51</v>
      </c>
      <c r="D54" s="12"/>
    </row>
    <row r="55" spans="1:4" ht="15.75" customHeight="1">
      <c r="A55" s="17">
        <v>36404</v>
      </c>
      <c r="B55" s="12">
        <v>107.2</v>
      </c>
      <c r="C55" s="12">
        <v>3.24</v>
      </c>
      <c r="D55" s="12"/>
    </row>
    <row r="56" spans="1:4" ht="15.75" customHeight="1">
      <c r="A56" s="17">
        <v>36434</v>
      </c>
      <c r="B56" s="12">
        <v>103.2</v>
      </c>
      <c r="C56" s="12">
        <v>10.14</v>
      </c>
      <c r="D56" s="12"/>
    </row>
    <row r="57" spans="1:4" ht="13">
      <c r="A57" s="17">
        <v>36465</v>
      </c>
      <c r="B57" s="12">
        <v>107.2</v>
      </c>
      <c r="C57" s="12">
        <v>3.24</v>
      </c>
      <c r="D57" s="12"/>
    </row>
    <row r="58" spans="1:4" ht="13">
      <c r="A58" s="17">
        <v>36495</v>
      </c>
      <c r="B58" s="12">
        <v>105.4</v>
      </c>
      <c r="C58" s="12">
        <v>7.57</v>
      </c>
      <c r="D58" s="12"/>
    </row>
    <row r="59" spans="1:4" ht="13">
      <c r="A59" s="17">
        <v>36526</v>
      </c>
      <c r="B59" s="12">
        <v>112</v>
      </c>
      <c r="C59" s="12">
        <v>0</v>
      </c>
      <c r="D59" s="12"/>
    </row>
    <row r="60" spans="1:4" ht="13">
      <c r="A60" s="17">
        <v>36557</v>
      </c>
      <c r="B60" s="12">
        <v>111.3</v>
      </c>
      <c r="C60" s="12">
        <v>0.27</v>
      </c>
      <c r="D60" s="12"/>
    </row>
    <row r="61" spans="1:4" ht="13">
      <c r="A61" s="17">
        <v>36586</v>
      </c>
      <c r="B61" s="12">
        <v>107.1</v>
      </c>
      <c r="C61" s="12">
        <v>3.92</v>
      </c>
      <c r="D61" s="12"/>
    </row>
    <row r="62" spans="1:4" ht="13">
      <c r="A62" s="17">
        <v>36617</v>
      </c>
      <c r="B62" s="12">
        <v>109.2</v>
      </c>
      <c r="C62" s="12">
        <v>1.08</v>
      </c>
      <c r="D62" s="12"/>
    </row>
    <row r="63" spans="1:4" ht="13">
      <c r="A63" s="17">
        <v>36647</v>
      </c>
      <c r="B63" s="12">
        <v>110.7</v>
      </c>
      <c r="C63" s="12">
        <v>0.54</v>
      </c>
      <c r="D63" s="12"/>
    </row>
    <row r="64" spans="1:4" ht="13">
      <c r="A64" s="17">
        <v>36678</v>
      </c>
      <c r="B64" s="12">
        <v>106.4</v>
      </c>
      <c r="C64" s="12">
        <v>5.68</v>
      </c>
      <c r="D64" s="12"/>
    </row>
    <row r="65" spans="1:4" ht="13">
      <c r="A65" s="17">
        <v>36708</v>
      </c>
      <c r="B65" s="12">
        <v>108.3</v>
      </c>
      <c r="C65" s="12">
        <v>1.62</v>
      </c>
      <c r="D65" s="12"/>
    </row>
    <row r="66" spans="1:4" ht="13">
      <c r="A66" s="17">
        <v>36739</v>
      </c>
      <c r="B66" s="12">
        <v>107.3</v>
      </c>
      <c r="C66" s="12">
        <v>2.57</v>
      </c>
      <c r="D66" s="12"/>
    </row>
    <row r="67" spans="1:4" ht="13">
      <c r="A67" s="17">
        <v>36770</v>
      </c>
      <c r="B67" s="12">
        <v>106.8</v>
      </c>
      <c r="C67" s="12">
        <v>4.46</v>
      </c>
      <c r="D67" s="12"/>
    </row>
    <row r="68" spans="1:4" ht="13">
      <c r="A68" s="17">
        <v>36800</v>
      </c>
      <c r="B68" s="12">
        <v>105.8</v>
      </c>
      <c r="C68" s="12">
        <v>6.49</v>
      </c>
      <c r="D68" s="12"/>
    </row>
    <row r="69" spans="1:4" ht="13">
      <c r="A69" s="17">
        <v>36831</v>
      </c>
      <c r="B69" s="12">
        <v>107.6</v>
      </c>
      <c r="C69" s="12">
        <v>2.16</v>
      </c>
      <c r="D69" s="12"/>
    </row>
    <row r="70" spans="1:4" ht="13">
      <c r="A70" s="17">
        <v>36861</v>
      </c>
      <c r="B70" s="12">
        <v>98.4</v>
      </c>
      <c r="C70" s="12">
        <v>16.22</v>
      </c>
      <c r="D70" s="12"/>
    </row>
    <row r="71" spans="1:4" ht="13">
      <c r="A71" s="17">
        <v>36892</v>
      </c>
      <c r="B71" s="12">
        <v>94.7</v>
      </c>
      <c r="C71" s="12">
        <v>28.24</v>
      </c>
      <c r="D71" s="12"/>
    </row>
    <row r="72" spans="1:4" ht="13">
      <c r="A72" s="17">
        <v>36923</v>
      </c>
      <c r="B72" s="12">
        <v>90.6</v>
      </c>
      <c r="C72" s="12">
        <v>42.43</v>
      </c>
      <c r="D72" s="12"/>
    </row>
    <row r="73" spans="1:4" ht="13">
      <c r="A73" s="17">
        <v>36951</v>
      </c>
      <c r="B73" s="12">
        <v>91.5</v>
      </c>
      <c r="C73" s="12">
        <v>39.19</v>
      </c>
      <c r="D73" s="12"/>
    </row>
    <row r="74" spans="1:4" ht="13">
      <c r="A74" s="17">
        <v>36982</v>
      </c>
      <c r="B74" s="12">
        <v>88.4</v>
      </c>
      <c r="C74" s="12">
        <v>48.51</v>
      </c>
      <c r="D74" s="12"/>
    </row>
    <row r="75" spans="1:4" ht="13">
      <c r="A75" s="17">
        <v>37012</v>
      </c>
      <c r="B75" s="12">
        <v>92</v>
      </c>
      <c r="C75" s="12">
        <v>37.43</v>
      </c>
      <c r="D75" s="12"/>
    </row>
    <row r="76" spans="1:4" ht="13">
      <c r="A76" s="17">
        <v>37043</v>
      </c>
      <c r="B76" s="12">
        <v>92.6</v>
      </c>
      <c r="C76" s="12">
        <v>35</v>
      </c>
      <c r="D76" s="12"/>
    </row>
    <row r="77" spans="1:4" ht="13">
      <c r="A77" s="17">
        <v>37073</v>
      </c>
      <c r="B77" s="12">
        <v>92.4</v>
      </c>
      <c r="C77" s="12">
        <v>36.22</v>
      </c>
      <c r="D77" s="12"/>
    </row>
    <row r="78" spans="1:4" ht="13">
      <c r="A78" s="17">
        <v>37104</v>
      </c>
      <c r="B78" s="12">
        <v>91.5</v>
      </c>
      <c r="C78" s="12">
        <v>39.19</v>
      </c>
      <c r="D78" s="12"/>
    </row>
    <row r="79" spans="1:4" ht="13">
      <c r="A79" s="17">
        <v>37135</v>
      </c>
      <c r="B79" s="12">
        <v>81.8</v>
      </c>
      <c r="C79" s="12">
        <v>60.81</v>
      </c>
      <c r="D79" s="12"/>
    </row>
    <row r="80" spans="1:4" ht="13">
      <c r="A80" s="17">
        <v>37165</v>
      </c>
      <c r="B80" s="12">
        <v>82.7</v>
      </c>
      <c r="C80" s="12">
        <v>57.97</v>
      </c>
      <c r="D80" s="12"/>
    </row>
    <row r="81" spans="1:4" ht="13">
      <c r="A81" s="17">
        <v>37196</v>
      </c>
      <c r="B81" s="12">
        <v>83.9</v>
      </c>
      <c r="C81" s="12">
        <v>56.76</v>
      </c>
      <c r="D81" s="12"/>
    </row>
    <row r="82" spans="1:4" ht="13">
      <c r="A82" s="17">
        <v>37226</v>
      </c>
      <c r="B82" s="12">
        <v>88.8</v>
      </c>
      <c r="C82" s="12">
        <v>47.7</v>
      </c>
      <c r="D82" s="12"/>
    </row>
    <row r="83" spans="1:4" ht="13">
      <c r="A83" s="17">
        <v>37257</v>
      </c>
      <c r="B83" s="12">
        <v>93</v>
      </c>
      <c r="C83" s="12">
        <v>33.24</v>
      </c>
      <c r="D83" s="12"/>
    </row>
    <row r="84" spans="1:4" ht="13">
      <c r="A84" s="17">
        <v>37288</v>
      </c>
      <c r="B84" s="12">
        <v>90.7</v>
      </c>
      <c r="C84" s="12">
        <v>42.03</v>
      </c>
      <c r="D84" s="12"/>
    </row>
    <row r="85" spans="1:4" ht="13">
      <c r="A85" s="17">
        <v>37316</v>
      </c>
      <c r="B85" s="12">
        <v>95.7</v>
      </c>
      <c r="C85" s="12">
        <v>25.54</v>
      </c>
      <c r="D85" s="12"/>
    </row>
    <row r="86" spans="1:4" ht="13">
      <c r="A86" s="17">
        <v>37347</v>
      </c>
      <c r="B86" s="12">
        <v>93</v>
      </c>
      <c r="C86" s="12">
        <v>33.24</v>
      </c>
      <c r="D86" s="12"/>
    </row>
    <row r="87" spans="1:4" ht="13">
      <c r="A87" s="17">
        <v>37377</v>
      </c>
      <c r="B87" s="12">
        <v>96.9</v>
      </c>
      <c r="C87" s="12">
        <v>20.95</v>
      </c>
      <c r="D87" s="12"/>
    </row>
    <row r="88" spans="1:4" ht="13">
      <c r="A88" s="17">
        <v>37408</v>
      </c>
      <c r="B88" s="12">
        <v>92.4</v>
      </c>
      <c r="C88" s="12">
        <v>36.22</v>
      </c>
      <c r="D88" s="12"/>
    </row>
    <row r="89" spans="1:4" ht="13">
      <c r="A89" s="17">
        <v>37438</v>
      </c>
      <c r="B89" s="12">
        <v>88.1</v>
      </c>
      <c r="C89" s="12">
        <v>49.73</v>
      </c>
      <c r="D89" s="12"/>
    </row>
    <row r="90" spans="1:4" ht="13">
      <c r="A90" s="17">
        <v>37469</v>
      </c>
      <c r="B90" s="12">
        <v>87.6</v>
      </c>
      <c r="C90" s="12">
        <v>50.54</v>
      </c>
      <c r="D90" s="12"/>
    </row>
    <row r="91" spans="1:4" ht="13">
      <c r="A91" s="17">
        <v>37500</v>
      </c>
      <c r="B91" s="12">
        <v>86.1</v>
      </c>
      <c r="C91" s="12">
        <v>52.97</v>
      </c>
      <c r="D91" s="12"/>
    </row>
    <row r="92" spans="1:4" ht="13">
      <c r="A92" s="17">
        <v>37530</v>
      </c>
      <c r="B92" s="12">
        <v>80.599999999999994</v>
      </c>
      <c r="C92" s="12">
        <v>62.97</v>
      </c>
      <c r="D92" s="12"/>
    </row>
    <row r="93" spans="1:4" ht="13">
      <c r="A93" s="17">
        <v>37561</v>
      </c>
      <c r="B93" s="12">
        <v>84.2</v>
      </c>
      <c r="C93" s="12">
        <v>55.95</v>
      </c>
      <c r="D93" s="12"/>
    </row>
    <row r="94" spans="1:4" ht="13">
      <c r="A94" s="17">
        <v>37591</v>
      </c>
      <c r="B94" s="12">
        <v>86.7</v>
      </c>
      <c r="C94" s="12">
        <v>52.57</v>
      </c>
      <c r="D94" s="12"/>
    </row>
    <row r="95" spans="1:4" ht="13">
      <c r="A95" s="17">
        <v>37622</v>
      </c>
      <c r="B95" s="12">
        <v>82.4</v>
      </c>
      <c r="C95" s="12">
        <v>59.46</v>
      </c>
      <c r="D95" s="12"/>
    </row>
    <row r="96" spans="1:4" ht="13">
      <c r="A96" s="17">
        <v>37653</v>
      </c>
      <c r="B96" s="12">
        <v>79.900000000000006</v>
      </c>
      <c r="C96" s="12">
        <v>63.78</v>
      </c>
      <c r="D96" s="12"/>
    </row>
    <row r="97" spans="1:4" ht="13">
      <c r="A97" s="17">
        <v>37681</v>
      </c>
      <c r="B97" s="12">
        <v>77.599999999999994</v>
      </c>
      <c r="C97" s="12">
        <v>66.62</v>
      </c>
      <c r="D97" s="12"/>
    </row>
    <row r="98" spans="1:4" ht="13">
      <c r="A98" s="17">
        <v>37712</v>
      </c>
      <c r="B98" s="12">
        <v>86</v>
      </c>
      <c r="C98" s="12">
        <v>53.24</v>
      </c>
      <c r="D98" s="12"/>
    </row>
    <row r="99" spans="1:4" ht="13">
      <c r="A99" s="17">
        <v>37742</v>
      </c>
      <c r="B99" s="12">
        <v>92.1</v>
      </c>
      <c r="C99" s="12">
        <v>36.89</v>
      </c>
      <c r="D99" s="12"/>
    </row>
    <row r="100" spans="1:4" ht="13">
      <c r="A100" s="17">
        <v>37773</v>
      </c>
      <c r="B100" s="12">
        <v>89.7</v>
      </c>
      <c r="C100" s="12">
        <v>44.86</v>
      </c>
      <c r="D100" s="12"/>
    </row>
    <row r="101" spans="1:4" ht="13">
      <c r="A101" s="17">
        <v>37803</v>
      </c>
      <c r="B101" s="12">
        <v>90.9</v>
      </c>
      <c r="C101" s="12">
        <v>41.62</v>
      </c>
      <c r="D101" s="12"/>
    </row>
    <row r="102" spans="1:4" ht="13">
      <c r="A102" s="17">
        <v>37834</v>
      </c>
      <c r="B102" s="12">
        <v>89.3</v>
      </c>
      <c r="C102" s="12">
        <v>45.81</v>
      </c>
      <c r="D102" s="12"/>
    </row>
    <row r="103" spans="1:4" ht="13">
      <c r="A103" s="17">
        <v>37865</v>
      </c>
      <c r="B103" s="12">
        <v>87.7</v>
      </c>
      <c r="C103" s="12">
        <v>50.14</v>
      </c>
      <c r="D103" s="12"/>
    </row>
    <row r="104" spans="1:4" ht="13">
      <c r="A104" s="17">
        <v>37895</v>
      </c>
      <c r="B104" s="12">
        <v>89.6</v>
      </c>
      <c r="C104" s="12">
        <v>45.14</v>
      </c>
      <c r="D104" s="12"/>
    </row>
    <row r="105" spans="1:4" ht="13">
      <c r="A105" s="17">
        <v>37926</v>
      </c>
      <c r="B105" s="12">
        <v>93.7</v>
      </c>
      <c r="C105" s="12">
        <v>30.95</v>
      </c>
      <c r="D105" s="12"/>
    </row>
    <row r="106" spans="1:4" ht="13">
      <c r="A106" s="17">
        <v>37956</v>
      </c>
      <c r="B106" s="12">
        <v>92.6</v>
      </c>
      <c r="C106" s="12">
        <v>35</v>
      </c>
      <c r="D106" s="12"/>
    </row>
    <row r="107" spans="1:4" ht="13">
      <c r="A107" s="17">
        <v>37987</v>
      </c>
      <c r="B107" s="12">
        <v>103.8</v>
      </c>
      <c r="C107" s="12">
        <v>9.73</v>
      </c>
      <c r="D107" s="12"/>
    </row>
    <row r="108" spans="1:4" ht="13">
      <c r="A108" s="17">
        <v>38018</v>
      </c>
      <c r="B108" s="12">
        <v>94.4</v>
      </c>
      <c r="C108" s="12">
        <v>29.05</v>
      </c>
      <c r="D108" s="12"/>
    </row>
    <row r="109" spans="1:4" ht="13">
      <c r="A109" s="17">
        <v>38047</v>
      </c>
      <c r="B109" s="12">
        <v>95.8</v>
      </c>
      <c r="C109" s="12">
        <v>25.14</v>
      </c>
      <c r="D109" s="12"/>
    </row>
    <row r="110" spans="1:4" ht="13">
      <c r="A110" s="17">
        <v>38078</v>
      </c>
      <c r="B110" s="12">
        <v>94.2</v>
      </c>
      <c r="C110" s="12">
        <v>29.59</v>
      </c>
      <c r="D110" s="12"/>
    </row>
    <row r="111" spans="1:4" ht="13">
      <c r="A111" s="17">
        <v>38108</v>
      </c>
      <c r="B111" s="12">
        <v>90.2</v>
      </c>
      <c r="C111" s="12">
        <v>43.11</v>
      </c>
      <c r="D111" s="12"/>
    </row>
    <row r="112" spans="1:4" ht="13">
      <c r="A112" s="17">
        <v>38139</v>
      </c>
      <c r="B112" s="12">
        <v>95.6</v>
      </c>
      <c r="C112" s="12">
        <v>25.95</v>
      </c>
      <c r="D112" s="12"/>
    </row>
    <row r="113" spans="1:4" ht="13">
      <c r="A113" s="17">
        <v>38169</v>
      </c>
      <c r="B113" s="12">
        <v>96.7</v>
      </c>
      <c r="C113" s="12">
        <v>22.16</v>
      </c>
      <c r="D113" s="12"/>
    </row>
    <row r="114" spans="1:4" ht="13">
      <c r="A114" s="17">
        <v>38200</v>
      </c>
      <c r="B114" s="12">
        <v>95.9</v>
      </c>
      <c r="C114" s="12">
        <v>24.59</v>
      </c>
      <c r="D114" s="12"/>
    </row>
    <row r="115" spans="1:4" ht="13">
      <c r="A115" s="17">
        <v>38231</v>
      </c>
      <c r="B115" s="12">
        <v>94.2</v>
      </c>
      <c r="C115" s="12">
        <v>29.59</v>
      </c>
      <c r="D115" s="12"/>
    </row>
    <row r="116" spans="1:4" ht="13">
      <c r="A116" s="17">
        <v>38261</v>
      </c>
      <c r="B116" s="12">
        <v>91.7</v>
      </c>
      <c r="C116" s="12">
        <v>38.380000000000003</v>
      </c>
      <c r="D116" s="12"/>
    </row>
    <row r="117" spans="1:4" ht="13">
      <c r="A117" s="17">
        <v>38292</v>
      </c>
      <c r="B117" s="12">
        <v>92.8</v>
      </c>
      <c r="C117" s="12">
        <v>33.78</v>
      </c>
      <c r="D117" s="12"/>
    </row>
    <row r="118" spans="1:4" ht="13">
      <c r="A118" s="17">
        <v>38322</v>
      </c>
      <c r="B118" s="12">
        <v>97.1</v>
      </c>
      <c r="C118" s="12">
        <v>19.86</v>
      </c>
      <c r="D118" s="12"/>
    </row>
    <row r="119" spans="1:4" ht="13">
      <c r="A119" s="17">
        <v>38353</v>
      </c>
      <c r="B119" s="12">
        <v>95.5</v>
      </c>
      <c r="C119" s="12">
        <v>26.35</v>
      </c>
      <c r="D119" s="12"/>
    </row>
    <row r="120" spans="1:4" ht="13">
      <c r="A120" s="17">
        <v>38384</v>
      </c>
      <c r="B120" s="12">
        <v>94.1</v>
      </c>
      <c r="C120" s="12">
        <v>30</v>
      </c>
      <c r="D120" s="12"/>
    </row>
    <row r="121" spans="1:4" ht="13">
      <c r="A121" s="17">
        <v>38412</v>
      </c>
      <c r="B121" s="12">
        <v>92.6</v>
      </c>
      <c r="C121" s="12">
        <v>35</v>
      </c>
      <c r="D121" s="12"/>
    </row>
    <row r="122" spans="1:4" ht="13">
      <c r="A122" s="17">
        <v>38443</v>
      </c>
      <c r="B122" s="12">
        <v>87.7</v>
      </c>
      <c r="C122" s="12">
        <v>50.14</v>
      </c>
      <c r="D122" s="12"/>
    </row>
    <row r="123" spans="1:4" ht="13">
      <c r="A123" s="17">
        <v>38473</v>
      </c>
      <c r="B123" s="12">
        <v>86.9</v>
      </c>
      <c r="C123" s="12">
        <v>52.03</v>
      </c>
      <c r="D123" s="12"/>
    </row>
    <row r="124" spans="1:4" ht="13">
      <c r="A124" s="17">
        <v>38504</v>
      </c>
      <c r="B124" s="12">
        <v>96</v>
      </c>
      <c r="C124" s="12">
        <v>24.05</v>
      </c>
      <c r="D124" s="12"/>
    </row>
    <row r="125" spans="1:4" ht="13">
      <c r="A125" s="17">
        <v>38534</v>
      </c>
      <c r="B125" s="12">
        <v>96.5</v>
      </c>
      <c r="C125" s="12">
        <v>22.57</v>
      </c>
      <c r="D125" s="12"/>
    </row>
    <row r="126" spans="1:4" ht="13">
      <c r="A126" s="17">
        <v>38565</v>
      </c>
      <c r="B126" s="12">
        <v>89.1</v>
      </c>
      <c r="C126" s="12">
        <v>46.35</v>
      </c>
      <c r="D126" s="12"/>
    </row>
    <row r="127" spans="1:4" ht="13">
      <c r="A127" s="17">
        <v>38596</v>
      </c>
      <c r="B127" s="12">
        <v>76.900000000000006</v>
      </c>
      <c r="C127" s="12">
        <v>68.11</v>
      </c>
      <c r="D127" s="12"/>
    </row>
    <row r="128" spans="1:4" ht="13">
      <c r="A128" s="17">
        <v>38626</v>
      </c>
      <c r="B128" s="12">
        <v>74.2</v>
      </c>
      <c r="C128" s="12">
        <v>72.569999999999993</v>
      </c>
      <c r="D128" s="12"/>
    </row>
    <row r="129" spans="1:4" ht="13">
      <c r="A129" s="17">
        <v>38657</v>
      </c>
      <c r="B129" s="12">
        <v>81.599999999999994</v>
      </c>
      <c r="C129" s="12">
        <v>61.49</v>
      </c>
      <c r="D129" s="12"/>
    </row>
    <row r="130" spans="1:4" ht="13">
      <c r="A130" s="17">
        <v>38687</v>
      </c>
      <c r="B130" s="12">
        <v>91.5</v>
      </c>
      <c r="C130" s="12">
        <v>39.19</v>
      </c>
      <c r="D130" s="12"/>
    </row>
    <row r="131" spans="1:4" ht="13">
      <c r="A131" s="17">
        <v>38718</v>
      </c>
      <c r="B131" s="12">
        <v>91.2</v>
      </c>
      <c r="C131" s="12">
        <v>40.54</v>
      </c>
      <c r="D131" s="12"/>
    </row>
    <row r="132" spans="1:4" ht="13">
      <c r="A132" s="17">
        <v>38749</v>
      </c>
      <c r="B132" s="12">
        <v>86.7</v>
      </c>
      <c r="C132" s="12">
        <v>52.57</v>
      </c>
      <c r="D132" s="12"/>
    </row>
    <row r="133" spans="1:4" ht="13">
      <c r="A133" s="17">
        <v>38777</v>
      </c>
      <c r="B133" s="12">
        <v>88.9</v>
      </c>
      <c r="C133" s="12">
        <v>47.16</v>
      </c>
      <c r="D133" s="12"/>
    </row>
    <row r="134" spans="1:4" ht="13">
      <c r="A134" s="17">
        <v>38808</v>
      </c>
      <c r="B134" s="12">
        <v>87.4</v>
      </c>
      <c r="C134" s="12">
        <v>50.81</v>
      </c>
      <c r="D134" s="12"/>
    </row>
    <row r="135" spans="1:4" ht="13">
      <c r="A135" s="17">
        <v>38838</v>
      </c>
      <c r="B135" s="12">
        <v>79.099999999999994</v>
      </c>
      <c r="C135" s="12">
        <v>64.59</v>
      </c>
      <c r="D135" s="12"/>
    </row>
    <row r="136" spans="1:4" ht="13">
      <c r="A136" s="17">
        <v>38869</v>
      </c>
      <c r="B136" s="12">
        <v>84.9</v>
      </c>
      <c r="C136" s="12">
        <v>54.73</v>
      </c>
      <c r="D136" s="12"/>
    </row>
    <row r="137" spans="1:4" ht="13">
      <c r="A137" s="17">
        <v>38899</v>
      </c>
      <c r="B137" s="12">
        <v>84.7</v>
      </c>
      <c r="C137" s="12">
        <v>55.14</v>
      </c>
      <c r="D137" s="12"/>
    </row>
    <row r="138" spans="1:4" ht="13">
      <c r="A138" s="17">
        <v>38930</v>
      </c>
      <c r="B138" s="12">
        <v>82</v>
      </c>
      <c r="C138" s="12">
        <v>60</v>
      </c>
      <c r="D138" s="12"/>
    </row>
    <row r="139" spans="1:4" ht="13">
      <c r="A139" s="17">
        <v>38961</v>
      </c>
      <c r="B139" s="12">
        <v>85.4</v>
      </c>
      <c r="C139" s="12">
        <v>53.78</v>
      </c>
      <c r="D139" s="12"/>
    </row>
    <row r="140" spans="1:4" ht="13">
      <c r="A140" s="17">
        <v>38991</v>
      </c>
      <c r="B140" s="12">
        <v>93.6</v>
      </c>
      <c r="C140" s="12">
        <v>31.49</v>
      </c>
      <c r="D140" s="12"/>
    </row>
    <row r="141" spans="1:4" ht="13">
      <c r="A141" s="17">
        <v>39022</v>
      </c>
      <c r="B141" s="12">
        <v>92.1</v>
      </c>
      <c r="C141" s="12">
        <v>36.89</v>
      </c>
      <c r="D141" s="12"/>
    </row>
    <row r="142" spans="1:4" ht="13">
      <c r="A142" s="17">
        <v>39052</v>
      </c>
      <c r="B142" s="12">
        <v>91.7</v>
      </c>
      <c r="C142" s="12">
        <v>38.380000000000003</v>
      </c>
      <c r="D142" s="12"/>
    </row>
    <row r="143" spans="1:4" ht="13">
      <c r="A143" s="17">
        <v>39083</v>
      </c>
      <c r="B143" s="12">
        <v>96.9</v>
      </c>
      <c r="C143" s="12">
        <v>20.95</v>
      </c>
      <c r="D143" s="12"/>
    </row>
    <row r="144" spans="1:4" ht="13">
      <c r="A144" s="17">
        <v>39114</v>
      </c>
      <c r="B144" s="12">
        <v>91.3</v>
      </c>
      <c r="C144" s="12">
        <v>39.86</v>
      </c>
      <c r="D144" s="12"/>
    </row>
    <row r="145" spans="1:4" ht="13">
      <c r="A145" s="17">
        <v>39142</v>
      </c>
      <c r="B145" s="12">
        <v>88.4</v>
      </c>
      <c r="C145" s="12">
        <v>48.51</v>
      </c>
      <c r="D145" s="12"/>
    </row>
    <row r="146" spans="1:4" ht="13">
      <c r="A146" s="17">
        <v>39173</v>
      </c>
      <c r="B146" s="12">
        <v>87.1</v>
      </c>
      <c r="C146" s="12">
        <v>51.62</v>
      </c>
      <c r="D146" s="12"/>
    </row>
    <row r="147" spans="1:4" ht="13">
      <c r="A147" s="17">
        <v>39203</v>
      </c>
      <c r="B147" s="12">
        <v>88.3</v>
      </c>
      <c r="C147" s="12">
        <v>49.05</v>
      </c>
      <c r="D147" s="12"/>
    </row>
    <row r="148" spans="1:4" ht="13">
      <c r="A148" s="17">
        <v>39234</v>
      </c>
      <c r="B148" s="12">
        <v>85.3</v>
      </c>
      <c r="C148" s="12">
        <v>54.05</v>
      </c>
      <c r="D148" s="12"/>
    </row>
    <row r="149" spans="1:4" ht="13">
      <c r="A149" s="17">
        <v>39264</v>
      </c>
      <c r="B149" s="12">
        <v>90.4</v>
      </c>
      <c r="C149" s="12">
        <v>42.7</v>
      </c>
      <c r="D149" s="12"/>
    </row>
    <row r="150" spans="1:4" ht="13">
      <c r="A150" s="17">
        <v>39295</v>
      </c>
      <c r="B150" s="12">
        <v>83.4</v>
      </c>
      <c r="C150" s="12">
        <v>57.16</v>
      </c>
      <c r="D150" s="12"/>
    </row>
    <row r="151" spans="1:4" ht="13">
      <c r="A151" s="17">
        <v>39326</v>
      </c>
      <c r="B151" s="12">
        <v>83.4</v>
      </c>
      <c r="C151" s="12">
        <v>57.16</v>
      </c>
      <c r="D151" s="12"/>
    </row>
    <row r="152" spans="1:4" ht="13">
      <c r="A152" s="17">
        <v>39356</v>
      </c>
      <c r="B152" s="12">
        <v>80.900000000000006</v>
      </c>
      <c r="C152" s="12">
        <v>62.43</v>
      </c>
      <c r="D152" s="12"/>
    </row>
    <row r="153" spans="1:4" ht="13">
      <c r="A153" s="17">
        <v>39387</v>
      </c>
      <c r="B153" s="12">
        <v>76.099999999999994</v>
      </c>
      <c r="C153" s="12">
        <v>69.73</v>
      </c>
      <c r="D153" s="12"/>
    </row>
    <row r="154" spans="1:4" ht="13">
      <c r="A154" s="17">
        <v>39417</v>
      </c>
      <c r="B154" s="12">
        <v>75.5</v>
      </c>
      <c r="C154" s="12">
        <v>70.27</v>
      </c>
      <c r="D154" s="12"/>
    </row>
    <row r="155" spans="1:4" ht="13">
      <c r="A155" s="17">
        <v>39448</v>
      </c>
      <c r="B155" s="12">
        <v>78.400000000000006</v>
      </c>
      <c r="C155" s="12">
        <v>65.680000000000007</v>
      </c>
      <c r="D155" s="12"/>
    </row>
    <row r="156" spans="1:4" ht="13">
      <c r="A156" s="17">
        <v>39479</v>
      </c>
      <c r="B156" s="12">
        <v>70.8</v>
      </c>
      <c r="C156" s="12">
        <v>79.319999999999993</v>
      </c>
      <c r="D156" s="12"/>
    </row>
    <row r="157" spans="1:4" ht="13">
      <c r="A157" s="17">
        <v>39508</v>
      </c>
      <c r="B157" s="12">
        <v>69.5</v>
      </c>
      <c r="C157" s="12">
        <v>82.16</v>
      </c>
      <c r="D157" s="12"/>
    </row>
    <row r="158" spans="1:4" ht="13">
      <c r="A158" s="17">
        <v>39539</v>
      </c>
      <c r="B158" s="12">
        <v>62.6</v>
      </c>
      <c r="C158" s="12">
        <v>90.27</v>
      </c>
      <c r="D158" s="12"/>
    </row>
    <row r="159" spans="1:4" ht="13">
      <c r="A159" s="17">
        <v>39569</v>
      </c>
      <c r="B159" s="12">
        <v>59.8</v>
      </c>
      <c r="C159" s="12">
        <v>93.11</v>
      </c>
      <c r="D159" s="12"/>
    </row>
    <row r="160" spans="1:4" ht="13">
      <c r="A160" s="17">
        <v>39600</v>
      </c>
      <c r="B160" s="12">
        <v>56.4</v>
      </c>
      <c r="C160" s="12">
        <v>96.89</v>
      </c>
      <c r="D160" s="12"/>
    </row>
    <row r="161" spans="1:4" ht="13">
      <c r="A161" s="17">
        <v>39630</v>
      </c>
      <c r="B161" s="12">
        <v>61.2</v>
      </c>
      <c r="C161" s="12">
        <v>91.49</v>
      </c>
      <c r="D161" s="12"/>
    </row>
    <row r="162" spans="1:4" ht="13">
      <c r="A162" s="17">
        <v>39661</v>
      </c>
      <c r="B162" s="12">
        <v>63</v>
      </c>
      <c r="C162" s="12">
        <v>89.73</v>
      </c>
      <c r="D162" s="12"/>
    </row>
    <row r="163" spans="1:4" ht="13">
      <c r="A163" s="17">
        <v>39692</v>
      </c>
      <c r="B163" s="12">
        <v>70.3</v>
      </c>
      <c r="C163" s="12">
        <v>80.680000000000007</v>
      </c>
      <c r="D163" s="12"/>
    </row>
    <row r="164" spans="1:4" ht="13">
      <c r="A164" s="17">
        <v>39722</v>
      </c>
      <c r="B164" s="12">
        <v>57.6</v>
      </c>
      <c r="C164" s="12">
        <v>95.41</v>
      </c>
      <c r="D164" s="12"/>
    </row>
    <row r="165" spans="1:4" ht="13">
      <c r="A165" s="17">
        <v>39753</v>
      </c>
      <c r="B165" s="12">
        <v>55.3</v>
      </c>
      <c r="C165" s="12">
        <v>97.84</v>
      </c>
      <c r="D165" s="12"/>
    </row>
    <row r="166" spans="1:4" ht="13">
      <c r="A166" s="17">
        <v>39783</v>
      </c>
      <c r="B166" s="12">
        <v>60.1</v>
      </c>
      <c r="C166" s="12">
        <v>92.43</v>
      </c>
      <c r="D166" s="12"/>
    </row>
    <row r="167" spans="1:4" ht="13">
      <c r="A167" s="17">
        <v>39814</v>
      </c>
      <c r="B167" s="12">
        <v>61.2</v>
      </c>
      <c r="C167" s="12">
        <v>91.49</v>
      </c>
      <c r="D167" s="12"/>
    </row>
    <row r="168" spans="1:4" ht="13">
      <c r="A168" s="17">
        <v>39845</v>
      </c>
      <c r="B168" s="12">
        <v>56.3</v>
      </c>
      <c r="C168" s="12">
        <v>97.3</v>
      </c>
      <c r="D168" s="12"/>
    </row>
    <row r="169" spans="1:4" ht="13">
      <c r="A169" s="17">
        <v>39873</v>
      </c>
      <c r="B169" s="12">
        <v>57.3</v>
      </c>
      <c r="C169" s="12">
        <v>95.68</v>
      </c>
      <c r="D169" s="12"/>
    </row>
    <row r="170" spans="1:4" ht="13">
      <c r="A170" s="17">
        <v>39904</v>
      </c>
      <c r="B170" s="12">
        <v>65.099999999999994</v>
      </c>
      <c r="C170" s="12">
        <v>87.57</v>
      </c>
      <c r="D170" s="12"/>
    </row>
    <row r="171" spans="1:4" ht="13">
      <c r="A171" s="17">
        <v>39934</v>
      </c>
      <c r="B171" s="12">
        <v>68.7</v>
      </c>
      <c r="C171" s="12">
        <v>83.24</v>
      </c>
      <c r="D171" s="12"/>
    </row>
    <row r="172" spans="1:4" ht="13">
      <c r="A172" s="17">
        <v>39965</v>
      </c>
      <c r="B172" s="12">
        <v>70.8</v>
      </c>
      <c r="C172" s="12">
        <v>79.319999999999993</v>
      </c>
      <c r="D172" s="12"/>
    </row>
    <row r="173" spans="1:4" ht="13">
      <c r="A173" s="17">
        <v>39995</v>
      </c>
      <c r="B173" s="12">
        <v>66</v>
      </c>
      <c r="C173" s="12">
        <v>86.76</v>
      </c>
      <c r="D173" s="12"/>
    </row>
    <row r="174" spans="1:4" ht="13">
      <c r="A174" s="17">
        <v>40026</v>
      </c>
      <c r="B174" s="12">
        <v>65.7</v>
      </c>
      <c r="C174" s="12">
        <v>87.03</v>
      </c>
      <c r="D174" s="12"/>
    </row>
    <row r="175" spans="1:4" ht="13">
      <c r="A175" s="17">
        <v>40057</v>
      </c>
      <c r="B175" s="12">
        <v>73.5</v>
      </c>
      <c r="C175" s="12">
        <v>74.59</v>
      </c>
      <c r="D175" s="12"/>
    </row>
    <row r="176" spans="1:4" ht="13">
      <c r="A176" s="17">
        <v>40087</v>
      </c>
      <c r="B176" s="12">
        <v>70.599999999999994</v>
      </c>
      <c r="C176" s="12">
        <v>79.86</v>
      </c>
      <c r="D176" s="12"/>
    </row>
    <row r="177" spans="1:4" ht="13">
      <c r="A177" s="17">
        <v>40118</v>
      </c>
      <c r="B177" s="12">
        <v>67.400000000000006</v>
      </c>
      <c r="C177" s="12">
        <v>85.54</v>
      </c>
      <c r="D177" s="12"/>
    </row>
    <row r="178" spans="1:4" ht="13">
      <c r="A178" s="17">
        <v>40148</v>
      </c>
      <c r="B178" s="12">
        <v>72.5</v>
      </c>
      <c r="C178" s="12">
        <v>76.08</v>
      </c>
      <c r="D178" s="12"/>
    </row>
    <row r="179" spans="1:4" ht="13">
      <c r="A179" s="17">
        <v>40179</v>
      </c>
      <c r="B179" s="12">
        <v>74.400000000000006</v>
      </c>
      <c r="C179" s="12">
        <v>71.62</v>
      </c>
      <c r="D179" s="12"/>
    </row>
    <row r="180" spans="1:4" ht="13">
      <c r="A180" s="17">
        <v>40210</v>
      </c>
      <c r="B180" s="12">
        <v>73.599999999999994</v>
      </c>
      <c r="C180" s="12">
        <v>74.05</v>
      </c>
      <c r="D180" s="12"/>
    </row>
    <row r="181" spans="1:4" ht="13">
      <c r="A181" s="17">
        <v>40238</v>
      </c>
      <c r="B181" s="12">
        <v>73.599999999999994</v>
      </c>
      <c r="C181" s="12">
        <v>74.05</v>
      </c>
      <c r="D181" s="12"/>
    </row>
    <row r="182" spans="1:4" ht="13">
      <c r="A182" s="17">
        <v>40269</v>
      </c>
      <c r="B182" s="12">
        <v>72.2</v>
      </c>
      <c r="C182" s="12">
        <v>77.03</v>
      </c>
      <c r="D182" s="12"/>
    </row>
    <row r="183" spans="1:4" ht="13">
      <c r="A183" s="17">
        <v>40299</v>
      </c>
      <c r="B183" s="12">
        <v>73.599999999999994</v>
      </c>
      <c r="C183" s="12">
        <v>74.05</v>
      </c>
      <c r="D183" s="12"/>
    </row>
    <row r="184" spans="1:4" ht="13">
      <c r="A184" s="17">
        <v>40330</v>
      </c>
      <c r="B184" s="12">
        <v>76</v>
      </c>
      <c r="C184" s="12">
        <v>70</v>
      </c>
      <c r="D184" s="12"/>
    </row>
    <row r="185" spans="1:4" ht="13">
      <c r="A185" s="17">
        <v>40360</v>
      </c>
      <c r="B185" s="12">
        <v>67.8</v>
      </c>
      <c r="C185" s="12">
        <v>84.46</v>
      </c>
      <c r="D185" s="12"/>
    </row>
    <row r="186" spans="1:4" ht="13">
      <c r="A186" s="17">
        <v>40391</v>
      </c>
      <c r="B186" s="12">
        <v>68.900000000000006</v>
      </c>
      <c r="C186" s="12">
        <v>82.97</v>
      </c>
      <c r="D186" s="12"/>
    </row>
    <row r="187" spans="1:4" ht="13">
      <c r="A187" s="17">
        <v>40422</v>
      </c>
      <c r="B187" s="12">
        <v>68.2</v>
      </c>
      <c r="C187" s="12">
        <v>83.65</v>
      </c>
      <c r="D187" s="12"/>
    </row>
    <row r="188" spans="1:4" ht="13">
      <c r="A188" s="17">
        <v>40452</v>
      </c>
      <c r="B188" s="12">
        <v>67.7</v>
      </c>
      <c r="C188" s="12">
        <v>84.86</v>
      </c>
      <c r="D188" s="12"/>
    </row>
    <row r="189" spans="1:4" ht="13">
      <c r="A189" s="17">
        <v>40483</v>
      </c>
      <c r="B189" s="12">
        <v>71.599999999999994</v>
      </c>
      <c r="C189" s="12">
        <v>78.38</v>
      </c>
      <c r="D189" s="12"/>
    </row>
    <row r="190" spans="1:4" ht="13">
      <c r="A190" s="17">
        <v>40513</v>
      </c>
      <c r="B190" s="12">
        <v>74.5</v>
      </c>
      <c r="C190" s="12">
        <v>71.349999999999994</v>
      </c>
      <c r="D190" s="12"/>
    </row>
    <row r="191" spans="1:4" ht="13">
      <c r="A191" s="17">
        <v>40544</v>
      </c>
      <c r="B191" s="12">
        <v>74.2</v>
      </c>
      <c r="C191" s="12">
        <v>72.569999999999993</v>
      </c>
      <c r="D191" s="12"/>
    </row>
    <row r="192" spans="1:4" ht="13">
      <c r="A192" s="17">
        <v>40575</v>
      </c>
      <c r="B192" s="12">
        <v>77.5</v>
      </c>
      <c r="C192" s="12">
        <v>67.16</v>
      </c>
      <c r="D192" s="12"/>
    </row>
    <row r="193" spans="1:4" ht="13">
      <c r="A193" s="17">
        <v>40603</v>
      </c>
      <c r="B193" s="12">
        <v>67.5</v>
      </c>
      <c r="C193" s="12">
        <v>85.14</v>
      </c>
      <c r="D193" s="12"/>
    </row>
    <row r="194" spans="1:4" ht="13">
      <c r="A194" s="17">
        <v>40634</v>
      </c>
      <c r="B194" s="12">
        <v>69.8</v>
      </c>
      <c r="C194" s="12">
        <v>81.62</v>
      </c>
      <c r="D194" s="12"/>
    </row>
    <row r="195" spans="1:4" ht="13">
      <c r="A195" s="17">
        <v>40664</v>
      </c>
      <c r="B195" s="12">
        <v>74.3</v>
      </c>
      <c r="C195" s="12">
        <v>72.03</v>
      </c>
      <c r="D195" s="12"/>
    </row>
    <row r="196" spans="1:4" ht="13">
      <c r="A196" s="17">
        <v>40695</v>
      </c>
      <c r="B196" s="12">
        <v>71.5</v>
      </c>
      <c r="C196" s="12">
        <v>78.78</v>
      </c>
      <c r="D196" s="12"/>
    </row>
    <row r="197" spans="1:4" ht="13">
      <c r="A197" s="17">
        <v>40725</v>
      </c>
      <c r="B197" s="12">
        <v>63.7</v>
      </c>
      <c r="C197" s="12">
        <v>89.19</v>
      </c>
      <c r="D197" s="12"/>
    </row>
    <row r="198" spans="1:4" ht="13">
      <c r="A198" s="17">
        <v>40756</v>
      </c>
      <c r="B198" s="12">
        <v>55.8</v>
      </c>
      <c r="C198" s="12">
        <v>97.57</v>
      </c>
      <c r="D198" s="12"/>
    </row>
    <row r="199" spans="1:4" ht="13">
      <c r="A199" s="17">
        <v>40787</v>
      </c>
      <c r="B199" s="12">
        <v>59.5</v>
      </c>
      <c r="C199" s="12">
        <v>93.51</v>
      </c>
      <c r="D199" s="12"/>
    </row>
    <row r="200" spans="1:4" ht="13">
      <c r="A200" s="17">
        <v>40817</v>
      </c>
      <c r="B200" s="12">
        <v>60.8</v>
      </c>
      <c r="C200" s="12">
        <v>91.89</v>
      </c>
      <c r="D200" s="12"/>
    </row>
    <row r="201" spans="1:4" ht="13">
      <c r="A201" s="17">
        <v>40848</v>
      </c>
      <c r="B201" s="12">
        <v>63.7</v>
      </c>
      <c r="C201" s="12">
        <v>89.19</v>
      </c>
      <c r="D201" s="12"/>
    </row>
    <row r="202" spans="1:4" ht="13">
      <c r="A202" s="17">
        <v>40878</v>
      </c>
      <c r="B202" s="12">
        <v>69.900000000000006</v>
      </c>
      <c r="C202" s="12">
        <v>81.349999999999994</v>
      </c>
      <c r="D202" s="12"/>
    </row>
    <row r="203" spans="1:4" ht="13">
      <c r="A203" s="17">
        <v>40909</v>
      </c>
      <c r="B203" s="12">
        <v>75</v>
      </c>
      <c r="C203" s="12">
        <v>71.08</v>
      </c>
      <c r="D203" s="12"/>
    </row>
    <row r="204" spans="1:4" ht="13">
      <c r="A204" s="17">
        <v>40940</v>
      </c>
      <c r="B204" s="12">
        <v>75.3</v>
      </c>
      <c r="C204" s="12">
        <v>70.540000000000006</v>
      </c>
      <c r="D204" s="12"/>
    </row>
    <row r="205" spans="1:4" ht="13">
      <c r="A205" s="17">
        <v>40969</v>
      </c>
      <c r="B205" s="12">
        <v>76.2</v>
      </c>
      <c r="C205" s="12">
        <v>69.459999999999994</v>
      </c>
      <c r="D205" s="12"/>
    </row>
    <row r="206" spans="1:4" ht="13">
      <c r="A206" s="17">
        <v>41000</v>
      </c>
      <c r="B206" s="12">
        <v>76.400000000000006</v>
      </c>
      <c r="C206" s="12">
        <v>69.05</v>
      </c>
      <c r="D206" s="12"/>
    </row>
    <row r="207" spans="1:4" ht="13">
      <c r="A207" s="17">
        <v>41030</v>
      </c>
      <c r="B207" s="12">
        <v>79.3</v>
      </c>
      <c r="C207" s="12">
        <v>64.319999999999993</v>
      </c>
      <c r="D207" s="12"/>
    </row>
    <row r="208" spans="1:4" ht="13">
      <c r="A208" s="17">
        <v>41061</v>
      </c>
      <c r="B208" s="12">
        <v>73.2</v>
      </c>
      <c r="C208" s="12">
        <v>75</v>
      </c>
      <c r="D208" s="12"/>
    </row>
    <row r="209" spans="1:4" ht="13">
      <c r="A209" s="17">
        <v>41091</v>
      </c>
      <c r="B209" s="12">
        <v>72.3</v>
      </c>
      <c r="C209" s="12">
        <v>76.62</v>
      </c>
      <c r="D209" s="12"/>
    </row>
    <row r="210" spans="1:4" ht="13">
      <c r="A210" s="17">
        <v>41122</v>
      </c>
      <c r="B210" s="12">
        <v>74.3</v>
      </c>
      <c r="C210" s="12">
        <v>72.03</v>
      </c>
      <c r="D210" s="12"/>
    </row>
    <row r="211" spans="1:4" ht="13">
      <c r="A211" s="17">
        <v>41153</v>
      </c>
      <c r="B211" s="12">
        <v>78.3</v>
      </c>
      <c r="C211" s="12">
        <v>65.95</v>
      </c>
      <c r="D211" s="12"/>
    </row>
    <row r="212" spans="1:4" ht="13">
      <c r="A212" s="17">
        <v>41183</v>
      </c>
      <c r="B212" s="12">
        <v>82.6</v>
      </c>
      <c r="C212" s="12">
        <v>58.38</v>
      </c>
      <c r="D212" s="12"/>
    </row>
    <row r="213" spans="1:4" ht="13">
      <c r="A213" s="17">
        <v>41214</v>
      </c>
      <c r="B213" s="12">
        <v>82.7</v>
      </c>
      <c r="C213" s="12">
        <v>57.97</v>
      </c>
      <c r="D213" s="12"/>
    </row>
    <row r="214" spans="1:4" ht="13">
      <c r="A214" s="17">
        <v>41244</v>
      </c>
      <c r="B214" s="12">
        <v>72.900000000000006</v>
      </c>
      <c r="C214" s="12">
        <v>75.41</v>
      </c>
      <c r="D214" s="12"/>
    </row>
    <row r="215" spans="1:4" ht="13">
      <c r="A215" s="17">
        <v>41275</v>
      </c>
      <c r="B215" s="12">
        <v>73.8</v>
      </c>
      <c r="C215" s="12">
        <v>73.510000000000005</v>
      </c>
      <c r="D215" s="12"/>
    </row>
    <row r="216" spans="1:4" ht="13">
      <c r="A216" s="17">
        <v>41306</v>
      </c>
      <c r="B216" s="12">
        <v>77.599999999999994</v>
      </c>
      <c r="C216" s="12">
        <v>66.62</v>
      </c>
      <c r="D216" s="12"/>
    </row>
    <row r="217" spans="1:4" ht="13">
      <c r="A217" s="17">
        <v>41334</v>
      </c>
      <c r="B217" s="12">
        <v>78.599999999999994</v>
      </c>
      <c r="C217" s="12">
        <v>65.41</v>
      </c>
      <c r="D217" s="12"/>
    </row>
    <row r="218" spans="1:4" ht="13">
      <c r="A218" s="17">
        <v>41365</v>
      </c>
      <c r="B218" s="12">
        <v>76.400000000000006</v>
      </c>
      <c r="C218" s="12">
        <v>69.05</v>
      </c>
      <c r="D218" s="12"/>
    </row>
    <row r="219" spans="1:4" ht="13">
      <c r="A219" s="17">
        <v>41395</v>
      </c>
      <c r="B219" s="12">
        <v>84.5</v>
      </c>
      <c r="C219" s="12">
        <v>55.68</v>
      </c>
      <c r="D219" s="12"/>
    </row>
    <row r="220" spans="1:4" ht="13">
      <c r="A220" s="17">
        <v>41426</v>
      </c>
      <c r="B220" s="12">
        <v>84.1</v>
      </c>
      <c r="C220" s="12">
        <v>56.35</v>
      </c>
      <c r="D220" s="12"/>
    </row>
    <row r="221" spans="1:4" ht="13">
      <c r="A221" s="17">
        <v>41456</v>
      </c>
      <c r="B221" s="12">
        <v>85.1</v>
      </c>
      <c r="C221" s="12">
        <v>54.32</v>
      </c>
      <c r="D221" s="12"/>
    </row>
    <row r="222" spans="1:4" ht="13">
      <c r="A222" s="17">
        <v>41487</v>
      </c>
      <c r="B222" s="12">
        <v>82.1</v>
      </c>
      <c r="C222" s="12">
        <v>59.73</v>
      </c>
      <c r="D222" s="12"/>
    </row>
    <row r="223" spans="1:4" ht="13">
      <c r="A223" s="17">
        <v>41518</v>
      </c>
      <c r="B223" s="12">
        <v>77.5</v>
      </c>
      <c r="C223" s="12">
        <v>67.16</v>
      </c>
      <c r="D223" s="12"/>
    </row>
    <row r="224" spans="1:4" ht="13">
      <c r="A224" s="17">
        <v>41548</v>
      </c>
      <c r="B224" s="12">
        <v>73.2</v>
      </c>
      <c r="C224" s="12">
        <v>75</v>
      </c>
      <c r="D224" s="12"/>
    </row>
    <row r="225" spans="1:4" ht="13">
      <c r="A225" s="17">
        <v>41579</v>
      </c>
      <c r="B225" s="12">
        <v>75.099999999999994</v>
      </c>
      <c r="C225" s="12">
        <v>70.81</v>
      </c>
      <c r="D225" s="12"/>
    </row>
    <row r="226" spans="1:4" ht="13">
      <c r="A226" s="17">
        <v>41609</v>
      </c>
      <c r="B226" s="12">
        <v>82.5</v>
      </c>
      <c r="C226" s="12">
        <v>58.92</v>
      </c>
      <c r="D226" s="12"/>
    </row>
    <row r="227" spans="1:4" ht="13">
      <c r="A227" s="17">
        <v>41640</v>
      </c>
      <c r="B227" s="12">
        <v>81.2</v>
      </c>
      <c r="C227" s="12">
        <v>62.03</v>
      </c>
      <c r="D227" s="12"/>
    </row>
    <row r="228" spans="1:4" ht="13">
      <c r="A228" s="17">
        <v>41671</v>
      </c>
      <c r="B228" s="12">
        <v>81.599999999999994</v>
      </c>
      <c r="C228" s="12">
        <v>61.49</v>
      </c>
      <c r="D228" s="12"/>
    </row>
    <row r="229" spans="1:4" ht="13">
      <c r="A229" s="17">
        <v>41699</v>
      </c>
      <c r="B229" s="12">
        <v>80</v>
      </c>
      <c r="C229" s="12">
        <v>63.51</v>
      </c>
      <c r="D229" s="12"/>
    </row>
    <row r="230" spans="1:4" ht="13">
      <c r="A230" s="17">
        <v>41730</v>
      </c>
      <c r="B230" s="12">
        <v>84.1</v>
      </c>
      <c r="C230" s="12">
        <v>56.35</v>
      </c>
      <c r="D230" s="12"/>
    </row>
    <row r="231" spans="1:4" ht="13">
      <c r="A231" s="17">
        <v>41760</v>
      </c>
      <c r="B231" s="12">
        <v>81.900000000000006</v>
      </c>
      <c r="C231" s="12">
        <v>60.27</v>
      </c>
      <c r="D231" s="12"/>
    </row>
    <row r="232" spans="1:4" ht="13">
      <c r="A232" s="17">
        <v>41791</v>
      </c>
      <c r="B232" s="12">
        <v>82.5</v>
      </c>
      <c r="C232" s="12">
        <v>58.92</v>
      </c>
      <c r="D232" s="12"/>
    </row>
    <row r="233" spans="1:4" ht="13">
      <c r="A233" s="17">
        <v>41821</v>
      </c>
      <c r="B233" s="12">
        <v>81.8</v>
      </c>
      <c r="C233" s="12">
        <v>60.81</v>
      </c>
      <c r="D233" s="12"/>
    </row>
    <row r="234" spans="1:4" ht="13">
      <c r="A234" s="17">
        <v>41852</v>
      </c>
      <c r="B234" s="12">
        <v>82.5</v>
      </c>
      <c r="C234" s="12">
        <v>58.92</v>
      </c>
      <c r="D234" s="12"/>
    </row>
    <row r="235" spans="1:4" ht="13">
      <c r="A235" s="17">
        <v>41883</v>
      </c>
      <c r="B235" s="12">
        <v>84.6</v>
      </c>
      <c r="C235" s="12">
        <v>55.41</v>
      </c>
      <c r="D235" s="12"/>
    </row>
    <row r="236" spans="1:4" ht="13">
      <c r="A236" s="17">
        <v>41913</v>
      </c>
      <c r="B236" s="12">
        <v>86.9</v>
      </c>
      <c r="C236" s="12">
        <v>52.03</v>
      </c>
      <c r="D236" s="12"/>
    </row>
    <row r="237" spans="1:4" ht="13">
      <c r="A237" s="17">
        <v>41944</v>
      </c>
      <c r="B237" s="12">
        <v>88.8</v>
      </c>
      <c r="C237" s="12">
        <v>47.7</v>
      </c>
      <c r="D237" s="12"/>
    </row>
    <row r="238" spans="1:4" ht="13">
      <c r="A238" s="17">
        <v>41974</v>
      </c>
      <c r="B238" s="12">
        <v>93.6</v>
      </c>
      <c r="C238" s="12">
        <v>31.49</v>
      </c>
      <c r="D238" s="12"/>
    </row>
    <row r="239" spans="1:4" ht="13">
      <c r="A239" s="17">
        <v>42005</v>
      </c>
      <c r="B239" s="12">
        <v>98.1</v>
      </c>
      <c r="C239" s="12">
        <v>17.84</v>
      </c>
      <c r="D239" s="12"/>
    </row>
    <row r="240" spans="1:4" ht="13">
      <c r="A240" s="17">
        <v>42036</v>
      </c>
      <c r="B240" s="12">
        <v>95.4</v>
      </c>
      <c r="C240" s="12">
        <v>26.76</v>
      </c>
      <c r="D240" s="12"/>
    </row>
    <row r="241" spans="1:4" ht="13">
      <c r="A241" s="17">
        <v>42064</v>
      </c>
      <c r="B241" s="12">
        <v>93</v>
      </c>
      <c r="C241" s="12">
        <v>33.24</v>
      </c>
      <c r="D241" s="12"/>
    </row>
    <row r="242" spans="1:4" ht="13">
      <c r="A242" s="17">
        <v>42095</v>
      </c>
      <c r="B242" s="12">
        <v>95.9</v>
      </c>
      <c r="C242" s="12">
        <v>24.59</v>
      </c>
      <c r="D242" s="12"/>
    </row>
    <row r="243" spans="1:4" ht="13">
      <c r="A243" s="17">
        <v>42125</v>
      </c>
      <c r="B243" s="12">
        <v>90.7</v>
      </c>
      <c r="C243" s="12">
        <v>42.03</v>
      </c>
      <c r="D243" s="12"/>
    </row>
    <row r="244" spans="1:4" ht="13">
      <c r="A244" s="17">
        <v>42156</v>
      </c>
      <c r="B244" s="12">
        <v>96.1</v>
      </c>
      <c r="C244" s="12">
        <v>23.78</v>
      </c>
      <c r="D244" s="12"/>
    </row>
    <row r="245" spans="1:4" ht="13">
      <c r="A245" s="17">
        <v>42186</v>
      </c>
      <c r="B245" s="12">
        <v>93.1</v>
      </c>
      <c r="C245" s="12">
        <v>32.700000000000003</v>
      </c>
      <c r="D245" s="12"/>
    </row>
    <row r="246" spans="1:4" ht="13">
      <c r="A246" s="17">
        <v>42217</v>
      </c>
      <c r="B246" s="12">
        <v>91.9</v>
      </c>
      <c r="C246" s="12">
        <v>37.840000000000003</v>
      </c>
      <c r="D246" s="12"/>
    </row>
    <row r="247" spans="1:4" ht="13">
      <c r="A247" s="17">
        <v>42248</v>
      </c>
      <c r="B247" s="12">
        <v>87.2</v>
      </c>
      <c r="C247" s="12">
        <v>51.22</v>
      </c>
      <c r="D247" s="12"/>
    </row>
    <row r="248" spans="1:4" ht="13">
      <c r="A248" s="17">
        <v>42278</v>
      </c>
      <c r="B248" s="12">
        <v>90</v>
      </c>
      <c r="C248" s="12">
        <v>43.65</v>
      </c>
      <c r="D248" s="12"/>
    </row>
    <row r="249" spans="1:4" ht="13">
      <c r="A249" s="17">
        <v>42309</v>
      </c>
      <c r="B249" s="12">
        <v>91.3</v>
      </c>
      <c r="C249" s="12">
        <v>39.86</v>
      </c>
      <c r="D249" s="12"/>
    </row>
    <row r="250" spans="1:4" ht="13">
      <c r="A250" s="17">
        <v>42339</v>
      </c>
      <c r="B250" s="12">
        <v>92.6</v>
      </c>
      <c r="C250" s="12">
        <v>35</v>
      </c>
      <c r="D250" s="12"/>
    </row>
    <row r="251" spans="1:4" ht="13">
      <c r="A251" s="17">
        <v>42370</v>
      </c>
      <c r="B251" s="12">
        <v>92</v>
      </c>
      <c r="C251" s="12">
        <v>37.43</v>
      </c>
      <c r="D251" s="12"/>
    </row>
    <row r="252" spans="1:4" ht="13">
      <c r="A252" s="17">
        <v>42401</v>
      </c>
      <c r="B252" s="12">
        <v>91.7</v>
      </c>
      <c r="C252" s="12">
        <v>38.380000000000003</v>
      </c>
      <c r="D252" s="12"/>
    </row>
    <row r="253" spans="1:4" ht="13">
      <c r="A253" s="17">
        <v>42430</v>
      </c>
      <c r="B253" s="12">
        <v>91</v>
      </c>
      <c r="C253" s="12">
        <v>41.22</v>
      </c>
      <c r="D253" s="12"/>
    </row>
    <row r="254" spans="1:4" ht="13">
      <c r="A254" s="17">
        <v>42461</v>
      </c>
      <c r="B254" s="12">
        <v>89</v>
      </c>
      <c r="C254" s="12">
        <v>46.76</v>
      </c>
      <c r="D254" s="12"/>
    </row>
    <row r="255" spans="1:4" ht="13">
      <c r="A255" s="17">
        <v>42491</v>
      </c>
      <c r="B255" s="12">
        <v>94.7</v>
      </c>
      <c r="C255" s="12">
        <v>28.24</v>
      </c>
      <c r="D255" s="12"/>
    </row>
    <row r="256" spans="1:4" ht="13">
      <c r="A256" s="17">
        <v>42522</v>
      </c>
      <c r="B256" s="12">
        <v>93.5</v>
      </c>
      <c r="C256" s="12">
        <v>31.89</v>
      </c>
      <c r="D256" s="12"/>
    </row>
    <row r="257" spans="1:4" ht="13">
      <c r="A257" s="17">
        <v>42552</v>
      </c>
      <c r="B257" s="12">
        <v>90</v>
      </c>
      <c r="C257" s="12">
        <v>43.65</v>
      </c>
      <c r="D257" s="12"/>
    </row>
    <row r="258" spans="1:4" ht="13">
      <c r="A258" s="17">
        <v>42583</v>
      </c>
      <c r="B258" s="12">
        <v>89.8</v>
      </c>
      <c r="C258" s="12">
        <v>44.32</v>
      </c>
      <c r="D258" s="12"/>
    </row>
    <row r="259" spans="1:4" ht="13">
      <c r="A259" s="17">
        <v>42614</v>
      </c>
      <c r="B259" s="12">
        <v>91.2</v>
      </c>
      <c r="C259" s="12">
        <v>40.54</v>
      </c>
      <c r="D259" s="12"/>
    </row>
    <row r="260" spans="1:4" ht="13">
      <c r="A260" s="17">
        <v>42644</v>
      </c>
      <c r="B260" s="12">
        <v>87.2</v>
      </c>
      <c r="C260" s="12">
        <v>51.22</v>
      </c>
      <c r="D260" s="12"/>
    </row>
    <row r="261" spans="1:4" ht="13">
      <c r="A261" s="17">
        <v>42675</v>
      </c>
      <c r="B261" s="12">
        <v>93.8</v>
      </c>
      <c r="C261" s="12">
        <v>30.41</v>
      </c>
      <c r="D261" s="12"/>
    </row>
    <row r="262" spans="1:4" ht="13">
      <c r="A262" s="17">
        <v>42705</v>
      </c>
      <c r="B262" s="12">
        <v>98.2</v>
      </c>
      <c r="C262" s="12">
        <v>17.3</v>
      </c>
      <c r="D262" s="12"/>
    </row>
    <row r="263" spans="1:4" ht="13">
      <c r="A263" s="17">
        <v>42736</v>
      </c>
      <c r="B263" s="12">
        <v>98.5</v>
      </c>
      <c r="C263" s="12">
        <v>15.54</v>
      </c>
      <c r="D263" s="12"/>
    </row>
    <row r="264" spans="1:4" ht="13">
      <c r="A264" s="17">
        <v>42767</v>
      </c>
      <c r="B264" s="12">
        <v>96.3</v>
      </c>
      <c r="C264" s="12">
        <v>22.97</v>
      </c>
      <c r="D264" s="12"/>
    </row>
    <row r="265" spans="1:4" ht="13">
      <c r="A265" s="17">
        <v>42795</v>
      </c>
      <c r="B265" s="12">
        <v>96.9</v>
      </c>
      <c r="C265" s="12">
        <v>20.95</v>
      </c>
      <c r="D265" s="12"/>
    </row>
    <row r="266" spans="1:4" ht="13">
      <c r="A266" s="17">
        <v>42826</v>
      </c>
      <c r="B266" s="12">
        <v>97</v>
      </c>
      <c r="C266" s="12">
        <v>20.27</v>
      </c>
      <c r="D266" s="12"/>
    </row>
    <row r="267" spans="1:4" ht="13">
      <c r="A267" s="17">
        <v>42856</v>
      </c>
      <c r="B267" s="12">
        <v>97.1</v>
      </c>
      <c r="C267" s="12">
        <v>19.86</v>
      </c>
      <c r="D267" s="12"/>
    </row>
    <row r="268" spans="1:4" ht="13">
      <c r="A268" s="17">
        <v>42887</v>
      </c>
      <c r="B268" s="12">
        <v>95</v>
      </c>
      <c r="C268" s="12">
        <v>27.57</v>
      </c>
      <c r="D268" s="12"/>
    </row>
    <row r="269" spans="1:4" ht="13">
      <c r="A269" s="17">
        <v>42917</v>
      </c>
      <c r="B269" s="12">
        <v>93.4</v>
      </c>
      <c r="C269" s="12">
        <v>32.159999999999997</v>
      </c>
      <c r="D269" s="12"/>
    </row>
    <row r="270" spans="1:4" ht="13">
      <c r="A270" s="17">
        <v>42948</v>
      </c>
      <c r="B270" s="12">
        <v>96.8</v>
      </c>
      <c r="C270" s="12">
        <v>21.76</v>
      </c>
      <c r="D270" s="12"/>
    </row>
    <row r="271" spans="1:4" ht="13">
      <c r="A271" s="17">
        <v>42979</v>
      </c>
      <c r="B271" s="12">
        <v>95.1</v>
      </c>
      <c r="C271" s="12">
        <v>27.3</v>
      </c>
      <c r="D271" s="12"/>
    </row>
    <row r="272" spans="1:4" ht="13">
      <c r="A272" s="17">
        <v>43009</v>
      </c>
      <c r="B272" s="12">
        <v>100.7</v>
      </c>
      <c r="C272" s="12">
        <v>12.16</v>
      </c>
      <c r="D272" s="12"/>
    </row>
    <row r="273" spans="1:4" ht="13">
      <c r="A273" s="17">
        <v>43040</v>
      </c>
      <c r="B273" s="12">
        <v>98.5</v>
      </c>
      <c r="C273" s="12">
        <v>15.54</v>
      </c>
      <c r="D273" s="12"/>
    </row>
    <row r="274" spans="1:4" ht="13">
      <c r="A274" s="17">
        <v>43070</v>
      </c>
      <c r="B274" s="12">
        <v>95.9</v>
      </c>
      <c r="C274" s="12">
        <v>24.59</v>
      </c>
      <c r="D274" s="12"/>
    </row>
    <row r="275" spans="1:4" ht="13">
      <c r="A275" s="17">
        <v>43101</v>
      </c>
      <c r="B275" s="12">
        <v>95.7</v>
      </c>
      <c r="C275" s="12">
        <v>25.54</v>
      </c>
      <c r="D275" s="12"/>
    </row>
    <row r="276" spans="1:4" ht="13">
      <c r="A276" s="17">
        <v>43132</v>
      </c>
      <c r="B276" s="12">
        <v>99.7</v>
      </c>
      <c r="C276" s="12">
        <v>13.92</v>
      </c>
      <c r="D276" s="12"/>
    </row>
    <row r="277" spans="1:4" ht="13">
      <c r="A277" s="17">
        <v>43160</v>
      </c>
      <c r="B277" s="12">
        <v>101.4</v>
      </c>
      <c r="C277" s="12">
        <v>11.22</v>
      </c>
      <c r="D277" s="12"/>
    </row>
    <row r="278" spans="1:4" ht="13">
      <c r="A278" s="17">
        <v>43191</v>
      </c>
      <c r="B278" s="12">
        <v>98.8</v>
      </c>
      <c r="C278" s="12">
        <v>14.86</v>
      </c>
      <c r="D278" s="12"/>
    </row>
    <row r="279" spans="1:4" ht="13">
      <c r="A279" s="17">
        <v>43221</v>
      </c>
      <c r="B279" s="12">
        <v>98</v>
      </c>
      <c r="C279" s="12">
        <v>18.11</v>
      </c>
      <c r="D279" s="12"/>
    </row>
    <row r="280" spans="1:4" ht="13">
      <c r="A280" s="17">
        <v>43252</v>
      </c>
      <c r="B280" s="12">
        <v>98.2</v>
      </c>
      <c r="C280" s="12">
        <v>17.3</v>
      </c>
      <c r="D280" s="12"/>
    </row>
    <row r="281" spans="1:4" ht="13">
      <c r="A281" s="17">
        <v>43282</v>
      </c>
      <c r="B281" s="12">
        <v>97.9</v>
      </c>
      <c r="C281" s="12">
        <v>18.38</v>
      </c>
      <c r="D281" s="12"/>
    </row>
    <row r="282" spans="1:4" ht="13">
      <c r="A282" s="17">
        <v>43313</v>
      </c>
      <c r="B282" s="12">
        <v>96.2</v>
      </c>
      <c r="C282" s="12">
        <v>23.38</v>
      </c>
      <c r="D282" s="12"/>
    </row>
    <row r="283" spans="1:4" ht="13">
      <c r="A283" s="17">
        <v>43344</v>
      </c>
      <c r="B283" s="12">
        <v>100.1</v>
      </c>
      <c r="C283" s="12">
        <v>12.7</v>
      </c>
      <c r="D283" s="12"/>
    </row>
    <row r="284" spans="1:4" ht="13">
      <c r="A284" s="17">
        <v>43374</v>
      </c>
      <c r="B284" s="12">
        <v>98.6</v>
      </c>
      <c r="C284" s="12">
        <v>15.14</v>
      </c>
      <c r="D284" s="12"/>
    </row>
    <row r="285" spans="1:4" ht="13">
      <c r="A285" s="17">
        <v>43405</v>
      </c>
      <c r="B285" s="12">
        <v>97.5</v>
      </c>
      <c r="C285" s="12">
        <v>18.649999999999999</v>
      </c>
      <c r="D285" s="12"/>
    </row>
    <row r="286" spans="1:4" ht="13">
      <c r="A286" s="17">
        <v>43435</v>
      </c>
      <c r="B286" s="12">
        <v>98.3</v>
      </c>
      <c r="C286" s="12">
        <v>16.760000000000002</v>
      </c>
      <c r="D286" s="12"/>
    </row>
    <row r="287" spans="1:4" ht="13">
      <c r="A287" s="17">
        <v>43466</v>
      </c>
      <c r="B287" s="12">
        <v>91.2</v>
      </c>
      <c r="C287" s="12">
        <v>40.54</v>
      </c>
      <c r="D287" s="12"/>
    </row>
    <row r="288" spans="1:4" ht="13">
      <c r="A288" s="17">
        <v>43497</v>
      </c>
      <c r="B288" s="12">
        <v>93.8</v>
      </c>
      <c r="C288" s="12">
        <v>30.41</v>
      </c>
      <c r="D288" s="12"/>
    </row>
    <row r="289" spans="1:4" ht="13">
      <c r="A289" s="17">
        <v>43525</v>
      </c>
      <c r="B289" s="12">
        <v>98.4</v>
      </c>
      <c r="C289" s="12">
        <v>16.22</v>
      </c>
      <c r="D289" s="12"/>
    </row>
    <row r="290" spans="1:4" ht="13">
      <c r="A290" s="17">
        <v>43556</v>
      </c>
      <c r="B290" s="12">
        <v>97.2</v>
      </c>
      <c r="C290" s="12">
        <v>19.46</v>
      </c>
      <c r="D290" s="12"/>
    </row>
    <row r="291" spans="1:4" ht="13">
      <c r="A291" s="17">
        <v>43586</v>
      </c>
      <c r="B291" s="12">
        <v>100</v>
      </c>
      <c r="C291" s="12">
        <v>13.11</v>
      </c>
      <c r="D291" s="12"/>
    </row>
    <row r="292" spans="1:4" ht="13">
      <c r="A292" s="17">
        <v>43617</v>
      </c>
      <c r="B292" s="12">
        <v>98.2</v>
      </c>
      <c r="C292" s="12">
        <v>17.3</v>
      </c>
      <c r="D292" s="12"/>
    </row>
    <row r="293" spans="1:4" ht="13">
      <c r="A293" s="17">
        <v>43647</v>
      </c>
      <c r="B293" s="12">
        <v>98.4</v>
      </c>
      <c r="C293" s="12">
        <v>16.22</v>
      </c>
      <c r="D293" s="12"/>
    </row>
    <row r="294" spans="1:4" ht="13">
      <c r="A294" s="17">
        <v>43678</v>
      </c>
      <c r="B294" s="12">
        <v>89.8</v>
      </c>
      <c r="C294" s="12">
        <v>44.32</v>
      </c>
      <c r="D294" s="12"/>
    </row>
    <row r="295" spans="1:4" ht="13">
      <c r="A295" s="17">
        <v>43709</v>
      </c>
      <c r="B295" s="12">
        <v>93.2</v>
      </c>
      <c r="C295" s="12">
        <v>32.43</v>
      </c>
      <c r="D295" s="12"/>
    </row>
    <row r="296" spans="1:4" ht="13">
      <c r="A296" s="17">
        <v>43739</v>
      </c>
      <c r="B296" s="12">
        <v>95.5</v>
      </c>
      <c r="C296" s="12">
        <v>26.35</v>
      </c>
      <c r="D296" s="12"/>
    </row>
    <row r="297" spans="1:4" ht="13">
      <c r="A297" s="17">
        <v>43770</v>
      </c>
      <c r="B297" s="12">
        <v>96.8</v>
      </c>
      <c r="C297" s="12">
        <v>21.76</v>
      </c>
      <c r="D297" s="12"/>
    </row>
    <row r="298" spans="1:4" ht="13">
      <c r="A298" s="17">
        <v>43800</v>
      </c>
      <c r="B298" s="12">
        <v>99.3</v>
      </c>
      <c r="C298" s="12">
        <v>14.32</v>
      </c>
      <c r="D298" s="12"/>
    </row>
    <row r="299" spans="1:4" ht="13">
      <c r="A299" s="17">
        <v>43831</v>
      </c>
      <c r="B299" s="12">
        <v>99.8</v>
      </c>
      <c r="C299" s="12">
        <v>13.51</v>
      </c>
      <c r="D299" s="12"/>
    </row>
    <row r="300" spans="1:4" ht="13">
      <c r="A300" s="17">
        <v>43862</v>
      </c>
      <c r="B300" s="12">
        <v>101</v>
      </c>
      <c r="C300" s="12">
        <v>11.62</v>
      </c>
      <c r="D300" s="12"/>
    </row>
    <row r="301" spans="1:4" ht="13">
      <c r="A301" s="17">
        <v>43891</v>
      </c>
      <c r="B301" s="12">
        <v>89.1</v>
      </c>
      <c r="C301" s="12">
        <v>46.35</v>
      </c>
      <c r="D301" s="12"/>
    </row>
    <row r="302" spans="1:4" ht="13">
      <c r="A302" s="17">
        <v>43922</v>
      </c>
      <c r="B302" s="12">
        <v>71.8</v>
      </c>
      <c r="C302" s="12">
        <v>77.430000000000007</v>
      </c>
      <c r="D302" s="12"/>
    </row>
    <row r="303" spans="1:4" ht="13">
      <c r="A303" s="17">
        <v>43952</v>
      </c>
      <c r="B303" s="12">
        <v>72.3</v>
      </c>
      <c r="C303" s="12">
        <v>76.62</v>
      </c>
      <c r="D303" s="12"/>
    </row>
    <row r="304" spans="1:4" ht="13">
      <c r="A304" s="17">
        <v>43983</v>
      </c>
      <c r="B304" s="12">
        <v>78.099999999999994</v>
      </c>
      <c r="C304" s="12">
        <v>66.22</v>
      </c>
      <c r="D304" s="12"/>
    </row>
    <row r="305" spans="1:4" ht="13">
      <c r="A305" s="17">
        <v>44013</v>
      </c>
      <c r="B305" s="12">
        <v>72.5</v>
      </c>
      <c r="C305" s="12">
        <v>76.08</v>
      </c>
      <c r="D305" s="12"/>
    </row>
    <row r="306" spans="1:4" ht="13">
      <c r="A306" s="17">
        <v>44044</v>
      </c>
      <c r="B306" s="12">
        <v>74.099999999999994</v>
      </c>
      <c r="C306" s="12">
        <v>72.97</v>
      </c>
      <c r="D306" s="12"/>
    </row>
    <row r="307" spans="1:4" ht="13">
      <c r="A307" s="17">
        <v>44075</v>
      </c>
      <c r="B307" s="12">
        <v>80.400000000000006</v>
      </c>
      <c r="C307" s="12">
        <v>63.24</v>
      </c>
      <c r="D307" s="12"/>
    </row>
    <row r="308" spans="1:4" ht="13">
      <c r="A308" s="17">
        <v>44105</v>
      </c>
      <c r="B308" s="12">
        <v>81.8</v>
      </c>
      <c r="C308" s="12">
        <v>60.81</v>
      </c>
      <c r="D308" s="12"/>
    </row>
    <row r="309" spans="1:4" ht="13">
      <c r="A309" s="17">
        <v>44136</v>
      </c>
      <c r="B309" s="12">
        <v>76.900000000000006</v>
      </c>
      <c r="C309" s="12">
        <v>68.11</v>
      </c>
      <c r="D309" s="12"/>
    </row>
    <row r="310" spans="1:4" ht="13">
      <c r="A310" s="17">
        <v>44166</v>
      </c>
      <c r="B310" s="12">
        <v>80.7</v>
      </c>
      <c r="C310" s="12">
        <v>62.7</v>
      </c>
      <c r="D310" s="12"/>
    </row>
    <row r="311" spans="1:4" ht="13">
      <c r="A311" s="17">
        <v>44197</v>
      </c>
      <c r="B311" s="12">
        <v>79</v>
      </c>
      <c r="C311" s="12">
        <v>65</v>
      </c>
      <c r="D311" s="12"/>
    </row>
    <row r="312" spans="1:4" ht="13">
      <c r="A312" s="17">
        <v>44228</v>
      </c>
      <c r="B312" s="12">
        <v>76.8</v>
      </c>
      <c r="C312" s="12">
        <v>68.650000000000006</v>
      </c>
      <c r="D312" s="12"/>
    </row>
    <row r="313" spans="1:4" ht="13">
      <c r="A313" s="17">
        <v>44256</v>
      </c>
      <c r="B313" s="12">
        <v>84.9</v>
      </c>
      <c r="C313" s="12">
        <v>54.73</v>
      </c>
      <c r="D313" s="12"/>
    </row>
    <row r="314" spans="1:4" ht="13">
      <c r="A314" s="17">
        <v>44287</v>
      </c>
      <c r="B314" s="12">
        <v>88.3</v>
      </c>
      <c r="C314" s="12">
        <v>49.05</v>
      </c>
      <c r="D314" s="12"/>
    </row>
    <row r="315" spans="1:4" ht="13">
      <c r="A315" s="17">
        <v>44317</v>
      </c>
      <c r="B315" s="12">
        <v>82.9</v>
      </c>
      <c r="C315" s="12">
        <v>57.57</v>
      </c>
      <c r="D315" s="12"/>
    </row>
    <row r="316" spans="1:4" ht="13">
      <c r="A316" s="17">
        <v>44348</v>
      </c>
      <c r="B316" s="12">
        <v>85.5</v>
      </c>
      <c r="C316" s="12">
        <v>53.51</v>
      </c>
      <c r="D316" s="12"/>
    </row>
    <row r="317" spans="1:4" ht="13">
      <c r="A317" s="17">
        <v>44378</v>
      </c>
      <c r="B317" s="12">
        <v>81.2</v>
      </c>
      <c r="C317" s="12">
        <v>62.03</v>
      </c>
      <c r="D317" s="12"/>
    </row>
    <row r="318" spans="1:4" ht="13">
      <c r="A318" s="17">
        <v>44409</v>
      </c>
      <c r="B318" s="12">
        <v>70.3</v>
      </c>
      <c r="C318" s="12">
        <v>80.680000000000007</v>
      </c>
      <c r="D318" s="12"/>
    </row>
    <row r="319" spans="1:4" ht="13">
      <c r="A319" s="17">
        <v>44440</v>
      </c>
      <c r="B319" s="12">
        <v>72.8</v>
      </c>
      <c r="C319" s="12">
        <v>75.680000000000007</v>
      </c>
      <c r="D319" s="12"/>
    </row>
    <row r="320" spans="1:4" ht="13">
      <c r="A320" s="17">
        <v>44470</v>
      </c>
      <c r="B320" s="12">
        <v>71.7</v>
      </c>
      <c r="C320" s="12">
        <v>77.97</v>
      </c>
      <c r="D320" s="12"/>
    </row>
    <row r="321" spans="1:4" ht="13">
      <c r="A321" s="17">
        <v>44501</v>
      </c>
      <c r="B321" s="12">
        <v>67.400000000000006</v>
      </c>
      <c r="C321" s="12">
        <v>85.54</v>
      </c>
      <c r="D321" s="12"/>
    </row>
    <row r="322" spans="1:4" ht="13">
      <c r="A322" s="17">
        <v>44531</v>
      </c>
      <c r="B322" s="12">
        <v>70.599999999999994</v>
      </c>
      <c r="C322" s="12">
        <v>79.86</v>
      </c>
      <c r="D322" s="12"/>
    </row>
    <row r="323" spans="1:4" ht="13">
      <c r="A323" s="17">
        <v>44562</v>
      </c>
      <c r="B323" s="12">
        <v>67.2</v>
      </c>
      <c r="C323" s="12">
        <v>85.95</v>
      </c>
      <c r="D323" s="12"/>
    </row>
    <row r="324" spans="1:4" ht="13">
      <c r="A324" s="17">
        <v>44593</v>
      </c>
      <c r="B324" s="12">
        <v>62.8</v>
      </c>
      <c r="C324" s="12">
        <v>90</v>
      </c>
      <c r="D324" s="12"/>
    </row>
    <row r="325" spans="1:4" ht="13">
      <c r="A325" s="17">
        <v>44621</v>
      </c>
      <c r="B325" s="12">
        <v>59.4</v>
      </c>
      <c r="C325" s="12">
        <v>93.78</v>
      </c>
      <c r="D325" s="12"/>
    </row>
    <row r="326" spans="1:4" ht="13">
      <c r="A326" s="17">
        <v>44652</v>
      </c>
      <c r="B326" s="12">
        <v>65.2</v>
      </c>
      <c r="C326" s="12">
        <v>87.3</v>
      </c>
      <c r="D326" s="12"/>
    </row>
    <row r="327" spans="1:4" ht="13">
      <c r="A327" s="17">
        <v>44682</v>
      </c>
      <c r="B327" s="12">
        <v>58.4</v>
      </c>
      <c r="C327" s="12">
        <v>94.59</v>
      </c>
      <c r="D327" s="12"/>
    </row>
    <row r="328" spans="1:4" ht="13">
      <c r="A328" s="17">
        <v>44713</v>
      </c>
      <c r="B328" s="12">
        <v>50</v>
      </c>
      <c r="C328" s="12">
        <v>100</v>
      </c>
      <c r="D328" s="12"/>
    </row>
    <row r="329" spans="1:4" ht="13">
      <c r="A329" s="17">
        <v>44743</v>
      </c>
      <c r="B329" s="12">
        <v>51.5</v>
      </c>
      <c r="C329" s="12">
        <v>99.46</v>
      </c>
      <c r="D329" s="12"/>
    </row>
    <row r="330" spans="1:4" ht="13">
      <c r="A330" s="17">
        <v>44774</v>
      </c>
      <c r="B330" s="12">
        <v>58.2</v>
      </c>
      <c r="C330" s="12">
        <v>95</v>
      </c>
      <c r="D330" s="12"/>
    </row>
    <row r="331" spans="1:4" ht="13">
      <c r="A331" s="17">
        <v>44805</v>
      </c>
      <c r="B331" s="12">
        <v>58.6</v>
      </c>
      <c r="C331" s="12">
        <v>94.32</v>
      </c>
      <c r="D331" s="12"/>
    </row>
    <row r="332" spans="1:4" ht="13">
      <c r="A332" s="17">
        <v>44835</v>
      </c>
      <c r="B332" s="12">
        <v>59.9</v>
      </c>
      <c r="C332" s="12">
        <v>92.7</v>
      </c>
      <c r="D332" s="12"/>
    </row>
    <row r="333" spans="1:4" ht="13">
      <c r="A333" s="17">
        <v>44866</v>
      </c>
      <c r="B333" s="12">
        <v>56.7</v>
      </c>
      <c r="C333" s="12">
        <v>96.22</v>
      </c>
      <c r="D333" s="12"/>
    </row>
    <row r="334" spans="1:4" ht="13">
      <c r="A334" s="17">
        <v>44896</v>
      </c>
      <c r="B334" s="12">
        <v>59.8</v>
      </c>
      <c r="C334" s="12">
        <v>93.11</v>
      </c>
      <c r="D334" s="12"/>
    </row>
    <row r="335" spans="1:4" ht="13">
      <c r="A335" s="17">
        <v>44927</v>
      </c>
      <c r="B335" s="12">
        <v>64.900000000000006</v>
      </c>
      <c r="C335" s="12">
        <v>87.84</v>
      </c>
      <c r="D335" s="12"/>
    </row>
    <row r="336" spans="1:4" ht="13">
      <c r="A336" s="17">
        <v>44958</v>
      </c>
      <c r="B336" s="12">
        <v>66.900000000000006</v>
      </c>
      <c r="C336" s="12">
        <v>86.22</v>
      </c>
      <c r="D336" s="12"/>
    </row>
    <row r="337" spans="1:4" ht="13">
      <c r="A337" s="17">
        <v>44986</v>
      </c>
      <c r="B337" s="12">
        <v>62</v>
      </c>
      <c r="C337" s="12">
        <v>90.54</v>
      </c>
      <c r="D337" s="12"/>
    </row>
    <row r="338" spans="1:4" ht="13">
      <c r="A338" s="17">
        <v>45017</v>
      </c>
      <c r="B338" s="12">
        <v>63.7</v>
      </c>
      <c r="C338" s="12">
        <v>89.19</v>
      </c>
      <c r="D338" s="12"/>
    </row>
    <row r="339" spans="1:4" ht="13">
      <c r="A339" s="17">
        <v>45047</v>
      </c>
      <c r="B339" s="12">
        <v>59</v>
      </c>
      <c r="C339" s="12">
        <v>94.05</v>
      </c>
      <c r="D339" s="12"/>
    </row>
    <row r="340" spans="1:4" ht="13">
      <c r="A340" s="17">
        <v>45078</v>
      </c>
      <c r="B340" s="12">
        <v>64.2</v>
      </c>
      <c r="C340" s="12">
        <v>88.38</v>
      </c>
      <c r="D340" s="12"/>
    </row>
    <row r="341" spans="1:4" ht="13">
      <c r="A341" s="17">
        <v>45108</v>
      </c>
      <c r="B341" s="12">
        <v>71.5</v>
      </c>
      <c r="C341" s="12">
        <v>78.78</v>
      </c>
      <c r="D341" s="12"/>
    </row>
    <row r="342" spans="1:4" ht="13">
      <c r="A342" s="17">
        <v>45139</v>
      </c>
      <c r="B342" s="12">
        <v>69.400000000000006</v>
      </c>
      <c r="C342" s="12">
        <v>82.43</v>
      </c>
      <c r="D342" s="12"/>
    </row>
    <row r="343" spans="1:4" ht="13">
      <c r="A343" s="17">
        <v>45170</v>
      </c>
      <c r="B343" s="12">
        <v>67.8</v>
      </c>
      <c r="C343" s="12">
        <v>84.46</v>
      </c>
      <c r="D343" s="12"/>
    </row>
    <row r="344" spans="1:4" ht="13">
      <c r="A344" s="17">
        <v>45200</v>
      </c>
      <c r="B344" s="12">
        <v>63.8</v>
      </c>
      <c r="C344" s="12">
        <v>88.65</v>
      </c>
      <c r="D344" s="12"/>
    </row>
    <row r="345" spans="1:4" ht="13">
      <c r="A345" s="17">
        <v>45231</v>
      </c>
      <c r="B345" s="12">
        <v>61.3</v>
      </c>
      <c r="C345" s="12">
        <v>91.08</v>
      </c>
      <c r="D345" s="12"/>
    </row>
    <row r="346" spans="1:4" ht="13">
      <c r="A346" s="17">
        <v>45261</v>
      </c>
      <c r="B346" s="12">
        <v>69.7</v>
      </c>
      <c r="C346" s="12">
        <v>81.89</v>
      </c>
      <c r="D346" s="12"/>
    </row>
    <row r="347" spans="1:4" ht="13">
      <c r="A347" s="17">
        <v>45292</v>
      </c>
      <c r="B347" s="12">
        <v>79</v>
      </c>
      <c r="C347" s="12">
        <v>65</v>
      </c>
      <c r="D347" s="12"/>
    </row>
    <row r="348" spans="1:4" ht="13">
      <c r="A348" s="17">
        <v>45323</v>
      </c>
      <c r="B348" s="12">
        <v>76.900000000000006</v>
      </c>
      <c r="C348" s="12">
        <v>68.11</v>
      </c>
      <c r="D348" s="12"/>
    </row>
    <row r="349" spans="1:4" ht="13">
      <c r="A349" s="17">
        <v>45352</v>
      </c>
      <c r="B349" s="12">
        <v>79.400000000000006</v>
      </c>
      <c r="C349" s="12">
        <v>64.05</v>
      </c>
      <c r="D349" s="12"/>
    </row>
    <row r="350" spans="1:4" ht="13">
      <c r="A350" s="17">
        <v>45383</v>
      </c>
      <c r="B350" s="12">
        <v>77.2</v>
      </c>
      <c r="C350" s="12">
        <v>67.569999999999993</v>
      </c>
      <c r="D350" s="12"/>
    </row>
    <row r="351" spans="1:4" ht="13">
      <c r="A351" s="17">
        <v>45413</v>
      </c>
      <c r="B351" s="12">
        <v>69.099999999999994</v>
      </c>
      <c r="C351" s="12">
        <v>82.7</v>
      </c>
      <c r="D351" s="12"/>
    </row>
    <row r="352" spans="1:4" ht="13">
      <c r="A352" s="17">
        <v>45444</v>
      </c>
      <c r="B352" s="12">
        <v>68.2</v>
      </c>
      <c r="C352" s="12">
        <v>83.65</v>
      </c>
      <c r="D352" s="12"/>
    </row>
    <row r="353" spans="1:4" ht="13">
      <c r="A353" s="17">
        <v>45474</v>
      </c>
      <c r="B353" s="12">
        <v>66.400000000000006</v>
      </c>
      <c r="C353" s="12">
        <v>86.49</v>
      </c>
      <c r="D353" s="12"/>
    </row>
    <row r="354" spans="1:4" ht="13">
      <c r="A354" s="17">
        <v>45505</v>
      </c>
      <c r="B354" s="12">
        <v>67.900000000000006</v>
      </c>
      <c r="C354" s="12">
        <v>84.05</v>
      </c>
      <c r="D354" s="12"/>
    </row>
    <row r="355" spans="1:4" ht="13">
      <c r="A355" s="17">
        <v>45536</v>
      </c>
      <c r="B355" s="12">
        <v>70.099999999999994</v>
      </c>
      <c r="C355" s="12">
        <v>81.08</v>
      </c>
      <c r="D355" s="12"/>
    </row>
    <row r="356" spans="1:4" ht="13">
      <c r="A356" s="17">
        <v>45566</v>
      </c>
      <c r="B356" s="12">
        <v>70.5</v>
      </c>
      <c r="C356" s="12">
        <v>80.27</v>
      </c>
      <c r="D356" s="12"/>
    </row>
    <row r="357" spans="1:4" ht="13">
      <c r="A357" s="17">
        <v>45597</v>
      </c>
      <c r="B357" s="12">
        <v>71.8</v>
      </c>
      <c r="C357" s="12">
        <v>77.430000000000007</v>
      </c>
      <c r="D357" s="12"/>
    </row>
    <row r="358" spans="1:4" ht="13">
      <c r="A358" s="17">
        <v>45627</v>
      </c>
      <c r="B358" s="12">
        <v>74</v>
      </c>
      <c r="C358" s="12">
        <v>73.239999999999995</v>
      </c>
      <c r="D358" s="12"/>
    </row>
    <row r="359" spans="1:4" ht="13">
      <c r="A359" s="17">
        <v>45658</v>
      </c>
      <c r="B359" s="12">
        <v>71.7</v>
      </c>
      <c r="C359" s="12">
        <v>77.97</v>
      </c>
      <c r="D359" s="12"/>
    </row>
    <row r="360" spans="1:4" ht="13">
      <c r="A360" s="17">
        <v>45689</v>
      </c>
      <c r="B360" s="12">
        <v>64.7</v>
      </c>
      <c r="C360" s="12">
        <v>88.11</v>
      </c>
      <c r="D360" s="12"/>
    </row>
    <row r="361" spans="1:4" ht="13">
      <c r="A361" s="17">
        <v>45717</v>
      </c>
      <c r="B361" s="12">
        <v>57</v>
      </c>
      <c r="C361" s="12">
        <v>95.95</v>
      </c>
      <c r="D361" s="12"/>
    </row>
    <row r="362" spans="1:4" ht="13">
      <c r="A362" s="17">
        <v>45748</v>
      </c>
      <c r="B362" s="12">
        <v>52.2</v>
      </c>
      <c r="C362" s="12">
        <v>99.05</v>
      </c>
      <c r="D362" s="12"/>
    </row>
    <row r="363" spans="1:4" ht="13">
      <c r="A363" s="17">
        <v>45778</v>
      </c>
      <c r="B363" s="12">
        <v>52.2</v>
      </c>
      <c r="C363" s="12">
        <v>99.05</v>
      </c>
      <c r="D363" s="12"/>
    </row>
    <row r="364" spans="1:4" ht="13">
      <c r="A364" s="17">
        <v>45809</v>
      </c>
      <c r="B364" s="12">
        <v>60.7</v>
      </c>
      <c r="C364" s="12">
        <v>92.16</v>
      </c>
      <c r="D364" s="12"/>
    </row>
    <row r="365" spans="1:4" ht="13">
      <c r="A365" s="17">
        <v>45839</v>
      </c>
      <c r="B365" s="12">
        <v>61.7</v>
      </c>
      <c r="C365" s="12">
        <v>90.81</v>
      </c>
      <c r="D365" s="12"/>
    </row>
    <row r="366" spans="1:4" ht="13">
      <c r="A366" s="17">
        <v>45870</v>
      </c>
      <c r="B366" s="12">
        <v>58.2</v>
      </c>
      <c r="C366" s="12">
        <v>95</v>
      </c>
      <c r="D366" s="12"/>
    </row>
    <row r="367" spans="1:4" ht="13">
      <c r="A367" s="17">
        <v>45901</v>
      </c>
      <c r="B367" s="12">
        <v>55.1</v>
      </c>
      <c r="C367" s="12">
        <v>98.11</v>
      </c>
      <c r="D367" s="12"/>
    </row>
    <row r="368" spans="1:4" ht="13">
      <c r="A368" s="17">
        <v>45931</v>
      </c>
      <c r="B368" s="12">
        <v>53.6</v>
      </c>
      <c r="C368" s="12">
        <v>98.38</v>
      </c>
      <c r="D368" s="12"/>
    </row>
    <row r="369" spans="1:4" ht="13">
      <c r="A369" s="17">
        <v>45962</v>
      </c>
      <c r="B369" s="12">
        <v>51</v>
      </c>
      <c r="C369" s="12">
        <v>99.73</v>
      </c>
      <c r="D369" s="12"/>
    </row>
    <row r="370" spans="1:4" ht="13">
      <c r="A370" s="17">
        <v>45992</v>
      </c>
      <c r="B370" s="12">
        <v>52.9</v>
      </c>
      <c r="C370" s="12">
        <v>98.65</v>
      </c>
      <c r="D370" s="12"/>
    </row>
    <row r="371" spans="1:4" ht="13">
      <c r="A371" s="17">
        <v>46023</v>
      </c>
      <c r="B371" s="12">
        <v>56.4</v>
      </c>
      <c r="C371" s="12">
        <v>96.89</v>
      </c>
      <c r="D371" s="12"/>
    </row>
    <row r="372" spans="1:4" ht="13">
      <c r="A372" s="17">
        <v>46054</v>
      </c>
      <c r="B372" s="12">
        <v>56.6</v>
      </c>
      <c r="C372" s="12">
        <v>96.49</v>
      </c>
      <c r="D372" s="1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E379"/>
  <sheetViews>
    <sheetView workbookViewId="0">
      <selection activeCell="C1" sqref="C1"/>
    </sheetView>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69.95</v>
      </c>
    </row>
    <row r="3" spans="1:5" ht="15.75" customHeight="1">
      <c r="A3" s="17">
        <v>34639</v>
      </c>
      <c r="B3" s="12">
        <v>70.430000000000007</v>
      </c>
    </row>
    <row r="4" spans="1:5" ht="15.75" customHeight="1">
      <c r="A4" s="17">
        <v>34669</v>
      </c>
      <c r="B4" s="12">
        <v>71.150000000000006</v>
      </c>
    </row>
    <row r="5" spans="1:5" ht="15.75" customHeight="1">
      <c r="A5" s="17">
        <v>34700</v>
      </c>
      <c r="B5" s="12">
        <v>71.27</v>
      </c>
    </row>
    <row r="6" spans="1:5" ht="15.75" customHeight="1">
      <c r="A6" s="17">
        <v>34731</v>
      </c>
      <c r="B6" s="12">
        <v>71.19</v>
      </c>
    </row>
    <row r="7" spans="1:5" ht="15.75" customHeight="1">
      <c r="A7" s="17">
        <v>34759</v>
      </c>
      <c r="B7" s="12">
        <v>71.31</v>
      </c>
      <c r="E7" s="12"/>
    </row>
    <row r="8" spans="1:5" ht="15.75" customHeight="1">
      <c r="A8" s="17">
        <v>34790</v>
      </c>
      <c r="B8" s="12">
        <v>71.19</v>
      </c>
      <c r="C8" s="12">
        <v>1.76</v>
      </c>
      <c r="D8" s="12">
        <v>29.65</v>
      </c>
      <c r="E8" s="12"/>
    </row>
    <row r="9" spans="1:5" ht="15.75" customHeight="1">
      <c r="A9" s="17">
        <v>34820</v>
      </c>
      <c r="B9" s="12">
        <v>71.540000000000006</v>
      </c>
      <c r="C9" s="12">
        <v>1.57</v>
      </c>
      <c r="D9" s="12">
        <v>35.04</v>
      </c>
      <c r="E9" s="12"/>
    </row>
    <row r="10" spans="1:5" ht="15.75" customHeight="1">
      <c r="A10" s="17">
        <v>34851</v>
      </c>
      <c r="B10" s="12">
        <v>71.77</v>
      </c>
      <c r="C10" s="12">
        <v>0.88</v>
      </c>
      <c r="D10" s="12">
        <v>53.37</v>
      </c>
      <c r="E10" s="12"/>
    </row>
    <row r="11" spans="1:5" ht="15.75" customHeight="1">
      <c r="A11" s="17">
        <v>34881</v>
      </c>
      <c r="B11" s="12">
        <v>71.47</v>
      </c>
      <c r="C11" s="12">
        <v>0.28000000000000003</v>
      </c>
      <c r="D11" s="12">
        <v>66.31</v>
      </c>
      <c r="E11" s="12"/>
    </row>
    <row r="12" spans="1:5" ht="15.75" customHeight="1">
      <c r="A12" s="17">
        <v>34912</v>
      </c>
      <c r="B12" s="12">
        <v>72.42</v>
      </c>
      <c r="C12" s="12">
        <v>1.73</v>
      </c>
      <c r="D12" s="12">
        <v>31.27</v>
      </c>
      <c r="E12" s="12"/>
    </row>
    <row r="13" spans="1:5" ht="15.75" customHeight="1">
      <c r="A13" s="17">
        <v>34943</v>
      </c>
      <c r="B13" s="12">
        <v>72.709999999999994</v>
      </c>
      <c r="C13" s="12">
        <v>1.97</v>
      </c>
      <c r="D13" s="12">
        <v>25.34</v>
      </c>
      <c r="E13" s="12"/>
    </row>
    <row r="14" spans="1:5" ht="15.75" customHeight="1">
      <c r="A14" s="17">
        <v>34973</v>
      </c>
      <c r="B14" s="12">
        <v>72.59</v>
      </c>
      <c r="C14" s="12">
        <v>1.96</v>
      </c>
      <c r="D14" s="12">
        <v>25.61</v>
      </c>
      <c r="E14" s="12"/>
    </row>
    <row r="15" spans="1:5" ht="15.75" customHeight="1">
      <c r="A15" s="17">
        <v>35004</v>
      </c>
      <c r="B15" s="12">
        <v>72.78</v>
      </c>
      <c r="C15" s="12">
        <v>1.73</v>
      </c>
      <c r="D15" s="12">
        <v>30.46</v>
      </c>
      <c r="E15" s="12"/>
    </row>
    <row r="16" spans="1:5" ht="15.75" customHeight="1">
      <c r="A16" s="17">
        <v>35034</v>
      </c>
      <c r="B16" s="12">
        <v>73.03</v>
      </c>
      <c r="C16" s="12">
        <v>1.75</v>
      </c>
      <c r="D16" s="12">
        <v>29.92</v>
      </c>
      <c r="E16" s="12"/>
    </row>
    <row r="17" spans="1:5" ht="15.75" customHeight="1">
      <c r="A17" s="17">
        <v>35065</v>
      </c>
      <c r="B17" s="12">
        <v>72.61</v>
      </c>
      <c r="C17" s="12">
        <v>1.59</v>
      </c>
      <c r="D17" s="12">
        <v>34.770000000000003</v>
      </c>
      <c r="E17" s="12"/>
    </row>
    <row r="18" spans="1:5" ht="15.75" customHeight="1">
      <c r="A18" s="17">
        <v>35096</v>
      </c>
      <c r="B18" s="12">
        <v>73.680000000000007</v>
      </c>
      <c r="C18" s="12">
        <v>1.73</v>
      </c>
      <c r="D18" s="12">
        <v>31</v>
      </c>
      <c r="E18" s="12"/>
    </row>
    <row r="19" spans="1:5" ht="15.75" customHeight="1">
      <c r="A19" s="17">
        <v>35125</v>
      </c>
      <c r="B19" s="12">
        <v>73.58</v>
      </c>
      <c r="C19" s="12">
        <v>1.2</v>
      </c>
      <c r="D19" s="12">
        <v>44.2</v>
      </c>
      <c r="E19" s="12"/>
    </row>
    <row r="20" spans="1:5" ht="15.75" customHeight="1">
      <c r="A20" s="17">
        <v>35156</v>
      </c>
      <c r="B20" s="12">
        <v>74.319999999999993</v>
      </c>
      <c r="C20" s="12">
        <v>2.38</v>
      </c>
      <c r="D20" s="12">
        <v>16.440000000000001</v>
      </c>
      <c r="E20" s="12"/>
    </row>
    <row r="21" spans="1:5" ht="15.75" customHeight="1">
      <c r="A21" s="17">
        <v>35186</v>
      </c>
      <c r="B21" s="12">
        <v>74.87</v>
      </c>
      <c r="C21" s="12">
        <v>2.88</v>
      </c>
      <c r="D21" s="12">
        <v>11.32</v>
      </c>
      <c r="E21" s="12"/>
    </row>
    <row r="22" spans="1:5" ht="15.75" customHeight="1">
      <c r="A22" s="17">
        <v>35217</v>
      </c>
      <c r="B22" s="12">
        <v>75.44</v>
      </c>
      <c r="C22" s="12">
        <v>3.3</v>
      </c>
      <c r="D22" s="12">
        <v>8.09</v>
      </c>
      <c r="E22" s="12"/>
    </row>
    <row r="23" spans="1:5" ht="15.75" customHeight="1">
      <c r="A23" s="17">
        <v>35247</v>
      </c>
      <c r="B23" s="12">
        <v>75.45</v>
      </c>
      <c r="C23" s="12">
        <v>3.91</v>
      </c>
      <c r="D23" s="12">
        <v>3.77</v>
      </c>
      <c r="E23" s="12"/>
    </row>
    <row r="24" spans="1:5" ht="15.75" customHeight="1">
      <c r="A24" s="17">
        <v>35278</v>
      </c>
      <c r="B24" s="12">
        <v>75.84</v>
      </c>
      <c r="C24" s="12">
        <v>2.94</v>
      </c>
      <c r="D24" s="12">
        <v>10.24</v>
      </c>
      <c r="E24" s="12"/>
    </row>
    <row r="25" spans="1:5" ht="15.75" customHeight="1">
      <c r="A25" s="17">
        <v>35309</v>
      </c>
      <c r="B25" s="12">
        <v>76.319999999999993</v>
      </c>
      <c r="C25" s="12">
        <v>3.71</v>
      </c>
      <c r="D25" s="12">
        <v>4.58</v>
      </c>
      <c r="E25" s="12"/>
    </row>
    <row r="26" spans="1:5" ht="15.75" customHeight="1">
      <c r="A26" s="17">
        <v>35339</v>
      </c>
      <c r="B26" s="12">
        <v>76.34</v>
      </c>
      <c r="C26" s="12">
        <v>2.72</v>
      </c>
      <c r="D26" s="12">
        <v>12.67</v>
      </c>
      <c r="E26" s="12"/>
    </row>
    <row r="27" spans="1:5" ht="15.75" customHeight="1">
      <c r="A27" s="17">
        <v>35370</v>
      </c>
      <c r="B27" s="12">
        <v>77.040000000000006</v>
      </c>
      <c r="C27" s="12">
        <v>2.89</v>
      </c>
      <c r="D27" s="12">
        <v>10.78</v>
      </c>
      <c r="E27" s="12"/>
    </row>
    <row r="28" spans="1:5" ht="15.75" customHeight="1">
      <c r="A28" s="17">
        <v>35400</v>
      </c>
      <c r="B28" s="12">
        <v>77.53</v>
      </c>
      <c r="C28" s="12">
        <v>2.77</v>
      </c>
      <c r="D28" s="12">
        <v>12.13</v>
      </c>
      <c r="E28" s="12"/>
    </row>
    <row r="29" spans="1:5" ht="15.75" customHeight="1">
      <c r="A29" s="17">
        <v>35431</v>
      </c>
      <c r="B29" s="12">
        <v>77.66</v>
      </c>
      <c r="C29" s="12">
        <v>2.92</v>
      </c>
      <c r="D29" s="12">
        <v>10.51</v>
      </c>
      <c r="E29" s="12"/>
    </row>
    <row r="30" spans="1:5" ht="15.75" customHeight="1">
      <c r="A30" s="17">
        <v>35462</v>
      </c>
      <c r="B30" s="12">
        <v>78.58</v>
      </c>
      <c r="C30" s="12">
        <v>3.62</v>
      </c>
      <c r="D30" s="12">
        <v>5.66</v>
      </c>
      <c r="E30" s="12"/>
    </row>
    <row r="31" spans="1:5" ht="15.75" customHeight="1">
      <c r="A31" s="17">
        <v>35490</v>
      </c>
      <c r="B31" s="12">
        <v>79.08</v>
      </c>
      <c r="C31" s="12">
        <v>3.62</v>
      </c>
      <c r="D31" s="12">
        <v>5.39</v>
      </c>
      <c r="E31" s="12"/>
    </row>
    <row r="32" spans="1:5" ht="15.75" customHeight="1">
      <c r="A32" s="17">
        <v>35521</v>
      </c>
      <c r="B32" s="12">
        <v>79.17</v>
      </c>
      <c r="C32" s="12">
        <v>3.72</v>
      </c>
      <c r="D32" s="12">
        <v>4.3099999999999996</v>
      </c>
      <c r="E32" s="12"/>
    </row>
    <row r="33" spans="1:5" ht="15.75" customHeight="1">
      <c r="A33" s="17">
        <v>35551</v>
      </c>
      <c r="B33" s="12">
        <v>79.61</v>
      </c>
      <c r="C33" s="12">
        <v>3.34</v>
      </c>
      <c r="D33" s="12">
        <v>7.55</v>
      </c>
      <c r="E33" s="12"/>
    </row>
    <row r="34" spans="1:5" ht="15.75" customHeight="1">
      <c r="A34" s="17">
        <v>35582</v>
      </c>
      <c r="B34" s="12">
        <v>79.98</v>
      </c>
      <c r="C34" s="12">
        <v>3.15</v>
      </c>
      <c r="D34" s="12">
        <v>8.6300000000000008</v>
      </c>
      <c r="E34" s="12"/>
    </row>
    <row r="35" spans="1:5" ht="15.75" customHeight="1">
      <c r="A35" s="17">
        <v>35612</v>
      </c>
      <c r="B35" s="12">
        <v>80.66</v>
      </c>
      <c r="C35" s="12">
        <v>3.87</v>
      </c>
      <c r="D35" s="12">
        <v>4.04</v>
      </c>
      <c r="E35" s="12"/>
    </row>
    <row r="36" spans="1:5" ht="15.75" customHeight="1">
      <c r="A36" s="17">
        <v>35643</v>
      </c>
      <c r="B36" s="12">
        <v>81.47</v>
      </c>
      <c r="C36" s="12">
        <v>3.67</v>
      </c>
      <c r="D36" s="12">
        <v>4.8499999999999996</v>
      </c>
      <c r="E36" s="12"/>
    </row>
    <row r="37" spans="1:5" ht="15.75" customHeight="1">
      <c r="A37" s="17">
        <v>35674</v>
      </c>
      <c r="B37" s="12">
        <v>82.22</v>
      </c>
      <c r="C37" s="12">
        <v>3.96</v>
      </c>
      <c r="D37" s="12">
        <v>3.5</v>
      </c>
      <c r="E37" s="12"/>
    </row>
    <row r="38" spans="1:5" ht="15.75" customHeight="1">
      <c r="A38" s="17">
        <v>35704</v>
      </c>
      <c r="B38" s="12">
        <v>82.94</v>
      </c>
      <c r="C38" s="12">
        <v>4.76</v>
      </c>
      <c r="D38" s="12">
        <v>1.35</v>
      </c>
      <c r="E38" s="12"/>
    </row>
    <row r="39" spans="1:5" ht="15.75" customHeight="1">
      <c r="A39" s="17">
        <v>35735</v>
      </c>
      <c r="B39" s="12">
        <v>83.6</v>
      </c>
      <c r="C39" s="12">
        <v>5</v>
      </c>
      <c r="D39" s="12">
        <v>0.81</v>
      </c>
      <c r="E39" s="12"/>
    </row>
    <row r="40" spans="1:5" ht="15.75" customHeight="1">
      <c r="A40" s="17">
        <v>35765</v>
      </c>
      <c r="B40" s="12">
        <v>83.95</v>
      </c>
      <c r="C40" s="12">
        <v>4.97</v>
      </c>
      <c r="D40" s="12">
        <v>1.08</v>
      </c>
      <c r="E40" s="12"/>
    </row>
    <row r="41" spans="1:5" ht="15.75" customHeight="1">
      <c r="A41" s="17">
        <v>35796</v>
      </c>
      <c r="B41" s="12">
        <v>84.32</v>
      </c>
      <c r="C41" s="12">
        <v>4.54</v>
      </c>
      <c r="D41" s="12">
        <v>1.89</v>
      </c>
      <c r="E41" s="12"/>
    </row>
    <row r="42" spans="1:5" ht="15.75" customHeight="1">
      <c r="A42" s="17">
        <v>35827</v>
      </c>
      <c r="B42" s="12">
        <v>84.46</v>
      </c>
      <c r="C42" s="12">
        <v>3.67</v>
      </c>
      <c r="D42" s="12">
        <v>5.12</v>
      </c>
      <c r="E42" s="12"/>
    </row>
    <row r="43" spans="1:5" ht="15.75" customHeight="1">
      <c r="A43" s="17">
        <v>35855</v>
      </c>
      <c r="B43" s="12">
        <v>84.49</v>
      </c>
      <c r="C43" s="12">
        <v>2.76</v>
      </c>
      <c r="D43" s="12">
        <v>12.4</v>
      </c>
      <c r="E43" s="12"/>
    </row>
    <row r="44" spans="1:5" ht="15.75" customHeight="1">
      <c r="A44" s="17">
        <v>35886</v>
      </c>
      <c r="B44" s="12">
        <v>84.78</v>
      </c>
      <c r="C44" s="12">
        <v>2.21</v>
      </c>
      <c r="D44" s="12">
        <v>21.29</v>
      </c>
      <c r="E44" s="12"/>
    </row>
    <row r="45" spans="1:5" ht="15.75" customHeight="1">
      <c r="A45" s="17">
        <v>35916</v>
      </c>
      <c r="B45" s="12">
        <v>85.34</v>
      </c>
      <c r="C45" s="12">
        <v>2.08</v>
      </c>
      <c r="D45" s="12">
        <v>22.64</v>
      </c>
      <c r="E45" s="12"/>
    </row>
    <row r="46" spans="1:5" ht="15.75" customHeight="1">
      <c r="A46" s="17">
        <v>35947</v>
      </c>
      <c r="B46" s="12">
        <v>84.82</v>
      </c>
      <c r="C46" s="12">
        <v>1.04</v>
      </c>
      <c r="D46" s="12">
        <v>50.13</v>
      </c>
      <c r="E46" s="12"/>
    </row>
    <row r="47" spans="1:5" ht="15.75" customHeight="1">
      <c r="A47" s="17">
        <v>35977</v>
      </c>
      <c r="B47" s="12">
        <v>84.5</v>
      </c>
      <c r="C47" s="12">
        <v>0.21</v>
      </c>
      <c r="D47" s="12">
        <v>67.12</v>
      </c>
      <c r="E47" s="12"/>
    </row>
    <row r="48" spans="1:5" ht="15.75" customHeight="1">
      <c r="A48" s="17">
        <v>36008</v>
      </c>
      <c r="B48" s="12">
        <v>86.25</v>
      </c>
      <c r="C48" s="12">
        <v>2.12</v>
      </c>
      <c r="D48" s="12">
        <v>22.1</v>
      </c>
      <c r="E48" s="12"/>
    </row>
    <row r="49" spans="1:5" ht="15.75" customHeight="1">
      <c r="A49" s="17">
        <v>36039</v>
      </c>
      <c r="B49" s="12">
        <v>86.2</v>
      </c>
      <c r="C49" s="12">
        <v>2.0299999999999998</v>
      </c>
      <c r="D49" s="12">
        <v>24.26</v>
      </c>
      <c r="E49" s="12"/>
    </row>
    <row r="50" spans="1:5" ht="15.75" customHeight="1">
      <c r="A50" s="17">
        <v>36069</v>
      </c>
      <c r="B50" s="12">
        <v>86.79</v>
      </c>
      <c r="C50" s="12">
        <v>2.38</v>
      </c>
      <c r="D50" s="12">
        <v>16.71</v>
      </c>
      <c r="E50" s="12"/>
    </row>
    <row r="51" spans="1:5" ht="15.75" customHeight="1">
      <c r="A51" s="17">
        <v>36100</v>
      </c>
      <c r="B51" s="12">
        <v>86.73</v>
      </c>
      <c r="C51" s="12">
        <v>1.63</v>
      </c>
      <c r="D51" s="12">
        <v>33.69</v>
      </c>
      <c r="E51" s="12"/>
    </row>
    <row r="52" spans="1:5" ht="15.75" customHeight="1">
      <c r="A52" s="17">
        <v>36130</v>
      </c>
      <c r="B52" s="12">
        <v>87.12</v>
      </c>
      <c r="C52" s="12">
        <v>2.7</v>
      </c>
      <c r="D52" s="12">
        <v>12.94</v>
      </c>
      <c r="E52" s="12"/>
    </row>
    <row r="53" spans="1:5" ht="15.75" customHeight="1">
      <c r="A53" s="17">
        <v>36161</v>
      </c>
      <c r="B53" s="12">
        <v>87.49</v>
      </c>
      <c r="C53" s="12">
        <v>3.55</v>
      </c>
      <c r="D53" s="12">
        <v>5.93</v>
      </c>
      <c r="E53" s="12"/>
    </row>
    <row r="54" spans="1:5" ht="15.75" customHeight="1">
      <c r="A54" s="17">
        <v>36192</v>
      </c>
      <c r="B54" s="12">
        <v>88.03</v>
      </c>
      <c r="C54" s="12">
        <v>2.06</v>
      </c>
      <c r="D54" s="12">
        <v>23.72</v>
      </c>
      <c r="E54" s="12"/>
    </row>
    <row r="55" spans="1:5" ht="15.75" customHeight="1">
      <c r="A55" s="17">
        <v>36220</v>
      </c>
      <c r="B55" s="12">
        <v>88.23</v>
      </c>
      <c r="C55" s="12">
        <v>2.35</v>
      </c>
      <c r="D55" s="12">
        <v>17.52</v>
      </c>
      <c r="E55" s="12"/>
    </row>
    <row r="56" spans="1:5" ht="15.75" customHeight="1">
      <c r="A56" s="17">
        <v>36251</v>
      </c>
      <c r="B56" s="12">
        <v>88.43</v>
      </c>
      <c r="C56" s="12">
        <v>1.89</v>
      </c>
      <c r="D56" s="12">
        <v>26.42</v>
      </c>
      <c r="E56" s="12"/>
    </row>
    <row r="57" spans="1:5" ht="13">
      <c r="A57" s="17">
        <v>36281</v>
      </c>
      <c r="B57" s="12">
        <v>88.99</v>
      </c>
      <c r="C57" s="12">
        <v>2.61</v>
      </c>
      <c r="D57" s="12">
        <v>13.21</v>
      </c>
      <c r="E57" s="12"/>
    </row>
    <row r="58" spans="1:5" ht="13">
      <c r="A58" s="17">
        <v>36312</v>
      </c>
      <c r="B58" s="12">
        <v>88.92</v>
      </c>
      <c r="C58" s="12">
        <v>2.0699999999999998</v>
      </c>
      <c r="D58" s="12">
        <v>23.18</v>
      </c>
      <c r="E58" s="12"/>
    </row>
    <row r="59" spans="1:5" ht="13">
      <c r="A59" s="17">
        <v>36342</v>
      </c>
      <c r="B59" s="12">
        <v>89.43</v>
      </c>
      <c r="C59" s="12">
        <v>2.2200000000000002</v>
      </c>
      <c r="D59" s="12">
        <v>21.02</v>
      </c>
      <c r="E59" s="12"/>
    </row>
    <row r="60" spans="1:5" ht="13">
      <c r="A60" s="17">
        <v>36373</v>
      </c>
      <c r="B60" s="12">
        <v>89.79</v>
      </c>
      <c r="C60" s="12">
        <v>2.0099999999999998</v>
      </c>
      <c r="D60" s="12">
        <v>24.8</v>
      </c>
      <c r="E60" s="12"/>
    </row>
    <row r="61" spans="1:5" ht="13">
      <c r="A61" s="17">
        <v>36404</v>
      </c>
      <c r="B61" s="12">
        <v>89.43</v>
      </c>
      <c r="C61" s="12">
        <v>1.36</v>
      </c>
      <c r="D61" s="12">
        <v>38.270000000000003</v>
      </c>
      <c r="E61" s="12"/>
    </row>
    <row r="62" spans="1:5" ht="13">
      <c r="A62" s="17">
        <v>36434</v>
      </c>
      <c r="B62" s="12">
        <v>90.52</v>
      </c>
      <c r="C62" s="12">
        <v>2.37</v>
      </c>
      <c r="D62" s="12">
        <v>16.98</v>
      </c>
      <c r="E62" s="12"/>
    </row>
    <row r="63" spans="1:5" ht="13">
      <c r="A63" s="17">
        <v>36465</v>
      </c>
      <c r="B63" s="12">
        <v>90.96</v>
      </c>
      <c r="C63" s="12">
        <v>2.2200000000000002</v>
      </c>
      <c r="D63" s="12">
        <v>20.75</v>
      </c>
      <c r="E63" s="12"/>
    </row>
    <row r="64" spans="1:5" ht="13">
      <c r="A64" s="17">
        <v>36495</v>
      </c>
      <c r="B64" s="12">
        <v>91.66</v>
      </c>
      <c r="C64" s="12">
        <v>3.09</v>
      </c>
      <c r="D64" s="12">
        <v>9.43</v>
      </c>
      <c r="E64" s="12"/>
    </row>
    <row r="65" spans="1:5" ht="13">
      <c r="A65" s="17">
        <v>36526</v>
      </c>
      <c r="B65" s="12">
        <v>91.54</v>
      </c>
      <c r="C65" s="12">
        <v>2.35</v>
      </c>
      <c r="D65" s="12">
        <v>17.25</v>
      </c>
      <c r="E65" s="12"/>
    </row>
    <row r="66" spans="1:5" ht="13">
      <c r="A66" s="17">
        <v>36557</v>
      </c>
      <c r="B66" s="12">
        <v>91.82</v>
      </c>
      <c r="C66" s="12">
        <v>2.2599999999999998</v>
      </c>
      <c r="D66" s="12">
        <v>19.68</v>
      </c>
      <c r="E66" s="12"/>
    </row>
    <row r="67" spans="1:5" ht="13">
      <c r="A67" s="17">
        <v>36586</v>
      </c>
      <c r="B67" s="12">
        <v>92.15</v>
      </c>
      <c r="C67" s="12">
        <v>3.04</v>
      </c>
      <c r="D67" s="12">
        <v>9.6999999999999993</v>
      </c>
      <c r="E67" s="12"/>
    </row>
    <row r="68" spans="1:5" ht="13">
      <c r="A68" s="17">
        <v>36617</v>
      </c>
      <c r="B68" s="12">
        <v>92.7</v>
      </c>
      <c r="C68" s="12">
        <v>2.4</v>
      </c>
      <c r="D68" s="12">
        <v>15.9</v>
      </c>
      <c r="E68" s="12"/>
    </row>
    <row r="69" spans="1:5" ht="13">
      <c r="A69" s="17">
        <v>36647</v>
      </c>
      <c r="B69" s="12">
        <v>92.95</v>
      </c>
      <c r="C69" s="12">
        <v>2.19</v>
      </c>
      <c r="D69" s="12">
        <v>21.83</v>
      </c>
      <c r="E69" s="12"/>
    </row>
    <row r="70" spans="1:5" ht="13">
      <c r="A70" s="17">
        <v>36678</v>
      </c>
      <c r="B70" s="12">
        <v>92.99</v>
      </c>
      <c r="C70" s="12">
        <v>1.44</v>
      </c>
      <c r="D70" s="12">
        <v>35.85</v>
      </c>
      <c r="E70" s="12"/>
    </row>
    <row r="71" spans="1:5" ht="13">
      <c r="A71" s="17">
        <v>36708</v>
      </c>
      <c r="B71" s="12">
        <v>92.8</v>
      </c>
      <c r="C71" s="12">
        <v>1.38</v>
      </c>
      <c r="D71" s="12">
        <v>37.47</v>
      </c>
      <c r="E71" s="12"/>
    </row>
    <row r="72" spans="1:5" ht="13">
      <c r="A72" s="17">
        <v>36739</v>
      </c>
      <c r="B72" s="12">
        <v>92.55</v>
      </c>
      <c r="C72" s="12">
        <v>0.79</v>
      </c>
      <c r="D72" s="12">
        <v>55.8</v>
      </c>
      <c r="E72" s="12"/>
    </row>
    <row r="73" spans="1:5" ht="13">
      <c r="A73" s="17">
        <v>36770</v>
      </c>
      <c r="B73" s="12">
        <v>92.98</v>
      </c>
      <c r="C73" s="12">
        <v>0.9</v>
      </c>
      <c r="D73" s="12">
        <v>52.83</v>
      </c>
      <c r="E73" s="12"/>
    </row>
    <row r="74" spans="1:5" ht="13">
      <c r="A74" s="17">
        <v>36800</v>
      </c>
      <c r="B74" s="12">
        <v>92.62</v>
      </c>
      <c r="C74" s="12">
        <v>-0.09</v>
      </c>
      <c r="D74" s="12">
        <v>73.319999999999993</v>
      </c>
      <c r="E74" s="12"/>
    </row>
    <row r="75" spans="1:5" ht="13">
      <c r="A75" s="17">
        <v>36831</v>
      </c>
      <c r="B75" s="12">
        <v>92.64</v>
      </c>
      <c r="C75" s="12">
        <v>-0.33</v>
      </c>
      <c r="D75" s="12">
        <v>76.819999999999993</v>
      </c>
      <c r="E75" s="12"/>
    </row>
    <row r="76" spans="1:5" ht="13">
      <c r="A76" s="17">
        <v>36861</v>
      </c>
      <c r="B76" s="12">
        <v>92.34</v>
      </c>
      <c r="C76" s="12">
        <v>-0.69</v>
      </c>
      <c r="D76" s="12">
        <v>81.13</v>
      </c>
      <c r="E76" s="12"/>
    </row>
    <row r="77" spans="1:5" ht="13">
      <c r="A77" s="17">
        <v>36892</v>
      </c>
      <c r="B77" s="12">
        <v>91.9</v>
      </c>
      <c r="C77" s="12">
        <v>-0.97</v>
      </c>
      <c r="D77" s="12">
        <v>83.83</v>
      </c>
      <c r="E77" s="12"/>
    </row>
    <row r="78" spans="1:5" ht="13">
      <c r="A78" s="17">
        <v>36923</v>
      </c>
      <c r="B78" s="12">
        <v>91.3</v>
      </c>
      <c r="C78" s="12">
        <v>-1.35</v>
      </c>
      <c r="D78" s="12">
        <v>87.06</v>
      </c>
      <c r="E78" s="12"/>
    </row>
    <row r="79" spans="1:5" ht="13">
      <c r="A79" s="17">
        <v>36951</v>
      </c>
      <c r="B79" s="12">
        <v>91.12</v>
      </c>
      <c r="C79" s="12">
        <v>-2</v>
      </c>
      <c r="D79" s="12">
        <v>91.37</v>
      </c>
      <c r="E79" s="12"/>
    </row>
    <row r="80" spans="1:5" ht="13">
      <c r="A80" s="17">
        <v>36982</v>
      </c>
      <c r="B80" s="12">
        <v>90.79</v>
      </c>
      <c r="C80" s="12">
        <v>-1.97</v>
      </c>
      <c r="D80" s="12">
        <v>91.11</v>
      </c>
      <c r="E80" s="12"/>
    </row>
    <row r="81" spans="1:5" ht="13">
      <c r="A81" s="17">
        <v>37012</v>
      </c>
      <c r="B81" s="12">
        <v>90.36</v>
      </c>
      <c r="C81" s="12">
        <v>-2.4700000000000002</v>
      </c>
      <c r="D81" s="12">
        <v>92.99</v>
      </c>
      <c r="E81" s="12"/>
    </row>
    <row r="82" spans="1:5" ht="13">
      <c r="A82" s="17">
        <v>37043</v>
      </c>
      <c r="B82" s="12">
        <v>89.88</v>
      </c>
      <c r="C82" s="12">
        <v>-2.67</v>
      </c>
      <c r="D82" s="12">
        <v>94.34</v>
      </c>
      <c r="E82" s="12"/>
    </row>
    <row r="83" spans="1:5" ht="13">
      <c r="A83" s="17">
        <v>37073</v>
      </c>
      <c r="B83" s="12">
        <v>89.3</v>
      </c>
      <c r="C83" s="12">
        <v>-2.83</v>
      </c>
      <c r="D83" s="12">
        <v>94.88</v>
      </c>
      <c r="E83" s="12"/>
    </row>
    <row r="84" spans="1:5" ht="13">
      <c r="A84" s="17">
        <v>37104</v>
      </c>
      <c r="B84" s="12">
        <v>89.2</v>
      </c>
      <c r="C84" s="12">
        <v>-2.2999999999999998</v>
      </c>
      <c r="D84" s="12">
        <v>92.45</v>
      </c>
      <c r="E84" s="12"/>
    </row>
    <row r="85" spans="1:5" ht="13">
      <c r="A85" s="17">
        <v>37135</v>
      </c>
      <c r="B85" s="12">
        <v>88.75</v>
      </c>
      <c r="C85" s="12">
        <v>-2.6</v>
      </c>
      <c r="D85" s="12">
        <v>93.8</v>
      </c>
      <c r="E85" s="12"/>
    </row>
    <row r="86" spans="1:5" ht="13">
      <c r="A86" s="17">
        <v>37165</v>
      </c>
      <c r="B86" s="12">
        <v>88.51</v>
      </c>
      <c r="C86" s="12">
        <v>-2.52</v>
      </c>
      <c r="D86" s="12">
        <v>93.53</v>
      </c>
      <c r="E86" s="12"/>
    </row>
    <row r="87" spans="1:5" ht="13">
      <c r="A87" s="17">
        <v>37196</v>
      </c>
      <c r="B87" s="12">
        <v>87.97</v>
      </c>
      <c r="C87" s="12">
        <v>-2.64</v>
      </c>
      <c r="D87" s="12">
        <v>94.07</v>
      </c>
      <c r="E87" s="12"/>
    </row>
    <row r="88" spans="1:5" ht="13">
      <c r="A88" s="17">
        <v>37226</v>
      </c>
      <c r="B88" s="12">
        <v>87.93</v>
      </c>
      <c r="C88" s="12">
        <v>-2.17</v>
      </c>
      <c r="D88" s="12">
        <v>91.91</v>
      </c>
      <c r="E88" s="12"/>
    </row>
    <row r="89" spans="1:5" ht="13">
      <c r="A89" s="17">
        <v>37257</v>
      </c>
      <c r="B89" s="12">
        <v>88.52</v>
      </c>
      <c r="C89" s="12">
        <v>-0.88</v>
      </c>
      <c r="D89" s="12">
        <v>83.02</v>
      </c>
      <c r="E89" s="12"/>
    </row>
    <row r="90" spans="1:5" ht="13">
      <c r="A90" s="17">
        <v>37288</v>
      </c>
      <c r="B90" s="12">
        <v>88.53</v>
      </c>
      <c r="C90" s="12">
        <v>-0.75</v>
      </c>
      <c r="D90" s="12">
        <v>81.94</v>
      </c>
      <c r="E90" s="12"/>
    </row>
    <row r="91" spans="1:5" ht="13">
      <c r="A91" s="17">
        <v>37316</v>
      </c>
      <c r="B91" s="12">
        <v>89.17</v>
      </c>
      <c r="C91" s="12">
        <v>0.47</v>
      </c>
      <c r="D91" s="12">
        <v>62.26</v>
      </c>
      <c r="E91" s="12"/>
    </row>
    <row r="92" spans="1:5" ht="13">
      <c r="A92" s="17">
        <v>37347</v>
      </c>
      <c r="B92" s="12">
        <v>89.6</v>
      </c>
      <c r="C92" s="12">
        <v>1.24</v>
      </c>
      <c r="D92" s="12">
        <v>42.59</v>
      </c>
      <c r="E92" s="12"/>
    </row>
    <row r="93" spans="1:5" ht="13">
      <c r="A93" s="17">
        <v>37377</v>
      </c>
      <c r="B93" s="12">
        <v>89.96</v>
      </c>
      <c r="C93" s="12">
        <v>2.27</v>
      </c>
      <c r="D93" s="12">
        <v>19.41</v>
      </c>
      <c r="E93" s="12"/>
    </row>
    <row r="94" spans="1:5" ht="13">
      <c r="A94" s="17">
        <v>37408</v>
      </c>
      <c r="B94" s="12">
        <v>90.71</v>
      </c>
      <c r="C94" s="12">
        <v>3.15</v>
      </c>
      <c r="D94" s="12">
        <v>8.89</v>
      </c>
      <c r="E94" s="12"/>
    </row>
    <row r="95" spans="1:5" ht="13">
      <c r="A95" s="17">
        <v>37438</v>
      </c>
      <c r="B95" s="12">
        <v>90.68</v>
      </c>
      <c r="C95" s="12">
        <v>2.44</v>
      </c>
      <c r="D95" s="12">
        <v>14.82</v>
      </c>
      <c r="E95" s="12"/>
    </row>
    <row r="96" spans="1:5" ht="13">
      <c r="A96" s="17">
        <v>37469</v>
      </c>
      <c r="B96" s="12">
        <v>90.58</v>
      </c>
      <c r="C96" s="12">
        <v>2.31</v>
      </c>
      <c r="D96" s="12">
        <v>18.329999999999998</v>
      </c>
      <c r="E96" s="12"/>
    </row>
    <row r="97" spans="1:5" ht="13">
      <c r="A97" s="17">
        <v>37500</v>
      </c>
      <c r="B97" s="12">
        <v>90.65</v>
      </c>
      <c r="C97" s="12">
        <v>1.66</v>
      </c>
      <c r="D97" s="12">
        <v>32.61</v>
      </c>
      <c r="E97" s="12"/>
    </row>
    <row r="98" spans="1:5" ht="13">
      <c r="A98" s="17">
        <v>37530</v>
      </c>
      <c r="B98" s="12">
        <v>90.46</v>
      </c>
      <c r="C98" s="12">
        <v>0.96</v>
      </c>
      <c r="D98" s="12">
        <v>52.29</v>
      </c>
      <c r="E98" s="12"/>
    </row>
    <row r="99" spans="1:5" ht="13">
      <c r="A99" s="17">
        <v>37561</v>
      </c>
      <c r="B99" s="12">
        <v>90.97</v>
      </c>
      <c r="C99" s="12">
        <v>1.1200000000000001</v>
      </c>
      <c r="D99" s="12">
        <v>47.71</v>
      </c>
      <c r="E99" s="12"/>
    </row>
    <row r="100" spans="1:5" ht="13">
      <c r="A100" s="17">
        <v>37591</v>
      </c>
      <c r="B100" s="12">
        <v>90.47</v>
      </c>
      <c r="C100" s="12">
        <v>-0.27</v>
      </c>
      <c r="D100" s="12">
        <v>76.010000000000005</v>
      </c>
      <c r="E100" s="12"/>
    </row>
    <row r="101" spans="1:5" ht="13">
      <c r="A101" s="17">
        <v>37622</v>
      </c>
      <c r="B101" s="12">
        <v>91.24</v>
      </c>
      <c r="C101" s="12">
        <v>0.62</v>
      </c>
      <c r="D101" s="12">
        <v>59.84</v>
      </c>
      <c r="E101" s="12"/>
    </row>
    <row r="102" spans="1:5" ht="13">
      <c r="A102" s="17">
        <v>37653</v>
      </c>
      <c r="B102" s="12">
        <v>91.34</v>
      </c>
      <c r="C102" s="12">
        <v>0.85</v>
      </c>
      <c r="D102" s="12">
        <v>54.99</v>
      </c>
      <c r="E102" s="12"/>
    </row>
    <row r="103" spans="1:5" ht="13">
      <c r="A103" s="17">
        <v>37681</v>
      </c>
      <c r="B103" s="12">
        <v>91.1</v>
      </c>
      <c r="C103" s="12">
        <v>0.5</v>
      </c>
      <c r="D103" s="12">
        <v>61.46</v>
      </c>
      <c r="E103" s="12"/>
    </row>
    <row r="104" spans="1:5" ht="13">
      <c r="A104" s="17">
        <v>37712</v>
      </c>
      <c r="B104" s="12">
        <v>90.56</v>
      </c>
      <c r="C104" s="12">
        <v>0.11</v>
      </c>
      <c r="D104" s="12">
        <v>69.81</v>
      </c>
      <c r="E104" s="12"/>
    </row>
    <row r="105" spans="1:5" ht="13">
      <c r="A105" s="17">
        <v>37742</v>
      </c>
      <c r="B105" s="12">
        <v>90.54</v>
      </c>
      <c r="C105" s="12">
        <v>-0.48</v>
      </c>
      <c r="D105" s="12">
        <v>78.44</v>
      </c>
      <c r="E105" s="12"/>
    </row>
    <row r="106" spans="1:5" ht="13">
      <c r="A106" s="17">
        <v>37773</v>
      </c>
      <c r="B106" s="12">
        <v>90.65</v>
      </c>
      <c r="C106" s="12">
        <v>0.21</v>
      </c>
      <c r="D106" s="12">
        <v>67.39</v>
      </c>
      <c r="E106" s="12"/>
    </row>
    <row r="107" spans="1:5" ht="13">
      <c r="A107" s="17">
        <v>37803</v>
      </c>
      <c r="B107" s="12">
        <v>91.12</v>
      </c>
      <c r="C107" s="12">
        <v>-0.13</v>
      </c>
      <c r="D107" s="12">
        <v>73.849999999999994</v>
      </c>
      <c r="E107" s="12"/>
    </row>
    <row r="108" spans="1:5" ht="13">
      <c r="A108" s="17">
        <v>37834</v>
      </c>
      <c r="B108" s="12">
        <v>90.92</v>
      </c>
      <c r="C108" s="12">
        <v>-0.47</v>
      </c>
      <c r="D108" s="12">
        <v>78.17</v>
      </c>
      <c r="E108" s="12"/>
    </row>
    <row r="109" spans="1:5" ht="13">
      <c r="A109" s="17">
        <v>37865</v>
      </c>
      <c r="B109" s="12">
        <v>91.51</v>
      </c>
      <c r="C109" s="12">
        <v>0.44</v>
      </c>
      <c r="D109" s="12">
        <v>64.150000000000006</v>
      </c>
      <c r="E109" s="12"/>
    </row>
    <row r="110" spans="1:5" ht="13">
      <c r="A110" s="17">
        <v>37895</v>
      </c>
      <c r="B110" s="12">
        <v>91.62</v>
      </c>
      <c r="C110" s="12">
        <v>1.17</v>
      </c>
      <c r="D110" s="12">
        <v>45.28</v>
      </c>
      <c r="E110" s="12"/>
    </row>
    <row r="111" spans="1:5" ht="13">
      <c r="A111" s="17">
        <v>37926</v>
      </c>
      <c r="B111" s="12">
        <v>92.23</v>
      </c>
      <c r="C111" s="12">
        <v>1.87</v>
      </c>
      <c r="D111" s="12">
        <v>27.22</v>
      </c>
      <c r="E111" s="12"/>
    </row>
    <row r="112" spans="1:5" ht="13">
      <c r="A112" s="17">
        <v>37956</v>
      </c>
      <c r="B112" s="12">
        <v>92.26</v>
      </c>
      <c r="C112" s="12">
        <v>1.77</v>
      </c>
      <c r="D112" s="12">
        <v>29.38</v>
      </c>
      <c r="E112" s="12"/>
    </row>
    <row r="113" spans="1:5" ht="13">
      <c r="A113" s="17">
        <v>37987</v>
      </c>
      <c r="B113" s="12">
        <v>92.4</v>
      </c>
      <c r="C113" s="12">
        <v>1.41</v>
      </c>
      <c r="D113" s="12">
        <v>36.93</v>
      </c>
      <c r="E113" s="12"/>
    </row>
    <row r="114" spans="1:5" ht="13">
      <c r="A114" s="17">
        <v>38018</v>
      </c>
      <c r="B114" s="12">
        <v>92.96</v>
      </c>
      <c r="C114" s="12">
        <v>2.2400000000000002</v>
      </c>
      <c r="D114" s="12">
        <v>19.95</v>
      </c>
      <c r="E114" s="12"/>
    </row>
    <row r="115" spans="1:5" ht="13">
      <c r="A115" s="17">
        <v>38047</v>
      </c>
      <c r="B115" s="12">
        <v>92.59</v>
      </c>
      <c r="C115" s="12">
        <v>1.18</v>
      </c>
      <c r="D115" s="12">
        <v>44.74</v>
      </c>
      <c r="E115" s="12"/>
    </row>
    <row r="116" spans="1:5" ht="13">
      <c r="A116" s="17">
        <v>38078</v>
      </c>
      <c r="B116" s="12">
        <v>92.93</v>
      </c>
      <c r="C116" s="12">
        <v>1.43</v>
      </c>
      <c r="D116" s="12">
        <v>36.39</v>
      </c>
      <c r="E116" s="12"/>
    </row>
    <row r="117" spans="1:5" ht="13">
      <c r="A117" s="17">
        <v>38108</v>
      </c>
      <c r="B117" s="12">
        <v>93.6</v>
      </c>
      <c r="C117" s="12">
        <v>1.48</v>
      </c>
      <c r="D117" s="12">
        <v>35.31</v>
      </c>
      <c r="E117" s="12"/>
    </row>
    <row r="118" spans="1:5" ht="13">
      <c r="A118" s="17">
        <v>38139</v>
      </c>
      <c r="B118" s="12">
        <v>92.87</v>
      </c>
      <c r="C118" s="12">
        <v>0.66</v>
      </c>
      <c r="D118" s="12">
        <v>58.49</v>
      </c>
      <c r="E118" s="12"/>
    </row>
    <row r="119" spans="1:5" ht="13">
      <c r="A119" s="17">
        <v>38169</v>
      </c>
      <c r="B119" s="12">
        <v>93.56</v>
      </c>
      <c r="C119" s="12">
        <v>1.26</v>
      </c>
      <c r="D119" s="12">
        <v>41.78</v>
      </c>
      <c r="E119" s="12"/>
    </row>
    <row r="120" spans="1:5" ht="13">
      <c r="A120" s="17">
        <v>38200</v>
      </c>
      <c r="B120" s="12">
        <v>93.63</v>
      </c>
      <c r="C120" s="12">
        <v>0.72</v>
      </c>
      <c r="D120" s="12">
        <v>57.41</v>
      </c>
      <c r="E120" s="12"/>
    </row>
    <row r="121" spans="1:5" ht="13">
      <c r="A121" s="17">
        <v>38231</v>
      </c>
      <c r="B121" s="12">
        <v>93.75</v>
      </c>
      <c r="C121" s="12">
        <v>1.25</v>
      </c>
      <c r="D121" s="12">
        <v>42.05</v>
      </c>
      <c r="E121" s="12"/>
    </row>
    <row r="122" spans="1:5" ht="13">
      <c r="A122" s="17">
        <v>38261</v>
      </c>
      <c r="B122" s="12">
        <v>94.55</v>
      </c>
      <c r="C122" s="12">
        <v>1.74</v>
      </c>
      <c r="D122" s="12">
        <v>30.19</v>
      </c>
      <c r="E122" s="12"/>
    </row>
    <row r="123" spans="1:5" ht="13">
      <c r="A123" s="17">
        <v>38292</v>
      </c>
      <c r="B123" s="12">
        <v>94.78</v>
      </c>
      <c r="C123" s="12">
        <v>1.26</v>
      </c>
      <c r="D123" s="12">
        <v>41.51</v>
      </c>
      <c r="E123" s="12"/>
    </row>
    <row r="124" spans="1:5" ht="13">
      <c r="A124" s="17">
        <v>38322</v>
      </c>
      <c r="B124" s="12">
        <v>95.54</v>
      </c>
      <c r="C124" s="12">
        <v>2.87</v>
      </c>
      <c r="D124" s="12">
        <v>11.59</v>
      </c>
      <c r="E124" s="12"/>
    </row>
    <row r="125" spans="1:5" ht="13">
      <c r="A125" s="17">
        <v>38353</v>
      </c>
      <c r="B125" s="12">
        <v>95.88</v>
      </c>
      <c r="C125" s="12">
        <v>2.4700000000000002</v>
      </c>
      <c r="D125" s="12">
        <v>14.29</v>
      </c>
      <c r="E125" s="12"/>
    </row>
    <row r="126" spans="1:5" ht="13">
      <c r="A126" s="17">
        <v>38384</v>
      </c>
      <c r="B126" s="12">
        <v>96.58</v>
      </c>
      <c r="C126" s="12">
        <v>3.15</v>
      </c>
      <c r="D126" s="12">
        <v>9.16</v>
      </c>
      <c r="E126" s="12"/>
    </row>
    <row r="127" spans="1:5" ht="13">
      <c r="A127" s="17">
        <v>38412</v>
      </c>
      <c r="B127" s="12">
        <v>96.45</v>
      </c>
      <c r="C127" s="12">
        <v>2.88</v>
      </c>
      <c r="D127" s="12">
        <v>11.05</v>
      </c>
      <c r="E127" s="12"/>
    </row>
    <row r="128" spans="1:5" ht="13">
      <c r="A128" s="17">
        <v>38443</v>
      </c>
      <c r="B128" s="12">
        <v>96.65</v>
      </c>
      <c r="C128" s="12">
        <v>2.23</v>
      </c>
      <c r="D128" s="12">
        <v>20.22</v>
      </c>
      <c r="E128" s="12"/>
    </row>
    <row r="129" spans="1:5" ht="13">
      <c r="A129" s="17">
        <v>38473</v>
      </c>
      <c r="B129" s="12">
        <v>96.74</v>
      </c>
      <c r="C129" s="12">
        <v>2.0699999999999998</v>
      </c>
      <c r="D129" s="12">
        <v>22.91</v>
      </c>
      <c r="E129" s="12"/>
    </row>
    <row r="130" spans="1:5" ht="13">
      <c r="A130" s="17">
        <v>38504</v>
      </c>
      <c r="B130" s="12">
        <v>97.18</v>
      </c>
      <c r="C130" s="12">
        <v>1.72</v>
      </c>
      <c r="D130" s="12">
        <v>31.54</v>
      </c>
      <c r="E130" s="12"/>
    </row>
    <row r="131" spans="1:5" ht="13">
      <c r="A131" s="17">
        <v>38534</v>
      </c>
      <c r="B131" s="12">
        <v>96.87</v>
      </c>
      <c r="C131" s="12">
        <v>1.03</v>
      </c>
      <c r="D131" s="12">
        <v>50.94</v>
      </c>
      <c r="E131" s="12"/>
    </row>
    <row r="132" spans="1:5" ht="13">
      <c r="A132" s="17">
        <v>38565</v>
      </c>
      <c r="B132" s="12">
        <v>97.18</v>
      </c>
      <c r="C132" s="12">
        <v>0.63</v>
      </c>
      <c r="D132" s="12">
        <v>59.3</v>
      </c>
      <c r="E132" s="12"/>
    </row>
    <row r="133" spans="1:5" ht="13">
      <c r="A133" s="17">
        <v>38596</v>
      </c>
      <c r="B133" s="12">
        <v>95.3</v>
      </c>
      <c r="C133" s="12">
        <v>-1.19</v>
      </c>
      <c r="D133" s="12">
        <v>85.98</v>
      </c>
      <c r="E133" s="12"/>
    </row>
    <row r="134" spans="1:5" ht="13">
      <c r="A134" s="17">
        <v>38626</v>
      </c>
      <c r="B134" s="12">
        <v>96.46</v>
      </c>
      <c r="C134" s="12">
        <v>-0.2</v>
      </c>
      <c r="D134" s="12">
        <v>75.2</v>
      </c>
      <c r="E134" s="12"/>
    </row>
    <row r="135" spans="1:5" ht="13">
      <c r="A135" s="17">
        <v>38657</v>
      </c>
      <c r="B135" s="12">
        <v>97.54</v>
      </c>
      <c r="C135" s="12">
        <v>0.83</v>
      </c>
      <c r="D135" s="12">
        <v>55.26</v>
      </c>
      <c r="E135" s="12"/>
    </row>
    <row r="136" spans="1:5" ht="13">
      <c r="A136" s="17">
        <v>38687</v>
      </c>
      <c r="B136" s="12">
        <v>98.05</v>
      </c>
      <c r="C136" s="12">
        <v>0.9</v>
      </c>
      <c r="D136" s="12">
        <v>53.1</v>
      </c>
      <c r="E136" s="12"/>
    </row>
    <row r="137" spans="1:5" ht="13">
      <c r="A137" s="17">
        <v>38718</v>
      </c>
      <c r="B137" s="12">
        <v>98.2</v>
      </c>
      <c r="C137" s="12">
        <v>1.38</v>
      </c>
      <c r="D137" s="12">
        <v>38.01</v>
      </c>
      <c r="E137" s="12"/>
    </row>
    <row r="138" spans="1:5" ht="13">
      <c r="A138" s="17">
        <v>38749</v>
      </c>
      <c r="B138" s="12">
        <v>98.24</v>
      </c>
      <c r="C138" s="12">
        <v>1.0900000000000001</v>
      </c>
      <c r="D138" s="12">
        <v>48.52</v>
      </c>
      <c r="E138" s="12"/>
    </row>
    <row r="139" spans="1:5" ht="13">
      <c r="A139" s="17">
        <v>38777</v>
      </c>
      <c r="B139" s="12">
        <v>98.46</v>
      </c>
      <c r="C139" s="12">
        <v>3.32</v>
      </c>
      <c r="D139" s="12">
        <v>7.82</v>
      </c>
      <c r="E139" s="12"/>
    </row>
    <row r="140" spans="1:5" ht="13">
      <c r="A140" s="17">
        <v>38808</v>
      </c>
      <c r="B140" s="12">
        <v>98.76</v>
      </c>
      <c r="C140" s="12">
        <v>2.39</v>
      </c>
      <c r="D140" s="12">
        <v>16.170000000000002</v>
      </c>
      <c r="E140" s="12"/>
    </row>
    <row r="141" spans="1:5" ht="13">
      <c r="A141" s="17">
        <v>38838</v>
      </c>
      <c r="B141" s="12">
        <v>98.79</v>
      </c>
      <c r="C141" s="12">
        <v>1.28</v>
      </c>
      <c r="D141" s="12">
        <v>40.700000000000003</v>
      </c>
      <c r="E141" s="12"/>
    </row>
    <row r="142" spans="1:5" ht="13">
      <c r="A142" s="17">
        <v>38869</v>
      </c>
      <c r="B142" s="12">
        <v>99.1</v>
      </c>
      <c r="C142" s="12">
        <v>1.08</v>
      </c>
      <c r="D142" s="12">
        <v>49.6</v>
      </c>
      <c r="E142" s="12"/>
    </row>
    <row r="143" spans="1:5" ht="13">
      <c r="A143" s="17">
        <v>38899</v>
      </c>
      <c r="B143" s="12">
        <v>99.05</v>
      </c>
      <c r="C143" s="12">
        <v>0.86</v>
      </c>
      <c r="D143" s="12">
        <v>54.72</v>
      </c>
      <c r="E143" s="12"/>
    </row>
    <row r="144" spans="1:5" ht="13">
      <c r="A144" s="17">
        <v>38930</v>
      </c>
      <c r="B144" s="12">
        <v>99.48</v>
      </c>
      <c r="C144" s="12">
        <v>1.26</v>
      </c>
      <c r="D144" s="12">
        <v>41.24</v>
      </c>
      <c r="E144" s="12"/>
    </row>
    <row r="145" spans="1:5" ht="13">
      <c r="A145" s="17">
        <v>38961</v>
      </c>
      <c r="B145" s="12">
        <v>99.32</v>
      </c>
      <c r="C145" s="12">
        <v>0.87</v>
      </c>
      <c r="D145" s="12">
        <v>54.18</v>
      </c>
      <c r="E145" s="12"/>
    </row>
    <row r="146" spans="1:5" ht="13">
      <c r="A146" s="17">
        <v>38991</v>
      </c>
      <c r="B146" s="12">
        <v>99.2</v>
      </c>
      <c r="C146" s="12">
        <v>0.45</v>
      </c>
      <c r="D146" s="12">
        <v>63.34</v>
      </c>
      <c r="E146" s="12"/>
    </row>
    <row r="147" spans="1:5" ht="13">
      <c r="A147" s="17">
        <v>39022</v>
      </c>
      <c r="B147" s="12">
        <v>99.16</v>
      </c>
      <c r="C147" s="12">
        <v>0.38</v>
      </c>
      <c r="D147" s="12">
        <v>64.959999999999994</v>
      </c>
      <c r="E147" s="12"/>
    </row>
    <row r="148" spans="1:5" ht="13">
      <c r="A148" s="17">
        <v>39052</v>
      </c>
      <c r="B148" s="12">
        <v>100.17</v>
      </c>
      <c r="C148" s="12">
        <v>1.08</v>
      </c>
      <c r="D148" s="12">
        <v>49.06</v>
      </c>
      <c r="E148" s="12"/>
    </row>
    <row r="149" spans="1:5" ht="13">
      <c r="A149" s="17">
        <v>39083</v>
      </c>
      <c r="B149" s="12">
        <v>99.83</v>
      </c>
      <c r="C149" s="12">
        <v>0.79</v>
      </c>
      <c r="D149" s="12">
        <v>55.53</v>
      </c>
      <c r="E149" s="12"/>
    </row>
    <row r="150" spans="1:5" ht="13">
      <c r="A150" s="17">
        <v>39114</v>
      </c>
      <c r="B150" s="12">
        <v>100.78</v>
      </c>
      <c r="C150" s="12">
        <v>1.3</v>
      </c>
      <c r="D150" s="12">
        <v>39.89</v>
      </c>
      <c r="E150" s="12"/>
    </row>
    <row r="151" spans="1:5" ht="13">
      <c r="A151" s="17">
        <v>39142</v>
      </c>
      <c r="B151" s="12">
        <v>100.95</v>
      </c>
      <c r="C151" s="12">
        <v>1.65</v>
      </c>
      <c r="D151" s="12">
        <v>33.15</v>
      </c>
      <c r="E151" s="12"/>
    </row>
    <row r="152" spans="1:5" ht="13">
      <c r="A152" s="17">
        <v>39173</v>
      </c>
      <c r="B152" s="12">
        <v>101.63</v>
      </c>
      <c r="C152" s="12">
        <v>2.4500000000000002</v>
      </c>
      <c r="D152" s="12">
        <v>14.56</v>
      </c>
      <c r="E152" s="12"/>
    </row>
    <row r="153" spans="1:5" ht="13">
      <c r="A153" s="17">
        <v>39203</v>
      </c>
      <c r="B153" s="12">
        <v>101.73</v>
      </c>
      <c r="C153" s="12">
        <v>2.59</v>
      </c>
      <c r="D153" s="12">
        <v>13.48</v>
      </c>
      <c r="E153" s="12"/>
    </row>
    <row r="154" spans="1:5" ht="13">
      <c r="A154" s="17">
        <v>39234</v>
      </c>
      <c r="B154" s="12">
        <v>101.79</v>
      </c>
      <c r="C154" s="12">
        <v>1.61</v>
      </c>
      <c r="D154" s="12">
        <v>34.5</v>
      </c>
      <c r="E154" s="12"/>
    </row>
    <row r="155" spans="1:5" ht="13">
      <c r="A155" s="17">
        <v>39264</v>
      </c>
      <c r="B155" s="12">
        <v>101.67</v>
      </c>
      <c r="C155" s="12">
        <v>1.84</v>
      </c>
      <c r="D155" s="12">
        <v>28.03</v>
      </c>
      <c r="E155" s="12"/>
    </row>
    <row r="156" spans="1:5" ht="13">
      <c r="A156" s="17">
        <v>39295</v>
      </c>
      <c r="B156" s="12">
        <v>101.86</v>
      </c>
      <c r="C156" s="12">
        <v>1.08</v>
      </c>
      <c r="D156" s="12">
        <v>49.33</v>
      </c>
      <c r="E156" s="12"/>
    </row>
    <row r="157" spans="1:5" ht="13">
      <c r="A157" s="17">
        <v>39326</v>
      </c>
      <c r="B157" s="12">
        <v>102.09</v>
      </c>
      <c r="C157" s="12">
        <v>1.1200000000000001</v>
      </c>
      <c r="D157" s="12">
        <v>47.17</v>
      </c>
      <c r="E157" s="12"/>
    </row>
    <row r="158" spans="1:5" ht="13">
      <c r="A158" s="17">
        <v>39356</v>
      </c>
      <c r="B158" s="12">
        <v>101.8</v>
      </c>
      <c r="C158" s="12">
        <v>0.17</v>
      </c>
      <c r="D158" s="12">
        <v>67.92</v>
      </c>
      <c r="E158" s="12"/>
    </row>
    <row r="159" spans="1:5" ht="13">
      <c r="A159" s="17">
        <v>39387</v>
      </c>
      <c r="B159" s="12">
        <v>102.34</v>
      </c>
      <c r="C159" s="12">
        <v>0.6</v>
      </c>
      <c r="D159" s="12">
        <v>60.11</v>
      </c>
      <c r="E159" s="12"/>
    </row>
    <row r="160" spans="1:5" ht="13">
      <c r="A160" s="17">
        <v>39417</v>
      </c>
      <c r="B160" s="12">
        <v>102.38</v>
      </c>
      <c r="C160" s="12">
        <v>0.57999999999999996</v>
      </c>
      <c r="D160" s="12">
        <v>60.38</v>
      </c>
      <c r="E160" s="12"/>
    </row>
    <row r="161" spans="1:5" ht="13">
      <c r="A161" s="17">
        <v>39448</v>
      </c>
      <c r="B161" s="12">
        <v>102.24</v>
      </c>
      <c r="C161" s="12">
        <v>0.56999999999999995</v>
      </c>
      <c r="D161" s="12">
        <v>60.65</v>
      </c>
      <c r="E161" s="12"/>
    </row>
    <row r="162" spans="1:5" ht="13">
      <c r="A162" s="17">
        <v>39479</v>
      </c>
      <c r="B162" s="12">
        <v>101.84</v>
      </c>
      <c r="C162" s="12">
        <v>-0.02</v>
      </c>
      <c r="D162" s="12">
        <v>71.7</v>
      </c>
      <c r="E162" s="12"/>
    </row>
    <row r="163" spans="1:5" ht="13">
      <c r="A163" s="17">
        <v>39508</v>
      </c>
      <c r="B163" s="12">
        <v>101.53</v>
      </c>
      <c r="C163" s="12">
        <v>-0.54</v>
      </c>
      <c r="D163" s="12">
        <v>79.25</v>
      </c>
      <c r="E163" s="12"/>
    </row>
    <row r="164" spans="1:5" ht="13">
      <c r="A164" s="17">
        <v>39539</v>
      </c>
      <c r="B164" s="12">
        <v>100.88</v>
      </c>
      <c r="C164" s="12">
        <v>-0.91</v>
      </c>
      <c r="D164" s="12">
        <v>83.56</v>
      </c>
      <c r="E164" s="12"/>
    </row>
    <row r="165" spans="1:5" ht="13">
      <c r="A165" s="17">
        <v>39569</v>
      </c>
      <c r="B165" s="12">
        <v>100.27</v>
      </c>
      <c r="C165" s="12">
        <v>-2.0299999999999998</v>
      </c>
      <c r="D165" s="12">
        <v>91.64</v>
      </c>
      <c r="E165" s="12"/>
    </row>
    <row r="166" spans="1:5" ht="13">
      <c r="A166" s="17">
        <v>39600</v>
      </c>
      <c r="B166" s="12">
        <v>100.03</v>
      </c>
      <c r="C166" s="12">
        <v>-2.29</v>
      </c>
      <c r="D166" s="12">
        <v>92.18</v>
      </c>
      <c r="E166" s="12"/>
    </row>
    <row r="167" spans="1:5" ht="13">
      <c r="A167" s="17">
        <v>39630</v>
      </c>
      <c r="B167" s="12">
        <v>99.68</v>
      </c>
      <c r="C167" s="12">
        <v>-2.5099999999999998</v>
      </c>
      <c r="D167" s="12">
        <v>93.26</v>
      </c>
      <c r="E167" s="12"/>
    </row>
    <row r="168" spans="1:5" ht="13">
      <c r="A168" s="17">
        <v>39661</v>
      </c>
      <c r="B168" s="12">
        <v>98.11</v>
      </c>
      <c r="C168" s="12">
        <v>-3.67</v>
      </c>
      <c r="D168" s="12">
        <v>95.69</v>
      </c>
      <c r="E168" s="12"/>
    </row>
    <row r="169" spans="1:5" ht="13">
      <c r="A169" s="17">
        <v>39692</v>
      </c>
      <c r="B169" s="12">
        <v>93.79</v>
      </c>
      <c r="C169" s="12">
        <v>-7.63</v>
      </c>
      <c r="D169" s="12">
        <v>97.84</v>
      </c>
      <c r="E169" s="12"/>
    </row>
    <row r="170" spans="1:5" ht="13">
      <c r="A170" s="17">
        <v>39722</v>
      </c>
      <c r="B170" s="12">
        <v>94.72</v>
      </c>
      <c r="C170" s="12">
        <v>-6.1</v>
      </c>
      <c r="D170" s="12">
        <v>96.77</v>
      </c>
      <c r="E170" s="12"/>
    </row>
    <row r="171" spans="1:5" ht="13">
      <c r="A171" s="17">
        <v>39753</v>
      </c>
      <c r="B171" s="12">
        <v>93.47</v>
      </c>
      <c r="C171" s="12">
        <v>-6.78</v>
      </c>
      <c r="D171" s="12">
        <v>97.3</v>
      </c>
      <c r="E171" s="12"/>
    </row>
    <row r="172" spans="1:5" ht="13">
      <c r="A172" s="17">
        <v>39783</v>
      </c>
      <c r="B172" s="12">
        <v>90.84</v>
      </c>
      <c r="C172" s="12">
        <v>-9.19</v>
      </c>
      <c r="D172" s="12">
        <v>98.38</v>
      </c>
      <c r="E172" s="12"/>
    </row>
    <row r="173" spans="1:5" ht="13">
      <c r="A173" s="17">
        <v>39814</v>
      </c>
      <c r="B173" s="12">
        <v>88.57</v>
      </c>
      <c r="C173" s="12">
        <v>-11.14</v>
      </c>
      <c r="D173" s="12">
        <v>99.46</v>
      </c>
      <c r="E173" s="12"/>
    </row>
    <row r="174" spans="1:5" ht="13">
      <c r="A174" s="17">
        <v>39845</v>
      </c>
      <c r="B174" s="12">
        <v>88.03</v>
      </c>
      <c r="C174" s="12">
        <v>-10.27</v>
      </c>
      <c r="D174" s="12">
        <v>99.19</v>
      </c>
      <c r="E174" s="12"/>
    </row>
    <row r="175" spans="1:5" ht="13">
      <c r="A175" s="17">
        <v>39873</v>
      </c>
      <c r="B175" s="12">
        <v>86.65</v>
      </c>
      <c r="C175" s="12">
        <v>-7.61</v>
      </c>
      <c r="D175" s="12">
        <v>97.57</v>
      </c>
      <c r="E175" s="12"/>
    </row>
    <row r="176" spans="1:5" ht="13">
      <c r="A176" s="17">
        <v>39904</v>
      </c>
      <c r="B176" s="12">
        <v>85.93</v>
      </c>
      <c r="C176" s="12">
        <v>-9.2799999999999994</v>
      </c>
      <c r="D176" s="12">
        <v>98.65</v>
      </c>
      <c r="E176" s="12"/>
    </row>
    <row r="177" spans="1:5" ht="13">
      <c r="A177" s="17">
        <v>39934</v>
      </c>
      <c r="B177" s="12">
        <v>85.07</v>
      </c>
      <c r="C177" s="12">
        <v>-8.99</v>
      </c>
      <c r="D177" s="12">
        <v>98.11</v>
      </c>
      <c r="E177" s="12"/>
    </row>
    <row r="178" spans="1:5" ht="13">
      <c r="A178" s="17">
        <v>39965</v>
      </c>
      <c r="B178" s="12">
        <v>84.75</v>
      </c>
      <c r="C178" s="12">
        <v>-6.7</v>
      </c>
      <c r="D178" s="12">
        <v>97.04</v>
      </c>
      <c r="E178" s="12"/>
    </row>
    <row r="179" spans="1:5" ht="13">
      <c r="A179" s="17">
        <v>39995</v>
      </c>
      <c r="B179" s="12">
        <v>85.7</v>
      </c>
      <c r="C179" s="12">
        <v>-3.24</v>
      </c>
      <c r="D179" s="12">
        <v>95.42</v>
      </c>
      <c r="E179" s="12"/>
    </row>
    <row r="180" spans="1:5" ht="13">
      <c r="A180" s="17">
        <v>40026</v>
      </c>
      <c r="B180" s="12">
        <v>86.64</v>
      </c>
      <c r="C180" s="12">
        <v>-1.58</v>
      </c>
      <c r="D180" s="12">
        <v>88.41</v>
      </c>
      <c r="E180" s="12"/>
    </row>
    <row r="181" spans="1:5" ht="13">
      <c r="A181" s="17">
        <v>40057</v>
      </c>
      <c r="B181" s="12">
        <v>87.41</v>
      </c>
      <c r="C181" s="12">
        <v>0.87</v>
      </c>
      <c r="D181" s="12">
        <v>53.91</v>
      </c>
      <c r="E181" s="12"/>
    </row>
    <row r="182" spans="1:5" ht="13">
      <c r="A182" s="17">
        <v>40087</v>
      </c>
      <c r="B182" s="12">
        <v>87.64</v>
      </c>
      <c r="C182" s="12">
        <v>1.99</v>
      </c>
      <c r="D182" s="12">
        <v>25.07</v>
      </c>
      <c r="E182" s="12"/>
    </row>
    <row r="183" spans="1:5" ht="13">
      <c r="A183" s="17">
        <v>40118</v>
      </c>
      <c r="B183" s="12">
        <v>88.02</v>
      </c>
      <c r="C183" s="12">
        <v>3.47</v>
      </c>
      <c r="D183" s="12">
        <v>6.47</v>
      </c>
      <c r="E183" s="12"/>
    </row>
    <row r="184" spans="1:5" ht="13">
      <c r="A184" s="17">
        <v>40148</v>
      </c>
      <c r="B184" s="12">
        <v>88.38</v>
      </c>
      <c r="C184" s="12">
        <v>4.29</v>
      </c>
      <c r="D184" s="12">
        <v>2.4300000000000002</v>
      </c>
      <c r="E184" s="12"/>
    </row>
    <row r="185" spans="1:5" ht="13">
      <c r="A185" s="17">
        <v>40179</v>
      </c>
      <c r="B185" s="12">
        <v>89.34</v>
      </c>
      <c r="C185" s="12">
        <v>4.25</v>
      </c>
      <c r="D185" s="12">
        <v>2.7</v>
      </c>
      <c r="E185" s="12"/>
    </row>
    <row r="186" spans="1:5" ht="13">
      <c r="A186" s="17">
        <v>40210</v>
      </c>
      <c r="B186" s="12">
        <v>89.68</v>
      </c>
      <c r="C186" s="12">
        <v>3.5</v>
      </c>
      <c r="D186" s="12">
        <v>6.2</v>
      </c>
      <c r="E186" s="12"/>
    </row>
    <row r="187" spans="1:5" ht="13">
      <c r="A187" s="17">
        <v>40238</v>
      </c>
      <c r="B187" s="12">
        <v>90.29</v>
      </c>
      <c r="C187" s="12">
        <v>3.3</v>
      </c>
      <c r="D187" s="12">
        <v>8.36</v>
      </c>
      <c r="E187" s="12"/>
    </row>
    <row r="188" spans="1:5" ht="13">
      <c r="A188" s="17">
        <v>40269</v>
      </c>
      <c r="B188" s="12">
        <v>90.6</v>
      </c>
      <c r="C188" s="12">
        <v>3.37</v>
      </c>
      <c r="D188" s="12">
        <v>6.74</v>
      </c>
      <c r="E188" s="12"/>
    </row>
    <row r="189" spans="1:5" ht="13">
      <c r="A189" s="17">
        <v>40299</v>
      </c>
      <c r="B189" s="12">
        <v>91.82</v>
      </c>
      <c r="C189" s="12">
        <v>4.32</v>
      </c>
      <c r="D189" s="12">
        <v>2.16</v>
      </c>
      <c r="E189" s="12"/>
    </row>
    <row r="190" spans="1:5" ht="13">
      <c r="A190" s="17">
        <v>40330</v>
      </c>
      <c r="B190" s="12">
        <v>91.99</v>
      </c>
      <c r="C190" s="12">
        <v>4.09</v>
      </c>
      <c r="D190" s="12">
        <v>2.96</v>
      </c>
      <c r="E190" s="12"/>
    </row>
    <row r="191" spans="1:5" ht="13">
      <c r="A191" s="17">
        <v>40360</v>
      </c>
      <c r="B191" s="12">
        <v>92.34</v>
      </c>
      <c r="C191" s="12">
        <v>3.36</v>
      </c>
      <c r="D191" s="12">
        <v>7.01</v>
      </c>
      <c r="E191" s="12"/>
    </row>
    <row r="192" spans="1:5" ht="13">
      <c r="A192" s="17">
        <v>40391</v>
      </c>
      <c r="B192" s="12">
        <v>92.68</v>
      </c>
      <c r="C192" s="12">
        <v>3.35</v>
      </c>
      <c r="D192" s="12">
        <v>7.28</v>
      </c>
      <c r="E192" s="12"/>
    </row>
    <row r="193" spans="1:5" ht="13">
      <c r="A193" s="17">
        <v>40422</v>
      </c>
      <c r="B193" s="12">
        <v>92.95</v>
      </c>
      <c r="C193" s="12">
        <v>2.95</v>
      </c>
      <c r="D193" s="12">
        <v>9.9700000000000006</v>
      </c>
      <c r="E193" s="12"/>
    </row>
    <row r="194" spans="1:5" ht="13">
      <c r="A194" s="17">
        <v>40452</v>
      </c>
      <c r="B194" s="12">
        <v>92.69</v>
      </c>
      <c r="C194" s="12">
        <v>2.31</v>
      </c>
      <c r="D194" s="12">
        <v>18.600000000000001</v>
      </c>
      <c r="E194" s="12"/>
    </row>
    <row r="195" spans="1:5" ht="13">
      <c r="A195" s="17">
        <v>40483</v>
      </c>
      <c r="B195" s="12">
        <v>92.77</v>
      </c>
      <c r="C195" s="12">
        <v>1.03</v>
      </c>
      <c r="D195" s="12">
        <v>50.67</v>
      </c>
      <c r="E195" s="12"/>
    </row>
    <row r="196" spans="1:5" ht="13">
      <c r="A196" s="17">
        <v>40513</v>
      </c>
      <c r="B196" s="12">
        <v>93.68</v>
      </c>
      <c r="C196" s="12">
        <v>1.83</v>
      </c>
      <c r="D196" s="12">
        <v>28.57</v>
      </c>
      <c r="E196" s="12"/>
    </row>
    <row r="197" spans="1:5" ht="13">
      <c r="A197" s="17">
        <v>40544</v>
      </c>
      <c r="B197" s="12">
        <v>93.48</v>
      </c>
      <c r="C197" s="12">
        <v>1.23</v>
      </c>
      <c r="D197" s="12">
        <v>43.4</v>
      </c>
      <c r="E197" s="12"/>
    </row>
    <row r="198" spans="1:5" ht="13">
      <c r="A198" s="17">
        <v>40575</v>
      </c>
      <c r="B198" s="12">
        <v>93.11</v>
      </c>
      <c r="C198" s="12">
        <v>0.46</v>
      </c>
      <c r="D198" s="12">
        <v>63.07</v>
      </c>
      <c r="E198" s="12"/>
    </row>
    <row r="199" spans="1:5" ht="13">
      <c r="A199" s="17">
        <v>40603</v>
      </c>
      <c r="B199" s="12">
        <v>94.08</v>
      </c>
      <c r="C199" s="12">
        <v>1.21</v>
      </c>
      <c r="D199" s="12">
        <v>43.67</v>
      </c>
      <c r="E199" s="12"/>
    </row>
    <row r="200" spans="1:5" ht="13">
      <c r="A200" s="17">
        <v>40634</v>
      </c>
      <c r="B200" s="12">
        <v>93.77</v>
      </c>
      <c r="C200" s="12">
        <v>1.17</v>
      </c>
      <c r="D200" s="12">
        <v>45.01</v>
      </c>
      <c r="E200" s="12"/>
    </row>
    <row r="201" spans="1:5" ht="13">
      <c r="A201" s="17">
        <v>40664</v>
      </c>
      <c r="B201" s="12">
        <v>93.89</v>
      </c>
      <c r="C201" s="12">
        <v>1.2</v>
      </c>
      <c r="D201" s="12">
        <v>43.94</v>
      </c>
      <c r="E201" s="12"/>
    </row>
    <row r="202" spans="1:5" ht="13">
      <c r="A202" s="17">
        <v>40695</v>
      </c>
      <c r="B202" s="12">
        <v>94.17</v>
      </c>
      <c r="C202" s="12">
        <v>0.53</v>
      </c>
      <c r="D202" s="12">
        <v>60.92</v>
      </c>
      <c r="E202" s="12"/>
    </row>
    <row r="203" spans="1:5" ht="13">
      <c r="A203" s="17">
        <v>40725</v>
      </c>
      <c r="B203" s="12">
        <v>94.64</v>
      </c>
      <c r="C203" s="12">
        <v>1.24</v>
      </c>
      <c r="D203" s="12">
        <v>42.86</v>
      </c>
      <c r="E203" s="12"/>
    </row>
    <row r="204" spans="1:5" ht="13">
      <c r="A204" s="17">
        <v>40756</v>
      </c>
      <c r="B204" s="12">
        <v>95.27</v>
      </c>
      <c r="C204" s="12">
        <v>2.3199999999999998</v>
      </c>
      <c r="D204" s="12">
        <v>17.79</v>
      </c>
      <c r="E204" s="12"/>
    </row>
    <row r="205" spans="1:5" ht="13">
      <c r="A205" s="17">
        <v>40787</v>
      </c>
      <c r="B205" s="12">
        <v>95.2</v>
      </c>
      <c r="C205" s="12">
        <v>1.19</v>
      </c>
      <c r="D205" s="12">
        <v>44.47</v>
      </c>
      <c r="E205" s="12"/>
    </row>
    <row r="206" spans="1:5" ht="13">
      <c r="A206" s="17">
        <v>40817</v>
      </c>
      <c r="B206" s="12">
        <v>95.86</v>
      </c>
      <c r="C206" s="12">
        <v>2.2200000000000002</v>
      </c>
      <c r="D206" s="12">
        <v>20.49</v>
      </c>
      <c r="E206" s="12"/>
    </row>
    <row r="207" spans="1:5" ht="13">
      <c r="A207" s="17">
        <v>40848</v>
      </c>
      <c r="B207" s="12">
        <v>95.85</v>
      </c>
      <c r="C207" s="12">
        <v>2.09</v>
      </c>
      <c r="D207" s="12">
        <v>22.37</v>
      </c>
      <c r="E207" s="12"/>
    </row>
    <row r="208" spans="1:5" ht="13">
      <c r="A208" s="17">
        <v>40878</v>
      </c>
      <c r="B208" s="12">
        <v>96.36</v>
      </c>
      <c r="C208" s="12">
        <v>2.3199999999999998</v>
      </c>
      <c r="D208" s="12">
        <v>18.059999999999999</v>
      </c>
      <c r="E208" s="12"/>
    </row>
    <row r="209" spans="1:5" ht="13">
      <c r="A209" s="17">
        <v>40909</v>
      </c>
      <c r="B209" s="12">
        <v>96.93</v>
      </c>
      <c r="C209" s="12">
        <v>2.4300000000000002</v>
      </c>
      <c r="D209" s="12">
        <v>15.09</v>
      </c>
      <c r="E209" s="12"/>
    </row>
    <row r="210" spans="1:5" ht="13">
      <c r="A210" s="17">
        <v>40940</v>
      </c>
      <c r="B210" s="12">
        <v>97.24</v>
      </c>
      <c r="C210" s="12">
        <v>2.0699999999999998</v>
      </c>
      <c r="D210" s="12">
        <v>23.45</v>
      </c>
      <c r="E210" s="12"/>
    </row>
    <row r="211" spans="1:5" ht="13">
      <c r="A211" s="17">
        <v>40969</v>
      </c>
      <c r="B211" s="12">
        <v>96.74</v>
      </c>
      <c r="C211" s="12">
        <v>1.62</v>
      </c>
      <c r="D211" s="12">
        <v>34.229999999999997</v>
      </c>
      <c r="E211" s="12"/>
    </row>
    <row r="212" spans="1:5" ht="13">
      <c r="A212" s="17">
        <v>41000</v>
      </c>
      <c r="B212" s="12">
        <v>97.44</v>
      </c>
      <c r="C212" s="12">
        <v>1.65</v>
      </c>
      <c r="D212" s="12">
        <v>33.42</v>
      </c>
      <c r="E212" s="12"/>
    </row>
    <row r="213" spans="1:5" ht="13">
      <c r="A213" s="17">
        <v>41030</v>
      </c>
      <c r="B213" s="12">
        <v>97.66</v>
      </c>
      <c r="C213" s="12">
        <v>1.89</v>
      </c>
      <c r="D213" s="12">
        <v>26.15</v>
      </c>
      <c r="E213" s="12"/>
    </row>
    <row r="214" spans="1:5" ht="13">
      <c r="A214" s="17">
        <v>41061</v>
      </c>
      <c r="B214" s="12">
        <v>97.67</v>
      </c>
      <c r="C214" s="12">
        <v>1.36</v>
      </c>
      <c r="D214" s="12">
        <v>38.81</v>
      </c>
      <c r="E214" s="12"/>
    </row>
    <row r="215" spans="1:5" ht="13">
      <c r="A215" s="17">
        <v>41091</v>
      </c>
      <c r="B215" s="12">
        <v>97.87</v>
      </c>
      <c r="C215" s="12">
        <v>0.97</v>
      </c>
      <c r="D215" s="12">
        <v>52.02</v>
      </c>
      <c r="E215" s="12"/>
    </row>
    <row r="216" spans="1:5" ht="13">
      <c r="A216" s="17">
        <v>41122</v>
      </c>
      <c r="B216" s="12">
        <v>97.45</v>
      </c>
      <c r="C216" s="12">
        <v>0.21</v>
      </c>
      <c r="D216" s="12">
        <v>66.849999999999994</v>
      </c>
      <c r="E216" s="12"/>
    </row>
    <row r="217" spans="1:5" ht="13">
      <c r="A217" s="17">
        <v>41153</v>
      </c>
      <c r="B217" s="12">
        <v>97.38</v>
      </c>
      <c r="C217" s="12">
        <v>0.66</v>
      </c>
      <c r="D217" s="12">
        <v>58.22</v>
      </c>
      <c r="E217" s="12"/>
    </row>
    <row r="218" spans="1:5" ht="13">
      <c r="A218" s="17">
        <v>41183</v>
      </c>
      <c r="B218" s="12">
        <v>97.72</v>
      </c>
      <c r="C218" s="12">
        <v>0.28999999999999998</v>
      </c>
      <c r="D218" s="12">
        <v>65.5</v>
      </c>
      <c r="E218" s="12"/>
    </row>
    <row r="219" spans="1:5" ht="13">
      <c r="A219" s="17">
        <v>41214</v>
      </c>
      <c r="B219" s="12">
        <v>98.08</v>
      </c>
      <c r="C219" s="12">
        <v>0.43</v>
      </c>
      <c r="D219" s="12">
        <v>64.42</v>
      </c>
      <c r="E219" s="12"/>
    </row>
    <row r="220" spans="1:5" ht="13">
      <c r="A220" s="17">
        <v>41244</v>
      </c>
      <c r="B220" s="12">
        <v>98.31</v>
      </c>
      <c r="C220" s="12">
        <v>0.66</v>
      </c>
      <c r="D220" s="12">
        <v>58.76</v>
      </c>
      <c r="E220" s="12"/>
    </row>
    <row r="221" spans="1:5" ht="13">
      <c r="A221" s="17">
        <v>41275</v>
      </c>
      <c r="B221" s="12">
        <v>98.33</v>
      </c>
      <c r="C221" s="12">
        <v>0.47</v>
      </c>
      <c r="D221" s="12">
        <v>62.53</v>
      </c>
      <c r="E221" s="12"/>
    </row>
    <row r="222" spans="1:5" ht="13">
      <c r="A222" s="17">
        <v>41306</v>
      </c>
      <c r="B222" s="12">
        <v>98.79</v>
      </c>
      <c r="C222" s="12">
        <v>1.38</v>
      </c>
      <c r="D222" s="12">
        <v>37.74</v>
      </c>
      <c r="E222" s="12"/>
    </row>
    <row r="223" spans="1:5" ht="13">
      <c r="A223" s="17">
        <v>41334</v>
      </c>
      <c r="B223" s="12">
        <v>99.19</v>
      </c>
      <c r="C223" s="12">
        <v>1.86</v>
      </c>
      <c r="D223" s="12">
        <v>27.49</v>
      </c>
      <c r="E223" s="12"/>
    </row>
    <row r="224" spans="1:5" ht="13">
      <c r="A224" s="17">
        <v>41365</v>
      </c>
      <c r="B224" s="12">
        <v>99.11</v>
      </c>
      <c r="C224" s="12">
        <v>1.42</v>
      </c>
      <c r="D224" s="12">
        <v>36.659999999999997</v>
      </c>
      <c r="E224" s="12"/>
    </row>
    <row r="225" spans="1:5" ht="13">
      <c r="A225" s="17">
        <v>41395</v>
      </c>
      <c r="B225" s="12">
        <v>99.18</v>
      </c>
      <c r="C225" s="12">
        <v>1.1299999999999999</v>
      </c>
      <c r="D225" s="12">
        <v>46.63</v>
      </c>
      <c r="E225" s="12"/>
    </row>
    <row r="226" spans="1:5" ht="13">
      <c r="A226" s="17">
        <v>41426</v>
      </c>
      <c r="B226" s="12">
        <v>99.39</v>
      </c>
      <c r="C226" s="12">
        <v>1.1000000000000001</v>
      </c>
      <c r="D226" s="12">
        <v>48.25</v>
      </c>
      <c r="E226" s="12"/>
    </row>
    <row r="227" spans="1:5" ht="13">
      <c r="A227" s="17">
        <v>41456</v>
      </c>
      <c r="B227" s="12">
        <v>99.08</v>
      </c>
      <c r="C227" s="12">
        <v>0.76</v>
      </c>
      <c r="D227" s="12">
        <v>56.87</v>
      </c>
      <c r="E227" s="12"/>
    </row>
    <row r="228" spans="1:5" ht="13">
      <c r="A228" s="17">
        <v>41487</v>
      </c>
      <c r="B228" s="12">
        <v>99.65</v>
      </c>
      <c r="C228" s="12">
        <v>0.87</v>
      </c>
      <c r="D228" s="12">
        <v>53.64</v>
      </c>
      <c r="E228" s="12"/>
    </row>
    <row r="229" spans="1:5" ht="13">
      <c r="A229" s="17">
        <v>41518</v>
      </c>
      <c r="B229" s="12">
        <v>100.16</v>
      </c>
      <c r="C229" s="12">
        <v>0.98</v>
      </c>
      <c r="D229" s="12">
        <v>51.75</v>
      </c>
      <c r="E229" s="12"/>
    </row>
    <row r="230" spans="1:5" ht="13">
      <c r="A230" s="17">
        <v>41548</v>
      </c>
      <c r="B230" s="12">
        <v>100.08</v>
      </c>
      <c r="C230" s="12">
        <v>0.98</v>
      </c>
      <c r="D230" s="12">
        <v>51.48</v>
      </c>
      <c r="E230" s="12"/>
    </row>
    <row r="231" spans="1:5" ht="13">
      <c r="A231" s="17">
        <v>41579</v>
      </c>
      <c r="B231" s="12">
        <v>100.32</v>
      </c>
      <c r="C231" s="12">
        <v>1.1399999999999999</v>
      </c>
      <c r="D231" s="12">
        <v>46.09</v>
      </c>
      <c r="E231" s="12"/>
    </row>
    <row r="232" spans="1:5" ht="13">
      <c r="A232" s="17">
        <v>41609</v>
      </c>
      <c r="B232" s="12">
        <v>100.52</v>
      </c>
      <c r="C232" s="12">
        <v>1.1299999999999999</v>
      </c>
      <c r="D232" s="12">
        <v>46.36</v>
      </c>
      <c r="E232" s="12"/>
    </row>
    <row r="233" spans="1:5" ht="13">
      <c r="A233" s="17">
        <v>41640</v>
      </c>
      <c r="B233" s="12">
        <v>100.16</v>
      </c>
      <c r="C233" s="12">
        <v>1.0900000000000001</v>
      </c>
      <c r="D233" s="12">
        <v>48.79</v>
      </c>
      <c r="E233" s="12"/>
    </row>
    <row r="234" spans="1:5" ht="13">
      <c r="A234" s="17">
        <v>41671</v>
      </c>
      <c r="B234" s="12">
        <v>100.92</v>
      </c>
      <c r="C234" s="12">
        <v>1.27</v>
      </c>
      <c r="D234" s="12">
        <v>40.97</v>
      </c>
      <c r="E234" s="12"/>
    </row>
    <row r="235" spans="1:5" ht="13">
      <c r="A235" s="17">
        <v>41699</v>
      </c>
      <c r="B235" s="12">
        <v>101.89</v>
      </c>
      <c r="C235" s="12">
        <v>1.73</v>
      </c>
      <c r="D235" s="12">
        <v>30.73</v>
      </c>
      <c r="E235" s="12"/>
    </row>
    <row r="236" spans="1:5" ht="13">
      <c r="A236" s="17">
        <v>41730</v>
      </c>
      <c r="B236" s="12">
        <v>101.99</v>
      </c>
      <c r="C236" s="12">
        <v>1.91</v>
      </c>
      <c r="D236" s="12">
        <v>25.88</v>
      </c>
      <c r="E236" s="12"/>
    </row>
    <row r="237" spans="1:5" ht="13">
      <c r="A237" s="17">
        <v>41760</v>
      </c>
      <c r="B237" s="12">
        <v>102.38</v>
      </c>
      <c r="C237" s="12">
        <v>2.06</v>
      </c>
      <c r="D237" s="12">
        <v>23.99</v>
      </c>
      <c r="E237" s="12"/>
    </row>
    <row r="238" spans="1:5" ht="13">
      <c r="A238" s="17">
        <v>41791</v>
      </c>
      <c r="B238" s="12">
        <v>102.73</v>
      </c>
      <c r="C238" s="12">
        <v>2.21</v>
      </c>
      <c r="D238" s="12">
        <v>21.56</v>
      </c>
      <c r="E238" s="12"/>
    </row>
    <row r="239" spans="1:5" ht="13">
      <c r="A239" s="17">
        <v>41821</v>
      </c>
      <c r="B239" s="12">
        <v>102.96</v>
      </c>
      <c r="C239" s="12">
        <v>2.8</v>
      </c>
      <c r="D239" s="12">
        <v>11.86</v>
      </c>
      <c r="E239" s="12"/>
    </row>
    <row r="240" spans="1:5" ht="13">
      <c r="A240" s="17">
        <v>41852</v>
      </c>
      <c r="B240" s="12">
        <v>102.77</v>
      </c>
      <c r="C240" s="12">
        <v>1.84</v>
      </c>
      <c r="D240" s="12">
        <v>28.3</v>
      </c>
      <c r="E240" s="12"/>
    </row>
    <row r="241" spans="1:5" ht="13">
      <c r="A241" s="17">
        <v>41883</v>
      </c>
      <c r="B241" s="12">
        <v>103.06</v>
      </c>
      <c r="C241" s="12">
        <v>1.1499999999999999</v>
      </c>
      <c r="D241" s="12">
        <v>45.55</v>
      </c>
      <c r="E241" s="12"/>
    </row>
    <row r="242" spans="1:5" ht="13">
      <c r="A242" s="17">
        <v>41913</v>
      </c>
      <c r="B242" s="12">
        <v>103.08</v>
      </c>
      <c r="C242" s="12">
        <v>1.06</v>
      </c>
      <c r="D242" s="12">
        <v>49.87</v>
      </c>
      <c r="E242" s="12"/>
    </row>
    <row r="243" spans="1:5" ht="13">
      <c r="A243" s="17">
        <v>41944</v>
      </c>
      <c r="B243" s="12">
        <v>103.71</v>
      </c>
      <c r="C243" s="12">
        <v>1.3</v>
      </c>
      <c r="D243" s="12">
        <v>40.159999999999997</v>
      </c>
      <c r="E243" s="12"/>
    </row>
    <row r="244" spans="1:5" ht="13">
      <c r="A244" s="17">
        <v>41974</v>
      </c>
      <c r="B244" s="12">
        <v>103.7</v>
      </c>
      <c r="C244" s="12">
        <v>0.94</v>
      </c>
      <c r="D244" s="12">
        <v>52.56</v>
      </c>
      <c r="E244" s="12"/>
    </row>
    <row r="245" spans="1:5" ht="13">
      <c r="A245" s="17">
        <v>42005</v>
      </c>
      <c r="B245" s="12">
        <v>102.89</v>
      </c>
      <c r="C245" s="12">
        <v>-7.0000000000000007E-2</v>
      </c>
      <c r="D245" s="12">
        <v>73.05</v>
      </c>
      <c r="E245" s="12"/>
    </row>
    <row r="246" spans="1:5" ht="13">
      <c r="A246" s="17">
        <v>42036</v>
      </c>
      <c r="B246" s="12">
        <v>102.23</v>
      </c>
      <c r="C246" s="12">
        <v>-0.52</v>
      </c>
      <c r="D246" s="12">
        <v>78.98</v>
      </c>
      <c r="E246" s="12"/>
    </row>
    <row r="247" spans="1:5" ht="13">
      <c r="A247" s="17">
        <v>42064</v>
      </c>
      <c r="B247" s="12">
        <v>101.89</v>
      </c>
      <c r="C247" s="12">
        <v>-1.1399999999999999</v>
      </c>
      <c r="D247" s="12">
        <v>84.91</v>
      </c>
      <c r="E247" s="12"/>
    </row>
    <row r="248" spans="1:5" ht="13">
      <c r="A248" s="17">
        <v>42095</v>
      </c>
      <c r="B248" s="12">
        <v>101.34</v>
      </c>
      <c r="C248" s="12">
        <v>-1.69</v>
      </c>
      <c r="D248" s="12">
        <v>90.57</v>
      </c>
      <c r="E248" s="12"/>
    </row>
    <row r="249" spans="1:5" ht="13">
      <c r="A249" s="17">
        <v>42125</v>
      </c>
      <c r="B249" s="12">
        <v>100.89</v>
      </c>
      <c r="C249" s="12">
        <v>-2.72</v>
      </c>
      <c r="D249" s="12">
        <v>94.61</v>
      </c>
      <c r="E249" s="12"/>
    </row>
    <row r="250" spans="1:5" ht="13">
      <c r="A250" s="17">
        <v>42156</v>
      </c>
      <c r="B250" s="12">
        <v>100.57</v>
      </c>
      <c r="C250" s="12">
        <v>-3.02</v>
      </c>
      <c r="D250" s="12">
        <v>95.15</v>
      </c>
      <c r="E250" s="12"/>
    </row>
    <row r="251" spans="1:5" ht="13">
      <c r="A251" s="17">
        <v>42186</v>
      </c>
      <c r="B251" s="12">
        <v>101.22</v>
      </c>
      <c r="C251" s="12">
        <v>-1.62</v>
      </c>
      <c r="D251" s="12">
        <v>89.22</v>
      </c>
      <c r="E251" s="12"/>
    </row>
    <row r="252" spans="1:5" ht="13">
      <c r="A252" s="17">
        <v>42217</v>
      </c>
      <c r="B252" s="12">
        <v>101.04</v>
      </c>
      <c r="C252" s="12">
        <v>-1.17</v>
      </c>
      <c r="D252" s="12">
        <v>85.44</v>
      </c>
      <c r="E252" s="12"/>
    </row>
    <row r="253" spans="1:5" ht="13">
      <c r="A253" s="17">
        <v>42248</v>
      </c>
      <c r="B253" s="12">
        <v>100.75</v>
      </c>
      <c r="C253" s="12">
        <v>-1.1200000000000001</v>
      </c>
      <c r="D253" s="12">
        <v>84.37</v>
      </c>
      <c r="E253" s="12"/>
    </row>
    <row r="254" spans="1:5" ht="13">
      <c r="A254" s="17">
        <v>42278</v>
      </c>
      <c r="B254" s="12">
        <v>100.27</v>
      </c>
      <c r="C254" s="12">
        <v>-1.05</v>
      </c>
      <c r="D254" s="12">
        <v>84.1</v>
      </c>
      <c r="E254" s="12"/>
    </row>
    <row r="255" spans="1:5" ht="13">
      <c r="A255" s="17">
        <v>42309</v>
      </c>
      <c r="B255" s="12">
        <v>99.53</v>
      </c>
      <c r="C255" s="12">
        <v>-1.35</v>
      </c>
      <c r="D255" s="12">
        <v>86.79</v>
      </c>
      <c r="E255" s="12"/>
    </row>
    <row r="256" spans="1:5" ht="13">
      <c r="A256" s="17">
        <v>42339</v>
      </c>
      <c r="B256" s="12">
        <v>99.04</v>
      </c>
      <c r="C256" s="12">
        <v>-1.52</v>
      </c>
      <c r="D256" s="12">
        <v>87.87</v>
      </c>
      <c r="E256" s="12"/>
    </row>
    <row r="257" spans="1:5" ht="13">
      <c r="A257" s="17">
        <v>42370</v>
      </c>
      <c r="B257" s="12">
        <v>99.56</v>
      </c>
      <c r="C257" s="12">
        <v>-1.64</v>
      </c>
      <c r="D257" s="12">
        <v>89.76</v>
      </c>
      <c r="E257" s="12"/>
    </row>
    <row r="258" spans="1:5" ht="13">
      <c r="A258" s="17">
        <v>42401</v>
      </c>
      <c r="B258" s="12">
        <v>99.04</v>
      </c>
      <c r="C258" s="12">
        <v>-1.97</v>
      </c>
      <c r="D258" s="12">
        <v>90.84</v>
      </c>
      <c r="E258" s="12"/>
    </row>
    <row r="259" spans="1:5" ht="13">
      <c r="A259" s="17">
        <v>42430</v>
      </c>
      <c r="B259" s="12">
        <v>98.31</v>
      </c>
      <c r="C259" s="12">
        <v>-2.4300000000000002</v>
      </c>
      <c r="D259" s="12">
        <v>92.72</v>
      </c>
      <c r="E259" s="12"/>
    </row>
    <row r="260" spans="1:5" ht="13">
      <c r="A260" s="17">
        <v>42461</v>
      </c>
      <c r="B260" s="12">
        <v>98.64</v>
      </c>
      <c r="C260" s="12">
        <v>-1.62</v>
      </c>
      <c r="D260" s="12">
        <v>89.49</v>
      </c>
      <c r="E260" s="12"/>
    </row>
    <row r="261" spans="1:5" ht="13">
      <c r="A261" s="17">
        <v>42491</v>
      </c>
      <c r="B261" s="12">
        <v>98.42</v>
      </c>
      <c r="C261" s="12">
        <v>-1.1200000000000001</v>
      </c>
      <c r="D261" s="12">
        <v>84.64</v>
      </c>
      <c r="E261" s="12"/>
    </row>
    <row r="262" spans="1:5" ht="13">
      <c r="A262" s="17">
        <v>42522</v>
      </c>
      <c r="B262" s="12">
        <v>98.88</v>
      </c>
      <c r="C262" s="12">
        <v>-0.16</v>
      </c>
      <c r="D262" s="12">
        <v>74.12</v>
      </c>
      <c r="E262" s="12"/>
    </row>
    <row r="263" spans="1:5" ht="13">
      <c r="A263" s="17">
        <v>42552</v>
      </c>
      <c r="B263" s="12">
        <v>99</v>
      </c>
      <c r="C263" s="12">
        <v>-0.56000000000000005</v>
      </c>
      <c r="D263" s="12">
        <v>80.319999999999993</v>
      </c>
      <c r="E263" s="12"/>
    </row>
    <row r="264" spans="1:5" ht="13">
      <c r="A264" s="17">
        <v>42583</v>
      </c>
      <c r="B264" s="12">
        <v>98.85</v>
      </c>
      <c r="C264" s="12">
        <v>-0.2</v>
      </c>
      <c r="D264" s="12">
        <v>74.930000000000007</v>
      </c>
      <c r="E264" s="12"/>
    </row>
    <row r="265" spans="1:5" ht="13">
      <c r="A265" s="17">
        <v>42614</v>
      </c>
      <c r="B265" s="12">
        <v>98.75</v>
      </c>
      <c r="C265" s="12">
        <v>0.44</v>
      </c>
      <c r="D265" s="12">
        <v>63.61</v>
      </c>
      <c r="E265" s="12"/>
    </row>
    <row r="266" spans="1:5" ht="13">
      <c r="A266" s="17">
        <v>42644</v>
      </c>
      <c r="B266" s="12">
        <v>98.76</v>
      </c>
      <c r="C266" s="12">
        <v>0.12</v>
      </c>
      <c r="D266" s="12">
        <v>69</v>
      </c>
      <c r="E266" s="12"/>
    </row>
    <row r="267" spans="1:5" ht="13">
      <c r="A267" s="17">
        <v>42675</v>
      </c>
      <c r="B267" s="12">
        <v>98.35</v>
      </c>
      <c r="C267" s="12">
        <v>-7.0000000000000007E-2</v>
      </c>
      <c r="D267" s="12">
        <v>72.78</v>
      </c>
      <c r="E267" s="12"/>
    </row>
    <row r="268" spans="1:5" ht="13">
      <c r="A268" s="17">
        <v>42705</v>
      </c>
      <c r="B268" s="12">
        <v>99.02</v>
      </c>
      <c r="C268" s="12">
        <v>0.14000000000000001</v>
      </c>
      <c r="D268" s="12">
        <v>68.459999999999994</v>
      </c>
      <c r="E268" s="12"/>
    </row>
    <row r="269" spans="1:5" ht="13">
      <c r="A269" s="17">
        <v>42736</v>
      </c>
      <c r="B269" s="12">
        <v>98.76</v>
      </c>
      <c r="C269" s="12">
        <v>-0.24</v>
      </c>
      <c r="D269" s="12">
        <v>75.739999999999995</v>
      </c>
      <c r="E269" s="12"/>
    </row>
    <row r="270" spans="1:5" ht="13">
      <c r="A270" s="17">
        <v>42767</v>
      </c>
      <c r="B270" s="12">
        <v>98.36</v>
      </c>
      <c r="C270" s="12">
        <v>-0.49</v>
      </c>
      <c r="D270" s="12">
        <v>78.709999999999994</v>
      </c>
      <c r="E270" s="12"/>
    </row>
    <row r="271" spans="1:5" ht="13">
      <c r="A271" s="17">
        <v>42795</v>
      </c>
      <c r="B271" s="12">
        <v>99.01</v>
      </c>
      <c r="C271" s="12">
        <v>0.27</v>
      </c>
      <c r="D271" s="12">
        <v>66.58</v>
      </c>
      <c r="E271" s="12"/>
    </row>
    <row r="272" spans="1:5" ht="13">
      <c r="A272" s="17">
        <v>42826</v>
      </c>
      <c r="B272" s="12">
        <v>100.02</v>
      </c>
      <c r="C272" s="12">
        <v>1.28</v>
      </c>
      <c r="D272" s="12">
        <v>40.43</v>
      </c>
      <c r="E272" s="12"/>
    </row>
    <row r="273" spans="1:5" ht="13">
      <c r="A273" s="17">
        <v>42856</v>
      </c>
      <c r="B273" s="12">
        <v>100.14</v>
      </c>
      <c r="C273" s="12">
        <v>1.82</v>
      </c>
      <c r="D273" s="12">
        <v>29.11</v>
      </c>
      <c r="E273" s="12"/>
    </row>
    <row r="274" spans="1:5" ht="13">
      <c r="A274" s="17">
        <v>42887</v>
      </c>
      <c r="B274" s="12">
        <v>100.35</v>
      </c>
      <c r="C274" s="12">
        <v>1.34</v>
      </c>
      <c r="D274" s="12">
        <v>39.619999999999997</v>
      </c>
      <c r="E274" s="12"/>
    </row>
    <row r="275" spans="1:5" ht="13">
      <c r="A275" s="17">
        <v>42917</v>
      </c>
      <c r="B275" s="12">
        <v>100.11</v>
      </c>
      <c r="C275" s="12">
        <v>1.36</v>
      </c>
      <c r="D275" s="12">
        <v>38.54</v>
      </c>
      <c r="E275" s="12"/>
    </row>
    <row r="276" spans="1:5" ht="13">
      <c r="A276" s="17">
        <v>42948</v>
      </c>
      <c r="B276" s="12">
        <v>99.69</v>
      </c>
      <c r="C276" s="12">
        <v>1.35</v>
      </c>
      <c r="D276" s="12">
        <v>39.35</v>
      </c>
      <c r="E276" s="12"/>
    </row>
    <row r="277" spans="1:5" ht="13">
      <c r="A277" s="17">
        <v>42979</v>
      </c>
      <c r="B277" s="12">
        <v>99.8</v>
      </c>
      <c r="C277" s="12">
        <v>0.79</v>
      </c>
      <c r="D277" s="12">
        <v>56.06</v>
      </c>
      <c r="E277" s="12"/>
    </row>
    <row r="278" spans="1:5" ht="13">
      <c r="A278" s="17">
        <v>43009</v>
      </c>
      <c r="B278" s="12">
        <v>101.02</v>
      </c>
      <c r="C278" s="12">
        <v>1</v>
      </c>
      <c r="D278" s="12">
        <v>51.21</v>
      </c>
      <c r="E278" s="12"/>
    </row>
    <row r="279" spans="1:5" ht="13">
      <c r="A279" s="17">
        <v>43040</v>
      </c>
      <c r="B279" s="12">
        <v>101.27</v>
      </c>
      <c r="C279" s="12">
        <v>1.1200000000000001</v>
      </c>
      <c r="D279" s="12">
        <v>46.9</v>
      </c>
      <c r="E279" s="12"/>
    </row>
    <row r="280" spans="1:5" ht="13">
      <c r="A280" s="17">
        <v>43070</v>
      </c>
      <c r="B280" s="12">
        <v>101.46</v>
      </c>
      <c r="C280" s="12">
        <v>1.1100000000000001</v>
      </c>
      <c r="D280" s="12">
        <v>47.98</v>
      </c>
      <c r="E280" s="12"/>
    </row>
    <row r="281" spans="1:5" ht="13">
      <c r="A281" s="17">
        <v>43101</v>
      </c>
      <c r="B281" s="12">
        <v>101.46</v>
      </c>
      <c r="C281" s="12">
        <v>1.35</v>
      </c>
      <c r="D281" s="12">
        <v>39.08</v>
      </c>
      <c r="E281" s="12"/>
    </row>
    <row r="282" spans="1:5" ht="13">
      <c r="A282" s="17">
        <v>43132</v>
      </c>
      <c r="B282" s="12">
        <v>101.71</v>
      </c>
      <c r="C282" s="12">
        <v>2.02</v>
      </c>
      <c r="D282" s="12">
        <v>24.53</v>
      </c>
      <c r="E282" s="12"/>
    </row>
    <row r="283" spans="1:5" ht="13">
      <c r="A283" s="17">
        <v>43160</v>
      </c>
      <c r="B283" s="12">
        <v>102.21</v>
      </c>
      <c r="C283" s="12">
        <v>2.42</v>
      </c>
      <c r="D283" s="12">
        <v>15.63</v>
      </c>
      <c r="E283" s="12"/>
    </row>
    <row r="284" spans="1:5" ht="13">
      <c r="A284" s="17">
        <v>43191</v>
      </c>
      <c r="B284" s="12">
        <v>103.33</v>
      </c>
      <c r="C284" s="12">
        <v>2.2799999999999998</v>
      </c>
      <c r="D284" s="12">
        <v>19.14</v>
      </c>
      <c r="E284" s="12"/>
    </row>
    <row r="285" spans="1:5" ht="13">
      <c r="A285" s="17">
        <v>43221</v>
      </c>
      <c r="B285" s="12">
        <v>102.4</v>
      </c>
      <c r="C285" s="12">
        <v>1.1200000000000001</v>
      </c>
      <c r="D285" s="12">
        <v>47.44</v>
      </c>
      <c r="E285" s="12"/>
    </row>
    <row r="286" spans="1:5" ht="13">
      <c r="A286" s="17">
        <v>43252</v>
      </c>
      <c r="B286" s="12">
        <v>103.2</v>
      </c>
      <c r="C286" s="12">
        <v>1.71</v>
      </c>
      <c r="D286" s="12">
        <v>31.81</v>
      </c>
      <c r="E286" s="12"/>
    </row>
    <row r="287" spans="1:5" ht="13">
      <c r="A287" s="17">
        <v>43282</v>
      </c>
      <c r="B287" s="12">
        <v>103.36</v>
      </c>
      <c r="C287" s="12">
        <v>1.87</v>
      </c>
      <c r="D287" s="12">
        <v>26.95</v>
      </c>
      <c r="E287" s="12"/>
    </row>
    <row r="288" spans="1:5" ht="13">
      <c r="A288" s="17">
        <v>43313</v>
      </c>
      <c r="B288" s="12">
        <v>104.03</v>
      </c>
      <c r="C288" s="12">
        <v>2.29</v>
      </c>
      <c r="D288" s="12">
        <v>18.87</v>
      </c>
      <c r="E288" s="12"/>
    </row>
    <row r="289" spans="1:5" ht="13">
      <c r="A289" s="17">
        <v>43344</v>
      </c>
      <c r="B289" s="12">
        <v>104.1</v>
      </c>
      <c r="C289" s="12">
        <v>1.85</v>
      </c>
      <c r="D289" s="12">
        <v>27.76</v>
      </c>
      <c r="E289" s="12"/>
    </row>
    <row r="290" spans="1:5" ht="13">
      <c r="A290" s="17">
        <v>43374</v>
      </c>
      <c r="B290" s="12">
        <v>103.99</v>
      </c>
      <c r="C290" s="12">
        <v>0.63</v>
      </c>
      <c r="D290" s="12">
        <v>59.03</v>
      </c>
      <c r="E290" s="12"/>
    </row>
    <row r="291" spans="1:5" ht="13">
      <c r="A291" s="17">
        <v>43405</v>
      </c>
      <c r="B291" s="12">
        <v>104.07</v>
      </c>
      <c r="C291" s="12">
        <v>1.63</v>
      </c>
      <c r="D291" s="12">
        <v>33.96</v>
      </c>
      <c r="E291" s="12"/>
    </row>
    <row r="292" spans="1:5" ht="13">
      <c r="A292" s="17">
        <v>43435</v>
      </c>
      <c r="B292" s="12">
        <v>104.09</v>
      </c>
      <c r="C292" s="12">
        <v>0.87</v>
      </c>
      <c r="D292" s="12">
        <v>54.45</v>
      </c>
      <c r="E292" s="12"/>
    </row>
    <row r="293" spans="1:5" ht="13">
      <c r="A293" s="17">
        <v>43466</v>
      </c>
      <c r="B293" s="12">
        <v>103.4</v>
      </c>
      <c r="C293" s="12">
        <v>0.04</v>
      </c>
      <c r="D293" s="12">
        <v>70.62</v>
      </c>
      <c r="E293" s="12"/>
    </row>
    <row r="294" spans="1:5" ht="13">
      <c r="A294" s="17">
        <v>43497</v>
      </c>
      <c r="B294" s="12">
        <v>102.84</v>
      </c>
      <c r="C294" s="12">
        <v>-1.1499999999999999</v>
      </c>
      <c r="D294" s="12">
        <v>85.18</v>
      </c>
      <c r="E294" s="12"/>
    </row>
    <row r="295" spans="1:5" ht="13">
      <c r="A295" s="17">
        <v>43525</v>
      </c>
      <c r="B295" s="12">
        <v>102.88</v>
      </c>
      <c r="C295" s="12">
        <v>-1.18</v>
      </c>
      <c r="D295" s="12">
        <v>85.71</v>
      </c>
      <c r="E295" s="12"/>
    </row>
    <row r="296" spans="1:5" ht="13">
      <c r="A296" s="17">
        <v>43556</v>
      </c>
      <c r="B296" s="12">
        <v>102.27</v>
      </c>
      <c r="C296" s="12">
        <v>-1.65</v>
      </c>
      <c r="D296" s="12">
        <v>90.03</v>
      </c>
      <c r="E296" s="12"/>
    </row>
    <row r="297" spans="1:5" ht="13">
      <c r="A297" s="17">
        <v>43586</v>
      </c>
      <c r="B297" s="12">
        <v>102.39</v>
      </c>
      <c r="C297" s="12">
        <v>-1.61</v>
      </c>
      <c r="D297" s="12">
        <v>88.95</v>
      </c>
      <c r="E297" s="12"/>
    </row>
    <row r="298" spans="1:5" ht="13">
      <c r="A298" s="17">
        <v>43617</v>
      </c>
      <c r="B298" s="12">
        <v>102.44</v>
      </c>
      <c r="C298" s="12">
        <v>-1.59</v>
      </c>
      <c r="D298" s="12">
        <v>88.68</v>
      </c>
      <c r="E298" s="12"/>
    </row>
    <row r="299" spans="1:5" ht="13">
      <c r="A299" s="17">
        <v>43647</v>
      </c>
      <c r="B299" s="12">
        <v>101.94</v>
      </c>
      <c r="C299" s="12">
        <v>-1.41</v>
      </c>
      <c r="D299" s="12">
        <v>87.33</v>
      </c>
      <c r="E299" s="12"/>
    </row>
    <row r="300" spans="1:5" ht="13">
      <c r="A300" s="17">
        <v>43678</v>
      </c>
      <c r="B300" s="12">
        <v>102.64</v>
      </c>
      <c r="C300" s="12">
        <v>-0.19</v>
      </c>
      <c r="D300" s="12">
        <v>74.66</v>
      </c>
      <c r="E300" s="12"/>
    </row>
    <row r="301" spans="1:5" ht="13">
      <c r="A301" s="17">
        <v>43709</v>
      </c>
      <c r="B301" s="12">
        <v>102.29</v>
      </c>
      <c r="C301" s="12">
        <v>-0.56999999999999995</v>
      </c>
      <c r="D301" s="12">
        <v>80.59</v>
      </c>
      <c r="E301" s="12"/>
    </row>
    <row r="302" spans="1:5" ht="13">
      <c r="A302" s="17">
        <v>43739</v>
      </c>
      <c r="B302" s="12">
        <v>101.43</v>
      </c>
      <c r="C302" s="12">
        <v>-0.83</v>
      </c>
      <c r="D302" s="12">
        <v>82.75</v>
      </c>
      <c r="E302" s="12"/>
    </row>
    <row r="303" spans="1:5" ht="13">
      <c r="A303" s="17">
        <v>43770</v>
      </c>
      <c r="B303" s="12">
        <v>101.94</v>
      </c>
      <c r="C303" s="12">
        <v>-0.44</v>
      </c>
      <c r="D303" s="12">
        <v>77.63</v>
      </c>
      <c r="E303" s="12"/>
    </row>
    <row r="304" spans="1:5" ht="13">
      <c r="A304" s="17">
        <v>43800</v>
      </c>
      <c r="B304" s="12">
        <v>101.7</v>
      </c>
      <c r="C304" s="12">
        <v>-0.72</v>
      </c>
      <c r="D304" s="12">
        <v>81.67</v>
      </c>
      <c r="E304" s="12"/>
    </row>
    <row r="305" spans="1:5" ht="13">
      <c r="A305" s="17">
        <v>43831</v>
      </c>
      <c r="B305" s="12">
        <v>101.03</v>
      </c>
      <c r="C305" s="12">
        <v>-0.89</v>
      </c>
      <c r="D305" s="12">
        <v>83.29</v>
      </c>
      <c r="E305" s="12"/>
    </row>
    <row r="306" spans="1:5" ht="13">
      <c r="A306" s="17">
        <v>43862</v>
      </c>
      <c r="B306" s="12">
        <v>101.37</v>
      </c>
      <c r="C306" s="12">
        <v>-1.23</v>
      </c>
      <c r="D306" s="12">
        <v>86.25</v>
      </c>
      <c r="E306" s="12"/>
    </row>
    <row r="307" spans="1:5" ht="13">
      <c r="A307" s="17">
        <v>43891</v>
      </c>
      <c r="B307" s="12">
        <v>97.41</v>
      </c>
      <c r="C307" s="12">
        <v>-4.7699999999999996</v>
      </c>
      <c r="D307" s="12">
        <v>95.96</v>
      </c>
      <c r="E307" s="12"/>
    </row>
    <row r="308" spans="1:5" ht="13">
      <c r="A308" s="17">
        <v>43922</v>
      </c>
      <c r="B308" s="12">
        <v>84.56</v>
      </c>
      <c r="C308" s="12">
        <v>-16.63</v>
      </c>
      <c r="D308" s="12">
        <v>100</v>
      </c>
      <c r="E308" s="12"/>
    </row>
    <row r="309" spans="1:5" ht="13">
      <c r="A309" s="17">
        <v>43952</v>
      </c>
      <c r="B309" s="12">
        <v>85.96</v>
      </c>
      <c r="C309" s="12">
        <v>-15.67</v>
      </c>
      <c r="D309" s="12">
        <v>99.73</v>
      </c>
      <c r="E309" s="12"/>
    </row>
    <row r="310" spans="1:5" ht="13">
      <c r="A310" s="17">
        <v>43983</v>
      </c>
      <c r="B310" s="12">
        <v>91.59</v>
      </c>
      <c r="C310" s="12">
        <v>-9.94</v>
      </c>
      <c r="D310" s="12">
        <v>98.92</v>
      </c>
      <c r="E310" s="12"/>
    </row>
    <row r="311" spans="1:5" ht="13">
      <c r="A311" s="17">
        <v>44013</v>
      </c>
      <c r="B311" s="12">
        <v>95.03</v>
      </c>
      <c r="C311" s="12">
        <v>-5.95</v>
      </c>
      <c r="D311" s="12">
        <v>96.5</v>
      </c>
      <c r="E311" s="12"/>
    </row>
    <row r="312" spans="1:5" ht="13">
      <c r="A312" s="17">
        <v>44044</v>
      </c>
      <c r="B312" s="12">
        <v>95.95</v>
      </c>
      <c r="C312" s="12">
        <v>-5.35</v>
      </c>
      <c r="D312" s="12">
        <v>96.23</v>
      </c>
      <c r="E312" s="12"/>
    </row>
    <row r="313" spans="1:5" ht="13">
      <c r="A313" s="17">
        <v>44075</v>
      </c>
      <c r="B313" s="12">
        <v>95.97</v>
      </c>
      <c r="C313" s="12">
        <v>-1.48</v>
      </c>
      <c r="D313" s="12">
        <v>87.6</v>
      </c>
      <c r="E313" s="12"/>
    </row>
    <row r="314" spans="1:5" ht="13">
      <c r="A314" s="17">
        <v>44105</v>
      </c>
      <c r="B314" s="12">
        <v>96.74</v>
      </c>
      <c r="C314" s="12">
        <v>14.4</v>
      </c>
      <c r="D314" s="12">
        <v>0</v>
      </c>
      <c r="E314" s="12"/>
    </row>
    <row r="315" spans="1:5" ht="13">
      <c r="A315" s="17">
        <v>44136</v>
      </c>
      <c r="B315" s="12">
        <v>97.08</v>
      </c>
      <c r="C315" s="12">
        <v>12.94</v>
      </c>
      <c r="D315" s="12">
        <v>0.27</v>
      </c>
      <c r="E315" s="12"/>
    </row>
    <row r="316" spans="1:5" ht="13">
      <c r="A316" s="17">
        <v>44166</v>
      </c>
      <c r="B316" s="12">
        <v>98.36</v>
      </c>
      <c r="C316" s="12">
        <v>7.39</v>
      </c>
      <c r="D316" s="12">
        <v>0.54</v>
      </c>
      <c r="E316" s="12"/>
    </row>
    <row r="317" spans="1:5" ht="13">
      <c r="A317" s="17">
        <v>44197</v>
      </c>
      <c r="B317" s="12">
        <v>98.88</v>
      </c>
      <c r="C317" s="12">
        <v>4.0599999999999996</v>
      </c>
      <c r="D317" s="12">
        <v>3.23</v>
      </c>
      <c r="E317" s="12"/>
    </row>
    <row r="318" spans="1:5" ht="13">
      <c r="A318" s="17">
        <v>44228</v>
      </c>
      <c r="B318" s="12">
        <v>95.61</v>
      </c>
      <c r="C318" s="12">
        <v>-0.35</v>
      </c>
      <c r="D318" s="12">
        <v>77.09</v>
      </c>
      <c r="E318" s="12"/>
    </row>
    <row r="319" spans="1:5" ht="13">
      <c r="A319" s="17">
        <v>44256</v>
      </c>
      <c r="B319" s="12">
        <v>98.39</v>
      </c>
      <c r="C319" s="12">
        <v>2.52</v>
      </c>
      <c r="D319" s="12">
        <v>14.02</v>
      </c>
      <c r="E319" s="12"/>
    </row>
    <row r="320" spans="1:5" ht="13">
      <c r="A320" s="17">
        <v>44287</v>
      </c>
      <c r="B320" s="12">
        <v>98.56</v>
      </c>
      <c r="C320" s="12">
        <v>1.88</v>
      </c>
      <c r="D320" s="12">
        <v>26.68</v>
      </c>
      <c r="E320" s="12"/>
    </row>
    <row r="321" spans="1:5" ht="13">
      <c r="A321" s="17">
        <v>44317</v>
      </c>
      <c r="B321" s="12">
        <v>99.43</v>
      </c>
      <c r="C321" s="12">
        <v>2.42</v>
      </c>
      <c r="D321" s="12">
        <v>15.36</v>
      </c>
      <c r="E321" s="12"/>
    </row>
    <row r="322" spans="1:5" ht="13">
      <c r="A322" s="17">
        <v>44348</v>
      </c>
      <c r="B322" s="12">
        <v>99.8</v>
      </c>
      <c r="C322" s="12">
        <v>1.46</v>
      </c>
      <c r="D322" s="12">
        <v>35.58</v>
      </c>
      <c r="E322" s="12"/>
    </row>
    <row r="323" spans="1:5" ht="13">
      <c r="A323" s="17">
        <v>44378</v>
      </c>
      <c r="B323" s="12">
        <v>100.25</v>
      </c>
      <c r="C323" s="12">
        <v>1.39</v>
      </c>
      <c r="D323" s="12">
        <v>37.200000000000003</v>
      </c>
      <c r="E323" s="12"/>
    </row>
    <row r="324" spans="1:5" ht="13">
      <c r="A324" s="17">
        <v>44409</v>
      </c>
      <c r="B324" s="12">
        <v>100.04</v>
      </c>
      <c r="C324" s="12">
        <v>4.63</v>
      </c>
      <c r="D324" s="12">
        <v>1.62</v>
      </c>
      <c r="E324" s="12"/>
    </row>
    <row r="325" spans="1:5" ht="13">
      <c r="A325" s="17">
        <v>44440</v>
      </c>
      <c r="B325" s="12">
        <v>98.86</v>
      </c>
      <c r="C325" s="12">
        <v>0.48</v>
      </c>
      <c r="D325" s="12">
        <v>61.99</v>
      </c>
      <c r="E325" s="12"/>
    </row>
    <row r="326" spans="1:5" ht="13">
      <c r="A326" s="17">
        <v>44470</v>
      </c>
      <c r="B326" s="12">
        <v>100.19</v>
      </c>
      <c r="C326" s="12">
        <v>1.65</v>
      </c>
      <c r="D326" s="12">
        <v>32.880000000000003</v>
      </c>
      <c r="E326" s="12"/>
    </row>
    <row r="327" spans="1:5" ht="13">
      <c r="A327" s="17">
        <v>44501</v>
      </c>
      <c r="B327" s="12">
        <v>100.87</v>
      </c>
      <c r="C327" s="12">
        <v>1.44</v>
      </c>
      <c r="D327" s="12">
        <v>36.119999999999997</v>
      </c>
      <c r="E327" s="12"/>
    </row>
    <row r="328" spans="1:5" ht="13">
      <c r="A328" s="17">
        <v>44531</v>
      </c>
      <c r="B328" s="12">
        <v>100.57</v>
      </c>
      <c r="C328" s="12">
        <v>0.78</v>
      </c>
      <c r="D328" s="12">
        <v>56.33</v>
      </c>
      <c r="E328" s="12"/>
    </row>
    <row r="329" spans="1:5" ht="13">
      <c r="A329" s="17">
        <v>44562</v>
      </c>
      <c r="B329" s="12">
        <v>100.19</v>
      </c>
      <c r="C329" s="12">
        <v>-7.0000000000000007E-2</v>
      </c>
      <c r="D329" s="12">
        <v>72.510000000000005</v>
      </c>
      <c r="E329" s="12"/>
    </row>
    <row r="330" spans="1:5" ht="13">
      <c r="A330" s="17">
        <v>44593</v>
      </c>
      <c r="B330" s="12">
        <v>100.81</v>
      </c>
      <c r="C330" s="12">
        <v>0.76</v>
      </c>
      <c r="D330" s="12">
        <v>56.6</v>
      </c>
      <c r="E330" s="12"/>
    </row>
    <row r="331" spans="1:5" ht="13">
      <c r="A331" s="17">
        <v>44621</v>
      </c>
      <c r="B331" s="12">
        <v>101.39</v>
      </c>
      <c r="C331" s="12">
        <v>2.56</v>
      </c>
      <c r="D331" s="12">
        <v>13.75</v>
      </c>
      <c r="E331" s="12"/>
    </row>
    <row r="332" spans="1:5" ht="13">
      <c r="A332" s="17">
        <v>44652</v>
      </c>
      <c r="B332" s="12">
        <v>101.44</v>
      </c>
      <c r="C332" s="12">
        <v>1.25</v>
      </c>
      <c r="D332" s="12">
        <v>42.32</v>
      </c>
      <c r="E332" s="12"/>
    </row>
    <row r="333" spans="1:5" ht="13">
      <c r="A333" s="17">
        <v>44682</v>
      </c>
      <c r="B333" s="12">
        <v>101.33</v>
      </c>
      <c r="C333" s="12">
        <v>0.46</v>
      </c>
      <c r="D333" s="12">
        <v>62.8</v>
      </c>
      <c r="E333" s="12"/>
    </row>
    <row r="334" spans="1:5" ht="13">
      <c r="A334" s="17">
        <v>44713</v>
      </c>
      <c r="B334" s="12">
        <v>101.02</v>
      </c>
      <c r="C334" s="12">
        <v>0.44</v>
      </c>
      <c r="D334" s="12">
        <v>63.88</v>
      </c>
      <c r="E334" s="12"/>
    </row>
    <row r="335" spans="1:5" ht="13">
      <c r="A335" s="17">
        <v>44743</v>
      </c>
      <c r="B335" s="12">
        <v>101.22</v>
      </c>
      <c r="C335" s="12">
        <v>1.04</v>
      </c>
      <c r="D335" s="12">
        <v>50.4</v>
      </c>
      <c r="E335" s="12"/>
    </row>
    <row r="336" spans="1:5" ht="13">
      <c r="A336" s="17">
        <v>44774</v>
      </c>
      <c r="B336" s="12">
        <v>101.1</v>
      </c>
      <c r="C336" s="12">
        <v>0.28999999999999998</v>
      </c>
      <c r="D336" s="12">
        <v>66.040000000000006</v>
      </c>
      <c r="E336" s="12"/>
    </row>
    <row r="337" spans="1:5" ht="13">
      <c r="A337" s="17">
        <v>44805</v>
      </c>
      <c r="B337" s="12">
        <v>101.29</v>
      </c>
      <c r="C337" s="12">
        <v>-0.1</v>
      </c>
      <c r="D337" s="12">
        <v>73.58</v>
      </c>
      <c r="E337" s="12"/>
    </row>
    <row r="338" spans="1:5" ht="13">
      <c r="A338" s="17">
        <v>44835</v>
      </c>
      <c r="B338" s="12">
        <v>101.25</v>
      </c>
      <c r="C338" s="12">
        <v>-0.18</v>
      </c>
      <c r="D338" s="12">
        <v>74.39</v>
      </c>
      <c r="E338" s="12"/>
    </row>
    <row r="339" spans="1:5" ht="13">
      <c r="A339" s="17">
        <v>44866</v>
      </c>
      <c r="B339" s="12">
        <v>100.96</v>
      </c>
      <c r="C339" s="12">
        <v>-0.37</v>
      </c>
      <c r="D339" s="12">
        <v>77.36</v>
      </c>
      <c r="E339" s="12"/>
    </row>
    <row r="340" spans="1:5" ht="13">
      <c r="A340" s="17">
        <v>44896</v>
      </c>
      <c r="B340" s="12">
        <v>99.77</v>
      </c>
      <c r="C340" s="12">
        <v>-1.24</v>
      </c>
      <c r="D340" s="12">
        <v>86.52</v>
      </c>
      <c r="E340" s="12"/>
    </row>
    <row r="341" spans="1:5" ht="13">
      <c r="A341" s="17">
        <v>44927</v>
      </c>
      <c r="B341" s="12">
        <v>100.5</v>
      </c>
      <c r="C341" s="12">
        <v>-0.71</v>
      </c>
      <c r="D341" s="12">
        <v>81.400000000000006</v>
      </c>
      <c r="E341" s="12"/>
    </row>
    <row r="342" spans="1:5" ht="13">
      <c r="A342" s="17">
        <v>44958</v>
      </c>
      <c r="B342" s="12">
        <v>100.64</v>
      </c>
      <c r="C342" s="12">
        <v>-0.45</v>
      </c>
      <c r="D342" s="12">
        <v>77.900000000000006</v>
      </c>
      <c r="E342" s="12"/>
    </row>
    <row r="343" spans="1:5" ht="13">
      <c r="A343" s="17">
        <v>44986</v>
      </c>
      <c r="B343" s="12">
        <v>101.02</v>
      </c>
      <c r="C343" s="12">
        <v>-0.27</v>
      </c>
      <c r="D343" s="12">
        <v>76.28</v>
      </c>
      <c r="E343" s="12"/>
    </row>
    <row r="344" spans="1:5" ht="13">
      <c r="A344" s="17">
        <v>45017</v>
      </c>
      <c r="B344" s="12">
        <v>101.25</v>
      </c>
      <c r="C344" s="12">
        <v>0</v>
      </c>
      <c r="D344" s="12">
        <v>71.16</v>
      </c>
      <c r="E344" s="12"/>
    </row>
    <row r="345" spans="1:5" ht="13">
      <c r="A345" s="17">
        <v>45047</v>
      </c>
      <c r="B345" s="12">
        <v>100.93</v>
      </c>
      <c r="C345" s="12">
        <v>-0.03</v>
      </c>
      <c r="D345" s="12">
        <v>71.97</v>
      </c>
      <c r="E345" s="12"/>
    </row>
    <row r="346" spans="1:5" ht="13">
      <c r="A346" s="17">
        <v>45078</v>
      </c>
      <c r="B346" s="12">
        <v>100.12</v>
      </c>
      <c r="C346" s="12">
        <v>0.35</v>
      </c>
      <c r="D346" s="12">
        <v>65.23</v>
      </c>
      <c r="E346" s="12"/>
    </row>
    <row r="347" spans="1:5" ht="13">
      <c r="A347" s="17">
        <v>45108</v>
      </c>
      <c r="B347" s="12">
        <v>100.91</v>
      </c>
      <c r="C347" s="12">
        <v>0.4</v>
      </c>
      <c r="D347" s="12">
        <v>64.69</v>
      </c>
      <c r="E347" s="12"/>
    </row>
    <row r="348" spans="1:5" ht="13">
      <c r="A348" s="17">
        <v>45139</v>
      </c>
      <c r="B348" s="12">
        <v>100.84</v>
      </c>
      <c r="C348" s="12">
        <v>0.2</v>
      </c>
      <c r="D348" s="12">
        <v>67.650000000000006</v>
      </c>
      <c r="E348" s="12"/>
    </row>
    <row r="349" spans="1:5" ht="13">
      <c r="A349" s="17">
        <v>45170</v>
      </c>
      <c r="B349" s="12">
        <v>101.02</v>
      </c>
      <c r="C349" s="12">
        <v>0</v>
      </c>
      <c r="D349" s="12">
        <v>70.89</v>
      </c>
      <c r="E349" s="12"/>
    </row>
    <row r="350" spans="1:5" ht="13">
      <c r="A350" s="17">
        <v>45200</v>
      </c>
      <c r="B350" s="12">
        <v>100.47</v>
      </c>
      <c r="C350" s="12">
        <v>-0.77</v>
      </c>
      <c r="D350" s="12">
        <v>82.48</v>
      </c>
      <c r="E350" s="12"/>
    </row>
    <row r="351" spans="1:5" ht="13">
      <c r="A351" s="17">
        <v>45231</v>
      </c>
      <c r="B351" s="12">
        <v>100.86</v>
      </c>
      <c r="C351" s="12">
        <v>-0.06</v>
      </c>
      <c r="D351" s="12">
        <v>72.239999999999995</v>
      </c>
      <c r="E351" s="12"/>
    </row>
    <row r="352" spans="1:5" ht="13">
      <c r="A352" s="17">
        <v>45261</v>
      </c>
      <c r="B352" s="12">
        <v>100.6</v>
      </c>
      <c r="C352" s="12">
        <v>0.48</v>
      </c>
      <c r="D352" s="12">
        <v>61.73</v>
      </c>
      <c r="E352" s="12"/>
    </row>
    <row r="353" spans="1:5" ht="13">
      <c r="A353" s="17">
        <v>45292</v>
      </c>
      <c r="B353" s="12">
        <v>99.22</v>
      </c>
      <c r="C353" s="12">
        <v>-1.67</v>
      </c>
      <c r="D353" s="12">
        <v>90.3</v>
      </c>
      <c r="E353" s="12"/>
    </row>
    <row r="354" spans="1:5" ht="13">
      <c r="A354" s="17">
        <v>45323</v>
      </c>
      <c r="B354" s="12">
        <v>100.28</v>
      </c>
      <c r="C354" s="12">
        <v>-0.55000000000000004</v>
      </c>
      <c r="D354" s="12">
        <v>79.510000000000005</v>
      </c>
      <c r="E354" s="12"/>
    </row>
    <row r="355" spans="1:5" ht="13">
      <c r="A355" s="17">
        <v>45352</v>
      </c>
      <c r="B355" s="12">
        <v>100.46</v>
      </c>
      <c r="C355" s="12">
        <v>-0.56000000000000005</v>
      </c>
      <c r="D355" s="12">
        <v>79.78</v>
      </c>
      <c r="E355" s="12"/>
    </row>
    <row r="356" spans="1:5" ht="13">
      <c r="A356" s="17">
        <v>45383</v>
      </c>
      <c r="B356" s="12">
        <v>100.24</v>
      </c>
      <c r="C356" s="12">
        <v>-0.22</v>
      </c>
      <c r="D356" s="12">
        <v>75.47</v>
      </c>
      <c r="E356" s="12"/>
    </row>
    <row r="357" spans="1:5" ht="13">
      <c r="A357" s="17">
        <v>45413</v>
      </c>
      <c r="B357" s="12">
        <v>100.86</v>
      </c>
      <c r="C357" s="12">
        <v>0</v>
      </c>
      <c r="D357" s="12">
        <v>71.430000000000007</v>
      </c>
      <c r="E357" s="12"/>
    </row>
    <row r="358" spans="1:5" ht="13">
      <c r="A358" s="17">
        <v>45444</v>
      </c>
      <c r="B358" s="12">
        <v>100.89</v>
      </c>
      <c r="C358" s="12">
        <v>0.28999999999999998</v>
      </c>
      <c r="D358" s="12">
        <v>65.77</v>
      </c>
      <c r="E358" s="12"/>
    </row>
    <row r="359" spans="1:5" ht="13">
      <c r="A359" s="17">
        <v>45474</v>
      </c>
      <c r="B359" s="12">
        <v>99.98</v>
      </c>
      <c r="C359" s="12">
        <v>0.76</v>
      </c>
      <c r="D359" s="12">
        <v>57.14</v>
      </c>
      <c r="E359" s="12"/>
    </row>
    <row r="360" spans="1:5" ht="13">
      <c r="A360" s="17">
        <v>45505</v>
      </c>
      <c r="B360" s="12">
        <v>100.43</v>
      </c>
      <c r="C360" s="12">
        <v>0.15</v>
      </c>
      <c r="D360" s="12">
        <v>68.19</v>
      </c>
      <c r="E360" s="12"/>
    </row>
    <row r="361" spans="1:5" ht="13">
      <c r="A361" s="17">
        <v>45536</v>
      </c>
      <c r="B361" s="12">
        <v>99.81</v>
      </c>
      <c r="C361" s="12">
        <v>-0.65</v>
      </c>
      <c r="D361" s="12">
        <v>80.86</v>
      </c>
      <c r="E361" s="12"/>
    </row>
    <row r="362" spans="1:5" ht="13">
      <c r="A362" s="17">
        <v>45566</v>
      </c>
      <c r="B362" s="12">
        <v>99.47</v>
      </c>
      <c r="C362" s="12">
        <v>-0.77</v>
      </c>
      <c r="D362" s="12">
        <v>82.21</v>
      </c>
      <c r="E362" s="12"/>
    </row>
    <row r="363" spans="1:5" ht="13">
      <c r="A363" s="17">
        <v>45597</v>
      </c>
      <c r="B363" s="12">
        <v>99.29</v>
      </c>
      <c r="C363" s="12">
        <v>-1.56</v>
      </c>
      <c r="D363" s="12">
        <v>88.14</v>
      </c>
      <c r="E363" s="12"/>
    </row>
    <row r="364" spans="1:5" ht="13">
      <c r="A364" s="17">
        <v>45627</v>
      </c>
      <c r="B364" s="12">
        <v>100.33</v>
      </c>
      <c r="C364" s="12">
        <v>-0.56000000000000005</v>
      </c>
      <c r="D364" s="12">
        <v>80.05</v>
      </c>
      <c r="E364" s="12"/>
    </row>
    <row r="365" spans="1:5" ht="13">
      <c r="A365" s="17">
        <v>45658</v>
      </c>
      <c r="B365" s="12">
        <v>100.06</v>
      </c>
      <c r="C365" s="12">
        <v>0.09</v>
      </c>
      <c r="D365" s="12">
        <v>70.349999999999994</v>
      </c>
      <c r="E365" s="12"/>
    </row>
    <row r="366" spans="1:5" ht="13">
      <c r="A366" s="17">
        <v>45689</v>
      </c>
      <c r="B366" s="12">
        <v>101.1</v>
      </c>
      <c r="C366" s="12">
        <v>0.67</v>
      </c>
      <c r="D366" s="12">
        <v>57.95</v>
      </c>
      <c r="E366" s="12"/>
    </row>
    <row r="367" spans="1:5" ht="13">
      <c r="A367" s="17">
        <v>45717</v>
      </c>
      <c r="B367" s="12">
        <v>101.04</v>
      </c>
      <c r="C367" s="12">
        <v>1.23</v>
      </c>
      <c r="D367" s="12">
        <v>43.13</v>
      </c>
      <c r="E367" s="12"/>
    </row>
    <row r="368" spans="1:5" ht="13">
      <c r="A368" s="17">
        <v>45748</v>
      </c>
      <c r="B368" s="12">
        <v>101.13</v>
      </c>
      <c r="C368" s="12">
        <v>1.67</v>
      </c>
      <c r="D368" s="12">
        <v>32.35</v>
      </c>
      <c r="E368" s="12"/>
    </row>
    <row r="369" spans="1:5" ht="13">
      <c r="A369" s="17">
        <v>45778</v>
      </c>
      <c r="B369" s="12">
        <v>100.97</v>
      </c>
      <c r="C369" s="12">
        <v>1.68</v>
      </c>
      <c r="D369" s="12">
        <v>32.08</v>
      </c>
      <c r="E369" s="12"/>
    </row>
    <row r="370" spans="1:5" ht="13">
      <c r="A370" s="17">
        <v>45809</v>
      </c>
      <c r="B370" s="12">
        <v>101.48</v>
      </c>
      <c r="C370" s="12">
        <v>1.1499999999999999</v>
      </c>
      <c r="D370" s="12">
        <v>45.82</v>
      </c>
      <c r="E370" s="12"/>
    </row>
    <row r="371" spans="1:5" ht="13">
      <c r="A371" s="17">
        <v>45839</v>
      </c>
      <c r="B371" s="12">
        <v>101.89</v>
      </c>
      <c r="C371" s="12">
        <v>1.83</v>
      </c>
      <c r="D371" s="12">
        <v>28.84</v>
      </c>
      <c r="E371" s="12"/>
    </row>
    <row r="372" spans="1:5" ht="13">
      <c r="A372" s="17">
        <v>45870</v>
      </c>
      <c r="B372" s="12">
        <v>101.62</v>
      </c>
      <c r="C372" s="12">
        <v>0.52</v>
      </c>
      <c r="D372" s="12">
        <v>61.19</v>
      </c>
      <c r="E372" s="12"/>
    </row>
    <row r="373" spans="1:5" ht="13">
      <c r="A373" s="17">
        <v>45901</v>
      </c>
      <c r="B373" s="12">
        <v>101.67</v>
      </c>
      <c r="C373" s="12">
        <v>0.62</v>
      </c>
      <c r="D373" s="12">
        <v>59.57</v>
      </c>
      <c r="E373" s="12"/>
    </row>
    <row r="374" spans="1:5" ht="13">
      <c r="A374" s="17">
        <v>45931</v>
      </c>
      <c r="B374" s="12">
        <v>101.22</v>
      </c>
      <c r="C374" s="12">
        <v>0.09</v>
      </c>
      <c r="D374" s="12">
        <v>70.08</v>
      </c>
      <c r="E374" s="12"/>
    </row>
    <row r="375" spans="1:5" ht="13">
      <c r="A375" s="17">
        <v>45962</v>
      </c>
      <c r="B375" s="12">
        <v>101.08</v>
      </c>
      <c r="C375" s="12">
        <v>0.11</v>
      </c>
      <c r="D375" s="12">
        <v>69.540000000000006</v>
      </c>
      <c r="E375" s="12"/>
    </row>
    <row r="376" spans="1:5" ht="13">
      <c r="A376" s="17">
        <v>45992</v>
      </c>
      <c r="B376" s="12">
        <v>101.61</v>
      </c>
      <c r="C376" s="12">
        <v>0.13</v>
      </c>
      <c r="D376" s="12">
        <v>68.73</v>
      </c>
      <c r="E376" s="12"/>
    </row>
    <row r="377" spans="1:5" ht="13">
      <c r="A377" s="17">
        <v>46023</v>
      </c>
      <c r="B377" s="12">
        <v>101.6</v>
      </c>
      <c r="C377" s="12">
        <v>-0.28999999999999998</v>
      </c>
      <c r="D377" s="12">
        <v>76.55</v>
      </c>
      <c r="E377" s="12"/>
    </row>
    <row r="378" spans="1:5" ht="13">
      <c r="A378" s="17">
        <v>46054</v>
      </c>
      <c r="B378" s="12">
        <v>102.34</v>
      </c>
      <c r="C378" s="12">
        <v>0.71</v>
      </c>
      <c r="D378" s="12">
        <v>57.68</v>
      </c>
      <c r="E378" s="12"/>
    </row>
    <row r="379" spans="1:5" ht="13">
      <c r="A379" s="17">
        <v>46082</v>
      </c>
      <c r="B379" s="12">
        <v>101.79</v>
      </c>
      <c r="C379" s="12">
        <v>0.12</v>
      </c>
      <c r="D379" s="12">
        <v>69.27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E378"/>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275087</v>
      </c>
      <c r="C2" s="12"/>
    </row>
    <row r="3" spans="1:5" ht="15.75" customHeight="1">
      <c r="A3" s="17">
        <v>34639</v>
      </c>
      <c r="B3" s="12">
        <v>276477</v>
      </c>
      <c r="C3" s="12"/>
    </row>
    <row r="4" spans="1:5" ht="15.75" customHeight="1">
      <c r="A4" s="17">
        <v>34669</v>
      </c>
      <c r="B4" s="12">
        <v>282738</v>
      </c>
      <c r="C4" s="12"/>
    </row>
    <row r="5" spans="1:5" ht="15.75" customHeight="1">
      <c r="A5" s="17">
        <v>34700</v>
      </c>
      <c r="B5" s="12">
        <v>279692</v>
      </c>
      <c r="C5" s="12"/>
    </row>
    <row r="6" spans="1:5" ht="15.75" customHeight="1">
      <c r="A6" s="17">
        <v>34731</v>
      </c>
      <c r="B6" s="12">
        <v>284915</v>
      </c>
      <c r="C6" s="12"/>
    </row>
    <row r="7" spans="1:5" ht="15.75" customHeight="1">
      <c r="A7" s="17">
        <v>34759</v>
      </c>
      <c r="B7" s="12">
        <v>282195</v>
      </c>
      <c r="C7" s="12"/>
      <c r="E7" s="12"/>
    </row>
    <row r="8" spans="1:5" ht="15.75" customHeight="1">
      <c r="A8" s="17">
        <v>34790</v>
      </c>
      <c r="B8" s="12">
        <v>283370</v>
      </c>
      <c r="C8" s="12">
        <v>3.01</v>
      </c>
      <c r="D8" s="12">
        <v>36.22</v>
      </c>
      <c r="E8" s="12"/>
    </row>
    <row r="9" spans="1:5" ht="15.75" customHeight="1">
      <c r="A9" s="17">
        <v>34820</v>
      </c>
      <c r="B9" s="12">
        <v>282955</v>
      </c>
      <c r="C9" s="12">
        <v>2.34</v>
      </c>
      <c r="D9" s="12">
        <v>42.7</v>
      </c>
      <c r="E9" s="12"/>
    </row>
    <row r="10" spans="1:5" ht="15.75" customHeight="1">
      <c r="A10" s="17">
        <v>34851</v>
      </c>
      <c r="B10" s="12">
        <v>281900</v>
      </c>
      <c r="C10" s="12">
        <v>-0.3</v>
      </c>
      <c r="D10" s="12">
        <v>70.27</v>
      </c>
      <c r="E10" s="12"/>
    </row>
    <row r="11" spans="1:5" ht="15.75" customHeight="1">
      <c r="A11" s="17">
        <v>34881</v>
      </c>
      <c r="B11" s="12">
        <v>281269</v>
      </c>
      <c r="C11" s="12">
        <v>0.56000000000000005</v>
      </c>
      <c r="D11" s="12">
        <v>62.43</v>
      </c>
      <c r="E11" s="12"/>
    </row>
    <row r="12" spans="1:5" ht="15.75" customHeight="1">
      <c r="A12" s="17">
        <v>34912</v>
      </c>
      <c r="B12" s="12">
        <v>285979</v>
      </c>
      <c r="C12" s="12">
        <v>0.37</v>
      </c>
      <c r="D12" s="12">
        <v>64.86</v>
      </c>
      <c r="E12" s="12"/>
    </row>
    <row r="13" spans="1:5" ht="15.75" customHeight="1">
      <c r="A13" s="17">
        <v>34943</v>
      </c>
      <c r="B13" s="12">
        <v>293326</v>
      </c>
      <c r="C13" s="12">
        <v>3.94</v>
      </c>
      <c r="D13" s="12">
        <v>28.92</v>
      </c>
      <c r="E13" s="12"/>
    </row>
    <row r="14" spans="1:5" ht="15.75" customHeight="1">
      <c r="A14" s="17">
        <v>34973</v>
      </c>
      <c r="B14" s="12">
        <v>287568</v>
      </c>
      <c r="C14" s="12">
        <v>1.48</v>
      </c>
      <c r="D14" s="12">
        <v>52.7</v>
      </c>
      <c r="E14" s="12"/>
    </row>
    <row r="15" spans="1:5" ht="15.75" customHeight="1">
      <c r="A15" s="17">
        <v>35004</v>
      </c>
      <c r="B15" s="12">
        <v>287704</v>
      </c>
      <c r="C15" s="12">
        <v>1.68</v>
      </c>
      <c r="D15" s="12">
        <v>50.81</v>
      </c>
      <c r="E15" s="12"/>
    </row>
    <row r="16" spans="1:5" ht="15.75" customHeight="1">
      <c r="A16" s="17">
        <v>35034</v>
      </c>
      <c r="B16" s="12">
        <v>297684</v>
      </c>
      <c r="C16" s="12">
        <v>5.6</v>
      </c>
      <c r="D16" s="12">
        <v>18.920000000000002</v>
      </c>
      <c r="E16" s="12"/>
    </row>
    <row r="17" spans="1:5" ht="15.75" customHeight="1">
      <c r="A17" s="17">
        <v>35065</v>
      </c>
      <c r="B17" s="12">
        <v>285822</v>
      </c>
      <c r="C17" s="12">
        <v>1.62</v>
      </c>
      <c r="D17" s="12">
        <v>51.35</v>
      </c>
      <c r="E17" s="12"/>
    </row>
    <row r="18" spans="1:5" ht="15.75" customHeight="1">
      <c r="A18" s="17">
        <v>35096</v>
      </c>
      <c r="B18" s="12">
        <v>277940</v>
      </c>
      <c r="C18" s="12">
        <v>-2.81</v>
      </c>
      <c r="D18" s="12">
        <v>86.22</v>
      </c>
      <c r="E18" s="12"/>
    </row>
    <row r="19" spans="1:5" ht="15.75" customHeight="1">
      <c r="A19" s="17">
        <v>35125</v>
      </c>
      <c r="B19" s="12">
        <v>298862</v>
      </c>
      <c r="C19" s="12">
        <v>1.89</v>
      </c>
      <c r="D19" s="12">
        <v>48.11</v>
      </c>
      <c r="E19" s="12"/>
    </row>
    <row r="20" spans="1:5" ht="15.75" customHeight="1">
      <c r="A20" s="17">
        <v>35156</v>
      </c>
      <c r="B20" s="12">
        <v>290320</v>
      </c>
      <c r="C20" s="12">
        <v>0.96</v>
      </c>
      <c r="D20" s="12">
        <v>58.38</v>
      </c>
      <c r="E20" s="12"/>
    </row>
    <row r="21" spans="1:5" ht="15.75" customHeight="1">
      <c r="A21" s="17">
        <v>35186</v>
      </c>
      <c r="B21" s="12">
        <v>298700</v>
      </c>
      <c r="C21" s="12">
        <v>3.82</v>
      </c>
      <c r="D21" s="12">
        <v>29.46</v>
      </c>
      <c r="E21" s="12"/>
    </row>
    <row r="22" spans="1:5" ht="15.75" customHeight="1">
      <c r="A22" s="17">
        <v>35217</v>
      </c>
      <c r="B22" s="12">
        <v>299606</v>
      </c>
      <c r="C22" s="12">
        <v>0.65</v>
      </c>
      <c r="D22" s="12">
        <v>61.62</v>
      </c>
      <c r="E22" s="12"/>
    </row>
    <row r="23" spans="1:5" ht="15.75" customHeight="1">
      <c r="A23" s="17">
        <v>35247</v>
      </c>
      <c r="B23" s="12">
        <v>298909</v>
      </c>
      <c r="C23" s="12">
        <v>4.58</v>
      </c>
      <c r="D23" s="12">
        <v>24.59</v>
      </c>
      <c r="E23" s="12"/>
    </row>
    <row r="24" spans="1:5" ht="15.75" customHeight="1">
      <c r="A24" s="17">
        <v>35278</v>
      </c>
      <c r="B24" s="12">
        <v>293231</v>
      </c>
      <c r="C24" s="12">
        <v>5.5</v>
      </c>
      <c r="D24" s="12">
        <v>19.190000000000001</v>
      </c>
      <c r="E24" s="12"/>
    </row>
    <row r="25" spans="1:5" ht="15.75" customHeight="1">
      <c r="A25" s="17">
        <v>35309</v>
      </c>
      <c r="B25" s="12">
        <v>302015</v>
      </c>
      <c r="C25" s="12">
        <v>1.06</v>
      </c>
      <c r="D25" s="12">
        <v>57.03</v>
      </c>
      <c r="E25" s="12"/>
    </row>
    <row r="26" spans="1:5" ht="15.75" customHeight="1">
      <c r="A26" s="17">
        <v>35339</v>
      </c>
      <c r="B26" s="12">
        <v>301595</v>
      </c>
      <c r="C26" s="12">
        <v>3.88</v>
      </c>
      <c r="D26" s="12">
        <v>29.19</v>
      </c>
      <c r="E26" s="12"/>
    </row>
    <row r="27" spans="1:5" ht="15.75" customHeight="1">
      <c r="A27" s="17">
        <v>35370</v>
      </c>
      <c r="B27" s="12">
        <v>309537</v>
      </c>
      <c r="C27" s="12">
        <v>3.63</v>
      </c>
      <c r="D27" s="12">
        <v>31.35</v>
      </c>
      <c r="E27" s="12"/>
    </row>
    <row r="28" spans="1:5" ht="15.75" customHeight="1">
      <c r="A28" s="17">
        <v>35400</v>
      </c>
      <c r="B28" s="12">
        <v>300179</v>
      </c>
      <c r="C28" s="12">
        <v>0.19</v>
      </c>
      <c r="D28" s="12">
        <v>66.760000000000005</v>
      </c>
      <c r="E28" s="12"/>
    </row>
    <row r="29" spans="1:5" ht="15.75" customHeight="1">
      <c r="A29" s="17">
        <v>35431</v>
      </c>
      <c r="B29" s="12">
        <v>300765</v>
      </c>
      <c r="C29" s="12">
        <v>0.62</v>
      </c>
      <c r="D29" s="12">
        <v>61.89</v>
      </c>
      <c r="E29" s="12"/>
    </row>
    <row r="30" spans="1:5" ht="15.75" customHeight="1">
      <c r="A30" s="17">
        <v>35462</v>
      </c>
      <c r="B30" s="12">
        <v>310604</v>
      </c>
      <c r="C30" s="12">
        <v>5.92</v>
      </c>
      <c r="D30" s="12">
        <v>17.03</v>
      </c>
      <c r="E30" s="12"/>
    </row>
    <row r="31" spans="1:5" ht="15.75" customHeight="1">
      <c r="A31" s="17">
        <v>35490</v>
      </c>
      <c r="B31" s="12">
        <v>307465</v>
      </c>
      <c r="C31" s="12">
        <v>1.8</v>
      </c>
      <c r="D31" s="12">
        <v>49.19</v>
      </c>
      <c r="E31" s="12"/>
    </row>
    <row r="32" spans="1:5" ht="15.75" customHeight="1">
      <c r="A32" s="17">
        <v>35521</v>
      </c>
      <c r="B32" s="12">
        <v>313694</v>
      </c>
      <c r="C32" s="12">
        <v>4.01</v>
      </c>
      <c r="D32" s="12">
        <v>28.38</v>
      </c>
      <c r="E32" s="12"/>
    </row>
    <row r="33" spans="1:5" ht="15.75" customHeight="1">
      <c r="A33" s="17">
        <v>35551</v>
      </c>
      <c r="B33" s="12">
        <v>308733</v>
      </c>
      <c r="C33" s="12">
        <v>-0.26</v>
      </c>
      <c r="D33" s="12">
        <v>70</v>
      </c>
      <c r="E33" s="12"/>
    </row>
    <row r="34" spans="1:5" ht="15.75" customHeight="1">
      <c r="A34" s="17">
        <v>35582</v>
      </c>
      <c r="B34" s="12">
        <v>315090</v>
      </c>
      <c r="C34" s="12">
        <v>4.97</v>
      </c>
      <c r="D34" s="12">
        <v>23.24</v>
      </c>
      <c r="E34" s="12"/>
    </row>
    <row r="35" spans="1:5" ht="15.75" customHeight="1">
      <c r="A35" s="17">
        <v>35612</v>
      </c>
      <c r="B35" s="12">
        <v>318485</v>
      </c>
      <c r="C35" s="12">
        <v>5.89</v>
      </c>
      <c r="D35" s="12">
        <v>17.57</v>
      </c>
      <c r="E35" s="12"/>
    </row>
    <row r="36" spans="1:5" ht="15.75" customHeight="1">
      <c r="A36" s="17">
        <v>35643</v>
      </c>
      <c r="B36" s="12">
        <v>319106</v>
      </c>
      <c r="C36" s="12">
        <v>2.74</v>
      </c>
      <c r="D36" s="12">
        <v>39.19</v>
      </c>
      <c r="E36" s="12"/>
    </row>
    <row r="37" spans="1:5" ht="15.75" customHeight="1">
      <c r="A37" s="17">
        <v>35674</v>
      </c>
      <c r="B37" s="12">
        <v>318687</v>
      </c>
      <c r="C37" s="12">
        <v>3.65</v>
      </c>
      <c r="D37" s="12">
        <v>31.08</v>
      </c>
      <c r="E37" s="12"/>
    </row>
    <row r="38" spans="1:5" ht="15.75" customHeight="1">
      <c r="A38" s="17">
        <v>35704</v>
      </c>
      <c r="B38" s="12">
        <v>319565</v>
      </c>
      <c r="C38" s="12">
        <v>1.87</v>
      </c>
      <c r="D38" s="12">
        <v>48.65</v>
      </c>
      <c r="E38" s="12"/>
    </row>
    <row r="39" spans="1:5" ht="15.75" customHeight="1">
      <c r="A39" s="17">
        <v>35735</v>
      </c>
      <c r="B39" s="12">
        <v>334896</v>
      </c>
      <c r="C39" s="12">
        <v>8.4700000000000006</v>
      </c>
      <c r="D39" s="12">
        <v>6.49</v>
      </c>
      <c r="E39" s="12"/>
    </row>
    <row r="40" spans="1:5" ht="15.75" customHeight="1">
      <c r="A40" s="17">
        <v>35765</v>
      </c>
      <c r="B40" s="12">
        <v>315121</v>
      </c>
      <c r="C40" s="12">
        <v>0.01</v>
      </c>
      <c r="D40" s="12">
        <v>68.11</v>
      </c>
      <c r="E40" s="12"/>
    </row>
    <row r="41" spans="1:5" ht="15.75" customHeight="1">
      <c r="A41" s="17">
        <v>35796</v>
      </c>
      <c r="B41" s="12">
        <v>315893</v>
      </c>
      <c r="C41" s="12">
        <v>-0.81</v>
      </c>
      <c r="D41" s="12">
        <v>75.14</v>
      </c>
      <c r="E41" s="12"/>
    </row>
    <row r="42" spans="1:5" ht="15.75" customHeight="1">
      <c r="A42" s="17">
        <v>35827</v>
      </c>
      <c r="B42" s="12">
        <v>322715</v>
      </c>
      <c r="C42" s="12">
        <v>1.1299999999999999</v>
      </c>
      <c r="D42" s="12">
        <v>56.49</v>
      </c>
      <c r="E42" s="12"/>
    </row>
    <row r="43" spans="1:5" ht="15.75" customHeight="1">
      <c r="A43" s="17">
        <v>35855</v>
      </c>
      <c r="B43" s="12">
        <v>317454</v>
      </c>
      <c r="C43" s="12">
        <v>-0.39</v>
      </c>
      <c r="D43" s="12">
        <v>70.81</v>
      </c>
      <c r="E43" s="12"/>
    </row>
    <row r="44" spans="1:5" ht="15.75" customHeight="1">
      <c r="A44" s="17">
        <v>35886</v>
      </c>
      <c r="B44" s="12">
        <v>320388</v>
      </c>
      <c r="C44" s="12">
        <v>0.26</v>
      </c>
      <c r="D44" s="12">
        <v>65.680000000000007</v>
      </c>
      <c r="E44" s="12"/>
    </row>
    <row r="45" spans="1:5" ht="15.75" customHeight="1">
      <c r="A45" s="17">
        <v>35916</v>
      </c>
      <c r="B45" s="12">
        <v>320787</v>
      </c>
      <c r="C45" s="12">
        <v>-4.21</v>
      </c>
      <c r="D45" s="12">
        <v>90.81</v>
      </c>
      <c r="E45" s="12"/>
    </row>
    <row r="46" spans="1:5" ht="15.75" customHeight="1">
      <c r="A46" s="17">
        <v>35947</v>
      </c>
      <c r="B46" s="12">
        <v>311219</v>
      </c>
      <c r="C46" s="12">
        <v>-1.24</v>
      </c>
      <c r="D46" s="12">
        <v>77.569999999999993</v>
      </c>
      <c r="E46" s="12"/>
    </row>
    <row r="47" spans="1:5" ht="15.75" customHeight="1">
      <c r="A47" s="17">
        <v>35977</v>
      </c>
      <c r="B47" s="12">
        <v>308769</v>
      </c>
      <c r="C47" s="12">
        <v>-2.2599999999999998</v>
      </c>
      <c r="D47" s="12">
        <v>84.32</v>
      </c>
      <c r="E47" s="12"/>
    </row>
    <row r="48" spans="1:5" ht="15.75" customHeight="1">
      <c r="A48" s="17">
        <v>36008</v>
      </c>
      <c r="B48" s="12">
        <v>318026</v>
      </c>
      <c r="C48" s="12">
        <v>-1.45</v>
      </c>
      <c r="D48" s="12">
        <v>79.459999999999994</v>
      </c>
      <c r="E48" s="12"/>
    </row>
    <row r="49" spans="1:5" ht="15.75" customHeight="1">
      <c r="A49" s="17">
        <v>36039</v>
      </c>
      <c r="B49" s="12">
        <v>319546</v>
      </c>
      <c r="C49" s="12">
        <v>0.66</v>
      </c>
      <c r="D49" s="12">
        <v>61.08</v>
      </c>
      <c r="E49" s="12"/>
    </row>
    <row r="50" spans="1:5" ht="15.75" customHeight="1">
      <c r="A50" s="17">
        <v>36069</v>
      </c>
      <c r="B50" s="12">
        <v>315959</v>
      </c>
      <c r="C50" s="12">
        <v>-1.38</v>
      </c>
      <c r="D50" s="12">
        <v>78.92</v>
      </c>
      <c r="E50" s="12"/>
    </row>
    <row r="51" spans="1:5" ht="15.75" customHeight="1">
      <c r="A51" s="17">
        <v>36100</v>
      </c>
      <c r="B51" s="12">
        <v>319291</v>
      </c>
      <c r="C51" s="12">
        <v>-0.47</v>
      </c>
      <c r="D51" s="12">
        <v>71.08</v>
      </c>
      <c r="E51" s="12"/>
    </row>
    <row r="52" spans="1:5" ht="15.75" customHeight="1">
      <c r="A52" s="17">
        <v>36130</v>
      </c>
      <c r="B52" s="12">
        <v>315467</v>
      </c>
      <c r="C52" s="12">
        <v>1.36</v>
      </c>
      <c r="D52" s="12">
        <v>54.59</v>
      </c>
      <c r="E52" s="12"/>
    </row>
    <row r="53" spans="1:5" ht="15.75" customHeight="1">
      <c r="A53" s="17">
        <v>36161</v>
      </c>
      <c r="B53" s="12">
        <v>324278</v>
      </c>
      <c r="C53" s="12">
        <v>5.0199999999999996</v>
      </c>
      <c r="D53" s="12">
        <v>22.7</v>
      </c>
      <c r="E53" s="12"/>
    </row>
    <row r="54" spans="1:5" ht="15.75" customHeight="1">
      <c r="A54" s="17">
        <v>36192</v>
      </c>
      <c r="B54" s="12">
        <v>324617</v>
      </c>
      <c r="C54" s="12">
        <v>2.0699999999999998</v>
      </c>
      <c r="D54" s="12">
        <v>45.68</v>
      </c>
      <c r="E54" s="12"/>
    </row>
    <row r="55" spans="1:5" ht="15.75" customHeight="1">
      <c r="A55" s="17">
        <v>36220</v>
      </c>
      <c r="B55" s="12">
        <v>322604</v>
      </c>
      <c r="C55" s="12">
        <v>0.96</v>
      </c>
      <c r="D55" s="12">
        <v>58.65</v>
      </c>
      <c r="E55" s="12"/>
    </row>
    <row r="56" spans="1:5" ht="15.75" customHeight="1">
      <c r="A56" s="17">
        <v>36251</v>
      </c>
      <c r="B56" s="12">
        <v>321414</v>
      </c>
      <c r="C56" s="12">
        <v>1.73</v>
      </c>
      <c r="D56" s="12">
        <v>50.27</v>
      </c>
      <c r="E56" s="12"/>
    </row>
    <row r="57" spans="1:5" ht="13">
      <c r="A57" s="17">
        <v>36281</v>
      </c>
      <c r="B57" s="12">
        <v>325581</v>
      </c>
      <c r="C57" s="12">
        <v>1.97</v>
      </c>
      <c r="D57" s="12">
        <v>47.03</v>
      </c>
      <c r="E57" s="12"/>
    </row>
    <row r="58" spans="1:5" ht="13">
      <c r="A58" s="17">
        <v>36312</v>
      </c>
      <c r="B58" s="12">
        <v>323793</v>
      </c>
      <c r="C58" s="12">
        <v>2.64</v>
      </c>
      <c r="D58" s="12">
        <v>40</v>
      </c>
      <c r="E58" s="12"/>
    </row>
    <row r="59" spans="1:5" ht="13">
      <c r="A59" s="17">
        <v>36342</v>
      </c>
      <c r="B59" s="12">
        <v>330548</v>
      </c>
      <c r="C59" s="12">
        <v>1.93</v>
      </c>
      <c r="D59" s="12">
        <v>47.3</v>
      </c>
      <c r="E59" s="12"/>
    </row>
    <row r="60" spans="1:5" ht="13">
      <c r="A60" s="17">
        <v>36373</v>
      </c>
      <c r="B60" s="12">
        <v>332510</v>
      </c>
      <c r="C60" s="12">
        <v>2.4300000000000002</v>
      </c>
      <c r="D60" s="12">
        <v>41.62</v>
      </c>
      <c r="E60" s="12"/>
    </row>
    <row r="61" spans="1:5" ht="13">
      <c r="A61" s="17">
        <v>36404</v>
      </c>
      <c r="B61" s="12">
        <v>333492</v>
      </c>
      <c r="C61" s="12">
        <v>3.38</v>
      </c>
      <c r="D61" s="12">
        <v>32.700000000000003</v>
      </c>
      <c r="E61" s="12"/>
    </row>
    <row r="62" spans="1:5" ht="13">
      <c r="A62" s="17">
        <v>36434</v>
      </c>
      <c r="B62" s="12">
        <v>341407</v>
      </c>
      <c r="C62" s="12">
        <v>6.22</v>
      </c>
      <c r="D62" s="12">
        <v>15.68</v>
      </c>
      <c r="E62" s="12"/>
    </row>
    <row r="63" spans="1:5" ht="13">
      <c r="A63" s="17">
        <v>36465</v>
      </c>
      <c r="B63" s="12">
        <v>334281</v>
      </c>
      <c r="C63" s="12">
        <v>2.67</v>
      </c>
      <c r="D63" s="12">
        <v>39.46</v>
      </c>
      <c r="E63" s="12"/>
    </row>
    <row r="64" spans="1:5" ht="13">
      <c r="A64" s="17">
        <v>36495</v>
      </c>
      <c r="B64" s="12">
        <v>344248</v>
      </c>
      <c r="C64" s="12">
        <v>6.32</v>
      </c>
      <c r="D64" s="12">
        <v>14.59</v>
      </c>
      <c r="E64" s="12"/>
    </row>
    <row r="65" spans="1:5" ht="13">
      <c r="A65" s="17">
        <v>36526</v>
      </c>
      <c r="B65" s="12">
        <v>350725</v>
      </c>
      <c r="C65" s="12">
        <v>6.1</v>
      </c>
      <c r="D65" s="12">
        <v>16.22</v>
      </c>
      <c r="E65" s="12"/>
    </row>
    <row r="66" spans="1:5" ht="13">
      <c r="A66" s="17">
        <v>36557</v>
      </c>
      <c r="B66" s="12">
        <v>331991</v>
      </c>
      <c r="C66" s="12">
        <v>-0.16</v>
      </c>
      <c r="D66" s="12">
        <v>69.19</v>
      </c>
      <c r="E66" s="12"/>
    </row>
    <row r="67" spans="1:5" ht="13">
      <c r="A67" s="17">
        <v>36586</v>
      </c>
      <c r="B67" s="12">
        <v>344182</v>
      </c>
      <c r="C67" s="12">
        <v>3.21</v>
      </c>
      <c r="D67" s="12">
        <v>34.590000000000003</v>
      </c>
      <c r="E67" s="12"/>
    </row>
    <row r="68" spans="1:5" ht="13">
      <c r="A68" s="17">
        <v>36617</v>
      </c>
      <c r="B68" s="12">
        <v>347917</v>
      </c>
      <c r="C68" s="12">
        <v>1.91</v>
      </c>
      <c r="D68" s="12">
        <v>47.84</v>
      </c>
      <c r="E68" s="12"/>
    </row>
    <row r="69" spans="1:5" ht="13">
      <c r="A69" s="17">
        <v>36647</v>
      </c>
      <c r="B69" s="12">
        <v>340085</v>
      </c>
      <c r="C69" s="12">
        <v>1.74</v>
      </c>
      <c r="D69" s="12">
        <v>49.73</v>
      </c>
      <c r="E69" s="12"/>
    </row>
    <row r="70" spans="1:5" ht="13">
      <c r="A70" s="17">
        <v>36678</v>
      </c>
      <c r="B70" s="12">
        <v>374700</v>
      </c>
      <c r="C70" s="12">
        <v>8.85</v>
      </c>
      <c r="D70" s="12">
        <v>5.68</v>
      </c>
      <c r="E70" s="12"/>
    </row>
    <row r="71" spans="1:5" ht="13">
      <c r="A71" s="17">
        <v>36708</v>
      </c>
      <c r="B71" s="12">
        <v>343351</v>
      </c>
      <c r="C71" s="12">
        <v>-2.1</v>
      </c>
      <c r="D71" s="12">
        <v>84.05</v>
      </c>
      <c r="E71" s="12"/>
    </row>
    <row r="72" spans="1:5" ht="13">
      <c r="A72" s="17">
        <v>36739</v>
      </c>
      <c r="B72" s="12">
        <v>340728</v>
      </c>
      <c r="C72" s="12">
        <v>2.63</v>
      </c>
      <c r="D72" s="12">
        <v>40.270000000000003</v>
      </c>
      <c r="E72" s="12"/>
    </row>
    <row r="73" spans="1:5" ht="13">
      <c r="A73" s="17">
        <v>36770</v>
      </c>
      <c r="B73" s="12">
        <v>354557</v>
      </c>
      <c r="C73" s="12">
        <v>3.01</v>
      </c>
      <c r="D73" s="12">
        <v>35.950000000000003</v>
      </c>
      <c r="E73" s="12"/>
    </row>
    <row r="74" spans="1:5" ht="13">
      <c r="A74" s="17">
        <v>36800</v>
      </c>
      <c r="B74" s="12">
        <v>339610</v>
      </c>
      <c r="C74" s="12">
        <v>-2.39</v>
      </c>
      <c r="D74" s="12">
        <v>84.86</v>
      </c>
      <c r="E74" s="12"/>
    </row>
    <row r="75" spans="1:5" ht="13">
      <c r="A75" s="17">
        <v>36831</v>
      </c>
      <c r="B75" s="12">
        <v>343578</v>
      </c>
      <c r="C75" s="12">
        <v>1.03</v>
      </c>
      <c r="D75" s="12">
        <v>57.84</v>
      </c>
      <c r="E75" s="12"/>
    </row>
    <row r="76" spans="1:5" ht="13">
      <c r="A76" s="17">
        <v>36861</v>
      </c>
      <c r="B76" s="12">
        <v>343858</v>
      </c>
      <c r="C76" s="12">
        <v>-8.23</v>
      </c>
      <c r="D76" s="12">
        <v>96.22</v>
      </c>
      <c r="E76" s="12"/>
    </row>
    <row r="77" spans="1:5" ht="13">
      <c r="A77" s="17">
        <v>36892</v>
      </c>
      <c r="B77" s="12">
        <v>331600</v>
      </c>
      <c r="C77" s="12">
        <v>-3.42</v>
      </c>
      <c r="D77" s="12">
        <v>88.11</v>
      </c>
      <c r="E77" s="12"/>
    </row>
    <row r="78" spans="1:5" ht="13">
      <c r="A78" s="17">
        <v>36923</v>
      </c>
      <c r="B78" s="12">
        <v>335205</v>
      </c>
      <c r="C78" s="12">
        <v>-1.62</v>
      </c>
      <c r="D78" s="12">
        <v>81.349999999999994</v>
      </c>
      <c r="E78" s="12"/>
    </row>
    <row r="79" spans="1:5" ht="13">
      <c r="A79" s="17">
        <v>36951</v>
      </c>
      <c r="B79" s="12">
        <v>333486</v>
      </c>
      <c r="C79" s="12">
        <v>-5.94</v>
      </c>
      <c r="D79" s="12">
        <v>94.86</v>
      </c>
      <c r="E79" s="12"/>
    </row>
    <row r="80" spans="1:5" ht="13">
      <c r="A80" s="17">
        <v>36982</v>
      </c>
      <c r="B80" s="12">
        <v>321890</v>
      </c>
      <c r="C80" s="12">
        <v>-5.22</v>
      </c>
      <c r="D80" s="12">
        <v>92.97</v>
      </c>
      <c r="E80" s="12"/>
    </row>
    <row r="81" spans="1:5" ht="13">
      <c r="A81" s="17">
        <v>37012</v>
      </c>
      <c r="B81" s="12">
        <v>329643</v>
      </c>
      <c r="C81" s="12">
        <v>-4.0599999999999996</v>
      </c>
      <c r="D81" s="12">
        <v>90.54</v>
      </c>
      <c r="E81" s="12"/>
    </row>
    <row r="82" spans="1:5" ht="13">
      <c r="A82" s="17">
        <v>37043</v>
      </c>
      <c r="B82" s="12">
        <v>324044</v>
      </c>
      <c r="C82" s="12">
        <v>-5.76</v>
      </c>
      <c r="D82" s="12">
        <v>93.78</v>
      </c>
      <c r="E82" s="12"/>
    </row>
    <row r="83" spans="1:5" ht="13">
      <c r="A83" s="17">
        <v>37073</v>
      </c>
      <c r="B83" s="12">
        <v>318401</v>
      </c>
      <c r="C83" s="12">
        <v>-3.98</v>
      </c>
      <c r="D83" s="12">
        <v>89.46</v>
      </c>
      <c r="E83" s="12"/>
    </row>
    <row r="84" spans="1:5" ht="13">
      <c r="A84" s="17">
        <v>37104</v>
      </c>
      <c r="B84" s="12">
        <v>321838</v>
      </c>
      <c r="C84" s="12">
        <v>-3.99</v>
      </c>
      <c r="D84" s="12">
        <v>89.73</v>
      </c>
      <c r="E84" s="12"/>
    </row>
    <row r="85" spans="1:5" ht="13">
      <c r="A85" s="17">
        <v>37135</v>
      </c>
      <c r="B85" s="12">
        <v>311821</v>
      </c>
      <c r="C85" s="12">
        <v>-6.5</v>
      </c>
      <c r="D85" s="12">
        <v>95.68</v>
      </c>
      <c r="E85" s="12"/>
    </row>
    <row r="86" spans="1:5" ht="13">
      <c r="A86" s="17">
        <v>37165</v>
      </c>
      <c r="B86" s="12">
        <v>318537</v>
      </c>
      <c r="C86" s="12">
        <v>-1.04</v>
      </c>
      <c r="D86" s="12">
        <v>75.680000000000007</v>
      </c>
      <c r="E86" s="12"/>
    </row>
    <row r="87" spans="1:5" ht="13">
      <c r="A87" s="17">
        <v>37196</v>
      </c>
      <c r="B87" s="12">
        <v>310008</v>
      </c>
      <c r="C87" s="12">
        <v>-5.96</v>
      </c>
      <c r="D87" s="12">
        <v>95.14</v>
      </c>
      <c r="E87" s="12"/>
    </row>
    <row r="88" spans="1:5" ht="13">
      <c r="A88" s="17">
        <v>37226</v>
      </c>
      <c r="B88" s="12">
        <v>311731</v>
      </c>
      <c r="C88" s="12">
        <v>-3.8</v>
      </c>
      <c r="D88" s="12">
        <v>88.92</v>
      </c>
      <c r="E88" s="12"/>
    </row>
    <row r="89" spans="1:5" ht="13">
      <c r="A89" s="17">
        <v>37257</v>
      </c>
      <c r="B89" s="12">
        <v>308617</v>
      </c>
      <c r="C89" s="12">
        <v>-3.07</v>
      </c>
      <c r="D89" s="12">
        <v>86.76</v>
      </c>
      <c r="E89" s="12"/>
    </row>
    <row r="90" spans="1:5" ht="13">
      <c r="A90" s="17">
        <v>37288</v>
      </c>
      <c r="B90" s="12">
        <v>317481</v>
      </c>
      <c r="C90" s="12">
        <v>-1.35</v>
      </c>
      <c r="D90" s="12">
        <v>78.38</v>
      </c>
      <c r="E90" s="12"/>
    </row>
    <row r="91" spans="1:5" ht="13">
      <c r="A91" s="17">
        <v>37316</v>
      </c>
      <c r="B91" s="12">
        <v>315160</v>
      </c>
      <c r="C91" s="12">
        <v>1.07</v>
      </c>
      <c r="D91" s="12">
        <v>56.76</v>
      </c>
      <c r="E91" s="12"/>
    </row>
    <row r="92" spans="1:5" ht="13">
      <c r="A92" s="17">
        <v>37347</v>
      </c>
      <c r="B92" s="12">
        <v>319110</v>
      </c>
      <c r="C92" s="12">
        <v>0.18</v>
      </c>
      <c r="D92" s="12">
        <v>67.03</v>
      </c>
      <c r="E92" s="12"/>
    </row>
    <row r="93" spans="1:5" ht="13">
      <c r="A93" s="17">
        <v>37377</v>
      </c>
      <c r="B93" s="12">
        <v>321471</v>
      </c>
      <c r="C93" s="12">
        <v>3.7</v>
      </c>
      <c r="D93" s="12">
        <v>30.27</v>
      </c>
      <c r="E93" s="12"/>
    </row>
    <row r="94" spans="1:5" ht="13">
      <c r="A94" s="17">
        <v>37408</v>
      </c>
      <c r="B94" s="12">
        <v>316320</v>
      </c>
      <c r="C94" s="12">
        <v>1.47</v>
      </c>
      <c r="D94" s="12">
        <v>52.97</v>
      </c>
      <c r="E94" s="12"/>
    </row>
    <row r="95" spans="1:5" ht="13">
      <c r="A95" s="17">
        <v>37438</v>
      </c>
      <c r="B95" s="12">
        <v>320937</v>
      </c>
      <c r="C95" s="12">
        <v>3.99</v>
      </c>
      <c r="D95" s="12">
        <v>28.65</v>
      </c>
      <c r="E95" s="12"/>
    </row>
    <row r="96" spans="1:5" ht="13">
      <c r="A96" s="17">
        <v>37469</v>
      </c>
      <c r="B96" s="12">
        <v>326896</v>
      </c>
      <c r="C96" s="12">
        <v>2.97</v>
      </c>
      <c r="D96" s="12">
        <v>37.03</v>
      </c>
      <c r="E96" s="12"/>
    </row>
    <row r="97" spans="1:5" ht="13">
      <c r="A97" s="17">
        <v>37500</v>
      </c>
      <c r="B97" s="12">
        <v>319466</v>
      </c>
      <c r="C97" s="12">
        <v>1.37</v>
      </c>
      <c r="D97" s="12">
        <v>54.32</v>
      </c>
      <c r="E97" s="12"/>
    </row>
    <row r="98" spans="1:5" ht="13">
      <c r="A98" s="17">
        <v>37530</v>
      </c>
      <c r="B98" s="12">
        <v>320658</v>
      </c>
      <c r="C98" s="12">
        <v>0.49</v>
      </c>
      <c r="D98" s="12">
        <v>63.24</v>
      </c>
      <c r="E98" s="12"/>
    </row>
    <row r="99" spans="1:5" ht="13">
      <c r="A99" s="17">
        <v>37561</v>
      </c>
      <c r="B99" s="12">
        <v>322463</v>
      </c>
      <c r="C99" s="12">
        <v>0.31</v>
      </c>
      <c r="D99" s="12">
        <v>65.14</v>
      </c>
      <c r="E99" s="12"/>
    </row>
    <row r="100" spans="1:5" ht="13">
      <c r="A100" s="17">
        <v>37591</v>
      </c>
      <c r="B100" s="12">
        <v>316933</v>
      </c>
      <c r="C100" s="12">
        <v>0.19</v>
      </c>
      <c r="D100" s="12">
        <v>66.489999999999995</v>
      </c>
      <c r="E100" s="12"/>
    </row>
    <row r="101" spans="1:5" ht="13">
      <c r="A101" s="17">
        <v>37622</v>
      </c>
      <c r="B101" s="12">
        <v>323882</v>
      </c>
      <c r="C101" s="12">
        <v>0.92</v>
      </c>
      <c r="D101" s="12">
        <v>58.92</v>
      </c>
      <c r="E101" s="12"/>
    </row>
    <row r="102" spans="1:5" ht="13">
      <c r="A102" s="17">
        <v>37653</v>
      </c>
      <c r="B102" s="12">
        <v>330320</v>
      </c>
      <c r="C102" s="12">
        <v>1.05</v>
      </c>
      <c r="D102" s="12">
        <v>57.57</v>
      </c>
      <c r="E102" s="12"/>
    </row>
    <row r="103" spans="1:5" ht="13">
      <c r="A103" s="17">
        <v>37681</v>
      </c>
      <c r="B103" s="12">
        <v>330437</v>
      </c>
      <c r="C103" s="12">
        <v>3.43</v>
      </c>
      <c r="D103" s="12">
        <v>32.43</v>
      </c>
      <c r="E103" s="12"/>
    </row>
    <row r="104" spans="1:5" ht="13">
      <c r="A104" s="17">
        <v>37712</v>
      </c>
      <c r="B104" s="12">
        <v>321380</v>
      </c>
      <c r="C104" s="12">
        <v>0.23</v>
      </c>
      <c r="D104" s="12">
        <v>66.22</v>
      </c>
      <c r="E104" s="12"/>
    </row>
    <row r="105" spans="1:5" ht="13">
      <c r="A105" s="17">
        <v>37742</v>
      </c>
      <c r="B105" s="12">
        <v>324549</v>
      </c>
      <c r="C105" s="12">
        <v>0.65</v>
      </c>
      <c r="D105" s="12">
        <v>61.35</v>
      </c>
      <c r="E105" s="12"/>
    </row>
    <row r="106" spans="1:5" ht="13">
      <c r="A106" s="17">
        <v>37773</v>
      </c>
      <c r="B106" s="12">
        <v>328625</v>
      </c>
      <c r="C106" s="12">
        <v>3.69</v>
      </c>
      <c r="D106" s="12">
        <v>30.54</v>
      </c>
      <c r="E106" s="12"/>
    </row>
    <row r="107" spans="1:5" ht="13">
      <c r="A107" s="17">
        <v>37803</v>
      </c>
      <c r="B107" s="12">
        <v>329530</v>
      </c>
      <c r="C107" s="12">
        <v>1.74</v>
      </c>
      <c r="D107" s="12">
        <v>49.46</v>
      </c>
      <c r="E107" s="12"/>
    </row>
    <row r="108" spans="1:5" ht="13">
      <c r="A108" s="17">
        <v>37834</v>
      </c>
      <c r="B108" s="12">
        <v>330322</v>
      </c>
      <c r="C108" s="12">
        <v>0</v>
      </c>
      <c r="D108" s="12">
        <v>68.650000000000006</v>
      </c>
      <c r="E108" s="12"/>
    </row>
    <row r="109" spans="1:5" ht="13">
      <c r="A109" s="17">
        <v>37865</v>
      </c>
      <c r="B109" s="12">
        <v>336048</v>
      </c>
      <c r="C109" s="12">
        <v>1.7</v>
      </c>
      <c r="D109" s="12">
        <v>50.54</v>
      </c>
      <c r="E109" s="12"/>
    </row>
    <row r="110" spans="1:5" ht="13">
      <c r="A110" s="17">
        <v>37895</v>
      </c>
      <c r="B110" s="12">
        <v>342054</v>
      </c>
      <c r="C110" s="12">
        <v>6.43</v>
      </c>
      <c r="D110" s="12">
        <v>13.78</v>
      </c>
      <c r="E110" s="12"/>
    </row>
    <row r="111" spans="1:5" ht="13">
      <c r="A111" s="17">
        <v>37926</v>
      </c>
      <c r="B111" s="12">
        <v>339229</v>
      </c>
      <c r="C111" s="12">
        <v>4.5199999999999996</v>
      </c>
      <c r="D111" s="12">
        <v>25.68</v>
      </c>
      <c r="E111" s="12"/>
    </row>
    <row r="112" spans="1:5" ht="13">
      <c r="A112" s="17">
        <v>37956</v>
      </c>
      <c r="B112" s="12">
        <v>340507</v>
      </c>
      <c r="C112" s="12">
        <v>3.62</v>
      </c>
      <c r="D112" s="12">
        <v>31.62</v>
      </c>
      <c r="E112" s="12"/>
    </row>
    <row r="113" spans="1:5" ht="13">
      <c r="A113" s="17">
        <v>37987</v>
      </c>
      <c r="B113" s="12">
        <v>339193</v>
      </c>
      <c r="C113" s="12">
        <v>2.93</v>
      </c>
      <c r="D113" s="12">
        <v>37.299999999999997</v>
      </c>
      <c r="E113" s="12"/>
    </row>
    <row r="114" spans="1:5" ht="13">
      <c r="A114" s="17">
        <v>38018</v>
      </c>
      <c r="B114" s="12">
        <v>341261</v>
      </c>
      <c r="C114" s="12">
        <v>3.31</v>
      </c>
      <c r="D114" s="12">
        <v>32.97</v>
      </c>
      <c r="E114" s="12"/>
    </row>
    <row r="115" spans="1:5" ht="13">
      <c r="A115" s="17">
        <v>38047</v>
      </c>
      <c r="B115" s="12">
        <v>354358</v>
      </c>
      <c r="C115" s="12">
        <v>5.45</v>
      </c>
      <c r="D115" s="12">
        <v>19.73</v>
      </c>
      <c r="E115" s="12"/>
    </row>
    <row r="116" spans="1:5" ht="13">
      <c r="A116" s="17">
        <v>38078</v>
      </c>
      <c r="B116" s="12">
        <v>349488</v>
      </c>
      <c r="C116" s="12">
        <v>2.17</v>
      </c>
      <c r="D116" s="12">
        <v>44.32</v>
      </c>
      <c r="E116" s="12"/>
    </row>
    <row r="117" spans="1:5" ht="13">
      <c r="A117" s="17">
        <v>38108</v>
      </c>
      <c r="B117" s="12">
        <v>351373</v>
      </c>
      <c r="C117" s="12">
        <v>3.58</v>
      </c>
      <c r="D117" s="12">
        <v>32.159999999999997</v>
      </c>
      <c r="E117" s="12"/>
    </row>
    <row r="118" spans="1:5" ht="13">
      <c r="A118" s="17">
        <v>38139</v>
      </c>
      <c r="B118" s="12">
        <v>354635</v>
      </c>
      <c r="C118" s="12">
        <v>4.1500000000000004</v>
      </c>
      <c r="D118" s="12">
        <v>27.3</v>
      </c>
      <c r="E118" s="12"/>
    </row>
    <row r="119" spans="1:5" ht="13">
      <c r="A119" s="17">
        <v>38169</v>
      </c>
      <c r="B119" s="12">
        <v>356710</v>
      </c>
      <c r="C119" s="12">
        <v>5.16</v>
      </c>
      <c r="D119" s="12">
        <v>21.89</v>
      </c>
      <c r="E119" s="12"/>
    </row>
    <row r="120" spans="1:5" ht="13">
      <c r="A120" s="17">
        <v>38200</v>
      </c>
      <c r="B120" s="12">
        <v>355629</v>
      </c>
      <c r="C120" s="12">
        <v>4.21</v>
      </c>
      <c r="D120" s="12">
        <v>27.03</v>
      </c>
      <c r="E120" s="12"/>
    </row>
    <row r="121" spans="1:5" ht="13">
      <c r="A121" s="17">
        <v>38231</v>
      </c>
      <c r="B121" s="12">
        <v>361042</v>
      </c>
      <c r="C121" s="12">
        <v>1.89</v>
      </c>
      <c r="D121" s="12">
        <v>48.38</v>
      </c>
      <c r="E121" s="12"/>
    </row>
    <row r="122" spans="1:5" ht="13">
      <c r="A122" s="17">
        <v>38261</v>
      </c>
      <c r="B122" s="12">
        <v>364476</v>
      </c>
      <c r="C122" s="12">
        <v>4.29</v>
      </c>
      <c r="D122" s="12">
        <v>26.22</v>
      </c>
      <c r="E122" s="12"/>
    </row>
    <row r="123" spans="1:5" ht="13">
      <c r="A123" s="17">
        <v>38292</v>
      </c>
      <c r="B123" s="12">
        <v>373177</v>
      </c>
      <c r="C123" s="12">
        <v>6.21</v>
      </c>
      <c r="D123" s="12">
        <v>15.95</v>
      </c>
      <c r="E123" s="12"/>
    </row>
    <row r="124" spans="1:5" ht="13">
      <c r="A124" s="17">
        <v>38322</v>
      </c>
      <c r="B124" s="12">
        <v>373419</v>
      </c>
      <c r="C124" s="12">
        <v>5.3</v>
      </c>
      <c r="D124" s="12">
        <v>20.54</v>
      </c>
      <c r="E124" s="12"/>
    </row>
    <row r="125" spans="1:5" ht="13">
      <c r="A125" s="17">
        <v>38353</v>
      </c>
      <c r="B125" s="12">
        <v>378937</v>
      </c>
      <c r="C125" s="12">
        <v>6.23</v>
      </c>
      <c r="D125" s="12">
        <v>15.41</v>
      </c>
      <c r="E125" s="12"/>
    </row>
    <row r="126" spans="1:5" ht="13">
      <c r="A126" s="17">
        <v>38384</v>
      </c>
      <c r="B126" s="12">
        <v>381880</v>
      </c>
      <c r="C126" s="12">
        <v>7.38</v>
      </c>
      <c r="D126" s="12">
        <v>10.54</v>
      </c>
      <c r="E126" s="12"/>
    </row>
    <row r="127" spans="1:5" ht="13">
      <c r="A127" s="17">
        <v>38412</v>
      </c>
      <c r="B127" s="12">
        <v>374642</v>
      </c>
      <c r="C127" s="12">
        <v>3.77</v>
      </c>
      <c r="D127" s="12">
        <v>30</v>
      </c>
      <c r="E127" s="12"/>
    </row>
    <row r="128" spans="1:5" ht="13">
      <c r="A128" s="17">
        <v>38443</v>
      </c>
      <c r="B128" s="12">
        <v>385450</v>
      </c>
      <c r="C128" s="12">
        <v>5.75</v>
      </c>
      <c r="D128" s="12">
        <v>18.11</v>
      </c>
      <c r="E128" s="12"/>
    </row>
    <row r="129" spans="1:5" ht="13">
      <c r="A129" s="17">
        <v>38473</v>
      </c>
      <c r="B129" s="12">
        <v>395916</v>
      </c>
      <c r="C129" s="12">
        <v>6.09</v>
      </c>
      <c r="D129" s="12">
        <v>16.489999999999998</v>
      </c>
      <c r="E129" s="12"/>
    </row>
    <row r="130" spans="1:5" ht="13">
      <c r="A130" s="17">
        <v>38504</v>
      </c>
      <c r="B130" s="12">
        <v>400506</v>
      </c>
      <c r="C130" s="12">
        <v>7.25</v>
      </c>
      <c r="D130" s="12">
        <v>11.62</v>
      </c>
      <c r="E130" s="12"/>
    </row>
    <row r="131" spans="1:5" ht="13">
      <c r="A131" s="17">
        <v>38534</v>
      </c>
      <c r="B131" s="12">
        <v>386590</v>
      </c>
      <c r="C131" s="12">
        <v>2.02</v>
      </c>
      <c r="D131" s="12">
        <v>46.22</v>
      </c>
      <c r="E131" s="12"/>
    </row>
    <row r="132" spans="1:5" ht="13">
      <c r="A132" s="17">
        <v>38565</v>
      </c>
      <c r="B132" s="12">
        <v>401287</v>
      </c>
      <c r="C132" s="12">
        <v>5.08</v>
      </c>
      <c r="D132" s="12">
        <v>22.43</v>
      </c>
      <c r="E132" s="12"/>
    </row>
    <row r="133" spans="1:5" ht="13">
      <c r="A133" s="17">
        <v>38596</v>
      </c>
      <c r="B133" s="12">
        <v>404154</v>
      </c>
      <c r="C133" s="12">
        <v>7.88</v>
      </c>
      <c r="D133" s="12">
        <v>7.84</v>
      </c>
      <c r="E133" s="12"/>
    </row>
    <row r="134" spans="1:5" ht="13">
      <c r="A134" s="17">
        <v>38626</v>
      </c>
      <c r="B134" s="12">
        <v>409487</v>
      </c>
      <c r="C134" s="12">
        <v>6.24</v>
      </c>
      <c r="D134" s="12">
        <v>15.14</v>
      </c>
      <c r="E134" s="12"/>
    </row>
    <row r="135" spans="1:5" ht="13">
      <c r="A135" s="17">
        <v>38657</v>
      </c>
      <c r="B135" s="12">
        <v>421486</v>
      </c>
      <c r="C135" s="12">
        <v>6.46</v>
      </c>
      <c r="D135" s="12">
        <v>13.51</v>
      </c>
      <c r="E135" s="12"/>
    </row>
    <row r="136" spans="1:5" ht="13">
      <c r="A136" s="17">
        <v>38687</v>
      </c>
      <c r="B136" s="12">
        <v>422981</v>
      </c>
      <c r="C136" s="12">
        <v>5.61</v>
      </c>
      <c r="D136" s="12">
        <v>18.649999999999999</v>
      </c>
      <c r="E136" s="12"/>
    </row>
    <row r="137" spans="1:5" ht="13">
      <c r="A137" s="17">
        <v>38718</v>
      </c>
      <c r="B137" s="12">
        <v>415824</v>
      </c>
      <c r="C137" s="12">
        <v>7.56</v>
      </c>
      <c r="D137" s="12">
        <v>9.4600000000000009</v>
      </c>
      <c r="E137" s="12"/>
    </row>
    <row r="138" spans="1:5" ht="13">
      <c r="A138" s="17">
        <v>38749</v>
      </c>
      <c r="B138" s="12">
        <v>421074</v>
      </c>
      <c r="C138" s="12">
        <v>4.93</v>
      </c>
      <c r="D138" s="12">
        <v>23.78</v>
      </c>
      <c r="E138" s="12"/>
    </row>
    <row r="139" spans="1:5" ht="13">
      <c r="A139" s="17">
        <v>38777</v>
      </c>
      <c r="B139" s="12">
        <v>430457</v>
      </c>
      <c r="C139" s="12">
        <v>6.51</v>
      </c>
      <c r="D139" s="12">
        <v>13.24</v>
      </c>
      <c r="E139" s="12"/>
    </row>
    <row r="140" spans="1:5" ht="13">
      <c r="A140" s="17">
        <v>38808</v>
      </c>
      <c r="B140" s="12">
        <v>418625</v>
      </c>
      <c r="C140" s="12">
        <v>2.23</v>
      </c>
      <c r="D140" s="12">
        <v>43.78</v>
      </c>
      <c r="E140" s="12"/>
    </row>
    <row r="141" spans="1:5" ht="13">
      <c r="A141" s="17">
        <v>38838</v>
      </c>
      <c r="B141" s="12">
        <v>423472</v>
      </c>
      <c r="C141" s="12">
        <v>0.47</v>
      </c>
      <c r="D141" s="12">
        <v>63.51</v>
      </c>
      <c r="E141" s="12"/>
    </row>
    <row r="142" spans="1:5" ht="13">
      <c r="A142" s="17">
        <v>38869</v>
      </c>
      <c r="B142" s="12">
        <v>427440</v>
      </c>
      <c r="C142" s="12">
        <v>1.05</v>
      </c>
      <c r="D142" s="12">
        <v>57.3</v>
      </c>
      <c r="E142" s="12"/>
    </row>
    <row r="143" spans="1:5" ht="13">
      <c r="A143" s="17">
        <v>38899</v>
      </c>
      <c r="B143" s="12">
        <v>416849</v>
      </c>
      <c r="C143" s="12">
        <v>0.25</v>
      </c>
      <c r="D143" s="12">
        <v>65.95</v>
      </c>
      <c r="E143" s="12"/>
    </row>
    <row r="144" spans="1:5" ht="13">
      <c r="A144" s="17">
        <v>38930</v>
      </c>
      <c r="B144" s="12">
        <v>418759</v>
      </c>
      <c r="C144" s="12">
        <v>-0.55000000000000004</v>
      </c>
      <c r="D144" s="12">
        <v>72.430000000000007</v>
      </c>
      <c r="E144" s="12"/>
    </row>
    <row r="145" spans="1:5" ht="13">
      <c r="A145" s="17">
        <v>38961</v>
      </c>
      <c r="B145" s="12">
        <v>435776</v>
      </c>
      <c r="C145" s="12">
        <v>1.24</v>
      </c>
      <c r="D145" s="12">
        <v>55.68</v>
      </c>
      <c r="E145" s="12"/>
    </row>
    <row r="146" spans="1:5" ht="13">
      <c r="A146" s="17">
        <v>38991</v>
      </c>
      <c r="B146" s="12">
        <v>415798</v>
      </c>
      <c r="C146" s="12">
        <v>-0.68</v>
      </c>
      <c r="D146" s="12">
        <v>73.510000000000005</v>
      </c>
      <c r="E146" s="12"/>
    </row>
    <row r="147" spans="1:5" ht="13">
      <c r="A147" s="17">
        <v>39022</v>
      </c>
      <c r="B147" s="12">
        <v>426451</v>
      </c>
      <c r="C147" s="12">
        <v>0.7</v>
      </c>
      <c r="D147" s="12">
        <v>60.81</v>
      </c>
      <c r="E147" s="12"/>
    </row>
    <row r="148" spans="1:5" ht="13">
      <c r="A148" s="17">
        <v>39052</v>
      </c>
      <c r="B148" s="12">
        <v>437894</v>
      </c>
      <c r="C148" s="12">
        <v>2.4500000000000002</v>
      </c>
      <c r="D148" s="12">
        <v>41.35</v>
      </c>
      <c r="E148" s="12"/>
    </row>
    <row r="149" spans="1:5" ht="13">
      <c r="A149" s="17">
        <v>39083</v>
      </c>
      <c r="B149" s="12">
        <v>427905</v>
      </c>
      <c r="C149" s="12">
        <v>2.65</v>
      </c>
      <c r="D149" s="12">
        <v>39.729999999999997</v>
      </c>
      <c r="E149" s="12"/>
    </row>
    <row r="150" spans="1:5" ht="13">
      <c r="A150" s="17">
        <v>39114</v>
      </c>
      <c r="B150" s="12">
        <v>430410</v>
      </c>
      <c r="C150" s="12">
        <v>2.78</v>
      </c>
      <c r="D150" s="12">
        <v>38.11</v>
      </c>
      <c r="E150" s="12"/>
    </row>
    <row r="151" spans="1:5" ht="13">
      <c r="A151" s="17">
        <v>39142</v>
      </c>
      <c r="B151" s="12">
        <v>442158</v>
      </c>
      <c r="C151" s="12">
        <v>1.46</v>
      </c>
      <c r="D151" s="12">
        <v>53.24</v>
      </c>
      <c r="E151" s="12"/>
    </row>
    <row r="152" spans="1:5" ht="13">
      <c r="A152" s="17">
        <v>39173</v>
      </c>
      <c r="B152" s="12">
        <v>446596</v>
      </c>
      <c r="C152" s="12">
        <v>7.41</v>
      </c>
      <c r="D152" s="12">
        <v>10.27</v>
      </c>
      <c r="E152" s="12"/>
    </row>
    <row r="153" spans="1:5" ht="13">
      <c r="A153" s="17">
        <v>39203</v>
      </c>
      <c r="B153" s="12">
        <v>445891</v>
      </c>
      <c r="C153" s="12">
        <v>4.5599999999999996</v>
      </c>
      <c r="D153" s="12">
        <v>24.86</v>
      </c>
      <c r="E153" s="12"/>
    </row>
    <row r="154" spans="1:5" ht="13">
      <c r="A154" s="17">
        <v>39234</v>
      </c>
      <c r="B154" s="12">
        <v>446539</v>
      </c>
      <c r="C154" s="12">
        <v>1.97</v>
      </c>
      <c r="D154" s="12">
        <v>46.76</v>
      </c>
      <c r="E154" s="12"/>
    </row>
    <row r="155" spans="1:5" ht="13">
      <c r="A155" s="17">
        <v>39264</v>
      </c>
      <c r="B155" s="12">
        <v>450464</v>
      </c>
      <c r="C155" s="12">
        <v>5.27</v>
      </c>
      <c r="D155" s="12">
        <v>20.81</v>
      </c>
      <c r="E155" s="12"/>
    </row>
    <row r="156" spans="1:5" ht="13">
      <c r="A156" s="17">
        <v>39295</v>
      </c>
      <c r="B156" s="12">
        <v>452598</v>
      </c>
      <c r="C156" s="12">
        <v>5.16</v>
      </c>
      <c r="D156" s="12">
        <v>22.16</v>
      </c>
      <c r="E156" s="12"/>
    </row>
    <row r="157" spans="1:5" ht="13">
      <c r="A157" s="17">
        <v>39326</v>
      </c>
      <c r="B157" s="12">
        <v>448633</v>
      </c>
      <c r="C157" s="12">
        <v>1.46</v>
      </c>
      <c r="D157" s="12">
        <v>53.51</v>
      </c>
      <c r="E157" s="12"/>
    </row>
    <row r="158" spans="1:5" ht="13">
      <c r="A158" s="17">
        <v>39356</v>
      </c>
      <c r="B158" s="12">
        <v>458907</v>
      </c>
      <c r="C158" s="12">
        <v>2.76</v>
      </c>
      <c r="D158" s="12">
        <v>38.380000000000003</v>
      </c>
      <c r="E158" s="12"/>
    </row>
    <row r="159" spans="1:5" ht="13">
      <c r="A159" s="17">
        <v>39387</v>
      </c>
      <c r="B159" s="12">
        <v>464910</v>
      </c>
      <c r="C159" s="12">
        <v>4.2699999999999996</v>
      </c>
      <c r="D159" s="12">
        <v>26.49</v>
      </c>
      <c r="E159" s="12"/>
    </row>
    <row r="160" spans="1:5" ht="13">
      <c r="A160" s="17">
        <v>39417</v>
      </c>
      <c r="B160" s="12">
        <v>481274</v>
      </c>
      <c r="C160" s="12">
        <v>7.78</v>
      </c>
      <c r="D160" s="12">
        <v>8.3800000000000008</v>
      </c>
      <c r="E160" s="12"/>
    </row>
    <row r="161" spans="1:5" ht="13">
      <c r="A161" s="17">
        <v>39448</v>
      </c>
      <c r="B161" s="12">
        <v>478676</v>
      </c>
      <c r="C161" s="12">
        <v>6.26</v>
      </c>
      <c r="D161" s="12">
        <v>14.86</v>
      </c>
      <c r="E161" s="12"/>
    </row>
    <row r="162" spans="1:5" ht="13">
      <c r="A162" s="17">
        <v>39479</v>
      </c>
      <c r="B162" s="12">
        <v>473714</v>
      </c>
      <c r="C162" s="12">
        <v>4.67</v>
      </c>
      <c r="D162" s="12">
        <v>24.05</v>
      </c>
      <c r="E162" s="12"/>
    </row>
    <row r="163" spans="1:5" ht="13">
      <c r="A163" s="17">
        <v>39508</v>
      </c>
      <c r="B163" s="12">
        <v>473829</v>
      </c>
      <c r="C163" s="12">
        <v>5.62</v>
      </c>
      <c r="D163" s="12">
        <v>18.38</v>
      </c>
      <c r="E163" s="12"/>
    </row>
    <row r="164" spans="1:5" ht="13">
      <c r="A164" s="17">
        <v>39539</v>
      </c>
      <c r="B164" s="12">
        <v>477888</v>
      </c>
      <c r="C164" s="12">
        <v>4.1399999999999997</v>
      </c>
      <c r="D164" s="12">
        <v>27.57</v>
      </c>
      <c r="E164" s="12"/>
    </row>
    <row r="165" spans="1:5" ht="13">
      <c r="A165" s="17">
        <v>39569</v>
      </c>
      <c r="B165" s="12">
        <v>477706</v>
      </c>
      <c r="C165" s="12">
        <v>2.75</v>
      </c>
      <c r="D165" s="12">
        <v>38.65</v>
      </c>
      <c r="E165" s="12"/>
    </row>
    <row r="166" spans="1:5" ht="13">
      <c r="A166" s="17">
        <v>39600</v>
      </c>
      <c r="B166" s="12">
        <v>485010</v>
      </c>
      <c r="C166" s="12">
        <v>0.78</v>
      </c>
      <c r="D166" s="12">
        <v>59.73</v>
      </c>
      <c r="E166" s="12"/>
    </row>
    <row r="167" spans="1:5" ht="13">
      <c r="A167" s="17">
        <v>39630</v>
      </c>
      <c r="B167" s="12">
        <v>477725</v>
      </c>
      <c r="C167" s="12">
        <v>-0.2</v>
      </c>
      <c r="D167" s="12">
        <v>69.459999999999994</v>
      </c>
      <c r="E167" s="12"/>
    </row>
    <row r="168" spans="1:5" ht="13">
      <c r="A168" s="17">
        <v>39661</v>
      </c>
      <c r="B168" s="12">
        <v>463929</v>
      </c>
      <c r="C168" s="12">
        <v>-2.0699999999999998</v>
      </c>
      <c r="D168" s="12">
        <v>83.78</v>
      </c>
      <c r="E168" s="12"/>
    </row>
    <row r="169" spans="1:5" ht="13">
      <c r="A169" s="17">
        <v>39692</v>
      </c>
      <c r="B169" s="12">
        <v>452545</v>
      </c>
      <c r="C169" s="12">
        <v>-4.49</v>
      </c>
      <c r="D169" s="12">
        <v>91.62</v>
      </c>
      <c r="E169" s="12"/>
    </row>
    <row r="170" spans="1:5" ht="13">
      <c r="A170" s="17">
        <v>39722</v>
      </c>
      <c r="B170" s="12">
        <v>419715</v>
      </c>
      <c r="C170" s="12">
        <v>-12.17</v>
      </c>
      <c r="D170" s="12">
        <v>97.57</v>
      </c>
      <c r="E170" s="12"/>
    </row>
    <row r="171" spans="1:5" ht="13">
      <c r="A171" s="17">
        <v>39753</v>
      </c>
      <c r="B171" s="12">
        <v>386733</v>
      </c>
      <c r="C171" s="12">
        <v>-19.04</v>
      </c>
      <c r="D171" s="12">
        <v>98.38</v>
      </c>
      <c r="E171" s="12"/>
    </row>
    <row r="172" spans="1:5" ht="13">
      <c r="A172" s="17">
        <v>39783</v>
      </c>
      <c r="B172" s="12">
        <v>365490</v>
      </c>
      <c r="C172" s="12">
        <v>-24.64</v>
      </c>
      <c r="D172" s="12">
        <v>99.19</v>
      </c>
      <c r="E172" s="12"/>
    </row>
    <row r="173" spans="1:5" ht="13">
      <c r="A173" s="17">
        <v>39814</v>
      </c>
      <c r="B173" s="12">
        <v>343559</v>
      </c>
      <c r="C173" s="12">
        <v>-28.08</v>
      </c>
      <c r="D173" s="12">
        <v>100</v>
      </c>
      <c r="E173" s="12"/>
    </row>
    <row r="174" spans="1:5" ht="13">
      <c r="A174" s="17">
        <v>39845</v>
      </c>
      <c r="B174" s="12">
        <v>343150</v>
      </c>
      <c r="C174" s="12">
        <v>-26.03</v>
      </c>
      <c r="D174" s="12">
        <v>99.46</v>
      </c>
      <c r="E174" s="12"/>
    </row>
    <row r="175" spans="1:5" ht="13">
      <c r="A175" s="17">
        <v>39873</v>
      </c>
      <c r="B175" s="12">
        <v>333431</v>
      </c>
      <c r="C175" s="12">
        <v>-26.32</v>
      </c>
      <c r="D175" s="12">
        <v>99.73</v>
      </c>
      <c r="E175" s="12"/>
    </row>
    <row r="176" spans="1:5" ht="13">
      <c r="A176" s="17">
        <v>39904</v>
      </c>
      <c r="B176" s="12">
        <v>334449</v>
      </c>
      <c r="C176" s="12">
        <v>-20.32</v>
      </c>
      <c r="D176" s="12">
        <v>98.65</v>
      </c>
      <c r="E176" s="12"/>
    </row>
    <row r="177" spans="1:5" ht="13">
      <c r="A177" s="17">
        <v>39934</v>
      </c>
      <c r="B177" s="12">
        <v>339817</v>
      </c>
      <c r="C177" s="12">
        <v>-12.13</v>
      </c>
      <c r="D177" s="12">
        <v>97.3</v>
      </c>
      <c r="E177" s="12"/>
    </row>
    <row r="178" spans="1:5" ht="13">
      <c r="A178" s="17">
        <v>39965</v>
      </c>
      <c r="B178" s="12">
        <v>345129</v>
      </c>
      <c r="C178" s="12">
        <v>-5.57</v>
      </c>
      <c r="D178" s="12">
        <v>93.51</v>
      </c>
      <c r="E178" s="12"/>
    </row>
    <row r="179" spans="1:5" ht="13">
      <c r="A179" s="17">
        <v>39995</v>
      </c>
      <c r="B179" s="12">
        <v>348909</v>
      </c>
      <c r="C179" s="12">
        <v>1.56</v>
      </c>
      <c r="D179" s="12">
        <v>52.16</v>
      </c>
      <c r="E179" s="12"/>
    </row>
    <row r="180" spans="1:5" ht="13">
      <c r="A180" s="17">
        <v>40026</v>
      </c>
      <c r="B180" s="12">
        <v>355776</v>
      </c>
      <c r="C180" s="12">
        <v>3.68</v>
      </c>
      <c r="D180" s="12">
        <v>30.81</v>
      </c>
      <c r="E180" s="12"/>
    </row>
    <row r="181" spans="1:5" ht="13">
      <c r="A181" s="17">
        <v>40057</v>
      </c>
      <c r="B181" s="12">
        <v>359189</v>
      </c>
      <c r="C181" s="12">
        <v>7.73</v>
      </c>
      <c r="D181" s="12">
        <v>8.92</v>
      </c>
      <c r="E181" s="12"/>
    </row>
    <row r="182" spans="1:5" ht="13">
      <c r="A182" s="17">
        <v>40087</v>
      </c>
      <c r="B182" s="12">
        <v>366143</v>
      </c>
      <c r="C182" s="12">
        <v>9.48</v>
      </c>
      <c r="D182" s="12">
        <v>4.59</v>
      </c>
      <c r="E182" s="12"/>
    </row>
    <row r="183" spans="1:5" ht="13">
      <c r="A183" s="17">
        <v>40118</v>
      </c>
      <c r="B183" s="12">
        <v>369445</v>
      </c>
      <c r="C183" s="12">
        <v>8.7200000000000006</v>
      </c>
      <c r="D183" s="12">
        <v>6.22</v>
      </c>
      <c r="E183" s="12"/>
    </row>
    <row r="184" spans="1:5" ht="13">
      <c r="A184" s="17">
        <v>40148</v>
      </c>
      <c r="B184" s="12">
        <v>371392</v>
      </c>
      <c r="C184" s="12">
        <v>7.61</v>
      </c>
      <c r="D184" s="12">
        <v>9.19</v>
      </c>
      <c r="E184" s="12"/>
    </row>
    <row r="185" spans="1:5" ht="13">
      <c r="A185" s="17">
        <v>40179</v>
      </c>
      <c r="B185" s="12">
        <v>393694</v>
      </c>
      <c r="C185" s="12">
        <v>12.84</v>
      </c>
      <c r="D185" s="12">
        <v>1.08</v>
      </c>
      <c r="E185" s="12"/>
    </row>
    <row r="186" spans="1:5" ht="13">
      <c r="A186" s="17">
        <v>40210</v>
      </c>
      <c r="B186" s="12">
        <v>394215</v>
      </c>
      <c r="C186" s="12">
        <v>10.8</v>
      </c>
      <c r="D186" s="12">
        <v>2.4300000000000002</v>
      </c>
      <c r="E186" s="12"/>
    </row>
    <row r="187" spans="1:5" ht="13">
      <c r="A187" s="17">
        <v>40238</v>
      </c>
      <c r="B187" s="12">
        <v>400659</v>
      </c>
      <c r="C187" s="12">
        <v>11.55</v>
      </c>
      <c r="D187" s="12">
        <v>1.89</v>
      </c>
      <c r="E187" s="12"/>
    </row>
    <row r="188" spans="1:5" ht="13">
      <c r="A188" s="17">
        <v>40269</v>
      </c>
      <c r="B188" s="12">
        <v>400842</v>
      </c>
      <c r="C188" s="12">
        <v>9.48</v>
      </c>
      <c r="D188" s="12">
        <v>4.32</v>
      </c>
      <c r="E188" s="12"/>
    </row>
    <row r="189" spans="1:5" ht="13">
      <c r="A189" s="17">
        <v>40299</v>
      </c>
      <c r="B189" s="12">
        <v>404370</v>
      </c>
      <c r="C189" s="12">
        <v>9.4499999999999993</v>
      </c>
      <c r="D189" s="12">
        <v>4.8600000000000003</v>
      </c>
      <c r="E189" s="12"/>
    </row>
    <row r="190" spans="1:5" ht="13">
      <c r="A190" s="17">
        <v>40330</v>
      </c>
      <c r="B190" s="12">
        <v>400624</v>
      </c>
      <c r="C190" s="12">
        <v>7.87</v>
      </c>
      <c r="D190" s="12">
        <v>8.11</v>
      </c>
      <c r="E190" s="12"/>
    </row>
    <row r="191" spans="1:5" ht="13">
      <c r="A191" s="17">
        <v>40360</v>
      </c>
      <c r="B191" s="12">
        <v>402326</v>
      </c>
      <c r="C191" s="12">
        <v>2.19</v>
      </c>
      <c r="D191" s="12">
        <v>44.05</v>
      </c>
      <c r="E191" s="12"/>
    </row>
    <row r="192" spans="1:5" ht="13">
      <c r="A192" s="17">
        <v>40391</v>
      </c>
      <c r="B192" s="12">
        <v>408354</v>
      </c>
      <c r="C192" s="12">
        <v>3.59</v>
      </c>
      <c r="D192" s="12">
        <v>31.89</v>
      </c>
      <c r="E192" s="12"/>
    </row>
    <row r="193" spans="1:5" ht="13">
      <c r="A193" s="17">
        <v>40422</v>
      </c>
      <c r="B193" s="12">
        <v>422049</v>
      </c>
      <c r="C193" s="12">
        <v>5.34</v>
      </c>
      <c r="D193" s="12">
        <v>20.27</v>
      </c>
      <c r="E193" s="12"/>
    </row>
    <row r="194" spans="1:5" ht="13">
      <c r="A194" s="17">
        <v>40452</v>
      </c>
      <c r="B194" s="12">
        <v>417830</v>
      </c>
      <c r="C194" s="12">
        <v>4.24</v>
      </c>
      <c r="D194" s="12">
        <v>26.76</v>
      </c>
      <c r="E194" s="12"/>
    </row>
    <row r="195" spans="1:5" ht="13">
      <c r="A195" s="17">
        <v>40483</v>
      </c>
      <c r="B195" s="12">
        <v>426427</v>
      </c>
      <c r="C195" s="12">
        <v>5.45</v>
      </c>
      <c r="D195" s="12">
        <v>19.46</v>
      </c>
      <c r="E195" s="12"/>
    </row>
    <row r="196" spans="1:5" ht="13">
      <c r="A196" s="17">
        <v>40513</v>
      </c>
      <c r="B196" s="12">
        <v>429764</v>
      </c>
      <c r="C196" s="12">
        <v>7.27</v>
      </c>
      <c r="D196" s="12">
        <v>11.35</v>
      </c>
      <c r="E196" s="12"/>
    </row>
    <row r="197" spans="1:5" ht="13">
      <c r="A197" s="17">
        <v>40544</v>
      </c>
      <c r="B197" s="12">
        <v>445734</v>
      </c>
      <c r="C197" s="12">
        <v>10.79</v>
      </c>
      <c r="D197" s="12">
        <v>2.7</v>
      </c>
      <c r="E197" s="12"/>
    </row>
    <row r="198" spans="1:5" ht="13">
      <c r="A198" s="17">
        <v>40575</v>
      </c>
      <c r="B198" s="12">
        <v>438975</v>
      </c>
      <c r="C198" s="12">
        <v>7.5</v>
      </c>
      <c r="D198" s="12">
        <v>10</v>
      </c>
      <c r="E198" s="12"/>
    </row>
    <row r="199" spans="1:5" ht="13">
      <c r="A199" s="17">
        <v>40603</v>
      </c>
      <c r="B199" s="12">
        <v>463133</v>
      </c>
      <c r="C199" s="12">
        <v>9.73</v>
      </c>
      <c r="D199" s="12">
        <v>4.05</v>
      </c>
      <c r="E199" s="12"/>
    </row>
    <row r="200" spans="1:5" ht="13">
      <c r="A200" s="17">
        <v>40634</v>
      </c>
      <c r="B200" s="12">
        <v>454441</v>
      </c>
      <c r="C200" s="12">
        <v>8.76</v>
      </c>
      <c r="D200" s="12">
        <v>5.95</v>
      </c>
      <c r="E200" s="12"/>
    </row>
    <row r="201" spans="1:5" ht="13">
      <c r="A201" s="17">
        <v>40664</v>
      </c>
      <c r="B201" s="12">
        <v>458536</v>
      </c>
      <c r="C201" s="12">
        <v>7.53</v>
      </c>
      <c r="D201" s="12">
        <v>9.73</v>
      </c>
      <c r="E201" s="12"/>
    </row>
    <row r="202" spans="1:5" ht="13">
      <c r="A202" s="17">
        <v>40695</v>
      </c>
      <c r="B202" s="12">
        <v>454746</v>
      </c>
      <c r="C202" s="12">
        <v>5.81</v>
      </c>
      <c r="D202" s="12">
        <v>17.84</v>
      </c>
      <c r="E202" s="12"/>
    </row>
    <row r="203" spans="1:5" ht="13">
      <c r="A203" s="17">
        <v>40725</v>
      </c>
      <c r="B203" s="12">
        <v>459477</v>
      </c>
      <c r="C203" s="12">
        <v>3.08</v>
      </c>
      <c r="D203" s="12">
        <v>35.409999999999997</v>
      </c>
      <c r="E203" s="12"/>
    </row>
    <row r="204" spans="1:5" ht="13">
      <c r="A204" s="17">
        <v>40756</v>
      </c>
      <c r="B204" s="12">
        <v>468947</v>
      </c>
      <c r="C204" s="12">
        <v>6.83</v>
      </c>
      <c r="D204" s="12">
        <v>12.43</v>
      </c>
      <c r="E204" s="12"/>
    </row>
    <row r="205" spans="1:5" ht="13">
      <c r="A205" s="17">
        <v>40787</v>
      </c>
      <c r="B205" s="12">
        <v>457843</v>
      </c>
      <c r="C205" s="12">
        <v>-1.1399999999999999</v>
      </c>
      <c r="D205" s="12">
        <v>77.03</v>
      </c>
      <c r="E205" s="12"/>
    </row>
    <row r="206" spans="1:5" ht="13">
      <c r="A206" s="17">
        <v>40817</v>
      </c>
      <c r="B206" s="12">
        <v>463126</v>
      </c>
      <c r="C206" s="12">
        <v>1.91</v>
      </c>
      <c r="D206" s="12">
        <v>47.57</v>
      </c>
      <c r="E206" s="12"/>
    </row>
    <row r="207" spans="1:5" ht="13">
      <c r="A207" s="17">
        <v>40848</v>
      </c>
      <c r="B207" s="12">
        <v>471598</v>
      </c>
      <c r="C207" s="12">
        <v>2.85</v>
      </c>
      <c r="D207" s="12">
        <v>37.57</v>
      </c>
      <c r="E207" s="12"/>
    </row>
    <row r="208" spans="1:5" ht="13">
      <c r="A208" s="17">
        <v>40878</v>
      </c>
      <c r="B208" s="12">
        <v>478391</v>
      </c>
      <c r="C208" s="12">
        <v>5.2</v>
      </c>
      <c r="D208" s="12">
        <v>21.62</v>
      </c>
      <c r="E208" s="12"/>
    </row>
    <row r="209" spans="1:5" ht="13">
      <c r="A209" s="17">
        <v>40909</v>
      </c>
      <c r="B209" s="12">
        <v>482146</v>
      </c>
      <c r="C209" s="12">
        <v>4.93</v>
      </c>
      <c r="D209" s="12">
        <v>23.51</v>
      </c>
      <c r="E209" s="12"/>
    </row>
    <row r="210" spans="1:5" ht="13">
      <c r="A210" s="17">
        <v>40940</v>
      </c>
      <c r="B210" s="12">
        <v>483814</v>
      </c>
      <c r="C210" s="12">
        <v>3.17</v>
      </c>
      <c r="D210" s="12">
        <v>34.86</v>
      </c>
      <c r="E210" s="12"/>
    </row>
    <row r="211" spans="1:5" ht="13">
      <c r="A211" s="17">
        <v>40969</v>
      </c>
      <c r="B211" s="12">
        <v>481670</v>
      </c>
      <c r="C211" s="12">
        <v>5.2</v>
      </c>
      <c r="D211" s="12">
        <v>21.35</v>
      </c>
      <c r="E211" s="12"/>
    </row>
    <row r="212" spans="1:5" ht="13">
      <c r="A212" s="17">
        <v>41000</v>
      </c>
      <c r="B212" s="12">
        <v>473621</v>
      </c>
      <c r="C212" s="12">
        <v>2.27</v>
      </c>
      <c r="D212" s="12">
        <v>43.51</v>
      </c>
      <c r="E212" s="12"/>
    </row>
    <row r="213" spans="1:5" ht="13">
      <c r="A213" s="17">
        <v>41030</v>
      </c>
      <c r="B213" s="12">
        <v>471644</v>
      </c>
      <c r="C213" s="12">
        <v>0.01</v>
      </c>
      <c r="D213" s="12">
        <v>68.38</v>
      </c>
      <c r="E213" s="12"/>
    </row>
    <row r="214" spans="1:5" ht="13">
      <c r="A214" s="17">
        <v>41061</v>
      </c>
      <c r="B214" s="12">
        <v>464626</v>
      </c>
      <c r="C214" s="12">
        <v>-2.88</v>
      </c>
      <c r="D214" s="12">
        <v>86.49</v>
      </c>
      <c r="E214" s="12"/>
    </row>
    <row r="215" spans="1:5" ht="13">
      <c r="A215" s="17">
        <v>41091</v>
      </c>
      <c r="B215" s="12">
        <v>472683</v>
      </c>
      <c r="C215" s="12">
        <v>-1.96</v>
      </c>
      <c r="D215" s="12">
        <v>83.51</v>
      </c>
      <c r="E215" s="12"/>
    </row>
    <row r="216" spans="1:5" ht="13">
      <c r="A216" s="17">
        <v>41122</v>
      </c>
      <c r="B216" s="12">
        <v>455789</v>
      </c>
      <c r="C216" s="12">
        <v>-5.79</v>
      </c>
      <c r="D216" s="12">
        <v>94.32</v>
      </c>
      <c r="E216" s="12"/>
    </row>
    <row r="217" spans="1:5" ht="13">
      <c r="A217" s="17">
        <v>41153</v>
      </c>
      <c r="B217" s="12">
        <v>474226</v>
      </c>
      <c r="C217" s="12">
        <v>-1.55</v>
      </c>
      <c r="D217" s="12">
        <v>80.540000000000006</v>
      </c>
      <c r="E217" s="12"/>
    </row>
    <row r="218" spans="1:5" ht="13">
      <c r="A218" s="17">
        <v>41183</v>
      </c>
      <c r="B218" s="12">
        <v>477661</v>
      </c>
      <c r="C218" s="12">
        <v>0.85</v>
      </c>
      <c r="D218" s="12">
        <v>59.19</v>
      </c>
      <c r="E218" s="12"/>
    </row>
    <row r="219" spans="1:5" ht="13">
      <c r="A219" s="17">
        <v>41214</v>
      </c>
      <c r="B219" s="12">
        <v>476440</v>
      </c>
      <c r="C219" s="12">
        <v>1.02</v>
      </c>
      <c r="D219" s="12">
        <v>58.11</v>
      </c>
      <c r="E219" s="12"/>
    </row>
    <row r="220" spans="1:5" ht="13">
      <c r="A220" s="17">
        <v>41244</v>
      </c>
      <c r="B220" s="12">
        <v>488861</v>
      </c>
      <c r="C220" s="12">
        <v>5.22</v>
      </c>
      <c r="D220" s="12">
        <v>21.08</v>
      </c>
      <c r="E220" s="12"/>
    </row>
    <row r="221" spans="1:5" ht="13">
      <c r="A221" s="17">
        <v>41275</v>
      </c>
      <c r="B221" s="12">
        <v>484478</v>
      </c>
      <c r="C221" s="12">
        <v>2.5</v>
      </c>
      <c r="D221" s="12">
        <v>41.08</v>
      </c>
      <c r="E221" s="12"/>
    </row>
    <row r="222" spans="1:5" ht="13">
      <c r="A222" s="17">
        <v>41306</v>
      </c>
      <c r="B222" s="12">
        <v>501772</v>
      </c>
      <c r="C222" s="12">
        <v>10.09</v>
      </c>
      <c r="D222" s="12">
        <v>3.51</v>
      </c>
      <c r="E222" s="12"/>
    </row>
    <row r="223" spans="1:5" ht="13">
      <c r="A223" s="17">
        <v>41334</v>
      </c>
      <c r="B223" s="12">
        <v>476914</v>
      </c>
      <c r="C223" s="12">
        <v>0.56999999999999995</v>
      </c>
      <c r="D223" s="12">
        <v>62.16</v>
      </c>
      <c r="E223" s="12"/>
    </row>
    <row r="224" spans="1:5" ht="13">
      <c r="A224" s="17">
        <v>41365</v>
      </c>
      <c r="B224" s="12">
        <v>481734</v>
      </c>
      <c r="C224" s="12">
        <v>0.85</v>
      </c>
      <c r="D224" s="12">
        <v>59.46</v>
      </c>
      <c r="E224" s="12"/>
    </row>
    <row r="225" spans="1:5" ht="13">
      <c r="A225" s="17">
        <v>41395</v>
      </c>
      <c r="B225" s="12">
        <v>494611</v>
      </c>
      <c r="C225" s="12">
        <v>3.81</v>
      </c>
      <c r="D225" s="12">
        <v>29.73</v>
      </c>
      <c r="E225" s="12"/>
    </row>
    <row r="226" spans="1:5" ht="13">
      <c r="A226" s="17">
        <v>41426</v>
      </c>
      <c r="B226" s="12">
        <v>501093</v>
      </c>
      <c r="C226" s="12">
        <v>2.5</v>
      </c>
      <c r="D226" s="12">
        <v>40.81</v>
      </c>
      <c r="E226" s="12"/>
    </row>
    <row r="227" spans="1:5" ht="13">
      <c r="A227" s="17">
        <v>41456</v>
      </c>
      <c r="B227" s="12">
        <v>481156</v>
      </c>
      <c r="C227" s="12">
        <v>-0.69</v>
      </c>
      <c r="D227" s="12">
        <v>74.05</v>
      </c>
      <c r="E227" s="12"/>
    </row>
    <row r="228" spans="1:5" ht="13">
      <c r="A228" s="17">
        <v>41487</v>
      </c>
      <c r="B228" s="12">
        <v>485233</v>
      </c>
      <c r="C228" s="12">
        <v>-3.3</v>
      </c>
      <c r="D228" s="12">
        <v>87.84</v>
      </c>
      <c r="E228" s="12"/>
    </row>
    <row r="229" spans="1:5" ht="13">
      <c r="A229" s="17">
        <v>41518</v>
      </c>
      <c r="B229" s="12">
        <v>496195</v>
      </c>
      <c r="C229" s="12">
        <v>4.04</v>
      </c>
      <c r="D229" s="12">
        <v>28.11</v>
      </c>
      <c r="E229" s="12"/>
    </row>
    <row r="230" spans="1:5" ht="13">
      <c r="A230" s="17">
        <v>41548</v>
      </c>
      <c r="B230" s="12">
        <v>490079</v>
      </c>
      <c r="C230" s="12">
        <v>1.73</v>
      </c>
      <c r="D230" s="12">
        <v>50</v>
      </c>
      <c r="E230" s="12"/>
    </row>
    <row r="231" spans="1:5" ht="13">
      <c r="A231" s="17">
        <v>41579</v>
      </c>
      <c r="B231" s="12">
        <v>504720</v>
      </c>
      <c r="C231" s="12">
        <v>2.04</v>
      </c>
      <c r="D231" s="12">
        <v>45.95</v>
      </c>
      <c r="E231" s="12"/>
    </row>
    <row r="232" spans="1:5" ht="13">
      <c r="A232" s="17">
        <v>41609</v>
      </c>
      <c r="B232" s="12">
        <v>501745</v>
      </c>
      <c r="C232" s="12">
        <v>0.13</v>
      </c>
      <c r="D232" s="12">
        <v>67.569999999999993</v>
      </c>
      <c r="E232" s="12"/>
    </row>
    <row r="233" spans="1:5" ht="13">
      <c r="A233" s="17">
        <v>41640</v>
      </c>
      <c r="B233" s="12">
        <v>488094</v>
      </c>
      <c r="C233" s="12">
        <v>1.44</v>
      </c>
      <c r="D233" s="12">
        <v>54.05</v>
      </c>
      <c r="E233" s="12"/>
    </row>
    <row r="234" spans="1:5" ht="13">
      <c r="A234" s="17">
        <v>41671</v>
      </c>
      <c r="B234" s="12">
        <v>496871</v>
      </c>
      <c r="C234" s="12">
        <v>2.4</v>
      </c>
      <c r="D234" s="12">
        <v>41.89</v>
      </c>
      <c r="E234" s="12"/>
    </row>
    <row r="235" spans="1:5" ht="13">
      <c r="A235" s="17">
        <v>41699</v>
      </c>
      <c r="B235" s="12">
        <v>498172</v>
      </c>
      <c r="C235" s="12">
        <v>0.4</v>
      </c>
      <c r="D235" s="12">
        <v>64.319999999999993</v>
      </c>
      <c r="E235" s="12"/>
    </row>
    <row r="236" spans="1:5" ht="13">
      <c r="A236" s="17">
        <v>41730</v>
      </c>
      <c r="B236" s="12">
        <v>500540</v>
      </c>
      <c r="C236" s="12">
        <v>2.13</v>
      </c>
      <c r="D236" s="12">
        <v>44.86</v>
      </c>
      <c r="E236" s="12"/>
    </row>
    <row r="237" spans="1:5" ht="13">
      <c r="A237" s="17">
        <v>41760</v>
      </c>
      <c r="B237" s="12">
        <v>496209</v>
      </c>
      <c r="C237" s="12">
        <v>-1.69</v>
      </c>
      <c r="D237" s="12">
        <v>81.89</v>
      </c>
      <c r="E237" s="12"/>
    </row>
    <row r="238" spans="1:5" ht="13">
      <c r="A238" s="17">
        <v>41791</v>
      </c>
      <c r="B238" s="12">
        <v>498610</v>
      </c>
      <c r="C238" s="12">
        <v>-0.62</v>
      </c>
      <c r="D238" s="12">
        <v>72.97</v>
      </c>
      <c r="E238" s="12"/>
    </row>
    <row r="239" spans="1:5" ht="13">
      <c r="A239" s="17">
        <v>41821</v>
      </c>
      <c r="B239" s="12">
        <v>558342</v>
      </c>
      <c r="C239" s="12">
        <v>14.39</v>
      </c>
      <c r="D239" s="12">
        <v>0.81</v>
      </c>
      <c r="E239" s="12"/>
    </row>
    <row r="240" spans="1:5" ht="13">
      <c r="A240" s="17">
        <v>41852</v>
      </c>
      <c r="B240" s="12">
        <v>495777</v>
      </c>
      <c r="C240" s="12">
        <v>-0.22</v>
      </c>
      <c r="D240" s="12">
        <v>69.73</v>
      </c>
      <c r="E240" s="12"/>
    </row>
    <row r="241" spans="1:5" ht="13">
      <c r="A241" s="17">
        <v>41883</v>
      </c>
      <c r="B241" s="12">
        <v>492542</v>
      </c>
      <c r="C241" s="12">
        <v>-1.1299999999999999</v>
      </c>
      <c r="D241" s="12">
        <v>76.760000000000005</v>
      </c>
      <c r="E241" s="12"/>
    </row>
    <row r="242" spans="1:5" ht="13">
      <c r="A242" s="17">
        <v>41913</v>
      </c>
      <c r="B242" s="12">
        <v>484859</v>
      </c>
      <c r="C242" s="12">
        <v>-3.13</v>
      </c>
      <c r="D242" s="12">
        <v>87.03</v>
      </c>
      <c r="E242" s="12"/>
    </row>
    <row r="243" spans="1:5" ht="13">
      <c r="A243" s="17">
        <v>41944</v>
      </c>
      <c r="B243" s="12">
        <v>476389</v>
      </c>
      <c r="C243" s="12">
        <v>-3.99</v>
      </c>
      <c r="D243" s="12">
        <v>90</v>
      </c>
      <c r="E243" s="12"/>
    </row>
    <row r="244" spans="1:5" ht="13">
      <c r="A244" s="17">
        <v>41974</v>
      </c>
      <c r="B244" s="12">
        <v>465351</v>
      </c>
      <c r="C244" s="12">
        <v>-6.67</v>
      </c>
      <c r="D244" s="12">
        <v>95.95</v>
      </c>
      <c r="E244" s="12"/>
    </row>
    <row r="245" spans="1:5" ht="13">
      <c r="A245" s="17">
        <v>42005</v>
      </c>
      <c r="B245" s="12">
        <v>458487</v>
      </c>
      <c r="C245" s="12">
        <v>-17.88</v>
      </c>
      <c r="D245" s="12">
        <v>98.11</v>
      </c>
      <c r="E245" s="12"/>
    </row>
    <row r="246" spans="1:5" ht="13">
      <c r="A246" s="17">
        <v>42036</v>
      </c>
      <c r="B246" s="12">
        <v>452249</v>
      </c>
      <c r="C246" s="12">
        <v>-8.7799999999999994</v>
      </c>
      <c r="D246" s="12">
        <v>96.49</v>
      </c>
      <c r="E246" s="12"/>
    </row>
    <row r="247" spans="1:5" ht="13">
      <c r="A247" s="17">
        <v>42064</v>
      </c>
      <c r="B247" s="12">
        <v>464063</v>
      </c>
      <c r="C247" s="12">
        <v>-5.78</v>
      </c>
      <c r="D247" s="12">
        <v>94.05</v>
      </c>
      <c r="E247" s="12"/>
    </row>
    <row r="248" spans="1:5" ht="13">
      <c r="A248" s="17">
        <v>42095</v>
      </c>
      <c r="B248" s="12">
        <v>459217</v>
      </c>
      <c r="C248" s="12">
        <v>-5.29</v>
      </c>
      <c r="D248" s="12">
        <v>93.24</v>
      </c>
      <c r="E248" s="12"/>
    </row>
    <row r="249" spans="1:5" ht="13">
      <c r="A249" s="17">
        <v>42125</v>
      </c>
      <c r="B249" s="12">
        <v>451910</v>
      </c>
      <c r="C249" s="12">
        <v>-5.14</v>
      </c>
      <c r="D249" s="12">
        <v>92.7</v>
      </c>
      <c r="E249" s="12"/>
    </row>
    <row r="250" spans="1:5" ht="13">
      <c r="A250" s="17">
        <v>42156</v>
      </c>
      <c r="B250" s="12">
        <v>463050</v>
      </c>
      <c r="C250" s="12">
        <v>-0.49</v>
      </c>
      <c r="D250" s="12">
        <v>71.89</v>
      </c>
      <c r="E250" s="12"/>
    </row>
    <row r="251" spans="1:5" ht="13">
      <c r="A251" s="17">
        <v>42186</v>
      </c>
      <c r="B251" s="12">
        <v>460215</v>
      </c>
      <c r="C251" s="12">
        <v>0.38</v>
      </c>
      <c r="D251" s="12">
        <v>64.59</v>
      </c>
      <c r="E251" s="12"/>
    </row>
    <row r="252" spans="1:5" ht="13">
      <c r="A252" s="17">
        <v>42217</v>
      </c>
      <c r="B252" s="12">
        <v>449990</v>
      </c>
      <c r="C252" s="12">
        <v>-0.5</v>
      </c>
      <c r="D252" s="12">
        <v>72.16</v>
      </c>
      <c r="E252" s="12"/>
    </row>
    <row r="253" spans="1:5" ht="13">
      <c r="A253" s="17">
        <v>42248</v>
      </c>
      <c r="B253" s="12">
        <v>442590</v>
      </c>
      <c r="C253" s="12">
        <v>-4.63</v>
      </c>
      <c r="D253" s="12">
        <v>92.16</v>
      </c>
      <c r="E253" s="12"/>
    </row>
    <row r="254" spans="1:5" ht="13">
      <c r="A254" s="17">
        <v>42278</v>
      </c>
      <c r="B254" s="12">
        <v>450974</v>
      </c>
      <c r="C254" s="12">
        <v>-1.8</v>
      </c>
      <c r="D254" s="12">
        <v>82.43</v>
      </c>
      <c r="E254" s="12"/>
    </row>
    <row r="255" spans="1:5" ht="13">
      <c r="A255" s="17">
        <v>42309</v>
      </c>
      <c r="B255" s="12">
        <v>445693</v>
      </c>
      <c r="C255" s="12">
        <v>-1.38</v>
      </c>
      <c r="D255" s="12">
        <v>78.650000000000006</v>
      </c>
      <c r="E255" s="12"/>
    </row>
    <row r="256" spans="1:5" ht="13">
      <c r="A256" s="17">
        <v>42339</v>
      </c>
      <c r="B256" s="12">
        <v>435902</v>
      </c>
      <c r="C256" s="12">
        <v>-5.86</v>
      </c>
      <c r="D256" s="12">
        <v>94.59</v>
      </c>
      <c r="E256" s="12"/>
    </row>
    <row r="257" spans="1:5" ht="13">
      <c r="A257" s="17">
        <v>42370</v>
      </c>
      <c r="B257" s="12">
        <v>443714</v>
      </c>
      <c r="C257" s="12">
        <v>-3.59</v>
      </c>
      <c r="D257" s="12">
        <v>88.38</v>
      </c>
      <c r="E257" s="12"/>
    </row>
    <row r="258" spans="1:5" ht="13">
      <c r="A258" s="17">
        <v>42401</v>
      </c>
      <c r="B258" s="12">
        <v>430074</v>
      </c>
      <c r="C258" s="12">
        <v>-4.43</v>
      </c>
      <c r="D258" s="12">
        <v>91.35</v>
      </c>
      <c r="E258" s="12"/>
    </row>
    <row r="259" spans="1:5" ht="13">
      <c r="A259" s="17">
        <v>42430</v>
      </c>
      <c r="B259" s="12">
        <v>435914</v>
      </c>
      <c r="C259" s="12">
        <v>-1.51</v>
      </c>
      <c r="D259" s="12">
        <v>79.73</v>
      </c>
      <c r="E259" s="12"/>
    </row>
    <row r="260" spans="1:5" ht="13">
      <c r="A260" s="17">
        <v>42461</v>
      </c>
      <c r="B260" s="12">
        <v>448780</v>
      </c>
      <c r="C260" s="12">
        <v>-0.49</v>
      </c>
      <c r="D260" s="12">
        <v>71.349999999999994</v>
      </c>
      <c r="E260" s="12"/>
    </row>
    <row r="261" spans="1:5" ht="13">
      <c r="A261" s="17">
        <v>42491</v>
      </c>
      <c r="B261" s="12">
        <v>442666</v>
      </c>
      <c r="C261" s="12">
        <v>-0.68</v>
      </c>
      <c r="D261" s="12">
        <v>73.78</v>
      </c>
      <c r="E261" s="12"/>
    </row>
    <row r="262" spans="1:5" ht="13">
      <c r="A262" s="17">
        <v>42522</v>
      </c>
      <c r="B262" s="12">
        <v>428557</v>
      </c>
      <c r="C262" s="12">
        <v>-1.69</v>
      </c>
      <c r="D262" s="12">
        <v>81.62</v>
      </c>
      <c r="E262" s="12"/>
    </row>
    <row r="263" spans="1:5" ht="13">
      <c r="A263" s="17">
        <v>42552</v>
      </c>
      <c r="B263" s="12">
        <v>436205</v>
      </c>
      <c r="C263" s="12">
        <v>-1.69</v>
      </c>
      <c r="D263" s="12">
        <v>82.16</v>
      </c>
      <c r="E263" s="12"/>
    </row>
    <row r="264" spans="1:5" ht="13">
      <c r="A264" s="17">
        <v>42583</v>
      </c>
      <c r="B264" s="12">
        <v>438052</v>
      </c>
      <c r="C264" s="12">
        <v>1.86</v>
      </c>
      <c r="D264" s="12">
        <v>48.92</v>
      </c>
      <c r="E264" s="12"/>
    </row>
    <row r="265" spans="1:5" ht="13">
      <c r="A265" s="17">
        <v>42614</v>
      </c>
      <c r="B265" s="12">
        <v>439291</v>
      </c>
      <c r="C265" s="12">
        <v>0.77</v>
      </c>
      <c r="D265" s="12">
        <v>60</v>
      </c>
      <c r="E265" s="12"/>
    </row>
    <row r="266" spans="1:5" ht="13">
      <c r="A266" s="17">
        <v>42644</v>
      </c>
      <c r="B266" s="12">
        <v>455707</v>
      </c>
      <c r="C266" s="12">
        <v>1.54</v>
      </c>
      <c r="D266" s="12">
        <v>52.43</v>
      </c>
      <c r="E266" s="12"/>
    </row>
    <row r="267" spans="1:5" ht="13">
      <c r="A267" s="17">
        <v>42675</v>
      </c>
      <c r="B267" s="12">
        <v>437831</v>
      </c>
      <c r="C267" s="12">
        <v>-1.0900000000000001</v>
      </c>
      <c r="D267" s="12">
        <v>76.489999999999995</v>
      </c>
      <c r="E267" s="12"/>
    </row>
    <row r="268" spans="1:5" ht="13">
      <c r="A268" s="17">
        <v>42705</v>
      </c>
      <c r="B268" s="12">
        <v>450002</v>
      </c>
      <c r="C268" s="12">
        <v>5</v>
      </c>
      <c r="D268" s="12">
        <v>22.97</v>
      </c>
      <c r="E268" s="12"/>
    </row>
    <row r="269" spans="1:5" ht="13">
      <c r="A269" s="17">
        <v>42736</v>
      </c>
      <c r="B269" s="12">
        <v>449458</v>
      </c>
      <c r="C269" s="12">
        <v>3.04</v>
      </c>
      <c r="D269" s="12">
        <v>35.68</v>
      </c>
      <c r="E269" s="12"/>
    </row>
    <row r="270" spans="1:5" ht="13">
      <c r="A270" s="17">
        <v>42767</v>
      </c>
      <c r="B270" s="12">
        <v>452304</v>
      </c>
      <c r="C270" s="12">
        <v>3.25</v>
      </c>
      <c r="D270" s="12">
        <v>33.51</v>
      </c>
      <c r="E270" s="12"/>
    </row>
    <row r="271" spans="1:5" ht="13">
      <c r="A271" s="17">
        <v>42795</v>
      </c>
      <c r="B271" s="12">
        <v>452339</v>
      </c>
      <c r="C271" s="12">
        <v>2.97</v>
      </c>
      <c r="D271" s="12">
        <v>36.76</v>
      </c>
      <c r="E271" s="12"/>
    </row>
    <row r="272" spans="1:5" ht="13">
      <c r="A272" s="17">
        <v>42826</v>
      </c>
      <c r="B272" s="12">
        <v>453101</v>
      </c>
      <c r="C272" s="12">
        <v>-0.56999999999999995</v>
      </c>
      <c r="D272" s="12">
        <v>72.7</v>
      </c>
      <c r="E272" s="12"/>
    </row>
    <row r="273" spans="1:5" ht="13">
      <c r="A273" s="17">
        <v>42856</v>
      </c>
      <c r="B273" s="12">
        <v>449830</v>
      </c>
      <c r="C273" s="12">
        <v>2.74</v>
      </c>
      <c r="D273" s="12">
        <v>38.92</v>
      </c>
      <c r="E273" s="12"/>
    </row>
    <row r="274" spans="1:5" ht="13">
      <c r="A274" s="17">
        <v>42887</v>
      </c>
      <c r="B274" s="12">
        <v>464569</v>
      </c>
      <c r="C274" s="12">
        <v>3.24</v>
      </c>
      <c r="D274" s="12">
        <v>34.049999999999997</v>
      </c>
      <c r="E274" s="12"/>
    </row>
    <row r="275" spans="1:5" ht="13">
      <c r="A275" s="17">
        <v>42917</v>
      </c>
      <c r="B275" s="12">
        <v>446456</v>
      </c>
      <c r="C275" s="12">
        <v>-0.67</v>
      </c>
      <c r="D275" s="12">
        <v>73.239999999999995</v>
      </c>
      <c r="E275" s="12"/>
    </row>
    <row r="276" spans="1:5" ht="13">
      <c r="A276" s="17">
        <v>42948</v>
      </c>
      <c r="B276" s="12">
        <v>451655</v>
      </c>
      <c r="C276" s="12">
        <v>-0.14000000000000001</v>
      </c>
      <c r="D276" s="12">
        <v>68.92</v>
      </c>
      <c r="E276" s="12"/>
    </row>
    <row r="277" spans="1:5" ht="13">
      <c r="A277" s="17">
        <v>42979</v>
      </c>
      <c r="B277" s="12">
        <v>461945</v>
      </c>
      <c r="C277" s="12">
        <v>2.12</v>
      </c>
      <c r="D277" s="12">
        <v>45.41</v>
      </c>
      <c r="E277" s="12"/>
    </row>
    <row r="278" spans="1:5" ht="13">
      <c r="A278" s="17">
        <v>43009</v>
      </c>
      <c r="B278" s="12">
        <v>463700</v>
      </c>
      <c r="C278" s="12">
        <v>2.34</v>
      </c>
      <c r="D278" s="12">
        <v>42.97</v>
      </c>
      <c r="E278" s="12"/>
    </row>
    <row r="279" spans="1:5" ht="13">
      <c r="A279" s="17">
        <v>43040</v>
      </c>
      <c r="B279" s="12">
        <v>470284</v>
      </c>
      <c r="C279" s="12">
        <v>4.55</v>
      </c>
      <c r="D279" s="12">
        <v>25.14</v>
      </c>
      <c r="E279" s="12"/>
    </row>
    <row r="280" spans="1:5" ht="13">
      <c r="A280" s="17">
        <v>43070</v>
      </c>
      <c r="B280" s="12">
        <v>485673</v>
      </c>
      <c r="C280" s="12">
        <v>4.54</v>
      </c>
      <c r="D280" s="12">
        <v>25.41</v>
      </c>
      <c r="E280" s="12"/>
    </row>
    <row r="281" spans="1:5" ht="13">
      <c r="A281" s="17">
        <v>43101</v>
      </c>
      <c r="B281" s="12">
        <v>472765</v>
      </c>
      <c r="C281" s="12">
        <v>5.89</v>
      </c>
      <c r="D281" s="12">
        <v>17.3</v>
      </c>
      <c r="E281" s="12"/>
    </row>
    <row r="282" spans="1:5" ht="13">
      <c r="A282" s="17">
        <v>43132</v>
      </c>
      <c r="B282" s="12">
        <v>481644</v>
      </c>
      <c r="C282" s="12">
        <v>6.64</v>
      </c>
      <c r="D282" s="12">
        <v>12.97</v>
      </c>
      <c r="E282" s="12"/>
    </row>
    <row r="283" spans="1:5" ht="13">
      <c r="A283" s="17">
        <v>43160</v>
      </c>
      <c r="B283" s="12">
        <v>489613</v>
      </c>
      <c r="C283" s="12">
        <v>5.99</v>
      </c>
      <c r="D283" s="12">
        <v>16.760000000000002</v>
      </c>
      <c r="E283" s="12"/>
    </row>
    <row r="284" spans="1:5" ht="13">
      <c r="A284" s="17">
        <v>43191</v>
      </c>
      <c r="B284" s="12">
        <v>488803</v>
      </c>
      <c r="C284" s="12">
        <v>5.41</v>
      </c>
      <c r="D284" s="12">
        <v>20</v>
      </c>
      <c r="E284" s="12"/>
    </row>
    <row r="285" spans="1:5" ht="13">
      <c r="A285" s="17">
        <v>43221</v>
      </c>
      <c r="B285" s="12">
        <v>492104</v>
      </c>
      <c r="C285" s="12">
        <v>4.6399999999999997</v>
      </c>
      <c r="D285" s="12">
        <v>24.32</v>
      </c>
      <c r="E285" s="12"/>
    </row>
    <row r="286" spans="1:5" ht="13">
      <c r="A286" s="17">
        <v>43252</v>
      </c>
      <c r="B286" s="12">
        <v>493717</v>
      </c>
      <c r="C286" s="12">
        <v>1.66</v>
      </c>
      <c r="D286" s="12">
        <v>51.08</v>
      </c>
      <c r="E286" s="12"/>
    </row>
    <row r="287" spans="1:5" ht="13">
      <c r="A287" s="17">
        <v>43282</v>
      </c>
      <c r="B287" s="12">
        <v>486008</v>
      </c>
      <c r="C287" s="12">
        <v>2.8</v>
      </c>
      <c r="D287" s="12">
        <v>37.840000000000003</v>
      </c>
      <c r="E287" s="12"/>
    </row>
    <row r="288" spans="1:5" ht="13">
      <c r="A288" s="17">
        <v>43313</v>
      </c>
      <c r="B288" s="12">
        <v>497373</v>
      </c>
      <c r="C288" s="12">
        <v>3.27</v>
      </c>
      <c r="D288" s="12">
        <v>33.24</v>
      </c>
      <c r="E288" s="12"/>
    </row>
    <row r="289" spans="1:5" ht="13">
      <c r="A289" s="17">
        <v>43344</v>
      </c>
      <c r="B289" s="12">
        <v>500038</v>
      </c>
      <c r="C289" s="12">
        <v>2.13</v>
      </c>
      <c r="D289" s="12">
        <v>45.14</v>
      </c>
      <c r="E289" s="12"/>
    </row>
    <row r="290" spans="1:5" ht="13">
      <c r="A290" s="17">
        <v>43374</v>
      </c>
      <c r="B290" s="12">
        <v>490964</v>
      </c>
      <c r="C290" s="12">
        <v>0.44</v>
      </c>
      <c r="D290" s="12">
        <v>63.78</v>
      </c>
      <c r="E290" s="12"/>
    </row>
    <row r="291" spans="1:5" ht="13">
      <c r="A291" s="17">
        <v>43405</v>
      </c>
      <c r="B291" s="12">
        <v>483061</v>
      </c>
      <c r="C291" s="12">
        <v>-1.84</v>
      </c>
      <c r="D291" s="12">
        <v>82.7</v>
      </c>
      <c r="E291" s="12"/>
    </row>
    <row r="292" spans="1:5" ht="13">
      <c r="A292" s="17">
        <v>43435</v>
      </c>
      <c r="B292" s="12">
        <v>487514</v>
      </c>
      <c r="C292" s="12">
        <v>-1.26</v>
      </c>
      <c r="D292" s="12">
        <v>77.84</v>
      </c>
      <c r="E292" s="12"/>
    </row>
    <row r="293" spans="1:5" ht="13">
      <c r="A293" s="17">
        <v>43466</v>
      </c>
      <c r="B293" s="12">
        <v>479440</v>
      </c>
      <c r="C293" s="12">
        <v>-1.35</v>
      </c>
      <c r="D293" s="12">
        <v>78.11</v>
      </c>
      <c r="E293" s="12"/>
    </row>
    <row r="294" spans="1:5" ht="13">
      <c r="A294" s="17">
        <v>43497</v>
      </c>
      <c r="B294" s="12">
        <v>477752</v>
      </c>
      <c r="C294" s="12">
        <v>-3.94</v>
      </c>
      <c r="D294" s="12">
        <v>89.19</v>
      </c>
      <c r="E294" s="12"/>
    </row>
    <row r="295" spans="1:5" ht="13">
      <c r="A295" s="17">
        <v>43525</v>
      </c>
      <c r="B295" s="12">
        <v>486807</v>
      </c>
      <c r="C295" s="12">
        <v>-2.65</v>
      </c>
      <c r="D295" s="12">
        <v>85.95</v>
      </c>
      <c r="E295" s="12"/>
    </row>
    <row r="296" spans="1:5" ht="13">
      <c r="A296" s="17">
        <v>43556</v>
      </c>
      <c r="B296" s="12">
        <v>479871</v>
      </c>
      <c r="C296" s="12">
        <v>-2.2599999999999998</v>
      </c>
      <c r="D296" s="12">
        <v>84.59</v>
      </c>
      <c r="E296" s="12"/>
    </row>
    <row r="297" spans="1:5" ht="13">
      <c r="A297" s="17">
        <v>43586</v>
      </c>
      <c r="B297" s="12">
        <v>470587</v>
      </c>
      <c r="C297" s="12">
        <v>-2.58</v>
      </c>
      <c r="D297" s="12">
        <v>85.41</v>
      </c>
      <c r="E297" s="12"/>
    </row>
    <row r="298" spans="1:5" ht="13">
      <c r="A298" s="17">
        <v>43617</v>
      </c>
      <c r="B298" s="12">
        <v>465014</v>
      </c>
      <c r="C298" s="12">
        <v>-4.62</v>
      </c>
      <c r="D298" s="12">
        <v>91.89</v>
      </c>
      <c r="E298" s="12"/>
    </row>
    <row r="299" spans="1:5" ht="13">
      <c r="A299" s="17">
        <v>43647</v>
      </c>
      <c r="B299" s="12">
        <v>470462</v>
      </c>
      <c r="C299" s="12">
        <v>-1.87</v>
      </c>
      <c r="D299" s="12">
        <v>82.97</v>
      </c>
      <c r="E299" s="12"/>
    </row>
    <row r="300" spans="1:5" ht="13">
      <c r="A300" s="17">
        <v>43678</v>
      </c>
      <c r="B300" s="12">
        <v>470882</v>
      </c>
      <c r="C300" s="12">
        <v>-1.44</v>
      </c>
      <c r="D300" s="12">
        <v>79.19</v>
      </c>
      <c r="E300" s="12"/>
    </row>
    <row r="301" spans="1:5" ht="13">
      <c r="A301" s="17">
        <v>43709</v>
      </c>
      <c r="B301" s="12">
        <v>465927</v>
      </c>
      <c r="C301" s="12">
        <v>-4.29</v>
      </c>
      <c r="D301" s="12">
        <v>91.08</v>
      </c>
      <c r="E301" s="12"/>
    </row>
    <row r="302" spans="1:5" ht="13">
      <c r="A302" s="17">
        <v>43739</v>
      </c>
      <c r="B302" s="12">
        <v>461979</v>
      </c>
      <c r="C302" s="12">
        <v>-3.73</v>
      </c>
      <c r="D302" s="12">
        <v>88.65</v>
      </c>
      <c r="E302" s="12"/>
    </row>
    <row r="303" spans="1:5" ht="13">
      <c r="A303" s="17">
        <v>43770</v>
      </c>
      <c r="B303" s="12">
        <v>455529</v>
      </c>
      <c r="C303" s="12">
        <v>-3.2</v>
      </c>
      <c r="D303" s="12">
        <v>87.3</v>
      </c>
      <c r="E303" s="12"/>
    </row>
    <row r="304" spans="1:5" ht="13">
      <c r="A304" s="17">
        <v>43800</v>
      </c>
      <c r="B304" s="12">
        <v>460568</v>
      </c>
      <c r="C304" s="12">
        <v>-0.96</v>
      </c>
      <c r="D304" s="12">
        <v>75.41</v>
      </c>
      <c r="E304" s="12"/>
    </row>
    <row r="305" spans="1:5" ht="13">
      <c r="A305" s="17">
        <v>43831</v>
      </c>
      <c r="B305" s="12">
        <v>466813</v>
      </c>
      <c r="C305" s="12">
        <v>-0.78</v>
      </c>
      <c r="D305" s="12">
        <v>74.86</v>
      </c>
      <c r="E305" s="12"/>
    </row>
    <row r="306" spans="1:5" ht="13">
      <c r="A306" s="17">
        <v>43862</v>
      </c>
      <c r="B306" s="12">
        <v>467618</v>
      </c>
      <c r="C306" s="12">
        <v>-0.69</v>
      </c>
      <c r="D306" s="12">
        <v>74.319999999999993</v>
      </c>
      <c r="E306" s="12"/>
    </row>
    <row r="307" spans="1:5" ht="13">
      <c r="A307" s="17">
        <v>43891</v>
      </c>
      <c r="B307" s="12">
        <v>421299</v>
      </c>
      <c r="C307" s="12">
        <v>-9.58</v>
      </c>
      <c r="D307" s="12">
        <v>96.76</v>
      </c>
      <c r="E307" s="12"/>
    </row>
    <row r="308" spans="1:5" ht="13">
      <c r="A308" s="17">
        <v>43922</v>
      </c>
      <c r="B308" s="12">
        <v>362308</v>
      </c>
      <c r="C308" s="12">
        <v>-21.57</v>
      </c>
      <c r="D308" s="12">
        <v>98.92</v>
      </c>
      <c r="E308" s="12"/>
    </row>
    <row r="309" spans="1:5" ht="13">
      <c r="A309" s="17">
        <v>43952</v>
      </c>
      <c r="B309" s="12">
        <v>383361</v>
      </c>
      <c r="C309" s="12">
        <v>-15.84</v>
      </c>
      <c r="D309" s="12">
        <v>97.84</v>
      </c>
      <c r="E309" s="12"/>
    </row>
    <row r="310" spans="1:5" ht="13">
      <c r="A310" s="17">
        <v>43983</v>
      </c>
      <c r="B310" s="12">
        <v>412500</v>
      </c>
      <c r="C310" s="12">
        <v>-10.44</v>
      </c>
      <c r="D310" s="12">
        <v>97.03</v>
      </c>
      <c r="E310" s="12"/>
    </row>
    <row r="311" spans="1:5" ht="13">
      <c r="A311" s="17">
        <v>44013</v>
      </c>
      <c r="B311" s="12">
        <v>438761</v>
      </c>
      <c r="C311" s="12">
        <v>-6.01</v>
      </c>
      <c r="D311" s="12">
        <v>95.41</v>
      </c>
      <c r="E311" s="12"/>
    </row>
    <row r="312" spans="1:5" ht="13">
      <c r="A312" s="17">
        <v>44044</v>
      </c>
      <c r="B312" s="12">
        <v>443826</v>
      </c>
      <c r="C312" s="12">
        <v>-5.09</v>
      </c>
      <c r="D312" s="12">
        <v>92.43</v>
      </c>
      <c r="E312" s="12"/>
    </row>
    <row r="313" spans="1:5" ht="13">
      <c r="A313" s="17">
        <v>44075</v>
      </c>
      <c r="B313" s="12">
        <v>449930</v>
      </c>
      <c r="C313" s="12">
        <v>6.8</v>
      </c>
      <c r="D313" s="12">
        <v>12.7</v>
      </c>
      <c r="E313" s="12"/>
    </row>
    <row r="314" spans="1:5" ht="13">
      <c r="A314" s="17">
        <v>44105</v>
      </c>
      <c r="B314" s="12">
        <v>458301</v>
      </c>
      <c r="C314" s="12">
        <v>26.49</v>
      </c>
      <c r="D314" s="12">
        <v>0</v>
      </c>
      <c r="E314" s="12"/>
    </row>
    <row r="315" spans="1:5" ht="13">
      <c r="A315" s="17">
        <v>44136</v>
      </c>
      <c r="B315" s="12">
        <v>463573</v>
      </c>
      <c r="C315" s="12">
        <v>20.92</v>
      </c>
      <c r="D315" s="12">
        <v>0.27</v>
      </c>
      <c r="E315" s="12"/>
    </row>
    <row r="316" spans="1:5" ht="13">
      <c r="A316" s="17">
        <v>44166</v>
      </c>
      <c r="B316" s="12">
        <v>475848</v>
      </c>
      <c r="C316" s="12">
        <v>15.36</v>
      </c>
      <c r="D316" s="12">
        <v>0.54</v>
      </c>
      <c r="E316" s="12"/>
    </row>
    <row r="317" spans="1:5" ht="13">
      <c r="A317" s="17">
        <v>44197</v>
      </c>
      <c r="B317" s="12">
        <v>492597</v>
      </c>
      <c r="C317" s="12">
        <v>12.27</v>
      </c>
      <c r="D317" s="12">
        <v>1.35</v>
      </c>
      <c r="E317" s="12"/>
    </row>
    <row r="318" spans="1:5" ht="13">
      <c r="A318" s="17">
        <v>44228</v>
      </c>
      <c r="B318" s="12">
        <v>496279</v>
      </c>
      <c r="C318" s="12">
        <v>11.82</v>
      </c>
      <c r="D318" s="12">
        <v>1.62</v>
      </c>
      <c r="E318" s="12"/>
    </row>
    <row r="319" spans="1:5" ht="13">
      <c r="A319" s="17">
        <v>44256</v>
      </c>
      <c r="B319" s="12">
        <v>501773</v>
      </c>
      <c r="C319" s="12">
        <v>11.52</v>
      </c>
      <c r="D319" s="12">
        <v>2.16</v>
      </c>
      <c r="E319" s="12"/>
    </row>
    <row r="320" spans="1:5" ht="13">
      <c r="A320" s="17">
        <v>44287</v>
      </c>
      <c r="B320" s="12">
        <v>505746</v>
      </c>
      <c r="C320" s="12">
        <v>10.35</v>
      </c>
      <c r="D320" s="12">
        <v>3.24</v>
      </c>
      <c r="E320" s="12"/>
    </row>
    <row r="321" spans="1:5" ht="13">
      <c r="A321" s="17">
        <v>44317</v>
      </c>
      <c r="B321" s="12">
        <v>512022</v>
      </c>
      <c r="C321" s="12">
        <v>10.45</v>
      </c>
      <c r="D321" s="12">
        <v>2.97</v>
      </c>
      <c r="E321" s="12"/>
    </row>
    <row r="322" spans="1:5" ht="13">
      <c r="A322" s="17">
        <v>44348</v>
      </c>
      <c r="B322" s="12">
        <v>522925</v>
      </c>
      <c r="C322" s="12">
        <v>9.89</v>
      </c>
      <c r="D322" s="12">
        <v>3.78</v>
      </c>
      <c r="E322" s="12"/>
    </row>
    <row r="323" spans="1:5" ht="13">
      <c r="A323" s="17">
        <v>44378</v>
      </c>
      <c r="B323" s="12">
        <v>528954</v>
      </c>
      <c r="C323" s="12">
        <v>7.38</v>
      </c>
      <c r="D323" s="12">
        <v>10.81</v>
      </c>
      <c r="E323" s="12"/>
    </row>
    <row r="324" spans="1:5" ht="13">
      <c r="A324" s="17">
        <v>44409</v>
      </c>
      <c r="B324" s="12">
        <v>534721</v>
      </c>
      <c r="C324" s="12">
        <v>7.75</v>
      </c>
      <c r="D324" s="12">
        <v>8.65</v>
      </c>
      <c r="E324" s="12"/>
    </row>
    <row r="325" spans="1:5" ht="13">
      <c r="A325" s="17">
        <v>44440</v>
      </c>
      <c r="B325" s="12">
        <v>533538</v>
      </c>
      <c r="C325" s="12">
        <v>6.33</v>
      </c>
      <c r="D325" s="12">
        <v>14.32</v>
      </c>
      <c r="E325" s="12"/>
    </row>
    <row r="326" spans="1:5" ht="13">
      <c r="A326" s="17">
        <v>44470</v>
      </c>
      <c r="B326" s="12">
        <v>546544</v>
      </c>
      <c r="C326" s="12">
        <v>8.07</v>
      </c>
      <c r="D326" s="12">
        <v>7.57</v>
      </c>
      <c r="E326" s="12"/>
    </row>
    <row r="327" spans="1:5" ht="13">
      <c r="A327" s="17">
        <v>44501</v>
      </c>
      <c r="B327" s="12">
        <v>554883</v>
      </c>
      <c r="C327" s="12">
        <v>8.3699999999999992</v>
      </c>
      <c r="D327" s="12">
        <v>6.76</v>
      </c>
      <c r="E327" s="12"/>
    </row>
    <row r="328" spans="1:5" ht="13">
      <c r="A328" s="17">
        <v>44531</v>
      </c>
      <c r="B328" s="12">
        <v>566241</v>
      </c>
      <c r="C328" s="12">
        <v>8.2799999999999994</v>
      </c>
      <c r="D328" s="12">
        <v>7.03</v>
      </c>
      <c r="E328" s="12"/>
    </row>
    <row r="329" spans="1:5" ht="13">
      <c r="A329" s="17">
        <v>44562</v>
      </c>
      <c r="B329" s="12">
        <v>571817</v>
      </c>
      <c r="C329" s="12">
        <v>8.1</v>
      </c>
      <c r="D329" s="12">
        <v>7.3</v>
      </c>
      <c r="E329" s="12"/>
    </row>
    <row r="330" spans="1:5" ht="13">
      <c r="A330" s="17">
        <v>44593</v>
      </c>
      <c r="B330" s="12">
        <v>571624</v>
      </c>
      <c r="C330" s="12">
        <v>6.9</v>
      </c>
      <c r="D330" s="12">
        <v>12.16</v>
      </c>
      <c r="E330" s="12"/>
    </row>
    <row r="331" spans="1:5" ht="13">
      <c r="A331" s="17">
        <v>44621</v>
      </c>
      <c r="B331" s="12">
        <v>583312</v>
      </c>
      <c r="C331" s="12">
        <v>9.33</v>
      </c>
      <c r="D331" s="12">
        <v>5.14</v>
      </c>
      <c r="E331" s="12"/>
    </row>
    <row r="332" spans="1:5" ht="13">
      <c r="A332" s="17">
        <v>44652</v>
      </c>
      <c r="B332" s="12">
        <v>586866</v>
      </c>
      <c r="C332" s="12">
        <v>7.38</v>
      </c>
      <c r="D332" s="12">
        <v>11.08</v>
      </c>
      <c r="E332" s="12"/>
    </row>
    <row r="333" spans="1:5" ht="13">
      <c r="A333" s="17">
        <v>44682</v>
      </c>
      <c r="B333" s="12">
        <v>593328</v>
      </c>
      <c r="C333" s="12">
        <v>6.93</v>
      </c>
      <c r="D333" s="12">
        <v>11.89</v>
      </c>
      <c r="E333" s="12"/>
    </row>
    <row r="334" spans="1:5" ht="13">
      <c r="A334" s="17">
        <v>44713</v>
      </c>
      <c r="B334" s="12">
        <v>602502</v>
      </c>
      <c r="C334" s="12">
        <v>6.4</v>
      </c>
      <c r="D334" s="12">
        <v>14.05</v>
      </c>
      <c r="E334" s="12"/>
    </row>
    <row r="335" spans="1:5" ht="13">
      <c r="A335" s="17">
        <v>44743</v>
      </c>
      <c r="B335" s="12">
        <v>595337</v>
      </c>
      <c r="C335" s="12">
        <v>4.1100000000000003</v>
      </c>
      <c r="D335" s="12">
        <v>27.84</v>
      </c>
      <c r="E335" s="12"/>
    </row>
    <row r="336" spans="1:5" ht="13">
      <c r="A336" s="17">
        <v>44774</v>
      </c>
      <c r="B336" s="12">
        <v>588812</v>
      </c>
      <c r="C336" s="12">
        <v>3.01</v>
      </c>
      <c r="D336" s="12">
        <v>36.49</v>
      </c>
      <c r="E336" s="12"/>
    </row>
    <row r="337" spans="1:5" ht="13">
      <c r="A337" s="17">
        <v>44805</v>
      </c>
      <c r="B337" s="12">
        <v>591853</v>
      </c>
      <c r="C337" s="12">
        <v>1.46</v>
      </c>
      <c r="D337" s="12">
        <v>53.78</v>
      </c>
      <c r="E337" s="12"/>
    </row>
    <row r="338" spans="1:5" ht="13">
      <c r="A338" s="17">
        <v>44835</v>
      </c>
      <c r="B338" s="12">
        <v>599595</v>
      </c>
      <c r="C338" s="12">
        <v>2.17</v>
      </c>
      <c r="D338" s="12">
        <v>44.59</v>
      </c>
      <c r="E338" s="12"/>
    </row>
    <row r="339" spans="1:5" ht="13">
      <c r="A339" s="17">
        <v>44866</v>
      </c>
      <c r="B339" s="12">
        <v>584264</v>
      </c>
      <c r="C339" s="12">
        <v>-1.53</v>
      </c>
      <c r="D339" s="12">
        <v>80.27</v>
      </c>
      <c r="E339" s="12"/>
    </row>
    <row r="340" spans="1:5" ht="13">
      <c r="A340" s="17">
        <v>44896</v>
      </c>
      <c r="B340" s="12">
        <v>593382</v>
      </c>
      <c r="C340" s="12">
        <v>-1.51</v>
      </c>
      <c r="D340" s="12">
        <v>80</v>
      </c>
      <c r="E340" s="12"/>
    </row>
    <row r="341" spans="1:5" ht="13">
      <c r="A341" s="17">
        <v>44927</v>
      </c>
      <c r="B341" s="12">
        <v>593201</v>
      </c>
      <c r="C341" s="12">
        <v>-0.36</v>
      </c>
      <c r="D341" s="12">
        <v>70.540000000000006</v>
      </c>
      <c r="E341" s="12"/>
    </row>
    <row r="342" spans="1:5" ht="13">
      <c r="A342" s="17">
        <v>44958</v>
      </c>
      <c r="B342" s="12">
        <v>582578</v>
      </c>
      <c r="C342" s="12">
        <v>-1.06</v>
      </c>
      <c r="D342" s="12">
        <v>75.95</v>
      </c>
      <c r="E342" s="12"/>
    </row>
    <row r="343" spans="1:5" ht="13">
      <c r="A343" s="17">
        <v>44986</v>
      </c>
      <c r="B343" s="12">
        <v>584931</v>
      </c>
      <c r="C343" s="12">
        <v>-1.17</v>
      </c>
      <c r="D343" s="12">
        <v>77.3</v>
      </c>
      <c r="E343" s="12"/>
    </row>
    <row r="344" spans="1:5" ht="13">
      <c r="A344" s="17">
        <v>45017</v>
      </c>
      <c r="B344" s="12">
        <v>583953</v>
      </c>
      <c r="C344" s="12">
        <v>-2.61</v>
      </c>
      <c r="D344" s="12">
        <v>85.68</v>
      </c>
      <c r="E344" s="12"/>
    </row>
    <row r="345" spans="1:5" ht="13">
      <c r="A345" s="17">
        <v>45047</v>
      </c>
      <c r="B345" s="12">
        <v>581399</v>
      </c>
      <c r="C345" s="12">
        <v>-0.49</v>
      </c>
      <c r="D345" s="12">
        <v>71.62</v>
      </c>
      <c r="E345" s="12"/>
    </row>
    <row r="346" spans="1:5" ht="13">
      <c r="A346" s="17">
        <v>45078</v>
      </c>
      <c r="B346" s="12">
        <v>596374</v>
      </c>
      <c r="C346" s="12">
        <v>0.5</v>
      </c>
      <c r="D346" s="12">
        <v>62.97</v>
      </c>
      <c r="E346" s="12"/>
    </row>
    <row r="347" spans="1:5" ht="13">
      <c r="A347" s="17">
        <v>45108</v>
      </c>
      <c r="B347" s="12">
        <v>586852</v>
      </c>
      <c r="C347" s="12">
        <v>-1.07</v>
      </c>
      <c r="D347" s="12">
        <v>76.22</v>
      </c>
      <c r="E347" s="12"/>
    </row>
    <row r="348" spans="1:5" ht="13">
      <c r="A348" s="17">
        <v>45139</v>
      </c>
      <c r="B348" s="12">
        <v>589655</v>
      </c>
      <c r="C348" s="12">
        <v>1.21</v>
      </c>
      <c r="D348" s="12">
        <v>55.95</v>
      </c>
      <c r="E348" s="12"/>
    </row>
    <row r="349" spans="1:5" ht="13">
      <c r="A349" s="17">
        <v>45170</v>
      </c>
      <c r="B349" s="12">
        <v>603929</v>
      </c>
      <c r="C349" s="12">
        <v>3.25</v>
      </c>
      <c r="D349" s="12">
        <v>33.78</v>
      </c>
      <c r="E349" s="12"/>
    </row>
    <row r="350" spans="1:5" ht="13">
      <c r="A350" s="17">
        <v>45200</v>
      </c>
      <c r="B350" s="12">
        <v>584930</v>
      </c>
      <c r="C350" s="12">
        <v>0.17</v>
      </c>
      <c r="D350" s="12">
        <v>67.3</v>
      </c>
      <c r="E350" s="12"/>
    </row>
    <row r="351" spans="1:5" ht="13">
      <c r="A351" s="17">
        <v>45231</v>
      </c>
      <c r="B351" s="12">
        <v>595096</v>
      </c>
      <c r="C351" s="12">
        <v>2.36</v>
      </c>
      <c r="D351" s="12">
        <v>42.43</v>
      </c>
      <c r="E351" s="12"/>
    </row>
    <row r="352" spans="1:5" ht="13">
      <c r="A352" s="17">
        <v>45261</v>
      </c>
      <c r="B352" s="12">
        <v>603429</v>
      </c>
      <c r="C352" s="12">
        <v>1.18</v>
      </c>
      <c r="D352" s="12">
        <v>56.22</v>
      </c>
      <c r="E352" s="12"/>
    </row>
    <row r="353" spans="1:5" ht="13">
      <c r="A353" s="17">
        <v>45292</v>
      </c>
      <c r="B353" s="12">
        <v>575836</v>
      </c>
      <c r="C353" s="12">
        <v>-1.88</v>
      </c>
      <c r="D353" s="12">
        <v>83.24</v>
      </c>
      <c r="E353" s="12"/>
    </row>
    <row r="354" spans="1:5" ht="13">
      <c r="A354" s="17">
        <v>45323</v>
      </c>
      <c r="B354" s="12">
        <v>580113</v>
      </c>
      <c r="C354" s="12">
        <v>-1.62</v>
      </c>
      <c r="D354" s="12">
        <v>81.08</v>
      </c>
      <c r="E354" s="12"/>
    </row>
    <row r="355" spans="1:5" ht="13">
      <c r="A355" s="17">
        <v>45352</v>
      </c>
      <c r="B355" s="12">
        <v>588450</v>
      </c>
      <c r="C355" s="12">
        <v>-2.56</v>
      </c>
      <c r="D355" s="12">
        <v>85.14</v>
      </c>
      <c r="E355" s="12"/>
    </row>
    <row r="356" spans="1:5" ht="13">
      <c r="A356" s="17">
        <v>45383</v>
      </c>
      <c r="B356" s="12">
        <v>589369</v>
      </c>
      <c r="C356" s="12">
        <v>0.76</v>
      </c>
      <c r="D356" s="12">
        <v>60.27</v>
      </c>
      <c r="E356" s="12"/>
    </row>
    <row r="357" spans="1:5" ht="13">
      <c r="A357" s="17">
        <v>45413</v>
      </c>
      <c r="B357" s="12">
        <v>585723</v>
      </c>
      <c r="C357" s="12">
        <v>-1.58</v>
      </c>
      <c r="D357" s="12">
        <v>80.81</v>
      </c>
      <c r="E357" s="12"/>
    </row>
    <row r="358" spans="1:5" ht="13">
      <c r="A358" s="17">
        <v>45444</v>
      </c>
      <c r="B358" s="12">
        <v>579092</v>
      </c>
      <c r="C358" s="12">
        <v>-4.03</v>
      </c>
      <c r="D358" s="12">
        <v>90.27</v>
      </c>
      <c r="E358" s="12"/>
    </row>
    <row r="359" spans="1:5" ht="13">
      <c r="A359" s="17">
        <v>45474</v>
      </c>
      <c r="B359" s="12">
        <v>593865</v>
      </c>
      <c r="C359" s="12">
        <v>3.13</v>
      </c>
      <c r="D359" s="12">
        <v>35.14</v>
      </c>
      <c r="E359" s="12"/>
    </row>
    <row r="360" spans="1:5" ht="13">
      <c r="A360" s="17">
        <v>45505</v>
      </c>
      <c r="B360" s="12">
        <v>589396</v>
      </c>
      <c r="C360" s="12">
        <v>1.6</v>
      </c>
      <c r="D360" s="12">
        <v>51.62</v>
      </c>
      <c r="E360" s="12"/>
    </row>
    <row r="361" spans="1:5" ht="13">
      <c r="A361" s="17">
        <v>45536</v>
      </c>
      <c r="B361" s="12">
        <v>591606</v>
      </c>
      <c r="C361" s="12">
        <v>0.54</v>
      </c>
      <c r="D361" s="12">
        <v>62.7</v>
      </c>
      <c r="E361" s="12"/>
    </row>
    <row r="362" spans="1:5" ht="13">
      <c r="A362" s="17">
        <v>45566</v>
      </c>
      <c r="B362" s="12">
        <v>591738</v>
      </c>
      <c r="C362" s="12">
        <v>0.4</v>
      </c>
      <c r="D362" s="12">
        <v>64.05</v>
      </c>
      <c r="E362" s="22"/>
    </row>
    <row r="363" spans="1:5" ht="13">
      <c r="A363" s="17">
        <v>45597</v>
      </c>
      <c r="B363" s="12">
        <v>589991</v>
      </c>
      <c r="C363" s="12">
        <v>0.73</v>
      </c>
      <c r="D363" s="12">
        <v>60.54</v>
      </c>
      <c r="E363" s="22"/>
    </row>
    <row r="364" spans="1:5" ht="13">
      <c r="A364" s="17">
        <v>45627</v>
      </c>
      <c r="B364" s="12">
        <v>592319</v>
      </c>
      <c r="C364" s="12">
        <v>2.2799999999999998</v>
      </c>
      <c r="D364" s="12">
        <v>43.24</v>
      </c>
      <c r="E364" s="22"/>
    </row>
    <row r="365" spans="1:5" ht="13">
      <c r="A365" s="17">
        <v>45658</v>
      </c>
      <c r="B365" s="12">
        <v>594107</v>
      </c>
      <c r="C365" s="12">
        <v>0.04</v>
      </c>
      <c r="D365" s="12">
        <v>67.84</v>
      </c>
      <c r="E365" s="22"/>
    </row>
    <row r="366" spans="1:5" ht="13">
      <c r="A366" s="17">
        <v>45689</v>
      </c>
      <c r="B366" s="12">
        <v>597337</v>
      </c>
      <c r="C366" s="12">
        <v>1.35</v>
      </c>
      <c r="D366" s="12">
        <v>54.86</v>
      </c>
      <c r="E366" s="22"/>
    </row>
    <row r="367" spans="1:5" ht="13">
      <c r="A367" s="17">
        <v>45717</v>
      </c>
      <c r="B367" s="12">
        <v>617418</v>
      </c>
      <c r="C367" s="12">
        <v>4.3600000000000003</v>
      </c>
      <c r="D367" s="12">
        <v>25.95</v>
      </c>
      <c r="E367" s="22"/>
    </row>
    <row r="368" spans="1:5" ht="13">
      <c r="A368" s="17">
        <v>45748</v>
      </c>
      <c r="B368" s="12">
        <v>593537</v>
      </c>
      <c r="C368" s="12">
        <v>0.3</v>
      </c>
      <c r="D368" s="12">
        <v>65.41</v>
      </c>
      <c r="E368" s="22"/>
    </row>
    <row r="369" spans="1:5" ht="13">
      <c r="A369" s="17">
        <v>45778</v>
      </c>
      <c r="B369" s="12">
        <v>642533</v>
      </c>
      <c r="C369" s="12">
        <v>8.91</v>
      </c>
      <c r="D369" s="12">
        <v>5.41</v>
      </c>
      <c r="E369" s="22"/>
    </row>
    <row r="370" spans="1:5" ht="13">
      <c r="A370" s="17">
        <v>45809</v>
      </c>
      <c r="B370" s="12">
        <v>611471</v>
      </c>
      <c r="C370" s="12">
        <v>3.23</v>
      </c>
      <c r="D370" s="12">
        <v>34.32</v>
      </c>
      <c r="E370" s="22"/>
    </row>
    <row r="371" spans="1:5" ht="13">
      <c r="A371" s="17">
        <v>45839</v>
      </c>
      <c r="B371" s="12">
        <v>603586</v>
      </c>
      <c r="C371" s="12">
        <v>1.6</v>
      </c>
      <c r="D371" s="12">
        <v>51.89</v>
      </c>
      <c r="E371" s="12"/>
    </row>
    <row r="372" spans="1:5" ht="13">
      <c r="A372" s="17">
        <v>45870</v>
      </c>
      <c r="B372" s="12">
        <v>611464</v>
      </c>
      <c r="C372" s="12">
        <v>2.36</v>
      </c>
      <c r="D372" s="12">
        <v>42.16</v>
      </c>
      <c r="E372" s="12"/>
    </row>
    <row r="373" spans="1:5" ht="13">
      <c r="A373" s="17">
        <v>45901</v>
      </c>
      <c r="B373" s="12">
        <v>612874</v>
      </c>
      <c r="C373" s="12">
        <v>-0.74</v>
      </c>
      <c r="D373" s="12">
        <v>74.59</v>
      </c>
      <c r="E373" s="12"/>
    </row>
    <row r="374" spans="1:5" ht="13">
      <c r="A374" s="17">
        <v>45931</v>
      </c>
      <c r="B374" s="12">
        <v>605401</v>
      </c>
      <c r="C374" s="12">
        <v>2</v>
      </c>
      <c r="D374" s="12">
        <v>46.49</v>
      </c>
      <c r="E374" s="12"/>
    </row>
    <row r="375" spans="1:5" ht="13">
      <c r="A375" s="17">
        <v>45962</v>
      </c>
      <c r="B375" s="12">
        <v>621859</v>
      </c>
      <c r="C375" s="12">
        <v>-3.22</v>
      </c>
      <c r="D375" s="12">
        <v>87.57</v>
      </c>
      <c r="E375" s="12"/>
    </row>
    <row r="376" spans="1:5" ht="13">
      <c r="A376" s="17">
        <v>45992</v>
      </c>
      <c r="B376" s="12">
        <v>619137</v>
      </c>
      <c r="C376" s="12">
        <v>1.25</v>
      </c>
      <c r="D376" s="12">
        <v>55.41</v>
      </c>
      <c r="E376" s="12"/>
    </row>
    <row r="377" spans="1:5" ht="13">
      <c r="A377" s="17">
        <v>46023</v>
      </c>
      <c r="B377" s="12">
        <v>619352</v>
      </c>
      <c r="C377" s="12">
        <v>2.61</v>
      </c>
      <c r="D377" s="12">
        <v>40.54</v>
      </c>
      <c r="E377" s="12"/>
    </row>
    <row r="378" spans="1:5" ht="13">
      <c r="A378" s="17">
        <v>46054</v>
      </c>
      <c r="B378" s="12">
        <v>619607</v>
      </c>
      <c r="C378" s="12">
        <v>1.33</v>
      </c>
      <c r="D378" s="12">
        <v>55.14</v>
      </c>
      <c r="E378"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000"/>
  <sheetViews>
    <sheetView workbookViewId="0"/>
  </sheetViews>
  <sheetFormatPr baseColWidth="10" defaultColWidth="12.6640625" defaultRowHeight="15.75" customHeight="1"/>
  <cols>
    <col min="1" max="1" width="3.83203125" customWidth="1"/>
    <col min="2" max="2" width="15.83203125" customWidth="1"/>
    <col min="3" max="3" width="34.33203125" customWidth="1"/>
    <col min="4" max="4" width="15.33203125" customWidth="1"/>
    <col min="5" max="5" width="10.6640625" customWidth="1"/>
    <col min="6" max="6" width="23.6640625" customWidth="1"/>
    <col min="7" max="7" width="19.6640625" customWidth="1"/>
    <col min="8" max="8" width="13.6640625" customWidth="1"/>
  </cols>
  <sheetData>
    <row r="1" spans="1:9" ht="15.75" customHeight="1">
      <c r="A1" s="1" t="s">
        <v>0</v>
      </c>
      <c r="B1" s="1" t="s">
        <v>1</v>
      </c>
      <c r="C1" s="1" t="s">
        <v>2</v>
      </c>
      <c r="D1" s="1" t="s">
        <v>3</v>
      </c>
      <c r="E1" s="2" t="s">
        <v>4</v>
      </c>
      <c r="F1" s="1" t="s">
        <v>5</v>
      </c>
      <c r="G1" s="3" t="s">
        <v>6</v>
      </c>
      <c r="H1" s="1" t="s">
        <v>7</v>
      </c>
      <c r="I1" s="1" t="s">
        <v>8</v>
      </c>
    </row>
    <row r="2" spans="1:9" ht="15.75" customHeight="1">
      <c r="A2" s="4">
        <v>1</v>
      </c>
      <c r="B2" s="4" t="s">
        <v>9</v>
      </c>
      <c r="C2" s="4" t="s">
        <v>10</v>
      </c>
      <c r="D2" s="4" t="s">
        <v>11</v>
      </c>
      <c r="E2" s="4" t="s">
        <v>12</v>
      </c>
      <c r="F2" s="4" t="s">
        <v>13</v>
      </c>
      <c r="G2" s="5">
        <v>0</v>
      </c>
      <c r="H2" s="5" t="b">
        <v>0</v>
      </c>
      <c r="I2" s="4" t="s">
        <v>14</v>
      </c>
    </row>
    <row r="3" spans="1:9" ht="15.75" customHeight="1">
      <c r="A3" s="4">
        <v>2</v>
      </c>
      <c r="B3" s="4" t="s">
        <v>9</v>
      </c>
      <c r="C3" s="4" t="s">
        <v>15</v>
      </c>
      <c r="D3" s="6" t="s">
        <v>11</v>
      </c>
      <c r="E3" s="4" t="s">
        <v>12</v>
      </c>
      <c r="F3" s="4" t="s">
        <v>13</v>
      </c>
      <c r="G3" s="5">
        <v>0</v>
      </c>
      <c r="H3" s="5" t="b">
        <v>0</v>
      </c>
      <c r="I3" s="4" t="s">
        <v>16</v>
      </c>
    </row>
    <row r="4" spans="1:9" ht="15.75" customHeight="1">
      <c r="A4" s="4">
        <v>3</v>
      </c>
      <c r="B4" s="4" t="s">
        <v>9</v>
      </c>
      <c r="C4" s="4" t="s">
        <v>17</v>
      </c>
      <c r="D4" s="4" t="s">
        <v>18</v>
      </c>
      <c r="E4" s="4" t="s">
        <v>12</v>
      </c>
      <c r="F4" s="4" t="s">
        <v>19</v>
      </c>
      <c r="G4" s="5">
        <v>0</v>
      </c>
      <c r="H4" s="5" t="b">
        <v>0</v>
      </c>
      <c r="I4" s="4" t="s">
        <v>16</v>
      </c>
    </row>
    <row r="5" spans="1:9" ht="15.75" customHeight="1">
      <c r="A5" s="4">
        <v>4</v>
      </c>
      <c r="B5" s="4" t="s">
        <v>9</v>
      </c>
      <c r="C5" s="4" t="s">
        <v>20</v>
      </c>
      <c r="D5" s="4" t="s">
        <v>21</v>
      </c>
      <c r="E5" s="4" t="s">
        <v>12</v>
      </c>
      <c r="F5" s="4" t="s">
        <v>13</v>
      </c>
      <c r="G5" s="5">
        <v>0</v>
      </c>
      <c r="H5" s="5" t="b">
        <v>1</v>
      </c>
      <c r="I5" s="4" t="s">
        <v>14</v>
      </c>
    </row>
    <row r="6" spans="1:9" ht="15.75" customHeight="1">
      <c r="A6" s="4">
        <v>5</v>
      </c>
      <c r="B6" s="4" t="s">
        <v>22</v>
      </c>
      <c r="C6" s="4" t="s">
        <v>23</v>
      </c>
      <c r="D6" s="4" t="s">
        <v>24</v>
      </c>
      <c r="E6" s="4" t="s">
        <v>12</v>
      </c>
      <c r="F6" s="4" t="s">
        <v>25</v>
      </c>
      <c r="G6" s="5">
        <v>0</v>
      </c>
      <c r="H6" s="5" t="b">
        <v>0</v>
      </c>
      <c r="I6" s="4" t="s">
        <v>14</v>
      </c>
    </row>
    <row r="7" spans="1:9" ht="15.75" customHeight="1">
      <c r="A7" s="4">
        <v>6</v>
      </c>
      <c r="B7" s="4" t="s">
        <v>22</v>
      </c>
      <c r="C7" s="4" t="s">
        <v>26</v>
      </c>
      <c r="D7" s="4" t="s">
        <v>27</v>
      </c>
      <c r="E7" s="4" t="s">
        <v>12</v>
      </c>
      <c r="F7" s="4" t="s">
        <v>19</v>
      </c>
      <c r="G7" s="5">
        <v>0</v>
      </c>
      <c r="H7" s="5" t="b">
        <v>1</v>
      </c>
      <c r="I7" s="4" t="s">
        <v>16</v>
      </c>
    </row>
    <row r="8" spans="1:9" ht="15.75" customHeight="1">
      <c r="A8" s="4">
        <v>7</v>
      </c>
      <c r="B8" s="4" t="s">
        <v>28</v>
      </c>
      <c r="C8" s="4" t="s">
        <v>29</v>
      </c>
      <c r="D8" s="4" t="s">
        <v>30</v>
      </c>
      <c r="E8" s="4" t="s">
        <v>12</v>
      </c>
      <c r="F8" s="4" t="s">
        <v>25</v>
      </c>
      <c r="G8" s="5">
        <v>0</v>
      </c>
      <c r="H8" s="5" t="b">
        <v>1</v>
      </c>
      <c r="I8" s="4" t="s">
        <v>14</v>
      </c>
    </row>
    <row r="9" spans="1:9" ht="15.75" customHeight="1">
      <c r="A9" s="4">
        <v>8</v>
      </c>
      <c r="B9" s="4" t="s">
        <v>28</v>
      </c>
      <c r="C9" s="4" t="s">
        <v>31</v>
      </c>
      <c r="D9" s="4" t="s">
        <v>32</v>
      </c>
      <c r="E9" s="4" t="s">
        <v>12</v>
      </c>
      <c r="F9" s="4" t="s">
        <v>13</v>
      </c>
      <c r="G9" s="5">
        <v>0</v>
      </c>
      <c r="H9" s="7" t="b">
        <v>1</v>
      </c>
      <c r="I9" s="4" t="s">
        <v>14</v>
      </c>
    </row>
    <row r="10" spans="1:9" ht="15.75" customHeight="1">
      <c r="A10" s="4">
        <v>9</v>
      </c>
      <c r="B10" s="4" t="s">
        <v>28</v>
      </c>
      <c r="C10" s="4" t="s">
        <v>33</v>
      </c>
      <c r="D10" s="4" t="s">
        <v>34</v>
      </c>
      <c r="E10" s="4" t="s">
        <v>12</v>
      </c>
      <c r="F10" s="4" t="s">
        <v>13</v>
      </c>
      <c r="G10" s="5">
        <v>0</v>
      </c>
      <c r="H10" s="7" t="b">
        <v>1</v>
      </c>
      <c r="I10" s="4" t="s">
        <v>16</v>
      </c>
    </row>
    <row r="11" spans="1:9" ht="15.75" customHeight="1">
      <c r="A11" s="4">
        <v>10</v>
      </c>
      <c r="B11" s="4" t="s">
        <v>35</v>
      </c>
      <c r="C11" s="4" t="s">
        <v>36</v>
      </c>
      <c r="D11" s="4" t="s">
        <v>37</v>
      </c>
      <c r="E11" s="4" t="s">
        <v>12</v>
      </c>
      <c r="F11" s="4" t="s">
        <v>13</v>
      </c>
      <c r="G11" s="5">
        <v>0</v>
      </c>
      <c r="H11" s="5" t="b">
        <v>1</v>
      </c>
      <c r="I11" s="4" t="s">
        <v>16</v>
      </c>
    </row>
    <row r="12" spans="1:9" ht="15.75" customHeight="1">
      <c r="A12" s="4">
        <v>11</v>
      </c>
      <c r="B12" s="4" t="s">
        <v>35</v>
      </c>
      <c r="C12" s="4" t="s">
        <v>38</v>
      </c>
      <c r="D12" s="4" t="s">
        <v>39</v>
      </c>
      <c r="E12" s="4" t="s">
        <v>12</v>
      </c>
      <c r="F12" s="4" t="s">
        <v>13</v>
      </c>
      <c r="G12" s="5">
        <v>0</v>
      </c>
      <c r="H12" s="5" t="b">
        <v>1</v>
      </c>
      <c r="I12" s="4" t="s">
        <v>14</v>
      </c>
    </row>
    <row r="13" spans="1:9" ht="15.75" customHeight="1">
      <c r="A13" s="4">
        <v>12</v>
      </c>
      <c r="B13" s="4" t="s">
        <v>40</v>
      </c>
      <c r="C13" s="4" t="s">
        <v>41</v>
      </c>
      <c r="D13" s="4" t="s">
        <v>42</v>
      </c>
      <c r="E13" s="4" t="s">
        <v>12</v>
      </c>
      <c r="F13" s="4" t="s">
        <v>13</v>
      </c>
      <c r="G13" s="5">
        <v>0</v>
      </c>
      <c r="H13" s="5" t="b">
        <v>1</v>
      </c>
      <c r="I13" s="4" t="s">
        <v>16</v>
      </c>
    </row>
    <row r="14" spans="1:9" ht="15.75" customHeight="1">
      <c r="A14" s="4">
        <v>13</v>
      </c>
      <c r="B14" s="4" t="s">
        <v>40</v>
      </c>
      <c r="C14" s="4" t="s">
        <v>43</v>
      </c>
      <c r="D14" s="4" t="s">
        <v>44</v>
      </c>
      <c r="E14" s="4" t="s">
        <v>12</v>
      </c>
      <c r="F14" s="4" t="s">
        <v>13</v>
      </c>
      <c r="G14" s="5">
        <v>1</v>
      </c>
      <c r="H14" s="5" t="b">
        <v>1</v>
      </c>
      <c r="I14" s="4" t="s">
        <v>16</v>
      </c>
    </row>
    <row r="15" spans="1:9" ht="15.75" customHeight="1">
      <c r="A15" s="4">
        <v>14</v>
      </c>
      <c r="B15" s="4" t="s">
        <v>45</v>
      </c>
      <c r="C15" s="4" t="s">
        <v>46</v>
      </c>
      <c r="D15" s="4" t="s">
        <v>47</v>
      </c>
      <c r="E15" s="4" t="s">
        <v>12</v>
      </c>
      <c r="F15" s="4" t="s">
        <v>13</v>
      </c>
      <c r="G15" s="5">
        <v>0</v>
      </c>
      <c r="H15" s="5" t="b">
        <v>1</v>
      </c>
      <c r="I15" s="4" t="s">
        <v>16</v>
      </c>
    </row>
    <row r="16" spans="1:9" ht="15.75" customHeight="1">
      <c r="A16" s="4">
        <v>15</v>
      </c>
      <c r="B16" s="4" t="s">
        <v>45</v>
      </c>
      <c r="C16" s="4" t="s">
        <v>48</v>
      </c>
      <c r="D16" s="4" t="s">
        <v>49</v>
      </c>
      <c r="E16" s="4" t="s">
        <v>12</v>
      </c>
      <c r="F16" s="4" t="s">
        <v>13</v>
      </c>
      <c r="G16" s="5">
        <v>2</v>
      </c>
      <c r="H16" s="5" t="b">
        <v>1</v>
      </c>
      <c r="I16" s="4" t="s">
        <v>16</v>
      </c>
    </row>
    <row r="17" spans="1:9" ht="15.75" customHeight="1">
      <c r="A17" s="4">
        <v>16</v>
      </c>
      <c r="B17" s="4" t="s">
        <v>50</v>
      </c>
      <c r="C17" s="4" t="s">
        <v>51</v>
      </c>
      <c r="D17" s="6" t="s">
        <v>52</v>
      </c>
      <c r="E17" s="4" t="s">
        <v>53</v>
      </c>
      <c r="F17" s="6" t="s">
        <v>54</v>
      </c>
      <c r="G17" s="5">
        <v>0</v>
      </c>
      <c r="H17" s="5" t="b">
        <v>1</v>
      </c>
      <c r="I17" s="4" t="s">
        <v>16</v>
      </c>
    </row>
    <row r="18" spans="1:9" ht="15.75" customHeight="1">
      <c r="A18" s="4">
        <v>17</v>
      </c>
      <c r="B18" s="4" t="s">
        <v>50</v>
      </c>
      <c r="C18" s="4" t="s">
        <v>55</v>
      </c>
      <c r="D18" s="4" t="s">
        <v>56</v>
      </c>
      <c r="E18" s="4" t="s">
        <v>12</v>
      </c>
      <c r="F18" s="6" t="s">
        <v>54</v>
      </c>
      <c r="G18" s="5">
        <v>0</v>
      </c>
      <c r="H18" s="5" t="b">
        <v>1</v>
      </c>
      <c r="I18" s="4" t="s">
        <v>16</v>
      </c>
    </row>
    <row r="19" spans="1:9" ht="15.75" customHeight="1">
      <c r="A19" s="4">
        <v>18</v>
      </c>
      <c r="B19" s="4" t="s">
        <v>57</v>
      </c>
      <c r="C19" s="4" t="s">
        <v>58</v>
      </c>
      <c r="D19" s="4" t="s">
        <v>59</v>
      </c>
      <c r="E19" s="4" t="s">
        <v>12</v>
      </c>
      <c r="F19" s="6" t="s">
        <v>60</v>
      </c>
      <c r="G19" s="5">
        <v>3</v>
      </c>
      <c r="H19" s="5" t="b">
        <v>0</v>
      </c>
      <c r="I19" s="4" t="s">
        <v>14</v>
      </c>
    </row>
    <row r="20" spans="1:9" ht="15.75" customHeight="1">
      <c r="A20" s="4">
        <v>19</v>
      </c>
      <c r="B20" s="4" t="s">
        <v>57</v>
      </c>
      <c r="C20" s="4" t="s">
        <v>61</v>
      </c>
      <c r="D20" s="6" t="s">
        <v>62</v>
      </c>
      <c r="E20" s="4" t="s">
        <v>12</v>
      </c>
      <c r="F20" s="4" t="s">
        <v>60</v>
      </c>
      <c r="G20" s="5">
        <v>3</v>
      </c>
      <c r="H20" s="5" t="b">
        <v>0</v>
      </c>
      <c r="I20" s="4" t="s">
        <v>63</v>
      </c>
    </row>
    <row r="21" spans="1:9" ht="15.75" customHeight="1">
      <c r="A21" s="4">
        <v>20</v>
      </c>
      <c r="B21" s="4" t="s">
        <v>57</v>
      </c>
      <c r="C21" s="4" t="s">
        <v>64</v>
      </c>
      <c r="D21" s="4" t="s">
        <v>65</v>
      </c>
      <c r="E21" s="4" t="s">
        <v>12</v>
      </c>
      <c r="F21" s="4" t="s">
        <v>60</v>
      </c>
      <c r="G21" s="5">
        <v>3</v>
      </c>
      <c r="H21" s="5" t="b">
        <v>1</v>
      </c>
      <c r="I21" s="4" t="s">
        <v>16</v>
      </c>
    </row>
    <row r="22" spans="1:9" ht="15.75" customHeight="1">
      <c r="A22" s="8"/>
      <c r="B22" s="8"/>
      <c r="C22" s="8"/>
      <c r="D22" s="8"/>
      <c r="E22" s="8"/>
      <c r="F22" s="8"/>
      <c r="G22" s="9"/>
      <c r="H22" s="8"/>
      <c r="I22" s="8"/>
    </row>
    <row r="23" spans="1:9" ht="15.75" customHeight="1">
      <c r="G23" s="10"/>
    </row>
    <row r="24" spans="1:9" ht="15.75" customHeight="1">
      <c r="G24" s="10"/>
    </row>
    <row r="25" spans="1:9" ht="15.75" customHeight="1">
      <c r="G25" s="10"/>
    </row>
    <row r="26" spans="1:9" ht="15.75" customHeight="1">
      <c r="G26" s="10"/>
    </row>
    <row r="27" spans="1:9" ht="15.75" customHeight="1">
      <c r="G27" s="10"/>
    </row>
    <row r="28" spans="1:9" ht="15.75" customHeight="1">
      <c r="G28" s="10"/>
    </row>
    <row r="29" spans="1:9" ht="15.75" customHeight="1">
      <c r="G29" s="10"/>
    </row>
    <row r="30" spans="1:9" ht="15.75" customHeight="1">
      <c r="G30" s="10"/>
    </row>
    <row r="31" spans="1:9" ht="15.75" customHeight="1">
      <c r="G31" s="10"/>
    </row>
    <row r="32" spans="1:9" ht="15.75" customHeight="1">
      <c r="G32" s="10"/>
    </row>
    <row r="33" spans="7:7" ht="15.75" customHeight="1">
      <c r="G33" s="10"/>
    </row>
    <row r="34" spans="7:7" ht="15.75" customHeight="1">
      <c r="G34" s="10"/>
    </row>
    <row r="35" spans="7:7" ht="15.75" customHeight="1">
      <c r="G35" s="10"/>
    </row>
    <row r="36" spans="7:7" ht="15.75" customHeight="1">
      <c r="G36" s="10"/>
    </row>
    <row r="37" spans="7:7" ht="15.75" customHeight="1">
      <c r="G37" s="10"/>
    </row>
    <row r="38" spans="7:7" ht="15.75" customHeight="1">
      <c r="G38" s="10"/>
    </row>
    <row r="39" spans="7:7" ht="15.75" customHeight="1">
      <c r="G39" s="10"/>
    </row>
    <row r="40" spans="7:7" ht="15.75" customHeight="1">
      <c r="G40" s="10"/>
    </row>
    <row r="41" spans="7:7" ht="15.75" customHeight="1">
      <c r="G41" s="10"/>
    </row>
    <row r="42" spans="7:7" ht="15.75" customHeight="1">
      <c r="G42" s="10"/>
    </row>
    <row r="43" spans="7:7" ht="15.75" customHeight="1">
      <c r="G43" s="10"/>
    </row>
    <row r="44" spans="7:7" ht="15.75" customHeight="1">
      <c r="G44" s="10"/>
    </row>
    <row r="45" spans="7:7" ht="15.75" customHeight="1">
      <c r="G45" s="10"/>
    </row>
    <row r="46" spans="7:7" ht="15.75" customHeight="1">
      <c r="G46" s="10"/>
    </row>
    <row r="47" spans="7:7" ht="15.75" customHeight="1">
      <c r="G47" s="10"/>
    </row>
    <row r="48" spans="7:7" ht="15.75" customHeight="1">
      <c r="G48" s="10"/>
    </row>
    <row r="49" spans="7:7" ht="15.75" customHeight="1">
      <c r="G49" s="10"/>
    </row>
    <row r="50" spans="7:7" ht="15.75" customHeight="1">
      <c r="G50" s="10"/>
    </row>
    <row r="51" spans="7:7" ht="15.75" customHeight="1">
      <c r="G51" s="10"/>
    </row>
    <row r="52" spans="7:7" ht="15.75" customHeight="1">
      <c r="G52" s="10"/>
    </row>
    <row r="53" spans="7:7" ht="15.75" customHeight="1">
      <c r="G53" s="10"/>
    </row>
    <row r="54" spans="7:7" ht="15.75" customHeight="1">
      <c r="G54" s="10"/>
    </row>
    <row r="55" spans="7:7" ht="15.75" customHeight="1">
      <c r="G55" s="10"/>
    </row>
    <row r="56" spans="7:7" ht="15.75" customHeight="1">
      <c r="G56" s="10"/>
    </row>
    <row r="57" spans="7:7" ht="13">
      <c r="G57" s="10"/>
    </row>
    <row r="58" spans="7:7" ht="13">
      <c r="G58" s="10"/>
    </row>
    <row r="59" spans="7:7" ht="13">
      <c r="G59" s="10"/>
    </row>
    <row r="60" spans="7:7" ht="13">
      <c r="G60" s="10"/>
    </row>
    <row r="61" spans="7:7" ht="13">
      <c r="G61" s="10"/>
    </row>
    <row r="62" spans="7:7" ht="13">
      <c r="G62" s="10"/>
    </row>
    <row r="63" spans="7:7" ht="13">
      <c r="G63" s="10"/>
    </row>
    <row r="64" spans="7:7" ht="13">
      <c r="G64" s="10"/>
    </row>
    <row r="65" spans="7:7" ht="13">
      <c r="G65" s="10"/>
    </row>
    <row r="66" spans="7:7" ht="13">
      <c r="G66" s="10"/>
    </row>
    <row r="67" spans="7:7" ht="13">
      <c r="G67" s="10"/>
    </row>
    <row r="68" spans="7:7" ht="13">
      <c r="G68" s="10"/>
    </row>
    <row r="69" spans="7:7" ht="13">
      <c r="G69" s="10"/>
    </row>
    <row r="70" spans="7:7" ht="13">
      <c r="G70" s="10"/>
    </row>
    <row r="71" spans="7:7" ht="13">
      <c r="G71" s="10"/>
    </row>
    <row r="72" spans="7:7" ht="13">
      <c r="G72" s="10"/>
    </row>
    <row r="73" spans="7:7" ht="13">
      <c r="G73" s="10"/>
    </row>
    <row r="74" spans="7:7" ht="13">
      <c r="G74" s="10"/>
    </row>
    <row r="75" spans="7:7" ht="13">
      <c r="G75" s="10"/>
    </row>
    <row r="76" spans="7:7" ht="13">
      <c r="G76" s="10"/>
    </row>
    <row r="77" spans="7:7" ht="13">
      <c r="G77" s="10"/>
    </row>
    <row r="78" spans="7:7" ht="13">
      <c r="G78" s="10"/>
    </row>
    <row r="79" spans="7:7" ht="13">
      <c r="G79" s="10"/>
    </row>
    <row r="80" spans="7:7" ht="13">
      <c r="G80" s="10"/>
    </row>
    <row r="81" spans="7:7" ht="13">
      <c r="G81" s="10"/>
    </row>
    <row r="82" spans="7:7" ht="13">
      <c r="G82" s="10"/>
    </row>
    <row r="83" spans="7:7" ht="13">
      <c r="G83" s="10"/>
    </row>
    <row r="84" spans="7:7" ht="13">
      <c r="G84" s="10"/>
    </row>
    <row r="85" spans="7:7" ht="13">
      <c r="G85" s="10"/>
    </row>
    <row r="86" spans="7:7" ht="13">
      <c r="G86" s="10"/>
    </row>
    <row r="87" spans="7:7" ht="13">
      <c r="G87" s="10"/>
    </row>
    <row r="88" spans="7:7" ht="13">
      <c r="G88" s="10"/>
    </row>
    <row r="89" spans="7:7" ht="13">
      <c r="G89" s="10"/>
    </row>
    <row r="90" spans="7:7" ht="13">
      <c r="G90" s="10"/>
    </row>
    <row r="91" spans="7:7" ht="13">
      <c r="G91" s="10"/>
    </row>
    <row r="92" spans="7:7" ht="13">
      <c r="G92" s="10"/>
    </row>
    <row r="93" spans="7:7" ht="13">
      <c r="G93" s="10"/>
    </row>
    <row r="94" spans="7:7" ht="13">
      <c r="G94" s="10"/>
    </row>
    <row r="95" spans="7:7" ht="13">
      <c r="G95" s="10"/>
    </row>
    <row r="96" spans="7:7" ht="13">
      <c r="G96" s="10"/>
    </row>
    <row r="97" spans="7:7" ht="13">
      <c r="G97" s="10"/>
    </row>
    <row r="98" spans="7:7" ht="13">
      <c r="G98" s="10"/>
    </row>
    <row r="99" spans="7:7" ht="13">
      <c r="G99" s="10"/>
    </row>
    <row r="100" spans="7:7" ht="13">
      <c r="G100" s="10"/>
    </row>
    <row r="101" spans="7:7" ht="13">
      <c r="G101" s="10"/>
    </row>
    <row r="102" spans="7:7" ht="13">
      <c r="G102" s="10"/>
    </row>
    <row r="103" spans="7:7" ht="13">
      <c r="G103" s="10"/>
    </row>
    <row r="104" spans="7:7" ht="13">
      <c r="G104" s="10"/>
    </row>
    <row r="105" spans="7:7" ht="13">
      <c r="G105" s="10"/>
    </row>
    <row r="106" spans="7:7" ht="13">
      <c r="G106" s="10"/>
    </row>
    <row r="107" spans="7:7" ht="13">
      <c r="G107" s="10"/>
    </row>
    <row r="108" spans="7:7" ht="13">
      <c r="G108" s="10"/>
    </row>
    <row r="109" spans="7:7" ht="13">
      <c r="G109" s="10"/>
    </row>
    <row r="110" spans="7:7" ht="13">
      <c r="G110" s="10"/>
    </row>
    <row r="111" spans="7:7" ht="13">
      <c r="G111" s="10"/>
    </row>
    <row r="112" spans="7:7" ht="13">
      <c r="G112" s="10"/>
    </row>
    <row r="113" spans="7:7" ht="13">
      <c r="G113" s="10"/>
    </row>
    <row r="114" spans="7:7" ht="13">
      <c r="G114" s="10"/>
    </row>
    <row r="115" spans="7:7" ht="13">
      <c r="G115" s="10"/>
    </row>
    <row r="116" spans="7:7" ht="13">
      <c r="G116" s="10"/>
    </row>
    <row r="117" spans="7:7" ht="13">
      <c r="G117" s="10"/>
    </row>
    <row r="118" spans="7:7" ht="13">
      <c r="G118" s="10"/>
    </row>
    <row r="119" spans="7:7" ht="13">
      <c r="G119" s="10"/>
    </row>
    <row r="120" spans="7:7" ht="13">
      <c r="G120" s="10"/>
    </row>
    <row r="121" spans="7:7" ht="13">
      <c r="G121" s="10"/>
    </row>
    <row r="122" spans="7:7" ht="13">
      <c r="G122" s="10"/>
    </row>
    <row r="123" spans="7:7" ht="13">
      <c r="G123" s="10"/>
    </row>
    <row r="124" spans="7:7" ht="13">
      <c r="G124" s="10"/>
    </row>
    <row r="125" spans="7:7" ht="13">
      <c r="G125" s="10"/>
    </row>
    <row r="126" spans="7:7" ht="13">
      <c r="G126" s="10"/>
    </row>
    <row r="127" spans="7:7" ht="13">
      <c r="G127" s="10"/>
    </row>
    <row r="128" spans="7:7" ht="13">
      <c r="G128" s="10"/>
    </row>
    <row r="129" spans="7:7" ht="13">
      <c r="G129" s="10"/>
    </row>
    <row r="130" spans="7:7" ht="13">
      <c r="G130" s="10"/>
    </row>
    <row r="131" spans="7:7" ht="13">
      <c r="G131" s="10"/>
    </row>
    <row r="132" spans="7:7" ht="13">
      <c r="G132" s="10"/>
    </row>
    <row r="133" spans="7:7" ht="13">
      <c r="G133" s="10"/>
    </row>
    <row r="134" spans="7:7" ht="13">
      <c r="G134" s="10"/>
    </row>
    <row r="135" spans="7:7" ht="13">
      <c r="G135" s="10"/>
    </row>
    <row r="136" spans="7:7" ht="13">
      <c r="G136" s="10"/>
    </row>
    <row r="137" spans="7:7" ht="13">
      <c r="G137" s="10"/>
    </row>
    <row r="138" spans="7:7" ht="13">
      <c r="G138" s="10"/>
    </row>
    <row r="139" spans="7:7" ht="13">
      <c r="G139" s="10"/>
    </row>
    <row r="140" spans="7:7" ht="13">
      <c r="G140" s="10"/>
    </row>
    <row r="141" spans="7:7" ht="13">
      <c r="G141" s="10"/>
    </row>
    <row r="142" spans="7:7" ht="13">
      <c r="G142" s="10"/>
    </row>
    <row r="143" spans="7:7" ht="13">
      <c r="G143" s="10"/>
    </row>
    <row r="144" spans="7:7" ht="13">
      <c r="G144" s="10"/>
    </row>
    <row r="145" spans="7:7" ht="13">
      <c r="G145" s="10"/>
    </row>
    <row r="146" spans="7:7" ht="13">
      <c r="G146" s="10"/>
    </row>
    <row r="147" spans="7:7" ht="13">
      <c r="G147" s="10"/>
    </row>
    <row r="148" spans="7:7" ht="13">
      <c r="G148" s="10"/>
    </row>
    <row r="149" spans="7:7" ht="13">
      <c r="G149" s="10"/>
    </row>
    <row r="150" spans="7:7" ht="13">
      <c r="G150" s="10"/>
    </row>
    <row r="151" spans="7:7" ht="13">
      <c r="G151" s="10"/>
    </row>
    <row r="152" spans="7:7" ht="13">
      <c r="G152" s="10"/>
    </row>
    <row r="153" spans="7:7" ht="13">
      <c r="G153" s="10"/>
    </row>
    <row r="154" spans="7:7" ht="13">
      <c r="G154" s="10"/>
    </row>
    <row r="155" spans="7:7" ht="13">
      <c r="G155" s="10"/>
    </row>
    <row r="156" spans="7:7" ht="13">
      <c r="G156" s="10"/>
    </row>
    <row r="157" spans="7:7" ht="13">
      <c r="G157" s="10"/>
    </row>
    <row r="158" spans="7:7" ht="13">
      <c r="G158" s="10"/>
    </row>
    <row r="159" spans="7:7" ht="13">
      <c r="G159" s="10"/>
    </row>
    <row r="160" spans="7:7" ht="13">
      <c r="G160" s="10"/>
    </row>
    <row r="161" spans="7:7" ht="13">
      <c r="G161" s="10"/>
    </row>
    <row r="162" spans="7:7" ht="13">
      <c r="G162" s="10"/>
    </row>
    <row r="163" spans="7:7" ht="13">
      <c r="G163" s="10"/>
    </row>
    <row r="164" spans="7:7" ht="13">
      <c r="G164" s="10"/>
    </row>
    <row r="165" spans="7:7" ht="13">
      <c r="G165" s="10"/>
    </row>
    <row r="166" spans="7:7" ht="13">
      <c r="G166" s="10"/>
    </row>
    <row r="167" spans="7:7" ht="13">
      <c r="G167" s="10"/>
    </row>
    <row r="168" spans="7:7" ht="13">
      <c r="G168" s="10"/>
    </row>
    <row r="169" spans="7:7" ht="13">
      <c r="G169" s="10"/>
    </row>
    <row r="170" spans="7:7" ht="13">
      <c r="G170" s="10"/>
    </row>
    <row r="171" spans="7:7" ht="13">
      <c r="G171" s="10"/>
    </row>
    <row r="172" spans="7:7" ht="13">
      <c r="G172" s="10"/>
    </row>
    <row r="173" spans="7:7" ht="13">
      <c r="G173" s="10"/>
    </row>
    <row r="174" spans="7:7" ht="13">
      <c r="G174" s="10"/>
    </row>
    <row r="175" spans="7:7" ht="13">
      <c r="G175" s="10"/>
    </row>
    <row r="176" spans="7:7" ht="13">
      <c r="G176" s="10"/>
    </row>
    <row r="177" spans="7:7" ht="13">
      <c r="G177" s="10"/>
    </row>
    <row r="178" spans="7:7" ht="13">
      <c r="G178" s="10"/>
    </row>
    <row r="179" spans="7:7" ht="13">
      <c r="G179" s="10"/>
    </row>
    <row r="180" spans="7:7" ht="13">
      <c r="G180" s="10"/>
    </row>
    <row r="181" spans="7:7" ht="13">
      <c r="G181" s="10"/>
    </row>
    <row r="182" spans="7:7" ht="13">
      <c r="G182" s="10"/>
    </row>
    <row r="183" spans="7:7" ht="13">
      <c r="G183" s="10"/>
    </row>
    <row r="184" spans="7:7" ht="13">
      <c r="G184" s="10"/>
    </row>
    <row r="185" spans="7:7" ht="13">
      <c r="G185" s="10"/>
    </row>
    <row r="186" spans="7:7" ht="13">
      <c r="G186" s="10"/>
    </row>
    <row r="187" spans="7:7" ht="13">
      <c r="G187" s="10"/>
    </row>
    <row r="188" spans="7:7" ht="13">
      <c r="G188" s="10"/>
    </row>
    <row r="189" spans="7:7" ht="13">
      <c r="G189" s="10"/>
    </row>
    <row r="190" spans="7:7" ht="13">
      <c r="G190" s="10"/>
    </row>
    <row r="191" spans="7:7" ht="13">
      <c r="G191" s="10"/>
    </row>
    <row r="192" spans="7:7" ht="13">
      <c r="G192" s="10"/>
    </row>
    <row r="193" spans="7:7" ht="13">
      <c r="G193" s="10"/>
    </row>
    <row r="194" spans="7:7" ht="13">
      <c r="G194" s="10"/>
    </row>
    <row r="195" spans="7:7" ht="13">
      <c r="G195" s="10"/>
    </row>
    <row r="196" spans="7:7" ht="13">
      <c r="G196" s="10"/>
    </row>
    <row r="197" spans="7:7" ht="13">
      <c r="G197" s="10"/>
    </row>
    <row r="198" spans="7:7" ht="13">
      <c r="G198" s="10"/>
    </row>
    <row r="199" spans="7:7" ht="13">
      <c r="G199" s="10"/>
    </row>
    <row r="200" spans="7:7" ht="13">
      <c r="G200" s="10"/>
    </row>
    <row r="201" spans="7:7" ht="13">
      <c r="G201" s="10"/>
    </row>
    <row r="202" spans="7:7" ht="13">
      <c r="G202" s="10"/>
    </row>
    <row r="203" spans="7:7" ht="13">
      <c r="G203" s="10"/>
    </row>
    <row r="204" spans="7:7" ht="13">
      <c r="G204" s="10"/>
    </row>
    <row r="205" spans="7:7" ht="13">
      <c r="G205" s="10"/>
    </row>
    <row r="206" spans="7:7" ht="13">
      <c r="G206" s="10"/>
    </row>
    <row r="207" spans="7:7" ht="13">
      <c r="G207" s="10"/>
    </row>
    <row r="208" spans="7:7" ht="13">
      <c r="G208" s="10"/>
    </row>
    <row r="209" spans="7:7" ht="13">
      <c r="G209" s="10"/>
    </row>
    <row r="210" spans="7:7" ht="13">
      <c r="G210" s="10"/>
    </row>
    <row r="211" spans="7:7" ht="13">
      <c r="G211" s="10"/>
    </row>
    <row r="212" spans="7:7" ht="13">
      <c r="G212" s="10"/>
    </row>
    <row r="213" spans="7:7" ht="13">
      <c r="G213" s="10"/>
    </row>
    <row r="214" spans="7:7" ht="13">
      <c r="G214" s="10"/>
    </row>
    <row r="215" spans="7:7" ht="13">
      <c r="G215" s="10"/>
    </row>
    <row r="216" spans="7:7" ht="13">
      <c r="G216" s="10"/>
    </row>
    <row r="217" spans="7:7" ht="13">
      <c r="G217" s="10"/>
    </row>
    <row r="218" spans="7:7" ht="13">
      <c r="G218" s="10"/>
    </row>
    <row r="219" spans="7:7" ht="13">
      <c r="G219" s="10"/>
    </row>
    <row r="220" spans="7:7" ht="13">
      <c r="G220" s="10"/>
    </row>
    <row r="221" spans="7:7" ht="13">
      <c r="G221" s="10"/>
    </row>
    <row r="222" spans="7:7" ht="13">
      <c r="G222" s="10"/>
    </row>
    <row r="223" spans="7:7" ht="13">
      <c r="G223" s="10"/>
    </row>
    <row r="224" spans="7:7" ht="13">
      <c r="G224" s="10"/>
    </row>
    <row r="225" spans="7:7" ht="13">
      <c r="G225" s="10"/>
    </row>
    <row r="226" spans="7:7" ht="13">
      <c r="G226" s="10"/>
    </row>
    <row r="227" spans="7:7" ht="13">
      <c r="G227" s="10"/>
    </row>
    <row r="228" spans="7:7" ht="13">
      <c r="G228" s="10"/>
    </row>
    <row r="229" spans="7:7" ht="13">
      <c r="G229" s="10"/>
    </row>
    <row r="230" spans="7:7" ht="13">
      <c r="G230" s="10"/>
    </row>
    <row r="231" spans="7:7" ht="13">
      <c r="G231" s="10"/>
    </row>
    <row r="232" spans="7:7" ht="13">
      <c r="G232" s="10"/>
    </row>
    <row r="233" spans="7:7" ht="13">
      <c r="G233" s="10"/>
    </row>
    <row r="234" spans="7:7" ht="13">
      <c r="G234" s="10"/>
    </row>
    <row r="235" spans="7:7" ht="13">
      <c r="G235" s="10"/>
    </row>
    <row r="236" spans="7:7" ht="13">
      <c r="G236" s="10"/>
    </row>
    <row r="237" spans="7:7" ht="13">
      <c r="G237" s="10"/>
    </row>
    <row r="238" spans="7:7" ht="13">
      <c r="G238" s="10"/>
    </row>
    <row r="239" spans="7:7" ht="13">
      <c r="G239" s="10"/>
    </row>
    <row r="240" spans="7:7" ht="13">
      <c r="G240" s="10"/>
    </row>
    <row r="241" spans="7:7" ht="13">
      <c r="G241" s="10"/>
    </row>
    <row r="242" spans="7:7" ht="13">
      <c r="G242" s="10"/>
    </row>
    <row r="243" spans="7:7" ht="13">
      <c r="G243" s="10"/>
    </row>
    <row r="244" spans="7:7" ht="13">
      <c r="G244" s="10"/>
    </row>
    <row r="245" spans="7:7" ht="13">
      <c r="G245" s="10"/>
    </row>
    <row r="246" spans="7:7" ht="13">
      <c r="G246" s="10"/>
    </row>
    <row r="247" spans="7:7" ht="13">
      <c r="G247" s="10"/>
    </row>
    <row r="248" spans="7:7" ht="13">
      <c r="G248" s="10"/>
    </row>
    <row r="249" spans="7:7" ht="13">
      <c r="G249" s="10"/>
    </row>
    <row r="250" spans="7:7" ht="13">
      <c r="G250" s="10"/>
    </row>
    <row r="251" spans="7:7" ht="13">
      <c r="G251" s="10"/>
    </row>
    <row r="252" spans="7:7" ht="13">
      <c r="G252" s="10"/>
    </row>
    <row r="253" spans="7:7" ht="13">
      <c r="G253" s="10"/>
    </row>
    <row r="254" spans="7:7" ht="13">
      <c r="G254" s="10"/>
    </row>
    <row r="255" spans="7:7" ht="13">
      <c r="G255" s="10"/>
    </row>
    <row r="256" spans="7:7" ht="13">
      <c r="G256" s="10"/>
    </row>
    <row r="257" spans="7:7" ht="13">
      <c r="G257" s="10"/>
    </row>
    <row r="258" spans="7:7" ht="13">
      <c r="G258" s="10"/>
    </row>
    <row r="259" spans="7:7" ht="13">
      <c r="G259" s="10"/>
    </row>
    <row r="260" spans="7:7" ht="13">
      <c r="G260" s="10"/>
    </row>
    <row r="261" spans="7:7" ht="13">
      <c r="G261" s="10"/>
    </row>
    <row r="262" spans="7:7" ht="13">
      <c r="G262" s="10"/>
    </row>
    <row r="263" spans="7:7" ht="13">
      <c r="G263" s="10"/>
    </row>
    <row r="264" spans="7:7" ht="13">
      <c r="G264" s="10"/>
    </row>
    <row r="265" spans="7:7" ht="13">
      <c r="G265" s="10"/>
    </row>
    <row r="266" spans="7:7" ht="13">
      <c r="G266" s="10"/>
    </row>
    <row r="267" spans="7:7" ht="13">
      <c r="G267" s="10"/>
    </row>
    <row r="268" spans="7:7" ht="13">
      <c r="G268" s="10"/>
    </row>
    <row r="269" spans="7:7" ht="13">
      <c r="G269" s="10"/>
    </row>
    <row r="270" spans="7:7" ht="13">
      <c r="G270" s="10"/>
    </row>
    <row r="271" spans="7:7" ht="13">
      <c r="G271" s="10"/>
    </row>
    <row r="272" spans="7:7" ht="13">
      <c r="G272" s="10"/>
    </row>
    <row r="273" spans="7:7" ht="13">
      <c r="G273" s="10"/>
    </row>
    <row r="274" spans="7:7" ht="13">
      <c r="G274" s="10"/>
    </row>
    <row r="275" spans="7:7" ht="13">
      <c r="G275" s="10"/>
    </row>
    <row r="276" spans="7:7" ht="13">
      <c r="G276" s="10"/>
    </row>
    <row r="277" spans="7:7" ht="13">
      <c r="G277" s="10"/>
    </row>
    <row r="278" spans="7:7" ht="13">
      <c r="G278" s="10"/>
    </row>
    <row r="279" spans="7:7" ht="13">
      <c r="G279" s="10"/>
    </row>
    <row r="280" spans="7:7" ht="13">
      <c r="G280" s="10"/>
    </row>
    <row r="281" spans="7:7" ht="13">
      <c r="G281" s="10"/>
    </row>
    <row r="282" spans="7:7" ht="13">
      <c r="G282" s="10"/>
    </row>
    <row r="283" spans="7:7" ht="13">
      <c r="G283" s="10"/>
    </row>
    <row r="284" spans="7:7" ht="13">
      <c r="G284" s="10"/>
    </row>
    <row r="285" spans="7:7" ht="13">
      <c r="G285" s="10"/>
    </row>
    <row r="286" spans="7:7" ht="13">
      <c r="G286" s="10"/>
    </row>
    <row r="287" spans="7:7" ht="13">
      <c r="G287" s="10"/>
    </row>
    <row r="288" spans="7:7" ht="13">
      <c r="G288" s="10"/>
    </row>
    <row r="289" spans="7:7" ht="13">
      <c r="G289" s="10"/>
    </row>
    <row r="290" spans="7:7" ht="13">
      <c r="G290" s="10"/>
    </row>
    <row r="291" spans="7:7" ht="13">
      <c r="G291" s="10"/>
    </row>
    <row r="292" spans="7:7" ht="13">
      <c r="G292" s="10"/>
    </row>
    <row r="293" spans="7:7" ht="13">
      <c r="G293" s="10"/>
    </row>
    <row r="294" spans="7:7" ht="13">
      <c r="G294" s="10"/>
    </row>
    <row r="295" spans="7:7" ht="13">
      <c r="G295" s="10"/>
    </row>
    <row r="296" spans="7:7" ht="13">
      <c r="G296" s="10"/>
    </row>
    <row r="297" spans="7:7" ht="13">
      <c r="G297" s="10"/>
    </row>
    <row r="298" spans="7:7" ht="13">
      <c r="G298" s="10"/>
    </row>
    <row r="299" spans="7:7" ht="13">
      <c r="G299" s="10"/>
    </row>
    <row r="300" spans="7:7" ht="13">
      <c r="G300" s="10"/>
    </row>
    <row r="301" spans="7:7" ht="13">
      <c r="G301" s="10"/>
    </row>
    <row r="302" spans="7:7" ht="13">
      <c r="G302" s="10"/>
    </row>
    <row r="303" spans="7:7" ht="13">
      <c r="G303" s="10"/>
    </row>
    <row r="304" spans="7:7" ht="13">
      <c r="G304" s="10"/>
    </row>
    <row r="305" spans="7:7" ht="13">
      <c r="G305" s="10"/>
    </row>
    <row r="306" spans="7:7" ht="13">
      <c r="G306" s="10"/>
    </row>
    <row r="307" spans="7:7" ht="13">
      <c r="G307" s="10"/>
    </row>
    <row r="308" spans="7:7" ht="13">
      <c r="G308" s="10"/>
    </row>
    <row r="309" spans="7:7" ht="13">
      <c r="G309" s="10"/>
    </row>
    <row r="310" spans="7:7" ht="13">
      <c r="G310" s="10"/>
    </row>
    <row r="311" spans="7:7" ht="13">
      <c r="G311" s="10"/>
    </row>
    <row r="312" spans="7:7" ht="13">
      <c r="G312" s="10"/>
    </row>
    <row r="313" spans="7:7" ht="13">
      <c r="G313" s="10"/>
    </row>
    <row r="314" spans="7:7" ht="13">
      <c r="G314" s="10"/>
    </row>
    <row r="315" spans="7:7" ht="13">
      <c r="G315" s="10"/>
    </row>
    <row r="316" spans="7:7" ht="13">
      <c r="G316" s="10"/>
    </row>
    <row r="317" spans="7:7" ht="13">
      <c r="G317" s="10"/>
    </row>
    <row r="318" spans="7:7" ht="13">
      <c r="G318" s="10"/>
    </row>
    <row r="319" spans="7:7" ht="13">
      <c r="G319" s="10"/>
    </row>
    <row r="320" spans="7:7" ht="13">
      <c r="G320" s="10"/>
    </row>
    <row r="321" spans="7:7" ht="13">
      <c r="G321" s="10"/>
    </row>
    <row r="322" spans="7:7" ht="13">
      <c r="G322" s="10"/>
    </row>
    <row r="323" spans="7:7" ht="13">
      <c r="G323" s="10"/>
    </row>
    <row r="324" spans="7:7" ht="13">
      <c r="G324" s="10"/>
    </row>
    <row r="325" spans="7:7" ht="13">
      <c r="G325" s="10"/>
    </row>
    <row r="326" spans="7:7" ht="13">
      <c r="G326" s="10"/>
    </row>
    <row r="327" spans="7:7" ht="13">
      <c r="G327" s="10"/>
    </row>
    <row r="328" spans="7:7" ht="13">
      <c r="G328" s="10"/>
    </row>
    <row r="329" spans="7:7" ht="13">
      <c r="G329" s="10"/>
    </row>
    <row r="330" spans="7:7" ht="13">
      <c r="G330" s="10"/>
    </row>
    <row r="331" spans="7:7" ht="13">
      <c r="G331" s="10"/>
    </row>
    <row r="332" spans="7:7" ht="13">
      <c r="G332" s="10"/>
    </row>
    <row r="333" spans="7:7" ht="13">
      <c r="G333" s="10"/>
    </row>
    <row r="334" spans="7:7" ht="13">
      <c r="G334" s="10"/>
    </row>
    <row r="335" spans="7:7" ht="13">
      <c r="G335" s="10"/>
    </row>
    <row r="336" spans="7:7" ht="13">
      <c r="G336" s="10"/>
    </row>
    <row r="337" spans="7:7" ht="13">
      <c r="G337" s="10"/>
    </row>
    <row r="338" spans="7:7" ht="13">
      <c r="G338" s="10"/>
    </row>
    <row r="339" spans="7:7" ht="13">
      <c r="G339" s="10"/>
    </row>
    <row r="340" spans="7:7" ht="13">
      <c r="G340" s="10"/>
    </row>
    <row r="341" spans="7:7" ht="13">
      <c r="G341" s="10"/>
    </row>
    <row r="342" spans="7:7" ht="13">
      <c r="G342" s="10"/>
    </row>
    <row r="343" spans="7:7" ht="13">
      <c r="G343" s="10"/>
    </row>
    <row r="344" spans="7:7" ht="13">
      <c r="G344" s="10"/>
    </row>
    <row r="345" spans="7:7" ht="13">
      <c r="G345" s="10"/>
    </row>
    <row r="346" spans="7:7" ht="13">
      <c r="G346" s="10"/>
    </row>
    <row r="347" spans="7:7" ht="13">
      <c r="G347" s="10"/>
    </row>
    <row r="348" spans="7:7" ht="13">
      <c r="G348" s="10"/>
    </row>
    <row r="349" spans="7:7" ht="13">
      <c r="G349" s="10"/>
    </row>
    <row r="350" spans="7:7" ht="13">
      <c r="G350" s="10"/>
    </row>
    <row r="351" spans="7:7" ht="13">
      <c r="G351" s="10"/>
    </row>
    <row r="352" spans="7:7" ht="13">
      <c r="G352" s="10"/>
    </row>
    <row r="353" spans="7:7" ht="13">
      <c r="G353" s="10"/>
    </row>
    <row r="354" spans="7:7" ht="13">
      <c r="G354" s="10"/>
    </row>
    <row r="355" spans="7:7" ht="13">
      <c r="G355" s="10"/>
    </row>
    <row r="356" spans="7:7" ht="13">
      <c r="G356" s="10"/>
    </row>
    <row r="357" spans="7:7" ht="13">
      <c r="G357" s="10"/>
    </row>
    <row r="358" spans="7:7" ht="13">
      <c r="G358" s="10"/>
    </row>
    <row r="359" spans="7:7" ht="13">
      <c r="G359" s="10"/>
    </row>
    <row r="360" spans="7:7" ht="13">
      <c r="G360" s="10"/>
    </row>
    <row r="361" spans="7:7" ht="13">
      <c r="G361" s="10"/>
    </row>
    <row r="362" spans="7:7" ht="13">
      <c r="G362" s="10"/>
    </row>
    <row r="363" spans="7:7" ht="13">
      <c r="G363" s="10"/>
    </row>
    <row r="364" spans="7:7" ht="13">
      <c r="G364" s="10"/>
    </row>
    <row r="365" spans="7:7" ht="13">
      <c r="G365" s="10"/>
    </row>
    <row r="366" spans="7:7" ht="13">
      <c r="G366" s="10"/>
    </row>
    <row r="367" spans="7:7" ht="13">
      <c r="G367" s="10"/>
    </row>
    <row r="368" spans="7:7" ht="13">
      <c r="G368" s="10"/>
    </row>
    <row r="369" spans="7:7" ht="13">
      <c r="G369" s="10"/>
    </row>
    <row r="370" spans="7:7" ht="13">
      <c r="G370" s="10"/>
    </row>
    <row r="371" spans="7:7" ht="13">
      <c r="G371" s="10"/>
    </row>
    <row r="372" spans="7:7" ht="13">
      <c r="G372" s="10"/>
    </row>
    <row r="373" spans="7:7" ht="13">
      <c r="G373" s="10"/>
    </row>
    <row r="374" spans="7:7" ht="13">
      <c r="G374" s="10"/>
    </row>
    <row r="375" spans="7:7" ht="13">
      <c r="G375" s="10"/>
    </row>
    <row r="376" spans="7:7" ht="13">
      <c r="G376" s="10"/>
    </row>
    <row r="377" spans="7:7" ht="13">
      <c r="G377" s="10"/>
    </row>
    <row r="378" spans="7:7" ht="13">
      <c r="G378" s="10"/>
    </row>
    <row r="379" spans="7:7" ht="13">
      <c r="G379" s="10"/>
    </row>
    <row r="380" spans="7:7" ht="13">
      <c r="G380" s="10"/>
    </row>
    <row r="381" spans="7:7" ht="13">
      <c r="G381" s="10"/>
    </row>
    <row r="382" spans="7:7" ht="13">
      <c r="G382" s="10"/>
    </row>
    <row r="383" spans="7:7" ht="13">
      <c r="G383" s="10"/>
    </row>
    <row r="384" spans="7:7" ht="13">
      <c r="G384" s="10"/>
    </row>
    <row r="385" spans="7:7" ht="13">
      <c r="G385" s="10"/>
    </row>
    <row r="386" spans="7:7" ht="13">
      <c r="G386" s="10"/>
    </row>
    <row r="387" spans="7:7" ht="13">
      <c r="G387" s="10"/>
    </row>
    <row r="388" spans="7:7" ht="13">
      <c r="G388" s="10"/>
    </row>
    <row r="389" spans="7:7" ht="13">
      <c r="G389" s="10"/>
    </row>
    <row r="390" spans="7:7" ht="13">
      <c r="G390" s="10"/>
    </row>
    <row r="391" spans="7:7" ht="13">
      <c r="G391" s="10"/>
    </row>
    <row r="392" spans="7:7" ht="13">
      <c r="G392" s="10"/>
    </row>
    <row r="393" spans="7:7" ht="13">
      <c r="G393" s="10"/>
    </row>
    <row r="394" spans="7:7" ht="13">
      <c r="G394" s="10"/>
    </row>
    <row r="395" spans="7:7" ht="13">
      <c r="G395" s="10"/>
    </row>
    <row r="396" spans="7:7" ht="13">
      <c r="G396" s="10"/>
    </row>
    <row r="397" spans="7:7" ht="13">
      <c r="G397" s="10"/>
    </row>
    <row r="398" spans="7:7" ht="13">
      <c r="G398" s="10"/>
    </row>
    <row r="399" spans="7:7" ht="13">
      <c r="G399" s="10"/>
    </row>
    <row r="400" spans="7:7" ht="13">
      <c r="G400" s="10"/>
    </row>
    <row r="401" spans="7:7" ht="13">
      <c r="G401" s="10"/>
    </row>
    <row r="402" spans="7:7" ht="13">
      <c r="G402" s="10"/>
    </row>
    <row r="403" spans="7:7" ht="13">
      <c r="G403" s="10"/>
    </row>
    <row r="404" spans="7:7" ht="13">
      <c r="G404" s="10"/>
    </row>
    <row r="405" spans="7:7" ht="13">
      <c r="G405" s="10"/>
    </row>
    <row r="406" spans="7:7" ht="13">
      <c r="G406" s="10"/>
    </row>
    <row r="407" spans="7:7" ht="13">
      <c r="G407" s="10"/>
    </row>
    <row r="408" spans="7:7" ht="13">
      <c r="G408" s="10"/>
    </row>
    <row r="409" spans="7:7" ht="13">
      <c r="G409" s="10"/>
    </row>
    <row r="410" spans="7:7" ht="13">
      <c r="G410" s="10"/>
    </row>
    <row r="411" spans="7:7" ht="13">
      <c r="G411" s="10"/>
    </row>
    <row r="412" spans="7:7" ht="13">
      <c r="G412" s="10"/>
    </row>
    <row r="413" spans="7:7" ht="13">
      <c r="G413" s="10"/>
    </row>
    <row r="414" spans="7:7" ht="13">
      <c r="G414" s="10"/>
    </row>
    <row r="415" spans="7:7" ht="13">
      <c r="G415" s="10"/>
    </row>
    <row r="416" spans="7:7" ht="13">
      <c r="G416" s="10"/>
    </row>
    <row r="417" spans="7:7" ht="13">
      <c r="G417" s="10"/>
    </row>
    <row r="418" spans="7:7" ht="13">
      <c r="G418" s="10"/>
    </row>
    <row r="419" spans="7:7" ht="13">
      <c r="G419" s="10"/>
    </row>
    <row r="420" spans="7:7" ht="13">
      <c r="G420" s="10"/>
    </row>
    <row r="421" spans="7:7" ht="13">
      <c r="G421" s="10"/>
    </row>
    <row r="422" spans="7:7" ht="13">
      <c r="G422" s="10"/>
    </row>
    <row r="423" spans="7:7" ht="13">
      <c r="G423" s="10"/>
    </row>
    <row r="424" spans="7:7" ht="13">
      <c r="G424" s="10"/>
    </row>
    <row r="425" spans="7:7" ht="13">
      <c r="G425" s="10"/>
    </row>
    <row r="426" spans="7:7" ht="13">
      <c r="G426" s="10"/>
    </row>
    <row r="427" spans="7:7" ht="13">
      <c r="G427" s="10"/>
    </row>
    <row r="428" spans="7:7" ht="13">
      <c r="G428" s="10"/>
    </row>
    <row r="429" spans="7:7" ht="13">
      <c r="G429" s="10"/>
    </row>
    <row r="430" spans="7:7" ht="13">
      <c r="G430" s="10"/>
    </row>
    <row r="431" spans="7:7" ht="13">
      <c r="G431" s="10"/>
    </row>
    <row r="432" spans="7:7" ht="13">
      <c r="G432" s="10"/>
    </row>
    <row r="433" spans="7:7" ht="13">
      <c r="G433" s="10"/>
    </row>
    <row r="434" spans="7:7" ht="13">
      <c r="G434" s="10"/>
    </row>
    <row r="435" spans="7:7" ht="13">
      <c r="G435" s="10"/>
    </row>
    <row r="436" spans="7:7" ht="13">
      <c r="G436" s="10"/>
    </row>
    <row r="437" spans="7:7" ht="13">
      <c r="G437" s="10"/>
    </row>
    <row r="438" spans="7:7" ht="13">
      <c r="G438" s="10"/>
    </row>
    <row r="439" spans="7:7" ht="13">
      <c r="G439" s="10"/>
    </row>
    <row r="440" spans="7:7" ht="13">
      <c r="G440" s="10"/>
    </row>
    <row r="441" spans="7:7" ht="13">
      <c r="G441" s="10"/>
    </row>
    <row r="442" spans="7:7" ht="13">
      <c r="G442" s="10"/>
    </row>
    <row r="443" spans="7:7" ht="13">
      <c r="G443" s="10"/>
    </row>
    <row r="444" spans="7:7" ht="13">
      <c r="G444" s="10"/>
    </row>
    <row r="445" spans="7:7" ht="13">
      <c r="G445" s="10"/>
    </row>
    <row r="446" spans="7:7" ht="13">
      <c r="G446" s="10"/>
    </row>
    <row r="447" spans="7:7" ht="13">
      <c r="G447" s="10"/>
    </row>
    <row r="448" spans="7:7" ht="13">
      <c r="G448" s="10"/>
    </row>
    <row r="449" spans="7:7" ht="13">
      <c r="G449" s="10"/>
    </row>
    <row r="450" spans="7:7" ht="13">
      <c r="G450" s="10"/>
    </row>
    <row r="451" spans="7:7" ht="13">
      <c r="G451" s="10"/>
    </row>
    <row r="452" spans="7:7" ht="13">
      <c r="G452" s="10"/>
    </row>
    <row r="453" spans="7:7" ht="13">
      <c r="G453" s="10"/>
    </row>
    <row r="454" spans="7:7" ht="13">
      <c r="G454" s="10"/>
    </row>
    <row r="455" spans="7:7" ht="13">
      <c r="G455" s="10"/>
    </row>
    <row r="456" spans="7:7" ht="13">
      <c r="G456" s="10"/>
    </row>
    <row r="457" spans="7:7" ht="13">
      <c r="G457" s="10"/>
    </row>
    <row r="458" spans="7:7" ht="13">
      <c r="G458" s="10"/>
    </row>
    <row r="459" spans="7:7" ht="13">
      <c r="G459" s="10"/>
    </row>
    <row r="460" spans="7:7" ht="13">
      <c r="G460" s="10"/>
    </row>
    <row r="461" spans="7:7" ht="13">
      <c r="G461" s="10"/>
    </row>
    <row r="462" spans="7:7" ht="13">
      <c r="G462" s="10"/>
    </row>
    <row r="463" spans="7:7" ht="13">
      <c r="G463" s="10"/>
    </row>
    <row r="464" spans="7:7" ht="13">
      <c r="G464" s="10"/>
    </row>
    <row r="465" spans="7:7" ht="13">
      <c r="G465" s="10"/>
    </row>
    <row r="466" spans="7:7" ht="13">
      <c r="G466" s="10"/>
    </row>
    <row r="467" spans="7:7" ht="13">
      <c r="G467" s="10"/>
    </row>
    <row r="468" spans="7:7" ht="13">
      <c r="G468" s="10"/>
    </row>
    <row r="469" spans="7:7" ht="13">
      <c r="G469" s="10"/>
    </row>
    <row r="470" spans="7:7" ht="13">
      <c r="G470" s="10"/>
    </row>
    <row r="471" spans="7:7" ht="13">
      <c r="G471" s="10"/>
    </row>
    <row r="472" spans="7:7" ht="13">
      <c r="G472" s="10"/>
    </row>
    <row r="473" spans="7:7" ht="13">
      <c r="G473" s="10"/>
    </row>
    <row r="474" spans="7:7" ht="13">
      <c r="G474" s="10"/>
    </row>
    <row r="475" spans="7:7" ht="13">
      <c r="G475" s="10"/>
    </row>
    <row r="476" spans="7:7" ht="13">
      <c r="G476" s="10"/>
    </row>
    <row r="477" spans="7:7" ht="13">
      <c r="G477" s="10"/>
    </row>
    <row r="478" spans="7:7" ht="13">
      <c r="G478" s="10"/>
    </row>
    <row r="479" spans="7:7" ht="13">
      <c r="G479" s="10"/>
    </row>
    <row r="480" spans="7:7" ht="13">
      <c r="G480" s="10"/>
    </row>
    <row r="481" spans="7:7" ht="13">
      <c r="G481" s="10"/>
    </row>
    <row r="482" spans="7:7" ht="13">
      <c r="G482" s="10"/>
    </row>
    <row r="483" spans="7:7" ht="13">
      <c r="G483" s="10"/>
    </row>
    <row r="484" spans="7:7" ht="13">
      <c r="G484" s="10"/>
    </row>
    <row r="485" spans="7:7" ht="13">
      <c r="G485" s="10"/>
    </row>
    <row r="486" spans="7:7" ht="13">
      <c r="G486" s="10"/>
    </row>
    <row r="487" spans="7:7" ht="13">
      <c r="G487" s="10"/>
    </row>
    <row r="488" spans="7:7" ht="13">
      <c r="G488" s="10"/>
    </row>
    <row r="489" spans="7:7" ht="13">
      <c r="G489" s="10"/>
    </row>
    <row r="490" spans="7:7" ht="13">
      <c r="G490" s="10"/>
    </row>
    <row r="491" spans="7:7" ht="13">
      <c r="G491" s="10"/>
    </row>
    <row r="492" spans="7:7" ht="13">
      <c r="G492" s="10"/>
    </row>
    <row r="493" spans="7:7" ht="13">
      <c r="G493" s="10"/>
    </row>
    <row r="494" spans="7:7" ht="13">
      <c r="G494" s="10"/>
    </row>
    <row r="495" spans="7:7" ht="13">
      <c r="G495" s="10"/>
    </row>
    <row r="496" spans="7:7" ht="13">
      <c r="G496" s="10"/>
    </row>
    <row r="497" spans="7:7" ht="13">
      <c r="G497" s="10"/>
    </row>
    <row r="498" spans="7:7" ht="13">
      <c r="G498" s="10"/>
    </row>
    <row r="499" spans="7:7" ht="13">
      <c r="G499" s="10"/>
    </row>
    <row r="500" spans="7:7" ht="13">
      <c r="G500" s="10"/>
    </row>
    <row r="501" spans="7:7" ht="13">
      <c r="G501" s="10"/>
    </row>
    <row r="502" spans="7:7" ht="13">
      <c r="G502" s="10"/>
    </row>
    <row r="503" spans="7:7" ht="13">
      <c r="G503" s="10"/>
    </row>
    <row r="504" spans="7:7" ht="13">
      <c r="G504" s="10"/>
    </row>
    <row r="505" spans="7:7" ht="13">
      <c r="G505" s="10"/>
    </row>
    <row r="506" spans="7:7" ht="13">
      <c r="G506" s="10"/>
    </row>
    <row r="507" spans="7:7" ht="13">
      <c r="G507" s="10"/>
    </row>
    <row r="508" spans="7:7" ht="13">
      <c r="G508" s="10"/>
    </row>
    <row r="509" spans="7:7" ht="13">
      <c r="G509" s="10"/>
    </row>
    <row r="510" spans="7:7" ht="13">
      <c r="G510" s="10"/>
    </row>
    <row r="511" spans="7:7" ht="13">
      <c r="G511" s="10"/>
    </row>
    <row r="512" spans="7:7" ht="13">
      <c r="G512" s="10"/>
    </row>
    <row r="513" spans="7:7" ht="13">
      <c r="G513" s="10"/>
    </row>
    <row r="514" spans="7:7" ht="13">
      <c r="G514" s="10"/>
    </row>
    <row r="515" spans="7:7" ht="13">
      <c r="G515" s="10"/>
    </row>
    <row r="516" spans="7:7" ht="13">
      <c r="G516" s="10"/>
    </row>
    <row r="517" spans="7:7" ht="13">
      <c r="G517" s="10"/>
    </row>
    <row r="518" spans="7:7" ht="13">
      <c r="G518" s="10"/>
    </row>
    <row r="519" spans="7:7" ht="13">
      <c r="G519" s="10"/>
    </row>
    <row r="520" spans="7:7" ht="13">
      <c r="G520" s="10"/>
    </row>
    <row r="521" spans="7:7" ht="13">
      <c r="G521" s="10"/>
    </row>
    <row r="522" spans="7:7" ht="13">
      <c r="G522" s="10"/>
    </row>
    <row r="523" spans="7:7" ht="13">
      <c r="G523" s="10"/>
    </row>
    <row r="524" spans="7:7" ht="13">
      <c r="G524" s="10"/>
    </row>
    <row r="525" spans="7:7" ht="13">
      <c r="G525" s="10"/>
    </row>
    <row r="526" spans="7:7" ht="13">
      <c r="G526" s="10"/>
    </row>
    <row r="527" spans="7:7" ht="13">
      <c r="G527" s="10"/>
    </row>
    <row r="528" spans="7:7" ht="13">
      <c r="G528" s="10"/>
    </row>
    <row r="529" spans="7:7" ht="13">
      <c r="G529" s="10"/>
    </row>
    <row r="530" spans="7:7" ht="13">
      <c r="G530" s="10"/>
    </row>
    <row r="531" spans="7:7" ht="13">
      <c r="G531" s="10"/>
    </row>
    <row r="532" spans="7:7" ht="13">
      <c r="G532" s="10"/>
    </row>
    <row r="533" spans="7:7" ht="13">
      <c r="G533" s="10"/>
    </row>
    <row r="534" spans="7:7" ht="13">
      <c r="G534" s="10"/>
    </row>
    <row r="535" spans="7:7" ht="13">
      <c r="G535" s="10"/>
    </row>
    <row r="536" spans="7:7" ht="13">
      <c r="G536" s="10"/>
    </row>
    <row r="537" spans="7:7" ht="13">
      <c r="G537" s="10"/>
    </row>
    <row r="538" spans="7:7" ht="13">
      <c r="G538" s="10"/>
    </row>
    <row r="539" spans="7:7" ht="13">
      <c r="G539" s="10"/>
    </row>
    <row r="540" spans="7:7" ht="13">
      <c r="G540" s="10"/>
    </row>
    <row r="541" spans="7:7" ht="13">
      <c r="G541" s="10"/>
    </row>
    <row r="542" spans="7:7" ht="13">
      <c r="G542" s="10"/>
    </row>
    <row r="543" spans="7:7" ht="13">
      <c r="G543" s="10"/>
    </row>
    <row r="544" spans="7:7" ht="13">
      <c r="G544" s="10"/>
    </row>
    <row r="545" spans="7:7" ht="13">
      <c r="G545" s="10"/>
    </row>
    <row r="546" spans="7:7" ht="13">
      <c r="G546" s="10"/>
    </row>
    <row r="547" spans="7:7" ht="13">
      <c r="G547" s="10"/>
    </row>
    <row r="548" spans="7:7" ht="13">
      <c r="G548" s="10"/>
    </row>
    <row r="549" spans="7:7" ht="13">
      <c r="G549" s="10"/>
    </row>
    <row r="550" spans="7:7" ht="13">
      <c r="G550" s="10"/>
    </row>
    <row r="551" spans="7:7" ht="13">
      <c r="G551" s="10"/>
    </row>
    <row r="552" spans="7:7" ht="13">
      <c r="G552" s="10"/>
    </row>
    <row r="553" spans="7:7" ht="13">
      <c r="G553" s="10"/>
    </row>
    <row r="554" spans="7:7" ht="13">
      <c r="G554" s="10"/>
    </row>
    <row r="555" spans="7:7" ht="13">
      <c r="G555" s="10"/>
    </row>
    <row r="556" spans="7:7" ht="13">
      <c r="G556" s="10"/>
    </row>
    <row r="557" spans="7:7" ht="13">
      <c r="G557" s="10"/>
    </row>
    <row r="558" spans="7:7" ht="13">
      <c r="G558" s="10"/>
    </row>
    <row r="559" spans="7:7" ht="13">
      <c r="G559" s="10"/>
    </row>
    <row r="560" spans="7:7" ht="13">
      <c r="G560" s="10"/>
    </row>
    <row r="561" spans="7:7" ht="13">
      <c r="G561" s="10"/>
    </row>
    <row r="562" spans="7:7" ht="13">
      <c r="G562" s="10"/>
    </row>
    <row r="563" spans="7:7" ht="13">
      <c r="G563" s="10"/>
    </row>
    <row r="564" spans="7:7" ht="13">
      <c r="G564" s="10"/>
    </row>
    <row r="565" spans="7:7" ht="13">
      <c r="G565" s="10"/>
    </row>
    <row r="566" spans="7:7" ht="13">
      <c r="G566" s="10"/>
    </row>
    <row r="567" spans="7:7" ht="13">
      <c r="G567" s="10"/>
    </row>
    <row r="568" spans="7:7" ht="13">
      <c r="G568" s="10"/>
    </row>
    <row r="569" spans="7:7" ht="13">
      <c r="G569" s="10"/>
    </row>
    <row r="570" spans="7:7" ht="13">
      <c r="G570" s="10"/>
    </row>
    <row r="571" spans="7:7" ht="13">
      <c r="G571" s="10"/>
    </row>
    <row r="572" spans="7:7" ht="13">
      <c r="G572" s="10"/>
    </row>
    <row r="573" spans="7:7" ht="13">
      <c r="G573" s="10"/>
    </row>
    <row r="574" spans="7:7" ht="13">
      <c r="G574" s="10"/>
    </row>
    <row r="575" spans="7:7" ht="13">
      <c r="G575" s="10"/>
    </row>
    <row r="576" spans="7:7" ht="13">
      <c r="G576" s="10"/>
    </row>
    <row r="577" spans="7:7" ht="13">
      <c r="G577" s="10"/>
    </row>
    <row r="578" spans="7:7" ht="13">
      <c r="G578" s="10"/>
    </row>
    <row r="579" spans="7:7" ht="13">
      <c r="G579" s="10"/>
    </row>
    <row r="580" spans="7:7" ht="13">
      <c r="G580" s="10"/>
    </row>
    <row r="581" spans="7:7" ht="13">
      <c r="G581" s="10"/>
    </row>
    <row r="582" spans="7:7" ht="13">
      <c r="G582" s="10"/>
    </row>
    <row r="583" spans="7:7" ht="13">
      <c r="G583" s="10"/>
    </row>
    <row r="584" spans="7:7" ht="13">
      <c r="G584" s="10"/>
    </row>
    <row r="585" spans="7:7" ht="13">
      <c r="G585" s="10"/>
    </row>
    <row r="586" spans="7:7" ht="13">
      <c r="G586" s="10"/>
    </row>
    <row r="587" spans="7:7" ht="13">
      <c r="G587" s="10"/>
    </row>
    <row r="588" spans="7:7" ht="13">
      <c r="G588" s="10"/>
    </row>
    <row r="589" spans="7:7" ht="13">
      <c r="G589" s="10"/>
    </row>
    <row r="590" spans="7:7" ht="13">
      <c r="G590" s="10"/>
    </row>
    <row r="591" spans="7:7" ht="13">
      <c r="G591" s="10"/>
    </row>
    <row r="592" spans="7:7" ht="13">
      <c r="G592" s="10"/>
    </row>
    <row r="593" spans="7:7" ht="13">
      <c r="G593" s="10"/>
    </row>
    <row r="594" spans="7:7" ht="13">
      <c r="G594" s="10"/>
    </row>
    <row r="595" spans="7:7" ht="13">
      <c r="G595" s="10"/>
    </row>
    <row r="596" spans="7:7" ht="13">
      <c r="G596" s="10"/>
    </row>
    <row r="597" spans="7:7" ht="13">
      <c r="G597" s="10"/>
    </row>
    <row r="598" spans="7:7" ht="13">
      <c r="G598" s="10"/>
    </row>
    <row r="599" spans="7:7" ht="13">
      <c r="G599" s="10"/>
    </row>
    <row r="600" spans="7:7" ht="13">
      <c r="G600" s="10"/>
    </row>
    <row r="601" spans="7:7" ht="13">
      <c r="G601" s="10"/>
    </row>
    <row r="602" spans="7:7" ht="13">
      <c r="G602" s="10"/>
    </row>
    <row r="603" spans="7:7" ht="13">
      <c r="G603" s="10"/>
    </row>
    <row r="604" spans="7:7" ht="13">
      <c r="G604" s="10"/>
    </row>
    <row r="605" spans="7:7" ht="13">
      <c r="G605" s="10"/>
    </row>
    <row r="606" spans="7:7" ht="13">
      <c r="G606" s="10"/>
    </row>
    <row r="607" spans="7:7" ht="13">
      <c r="G607" s="10"/>
    </row>
    <row r="608" spans="7:7" ht="13">
      <c r="G608" s="10"/>
    </row>
    <row r="609" spans="7:7" ht="13">
      <c r="G609" s="10"/>
    </row>
    <row r="610" spans="7:7" ht="13">
      <c r="G610" s="10"/>
    </row>
    <row r="611" spans="7:7" ht="13">
      <c r="G611" s="10"/>
    </row>
    <row r="612" spans="7:7" ht="13">
      <c r="G612" s="10"/>
    </row>
    <row r="613" spans="7:7" ht="13">
      <c r="G613" s="10"/>
    </row>
    <row r="614" spans="7:7" ht="13">
      <c r="G614" s="10"/>
    </row>
    <row r="615" spans="7:7" ht="13">
      <c r="G615" s="10"/>
    </row>
    <row r="616" spans="7:7" ht="13">
      <c r="G616" s="10"/>
    </row>
    <row r="617" spans="7:7" ht="13">
      <c r="G617" s="10"/>
    </row>
    <row r="618" spans="7:7" ht="13">
      <c r="G618" s="10"/>
    </row>
    <row r="619" spans="7:7" ht="13">
      <c r="G619" s="10"/>
    </row>
    <row r="620" spans="7:7" ht="13">
      <c r="G620" s="10"/>
    </row>
    <row r="621" spans="7:7" ht="13">
      <c r="G621" s="10"/>
    </row>
    <row r="622" spans="7:7" ht="13">
      <c r="G622" s="10"/>
    </row>
    <row r="623" spans="7:7" ht="13">
      <c r="G623" s="10"/>
    </row>
    <row r="624" spans="7:7" ht="13">
      <c r="G624" s="10"/>
    </row>
    <row r="625" spans="7:7" ht="13">
      <c r="G625" s="10"/>
    </row>
    <row r="626" spans="7:7" ht="13">
      <c r="G626" s="10"/>
    </row>
    <row r="627" spans="7:7" ht="13">
      <c r="G627" s="10"/>
    </row>
    <row r="628" spans="7:7" ht="13">
      <c r="G628" s="10"/>
    </row>
    <row r="629" spans="7:7" ht="13">
      <c r="G629" s="10"/>
    </row>
    <row r="630" spans="7:7" ht="13">
      <c r="G630" s="10"/>
    </row>
    <row r="631" spans="7:7" ht="13">
      <c r="G631" s="10"/>
    </row>
    <row r="632" spans="7:7" ht="13">
      <c r="G632" s="10"/>
    </row>
    <row r="633" spans="7:7" ht="13">
      <c r="G633" s="10"/>
    </row>
    <row r="634" spans="7:7" ht="13">
      <c r="G634" s="10"/>
    </row>
    <row r="635" spans="7:7" ht="13">
      <c r="G635" s="10"/>
    </row>
    <row r="636" spans="7:7" ht="13">
      <c r="G636" s="10"/>
    </row>
    <row r="637" spans="7:7" ht="13">
      <c r="G637" s="10"/>
    </row>
    <row r="638" spans="7:7" ht="13">
      <c r="G638" s="10"/>
    </row>
    <row r="639" spans="7:7" ht="13">
      <c r="G639" s="10"/>
    </row>
    <row r="640" spans="7:7" ht="13">
      <c r="G640" s="10"/>
    </row>
    <row r="641" spans="7:7" ht="13">
      <c r="G641" s="10"/>
    </row>
    <row r="642" spans="7:7" ht="13">
      <c r="G642" s="10"/>
    </row>
    <row r="643" spans="7:7" ht="13">
      <c r="G643" s="10"/>
    </row>
    <row r="644" spans="7:7" ht="13">
      <c r="G644" s="10"/>
    </row>
    <row r="645" spans="7:7" ht="13">
      <c r="G645" s="10"/>
    </row>
    <row r="646" spans="7:7" ht="13">
      <c r="G646" s="10"/>
    </row>
    <row r="647" spans="7:7" ht="13">
      <c r="G647" s="10"/>
    </row>
    <row r="648" spans="7:7" ht="13">
      <c r="G648" s="10"/>
    </row>
    <row r="649" spans="7:7" ht="13">
      <c r="G649" s="10"/>
    </row>
    <row r="650" spans="7:7" ht="13">
      <c r="G650" s="10"/>
    </row>
    <row r="651" spans="7:7" ht="13">
      <c r="G651" s="10"/>
    </row>
    <row r="652" spans="7:7" ht="13">
      <c r="G652" s="10"/>
    </row>
    <row r="653" spans="7:7" ht="13">
      <c r="G653" s="10"/>
    </row>
    <row r="654" spans="7:7" ht="13">
      <c r="G654" s="10"/>
    </row>
    <row r="655" spans="7:7" ht="13">
      <c r="G655" s="10"/>
    </row>
    <row r="656" spans="7:7" ht="13">
      <c r="G656" s="10"/>
    </row>
    <row r="657" spans="7:7" ht="13">
      <c r="G657" s="10"/>
    </row>
    <row r="658" spans="7:7" ht="13">
      <c r="G658" s="10"/>
    </row>
    <row r="659" spans="7:7" ht="13">
      <c r="G659" s="10"/>
    </row>
    <row r="660" spans="7:7" ht="13">
      <c r="G660" s="10"/>
    </row>
    <row r="661" spans="7:7" ht="13">
      <c r="G661" s="10"/>
    </row>
    <row r="662" spans="7:7" ht="13">
      <c r="G662" s="10"/>
    </row>
    <row r="663" spans="7:7" ht="13">
      <c r="G663" s="10"/>
    </row>
    <row r="664" spans="7:7" ht="13">
      <c r="G664" s="10"/>
    </row>
    <row r="665" spans="7:7" ht="13">
      <c r="G665" s="10"/>
    </row>
    <row r="666" spans="7:7" ht="13">
      <c r="G666" s="10"/>
    </row>
    <row r="667" spans="7:7" ht="13">
      <c r="G667" s="10"/>
    </row>
    <row r="668" spans="7:7" ht="13">
      <c r="G668" s="10"/>
    </row>
    <row r="669" spans="7:7" ht="13">
      <c r="G669" s="10"/>
    </row>
    <row r="670" spans="7:7" ht="13">
      <c r="G670" s="10"/>
    </row>
    <row r="671" spans="7:7" ht="13">
      <c r="G671" s="10"/>
    </row>
    <row r="672" spans="7:7" ht="13">
      <c r="G672" s="10"/>
    </row>
    <row r="673" spans="7:7" ht="13">
      <c r="G673" s="10"/>
    </row>
    <row r="674" spans="7:7" ht="13">
      <c r="G674" s="10"/>
    </row>
    <row r="675" spans="7:7" ht="13">
      <c r="G675" s="10"/>
    </row>
    <row r="676" spans="7:7" ht="13">
      <c r="G676" s="10"/>
    </row>
    <row r="677" spans="7:7" ht="13">
      <c r="G677" s="10"/>
    </row>
    <row r="678" spans="7:7" ht="13">
      <c r="G678" s="10"/>
    </row>
    <row r="679" spans="7:7" ht="13">
      <c r="G679" s="10"/>
    </row>
    <row r="680" spans="7:7" ht="13">
      <c r="G680" s="10"/>
    </row>
    <row r="681" spans="7:7" ht="13">
      <c r="G681" s="10"/>
    </row>
    <row r="682" spans="7:7" ht="13">
      <c r="G682" s="10"/>
    </row>
    <row r="683" spans="7:7" ht="13">
      <c r="G683" s="10"/>
    </row>
    <row r="684" spans="7:7" ht="13">
      <c r="G684" s="10"/>
    </row>
    <row r="685" spans="7:7" ht="13">
      <c r="G685" s="10"/>
    </row>
    <row r="686" spans="7:7" ht="13">
      <c r="G686" s="10"/>
    </row>
    <row r="687" spans="7:7" ht="13">
      <c r="G687" s="10"/>
    </row>
    <row r="688" spans="7:7" ht="13">
      <c r="G688" s="10"/>
    </row>
    <row r="689" spans="7:7" ht="13">
      <c r="G689" s="10"/>
    </row>
    <row r="690" spans="7:7" ht="13">
      <c r="G690" s="10"/>
    </row>
    <row r="691" spans="7:7" ht="13">
      <c r="G691" s="10"/>
    </row>
    <row r="692" spans="7:7" ht="13">
      <c r="G692" s="10"/>
    </row>
    <row r="693" spans="7:7" ht="13">
      <c r="G693" s="10"/>
    </row>
    <row r="694" spans="7:7" ht="13">
      <c r="G694" s="10"/>
    </row>
    <row r="695" spans="7:7" ht="13">
      <c r="G695" s="10"/>
    </row>
    <row r="696" spans="7:7" ht="13">
      <c r="G696" s="10"/>
    </row>
    <row r="697" spans="7:7" ht="13">
      <c r="G697" s="10"/>
    </row>
    <row r="698" spans="7:7" ht="13">
      <c r="G698" s="10"/>
    </row>
    <row r="699" spans="7:7" ht="13">
      <c r="G699" s="10"/>
    </row>
    <row r="700" spans="7:7" ht="13">
      <c r="G700" s="10"/>
    </row>
    <row r="701" spans="7:7" ht="13">
      <c r="G701" s="10"/>
    </row>
    <row r="702" spans="7:7" ht="13">
      <c r="G702" s="10"/>
    </row>
    <row r="703" spans="7:7" ht="13">
      <c r="G703" s="10"/>
    </row>
    <row r="704" spans="7:7" ht="13">
      <c r="G704" s="10"/>
    </row>
    <row r="705" spans="7:7" ht="13">
      <c r="G705" s="10"/>
    </row>
    <row r="706" spans="7:7" ht="13">
      <c r="G706" s="10"/>
    </row>
    <row r="707" spans="7:7" ht="13">
      <c r="G707" s="10"/>
    </row>
    <row r="708" spans="7:7" ht="13">
      <c r="G708" s="10"/>
    </row>
    <row r="709" spans="7:7" ht="13">
      <c r="G709" s="10"/>
    </row>
    <row r="710" spans="7:7" ht="13">
      <c r="G710" s="10"/>
    </row>
    <row r="711" spans="7:7" ht="13">
      <c r="G711" s="10"/>
    </row>
    <row r="712" spans="7:7" ht="13">
      <c r="G712" s="10"/>
    </row>
    <row r="713" spans="7:7" ht="13">
      <c r="G713" s="10"/>
    </row>
    <row r="714" spans="7:7" ht="13">
      <c r="G714" s="10"/>
    </row>
    <row r="715" spans="7:7" ht="13">
      <c r="G715" s="10"/>
    </row>
    <row r="716" spans="7:7" ht="13">
      <c r="G716" s="10"/>
    </row>
    <row r="717" spans="7:7" ht="13">
      <c r="G717" s="10"/>
    </row>
    <row r="718" spans="7:7" ht="13">
      <c r="G718" s="10"/>
    </row>
    <row r="719" spans="7:7" ht="13">
      <c r="G719" s="10"/>
    </row>
    <row r="720" spans="7:7" ht="13">
      <c r="G720" s="10"/>
    </row>
    <row r="721" spans="7:7" ht="13">
      <c r="G721" s="10"/>
    </row>
    <row r="722" spans="7:7" ht="13">
      <c r="G722" s="10"/>
    </row>
    <row r="723" spans="7:7" ht="13">
      <c r="G723" s="10"/>
    </row>
    <row r="724" spans="7:7" ht="13">
      <c r="G724" s="10"/>
    </row>
    <row r="725" spans="7:7" ht="13">
      <c r="G725" s="10"/>
    </row>
    <row r="726" spans="7:7" ht="13">
      <c r="G726" s="10"/>
    </row>
    <row r="727" spans="7:7" ht="13">
      <c r="G727" s="10"/>
    </row>
    <row r="728" spans="7:7" ht="13">
      <c r="G728" s="10"/>
    </row>
    <row r="729" spans="7:7" ht="13">
      <c r="G729" s="10"/>
    </row>
    <row r="730" spans="7:7" ht="13">
      <c r="G730" s="10"/>
    </row>
    <row r="731" spans="7:7" ht="13">
      <c r="G731" s="10"/>
    </row>
    <row r="732" spans="7:7" ht="13">
      <c r="G732" s="10"/>
    </row>
    <row r="733" spans="7:7" ht="13">
      <c r="G733" s="10"/>
    </row>
    <row r="734" spans="7:7" ht="13">
      <c r="G734" s="10"/>
    </row>
    <row r="735" spans="7:7" ht="13">
      <c r="G735" s="10"/>
    </row>
    <row r="736" spans="7:7" ht="13">
      <c r="G736" s="10"/>
    </row>
    <row r="737" spans="7:7" ht="13">
      <c r="G737" s="10"/>
    </row>
    <row r="738" spans="7:7" ht="13">
      <c r="G738" s="10"/>
    </row>
    <row r="739" spans="7:7" ht="13">
      <c r="G739" s="10"/>
    </row>
    <row r="740" spans="7:7" ht="13">
      <c r="G740" s="10"/>
    </row>
    <row r="741" spans="7:7" ht="13">
      <c r="G741" s="10"/>
    </row>
    <row r="742" spans="7:7" ht="13">
      <c r="G742" s="10"/>
    </row>
    <row r="743" spans="7:7" ht="13">
      <c r="G743" s="10"/>
    </row>
    <row r="744" spans="7:7" ht="13">
      <c r="G744" s="10"/>
    </row>
    <row r="745" spans="7:7" ht="13">
      <c r="G745" s="10"/>
    </row>
    <row r="746" spans="7:7" ht="13">
      <c r="G746" s="10"/>
    </row>
    <row r="747" spans="7:7" ht="13">
      <c r="G747" s="10"/>
    </row>
    <row r="748" spans="7:7" ht="13">
      <c r="G748" s="10"/>
    </row>
    <row r="749" spans="7:7" ht="13">
      <c r="G749" s="10"/>
    </row>
    <row r="750" spans="7:7" ht="13">
      <c r="G750" s="10"/>
    </row>
    <row r="751" spans="7:7" ht="13">
      <c r="G751" s="10"/>
    </row>
    <row r="752" spans="7:7" ht="13">
      <c r="G752" s="10"/>
    </row>
    <row r="753" spans="7:7" ht="13">
      <c r="G753" s="10"/>
    </row>
    <row r="754" spans="7:7" ht="13">
      <c r="G754" s="10"/>
    </row>
    <row r="755" spans="7:7" ht="13">
      <c r="G755" s="10"/>
    </row>
    <row r="756" spans="7:7" ht="13">
      <c r="G756" s="10"/>
    </row>
    <row r="757" spans="7:7" ht="13">
      <c r="G757" s="10"/>
    </row>
    <row r="758" spans="7:7" ht="13">
      <c r="G758" s="10"/>
    </row>
    <row r="759" spans="7:7" ht="13">
      <c r="G759" s="10"/>
    </row>
    <row r="760" spans="7:7" ht="13">
      <c r="G760" s="10"/>
    </row>
    <row r="761" spans="7:7" ht="13">
      <c r="G761" s="10"/>
    </row>
    <row r="762" spans="7:7" ht="13">
      <c r="G762" s="10"/>
    </row>
    <row r="763" spans="7:7" ht="13">
      <c r="G763" s="10"/>
    </row>
    <row r="764" spans="7:7" ht="13">
      <c r="G764" s="10"/>
    </row>
    <row r="765" spans="7:7" ht="13">
      <c r="G765" s="10"/>
    </row>
    <row r="766" spans="7:7" ht="13">
      <c r="G766" s="10"/>
    </row>
    <row r="767" spans="7:7" ht="13">
      <c r="G767" s="10"/>
    </row>
    <row r="768" spans="7:7" ht="13">
      <c r="G768" s="10"/>
    </row>
    <row r="769" spans="7:7" ht="13">
      <c r="G769" s="10"/>
    </row>
    <row r="770" spans="7:7" ht="13">
      <c r="G770" s="10"/>
    </row>
    <row r="771" spans="7:7" ht="13">
      <c r="G771" s="10"/>
    </row>
    <row r="772" spans="7:7" ht="13">
      <c r="G772" s="10"/>
    </row>
    <row r="773" spans="7:7" ht="13">
      <c r="G773" s="10"/>
    </row>
    <row r="774" spans="7:7" ht="13">
      <c r="G774" s="10"/>
    </row>
    <row r="775" spans="7:7" ht="13">
      <c r="G775" s="10"/>
    </row>
    <row r="776" spans="7:7" ht="13">
      <c r="G776" s="10"/>
    </row>
    <row r="777" spans="7:7" ht="13">
      <c r="G777" s="10"/>
    </row>
    <row r="778" spans="7:7" ht="13">
      <c r="G778" s="10"/>
    </row>
    <row r="779" spans="7:7" ht="13">
      <c r="G779" s="10"/>
    </row>
    <row r="780" spans="7:7" ht="13">
      <c r="G780" s="10"/>
    </row>
    <row r="781" spans="7:7" ht="13">
      <c r="G781" s="10"/>
    </row>
    <row r="782" spans="7:7" ht="13">
      <c r="G782" s="10"/>
    </row>
    <row r="783" spans="7:7" ht="13">
      <c r="G783" s="10"/>
    </row>
    <row r="784" spans="7:7" ht="13">
      <c r="G784" s="10"/>
    </row>
    <row r="785" spans="7:7" ht="13">
      <c r="G785" s="10"/>
    </row>
    <row r="786" spans="7:7" ht="13">
      <c r="G786" s="10"/>
    </row>
    <row r="787" spans="7:7" ht="13">
      <c r="G787" s="10"/>
    </row>
    <row r="788" spans="7:7" ht="13">
      <c r="G788" s="10"/>
    </row>
    <row r="789" spans="7:7" ht="13">
      <c r="G789" s="10"/>
    </row>
    <row r="790" spans="7:7" ht="13">
      <c r="G790" s="10"/>
    </row>
    <row r="791" spans="7:7" ht="13">
      <c r="G791" s="10"/>
    </row>
    <row r="792" spans="7:7" ht="13">
      <c r="G792" s="10"/>
    </row>
    <row r="793" spans="7:7" ht="13">
      <c r="G793" s="10"/>
    </row>
    <row r="794" spans="7:7" ht="13">
      <c r="G794" s="10"/>
    </row>
    <row r="795" spans="7:7" ht="13">
      <c r="G795" s="10"/>
    </row>
    <row r="796" spans="7:7" ht="13">
      <c r="G796" s="10"/>
    </row>
    <row r="797" spans="7:7" ht="13">
      <c r="G797" s="10"/>
    </row>
    <row r="798" spans="7:7" ht="13">
      <c r="G798" s="10"/>
    </row>
    <row r="799" spans="7:7" ht="13">
      <c r="G799" s="10"/>
    </row>
    <row r="800" spans="7:7" ht="13">
      <c r="G800" s="10"/>
    </row>
    <row r="801" spans="7:7" ht="13">
      <c r="G801" s="10"/>
    </row>
    <row r="802" spans="7:7" ht="13">
      <c r="G802" s="10"/>
    </row>
    <row r="803" spans="7:7" ht="13">
      <c r="G803" s="10"/>
    </row>
    <row r="804" spans="7:7" ht="13">
      <c r="G804" s="10"/>
    </row>
    <row r="805" spans="7:7" ht="13">
      <c r="G805" s="10"/>
    </row>
    <row r="806" spans="7:7" ht="13">
      <c r="G806" s="10"/>
    </row>
    <row r="807" spans="7:7" ht="13">
      <c r="G807" s="10"/>
    </row>
    <row r="808" spans="7:7" ht="13">
      <c r="G808" s="10"/>
    </row>
    <row r="809" spans="7:7" ht="13">
      <c r="G809" s="10"/>
    </row>
    <row r="810" spans="7:7" ht="13">
      <c r="G810" s="10"/>
    </row>
    <row r="811" spans="7:7" ht="13">
      <c r="G811" s="10"/>
    </row>
    <row r="812" spans="7:7" ht="13">
      <c r="G812" s="10"/>
    </row>
    <row r="813" spans="7:7" ht="13">
      <c r="G813" s="10"/>
    </row>
    <row r="814" spans="7:7" ht="13">
      <c r="G814" s="10"/>
    </row>
    <row r="815" spans="7:7" ht="13">
      <c r="G815" s="10"/>
    </row>
    <row r="816" spans="7:7" ht="13">
      <c r="G816" s="10"/>
    </row>
    <row r="817" spans="7:7" ht="13">
      <c r="G817" s="10"/>
    </row>
    <row r="818" spans="7:7" ht="13">
      <c r="G818" s="10"/>
    </row>
    <row r="819" spans="7:7" ht="13">
      <c r="G819" s="10"/>
    </row>
    <row r="820" spans="7:7" ht="13">
      <c r="G820" s="10"/>
    </row>
    <row r="821" spans="7:7" ht="13">
      <c r="G821" s="10"/>
    </row>
    <row r="822" spans="7:7" ht="13">
      <c r="G822" s="10"/>
    </row>
    <row r="823" spans="7:7" ht="13">
      <c r="G823" s="10"/>
    </row>
    <row r="824" spans="7:7" ht="13">
      <c r="G824" s="10"/>
    </row>
    <row r="825" spans="7:7" ht="13">
      <c r="G825" s="10"/>
    </row>
    <row r="826" spans="7:7" ht="13">
      <c r="G826" s="10"/>
    </row>
    <row r="827" spans="7:7" ht="13">
      <c r="G827" s="10"/>
    </row>
    <row r="828" spans="7:7" ht="13">
      <c r="G828" s="10"/>
    </row>
    <row r="829" spans="7:7" ht="13">
      <c r="G829" s="10"/>
    </row>
    <row r="830" spans="7:7" ht="13">
      <c r="G830" s="10"/>
    </row>
    <row r="831" spans="7:7" ht="13">
      <c r="G831" s="10"/>
    </row>
    <row r="832" spans="7:7" ht="13">
      <c r="G832" s="10"/>
    </row>
    <row r="833" spans="7:7" ht="13">
      <c r="G833" s="10"/>
    </row>
    <row r="834" spans="7:7" ht="13">
      <c r="G834" s="10"/>
    </row>
    <row r="835" spans="7:7" ht="13">
      <c r="G835" s="10"/>
    </row>
    <row r="836" spans="7:7" ht="13">
      <c r="G836" s="10"/>
    </row>
    <row r="837" spans="7:7" ht="13">
      <c r="G837" s="10"/>
    </row>
    <row r="838" spans="7:7" ht="13">
      <c r="G838" s="10"/>
    </row>
    <row r="839" spans="7:7" ht="13">
      <c r="G839" s="10"/>
    </row>
    <row r="840" spans="7:7" ht="13">
      <c r="G840" s="10"/>
    </row>
    <row r="841" spans="7:7" ht="13">
      <c r="G841" s="10"/>
    </row>
    <row r="842" spans="7:7" ht="13">
      <c r="G842" s="10"/>
    </row>
    <row r="843" spans="7:7" ht="13">
      <c r="G843" s="10"/>
    </row>
    <row r="844" spans="7:7" ht="13">
      <c r="G844" s="10"/>
    </row>
    <row r="845" spans="7:7" ht="13">
      <c r="G845" s="10"/>
    </row>
    <row r="846" spans="7:7" ht="13">
      <c r="G846" s="10"/>
    </row>
    <row r="847" spans="7:7" ht="13">
      <c r="G847" s="10"/>
    </row>
    <row r="848" spans="7:7" ht="13">
      <c r="G848" s="10"/>
    </row>
    <row r="849" spans="7:7" ht="13">
      <c r="G849" s="10"/>
    </row>
    <row r="850" spans="7:7" ht="13">
      <c r="G850" s="10"/>
    </row>
    <row r="851" spans="7:7" ht="13">
      <c r="G851" s="10"/>
    </row>
    <row r="852" spans="7:7" ht="13">
      <c r="G852" s="10"/>
    </row>
    <row r="853" spans="7:7" ht="13">
      <c r="G853" s="10"/>
    </row>
    <row r="854" spans="7:7" ht="13">
      <c r="G854" s="10"/>
    </row>
    <row r="855" spans="7:7" ht="13">
      <c r="G855" s="10"/>
    </row>
    <row r="856" spans="7:7" ht="13">
      <c r="G856" s="10"/>
    </row>
    <row r="857" spans="7:7" ht="13">
      <c r="G857" s="10"/>
    </row>
    <row r="858" spans="7:7" ht="13">
      <c r="G858" s="10"/>
    </row>
    <row r="859" spans="7:7" ht="13">
      <c r="G859" s="10"/>
    </row>
    <row r="860" spans="7:7" ht="13">
      <c r="G860" s="10"/>
    </row>
    <row r="861" spans="7:7" ht="13">
      <c r="G861" s="10"/>
    </row>
    <row r="862" spans="7:7" ht="13">
      <c r="G862" s="10"/>
    </row>
    <row r="863" spans="7:7" ht="13">
      <c r="G863" s="10"/>
    </row>
    <row r="864" spans="7:7" ht="13">
      <c r="G864" s="10"/>
    </row>
    <row r="865" spans="7:7" ht="13">
      <c r="G865" s="10"/>
    </row>
    <row r="866" spans="7:7" ht="13">
      <c r="G866" s="10"/>
    </row>
    <row r="867" spans="7:7" ht="13">
      <c r="G867" s="10"/>
    </row>
    <row r="868" spans="7:7" ht="13">
      <c r="G868" s="10"/>
    </row>
    <row r="869" spans="7:7" ht="13">
      <c r="G869" s="10"/>
    </row>
    <row r="870" spans="7:7" ht="13">
      <c r="G870" s="10"/>
    </row>
    <row r="871" spans="7:7" ht="13">
      <c r="G871" s="10"/>
    </row>
    <row r="872" spans="7:7" ht="13">
      <c r="G872" s="10"/>
    </row>
    <row r="873" spans="7:7" ht="13">
      <c r="G873" s="10"/>
    </row>
    <row r="874" spans="7:7" ht="13">
      <c r="G874" s="10"/>
    </row>
    <row r="875" spans="7:7" ht="13">
      <c r="G875" s="10"/>
    </row>
    <row r="876" spans="7:7" ht="13">
      <c r="G876" s="10"/>
    </row>
    <row r="877" spans="7:7" ht="13">
      <c r="G877" s="10"/>
    </row>
    <row r="878" spans="7:7" ht="13">
      <c r="G878" s="10"/>
    </row>
    <row r="879" spans="7:7" ht="13">
      <c r="G879" s="10"/>
    </row>
    <row r="880" spans="7:7" ht="13">
      <c r="G880" s="10"/>
    </row>
    <row r="881" spans="7:7" ht="13">
      <c r="G881" s="10"/>
    </row>
    <row r="882" spans="7:7" ht="13">
      <c r="G882" s="10"/>
    </row>
    <row r="883" spans="7:7" ht="13">
      <c r="G883" s="10"/>
    </row>
    <row r="884" spans="7:7" ht="13">
      <c r="G884" s="10"/>
    </row>
    <row r="885" spans="7:7" ht="13">
      <c r="G885" s="10"/>
    </row>
    <row r="886" spans="7:7" ht="13">
      <c r="G886" s="10"/>
    </row>
    <row r="887" spans="7:7" ht="13">
      <c r="G887" s="10"/>
    </row>
    <row r="888" spans="7:7" ht="13">
      <c r="G888" s="10"/>
    </row>
    <row r="889" spans="7:7" ht="13">
      <c r="G889" s="10"/>
    </row>
    <row r="890" spans="7:7" ht="13">
      <c r="G890" s="10"/>
    </row>
    <row r="891" spans="7:7" ht="13">
      <c r="G891" s="10"/>
    </row>
    <row r="892" spans="7:7" ht="13">
      <c r="G892" s="10"/>
    </row>
    <row r="893" spans="7:7" ht="13">
      <c r="G893" s="10"/>
    </row>
    <row r="894" spans="7:7" ht="13">
      <c r="G894" s="10"/>
    </row>
    <row r="895" spans="7:7" ht="13">
      <c r="G895" s="10"/>
    </row>
    <row r="896" spans="7:7" ht="13">
      <c r="G896" s="10"/>
    </row>
    <row r="897" spans="7:7" ht="13">
      <c r="G897" s="10"/>
    </row>
    <row r="898" spans="7:7" ht="13">
      <c r="G898" s="10"/>
    </row>
    <row r="899" spans="7:7" ht="13">
      <c r="G899" s="10"/>
    </row>
    <row r="900" spans="7:7" ht="13">
      <c r="G900" s="10"/>
    </row>
    <row r="901" spans="7:7" ht="13">
      <c r="G901" s="10"/>
    </row>
    <row r="902" spans="7:7" ht="13">
      <c r="G902" s="10"/>
    </row>
    <row r="903" spans="7:7" ht="13">
      <c r="G903" s="10"/>
    </row>
    <row r="904" spans="7:7" ht="13">
      <c r="G904" s="10"/>
    </row>
    <row r="905" spans="7:7" ht="13">
      <c r="G905" s="10"/>
    </row>
    <row r="906" spans="7:7" ht="13">
      <c r="G906" s="10"/>
    </row>
    <row r="907" spans="7:7" ht="13">
      <c r="G907" s="10"/>
    </row>
    <row r="908" spans="7:7" ht="13">
      <c r="G908" s="10"/>
    </row>
    <row r="909" spans="7:7" ht="13">
      <c r="G909" s="10"/>
    </row>
    <row r="910" spans="7:7" ht="13">
      <c r="G910" s="10"/>
    </row>
    <row r="911" spans="7:7" ht="13">
      <c r="G911" s="10"/>
    </row>
    <row r="912" spans="7:7" ht="13">
      <c r="G912" s="10"/>
    </row>
    <row r="913" spans="7:7" ht="13">
      <c r="G913" s="10"/>
    </row>
    <row r="914" spans="7:7" ht="13">
      <c r="G914" s="10"/>
    </row>
    <row r="915" spans="7:7" ht="13">
      <c r="G915" s="10"/>
    </row>
    <row r="916" spans="7:7" ht="13">
      <c r="G916" s="10"/>
    </row>
    <row r="917" spans="7:7" ht="13">
      <c r="G917" s="10"/>
    </row>
    <row r="918" spans="7:7" ht="13">
      <c r="G918" s="10"/>
    </row>
    <row r="919" spans="7:7" ht="13">
      <c r="G919" s="10"/>
    </row>
    <row r="920" spans="7:7" ht="13">
      <c r="G920" s="10"/>
    </row>
    <row r="921" spans="7:7" ht="13">
      <c r="G921" s="10"/>
    </row>
    <row r="922" spans="7:7" ht="13">
      <c r="G922" s="10"/>
    </row>
    <row r="923" spans="7:7" ht="13">
      <c r="G923" s="10"/>
    </row>
    <row r="924" spans="7:7" ht="13">
      <c r="G924" s="10"/>
    </row>
    <row r="925" spans="7:7" ht="13">
      <c r="G925" s="10"/>
    </row>
    <row r="926" spans="7:7" ht="13">
      <c r="G926" s="10"/>
    </row>
    <row r="927" spans="7:7" ht="13">
      <c r="G927" s="10"/>
    </row>
    <row r="928" spans="7:7" ht="13">
      <c r="G928" s="10"/>
    </row>
    <row r="929" spans="7:7" ht="13">
      <c r="G929" s="10"/>
    </row>
    <row r="930" spans="7:7" ht="13">
      <c r="G930" s="10"/>
    </row>
    <row r="931" spans="7:7" ht="13">
      <c r="G931" s="10"/>
    </row>
    <row r="932" spans="7:7" ht="13">
      <c r="G932" s="10"/>
    </row>
    <row r="933" spans="7:7" ht="13">
      <c r="G933" s="10"/>
    </row>
    <row r="934" spans="7:7" ht="13">
      <c r="G934" s="10"/>
    </row>
    <row r="935" spans="7:7" ht="13">
      <c r="G935" s="10"/>
    </row>
    <row r="936" spans="7:7" ht="13">
      <c r="G936" s="10"/>
    </row>
    <row r="937" spans="7:7" ht="13">
      <c r="G937" s="10"/>
    </row>
    <row r="938" spans="7:7" ht="13">
      <c r="G938" s="10"/>
    </row>
    <row r="939" spans="7:7" ht="13">
      <c r="G939" s="10"/>
    </row>
    <row r="940" spans="7:7" ht="13">
      <c r="G940" s="10"/>
    </row>
    <row r="941" spans="7:7" ht="13">
      <c r="G941" s="10"/>
    </row>
    <row r="942" spans="7:7" ht="13">
      <c r="G942" s="10"/>
    </row>
    <row r="943" spans="7:7" ht="13">
      <c r="G943" s="10"/>
    </row>
    <row r="944" spans="7:7" ht="13">
      <c r="G944" s="10"/>
    </row>
    <row r="945" spans="7:7" ht="13">
      <c r="G945" s="10"/>
    </row>
    <row r="946" spans="7:7" ht="13">
      <c r="G946" s="10"/>
    </row>
    <row r="947" spans="7:7" ht="13">
      <c r="G947" s="10"/>
    </row>
    <row r="948" spans="7:7" ht="13">
      <c r="G948" s="10"/>
    </row>
    <row r="949" spans="7:7" ht="13">
      <c r="G949" s="10"/>
    </row>
    <row r="950" spans="7:7" ht="13">
      <c r="G950" s="10"/>
    </row>
    <row r="951" spans="7:7" ht="13">
      <c r="G951" s="10"/>
    </row>
    <row r="952" spans="7:7" ht="13">
      <c r="G952" s="10"/>
    </row>
    <row r="953" spans="7:7" ht="13">
      <c r="G953" s="10"/>
    </row>
    <row r="954" spans="7:7" ht="13">
      <c r="G954" s="10"/>
    </row>
    <row r="955" spans="7:7" ht="13">
      <c r="G955" s="10"/>
    </row>
    <row r="956" spans="7:7" ht="13">
      <c r="G956" s="10"/>
    </row>
    <row r="957" spans="7:7" ht="13">
      <c r="G957" s="10"/>
    </row>
    <row r="958" spans="7:7" ht="13">
      <c r="G958" s="10"/>
    </row>
    <row r="959" spans="7:7" ht="13">
      <c r="G959" s="10"/>
    </row>
    <row r="960" spans="7:7" ht="13">
      <c r="G960" s="10"/>
    </row>
    <row r="961" spans="7:7" ht="13">
      <c r="G961" s="10"/>
    </row>
    <row r="962" spans="7:7" ht="13">
      <c r="G962" s="10"/>
    </row>
    <row r="963" spans="7:7" ht="13">
      <c r="G963" s="10"/>
    </row>
    <row r="964" spans="7:7" ht="13">
      <c r="G964" s="10"/>
    </row>
    <row r="965" spans="7:7" ht="13">
      <c r="G965" s="10"/>
    </row>
    <row r="966" spans="7:7" ht="13">
      <c r="G966" s="10"/>
    </row>
    <row r="967" spans="7:7" ht="13">
      <c r="G967" s="10"/>
    </row>
    <row r="968" spans="7:7" ht="13">
      <c r="G968" s="10"/>
    </row>
    <row r="969" spans="7:7" ht="13">
      <c r="G969" s="10"/>
    </row>
    <row r="970" spans="7:7" ht="13">
      <c r="G970" s="10"/>
    </row>
    <row r="971" spans="7:7" ht="13">
      <c r="G971" s="10"/>
    </row>
    <row r="972" spans="7:7" ht="13">
      <c r="G972" s="10"/>
    </row>
    <row r="973" spans="7:7" ht="13">
      <c r="G973" s="10"/>
    </row>
    <row r="974" spans="7:7" ht="13">
      <c r="G974" s="10"/>
    </row>
    <row r="975" spans="7:7" ht="13">
      <c r="G975" s="10"/>
    </row>
    <row r="976" spans="7:7" ht="13">
      <c r="G976" s="10"/>
    </row>
    <row r="977" spans="7:7" ht="13">
      <c r="G977" s="10"/>
    </row>
    <row r="978" spans="7:7" ht="13">
      <c r="G978" s="10"/>
    </row>
    <row r="979" spans="7:7" ht="13">
      <c r="G979" s="10"/>
    </row>
    <row r="980" spans="7:7" ht="13">
      <c r="G980" s="10"/>
    </row>
    <row r="981" spans="7:7" ht="13">
      <c r="G981" s="10"/>
    </row>
    <row r="982" spans="7:7" ht="13">
      <c r="G982" s="10"/>
    </row>
    <row r="983" spans="7:7" ht="13">
      <c r="G983" s="10"/>
    </row>
    <row r="984" spans="7:7" ht="13">
      <c r="G984" s="10"/>
    </row>
    <row r="985" spans="7:7" ht="13">
      <c r="G985" s="10"/>
    </row>
    <row r="986" spans="7:7" ht="13">
      <c r="G986" s="10"/>
    </row>
    <row r="987" spans="7:7" ht="13">
      <c r="G987" s="10"/>
    </row>
    <row r="988" spans="7:7" ht="13">
      <c r="G988" s="10"/>
    </row>
    <row r="989" spans="7:7" ht="13">
      <c r="G989" s="10"/>
    </row>
    <row r="990" spans="7:7" ht="13">
      <c r="G990" s="10"/>
    </row>
    <row r="991" spans="7:7" ht="13">
      <c r="G991" s="10"/>
    </row>
    <row r="992" spans="7:7" ht="13">
      <c r="G992" s="10"/>
    </row>
    <row r="993" spans="7:7" ht="13">
      <c r="G993" s="10"/>
    </row>
    <row r="994" spans="7:7" ht="13">
      <c r="G994" s="10"/>
    </row>
    <row r="995" spans="7:7" ht="13">
      <c r="G995" s="10"/>
    </row>
    <row r="996" spans="7:7" ht="13">
      <c r="G996" s="10"/>
    </row>
    <row r="997" spans="7:7" ht="13">
      <c r="G997" s="10"/>
    </row>
    <row r="998" spans="7:7" ht="13">
      <c r="G998" s="10"/>
    </row>
    <row r="999" spans="7:7" ht="13">
      <c r="G999" s="10"/>
    </row>
    <row r="1000" spans="7:7" ht="13">
      <c r="G1000" s="10"/>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E378"/>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149547</v>
      </c>
    </row>
    <row r="3" spans="1:5" ht="15.75" customHeight="1">
      <c r="A3" s="17">
        <v>34639</v>
      </c>
      <c r="B3" s="12">
        <v>150038</v>
      </c>
    </row>
    <row r="4" spans="1:5" ht="15.75" customHeight="1">
      <c r="A4" s="17">
        <v>34669</v>
      </c>
      <c r="B4" s="12">
        <v>152489</v>
      </c>
    </row>
    <row r="5" spans="1:5" ht="15.75" customHeight="1">
      <c r="A5" s="17">
        <v>34700</v>
      </c>
      <c r="B5" s="12">
        <v>150459</v>
      </c>
    </row>
    <row r="6" spans="1:5" ht="15.75" customHeight="1">
      <c r="A6" s="17">
        <v>34731</v>
      </c>
      <c r="B6" s="12">
        <v>153856</v>
      </c>
    </row>
    <row r="7" spans="1:5" ht="15.75" customHeight="1">
      <c r="A7" s="17">
        <v>34759</v>
      </c>
      <c r="B7" s="12">
        <v>152888</v>
      </c>
      <c r="E7" s="12"/>
    </row>
    <row r="8" spans="1:5" ht="15.75" customHeight="1">
      <c r="A8" s="17">
        <v>34790</v>
      </c>
      <c r="B8" s="12">
        <v>151401</v>
      </c>
      <c r="C8" s="12">
        <v>1.24</v>
      </c>
      <c r="D8" s="12">
        <v>55.68</v>
      </c>
      <c r="E8" s="12"/>
    </row>
    <row r="9" spans="1:5" ht="15.75" customHeight="1">
      <c r="A9" s="17">
        <v>34820</v>
      </c>
      <c r="B9" s="12">
        <v>152838</v>
      </c>
      <c r="C9" s="12">
        <v>1.87</v>
      </c>
      <c r="D9" s="12">
        <v>49.19</v>
      </c>
      <c r="E9" s="12"/>
    </row>
    <row r="10" spans="1:5" ht="15.75" customHeight="1">
      <c r="A10" s="17">
        <v>34851</v>
      </c>
      <c r="B10" s="12">
        <v>150051</v>
      </c>
      <c r="C10" s="12">
        <v>-1.6</v>
      </c>
      <c r="D10" s="12">
        <v>77.569999999999993</v>
      </c>
      <c r="E10" s="12"/>
    </row>
    <row r="11" spans="1:5" ht="15.75" customHeight="1">
      <c r="A11" s="17">
        <v>34881</v>
      </c>
      <c r="B11" s="12">
        <v>148915</v>
      </c>
      <c r="C11" s="12">
        <v>-1.03</v>
      </c>
      <c r="D11" s="12">
        <v>73.239999999999995</v>
      </c>
      <c r="E11" s="12"/>
    </row>
    <row r="12" spans="1:5" ht="15.75" customHeight="1">
      <c r="A12" s="17">
        <v>34912</v>
      </c>
      <c r="B12" s="12">
        <v>154372</v>
      </c>
      <c r="C12" s="12">
        <v>0.34</v>
      </c>
      <c r="D12" s="12">
        <v>62.16</v>
      </c>
      <c r="E12" s="12"/>
    </row>
    <row r="13" spans="1:5" ht="15.75" customHeight="1">
      <c r="A13" s="17">
        <v>34943</v>
      </c>
      <c r="B13" s="12">
        <v>160175</v>
      </c>
      <c r="C13" s="12">
        <v>4.7699999999999996</v>
      </c>
      <c r="D13" s="12">
        <v>25.95</v>
      </c>
      <c r="E13" s="12"/>
    </row>
    <row r="14" spans="1:5" ht="15.75" customHeight="1">
      <c r="A14" s="17">
        <v>34973</v>
      </c>
      <c r="B14" s="12">
        <v>155473</v>
      </c>
      <c r="C14" s="12">
        <v>2.69</v>
      </c>
      <c r="D14" s="12">
        <v>40.81</v>
      </c>
      <c r="E14" s="12"/>
    </row>
    <row r="15" spans="1:5" ht="15.75" customHeight="1">
      <c r="A15" s="17">
        <v>35004</v>
      </c>
      <c r="B15" s="12">
        <v>156146</v>
      </c>
      <c r="C15" s="12">
        <v>2.16</v>
      </c>
      <c r="D15" s="12">
        <v>46.76</v>
      </c>
      <c r="E15" s="12"/>
    </row>
    <row r="16" spans="1:5" ht="15.75" customHeight="1">
      <c r="A16" s="17">
        <v>35034</v>
      </c>
      <c r="B16" s="12">
        <v>163279</v>
      </c>
      <c r="C16" s="12">
        <v>8.82</v>
      </c>
      <c r="D16" s="12">
        <v>8.11</v>
      </c>
      <c r="E16" s="12"/>
    </row>
    <row r="17" spans="1:5" ht="15.75" customHeight="1">
      <c r="A17" s="17">
        <v>35065</v>
      </c>
      <c r="B17" s="12">
        <v>155806</v>
      </c>
      <c r="C17" s="12">
        <v>4.63</v>
      </c>
      <c r="D17" s="12">
        <v>26.49</v>
      </c>
      <c r="E17" s="12"/>
    </row>
    <row r="18" spans="1:5" ht="15.75" customHeight="1">
      <c r="A18" s="17">
        <v>35096</v>
      </c>
      <c r="B18" s="12">
        <v>150773</v>
      </c>
      <c r="C18" s="12">
        <v>-2.33</v>
      </c>
      <c r="D18" s="12">
        <v>80</v>
      </c>
      <c r="E18" s="12"/>
    </row>
    <row r="19" spans="1:5" ht="15.75" customHeight="1">
      <c r="A19" s="17">
        <v>35125</v>
      </c>
      <c r="B19" s="12">
        <v>164976</v>
      </c>
      <c r="C19" s="12">
        <v>3</v>
      </c>
      <c r="D19" s="12">
        <v>38.92</v>
      </c>
      <c r="E19" s="12"/>
    </row>
    <row r="20" spans="1:5" ht="15.75" customHeight="1">
      <c r="A20" s="17">
        <v>35156</v>
      </c>
      <c r="B20" s="12">
        <v>156830</v>
      </c>
      <c r="C20" s="12">
        <v>0.87</v>
      </c>
      <c r="D20" s="12">
        <v>58.65</v>
      </c>
      <c r="E20" s="12"/>
    </row>
    <row r="21" spans="1:5" ht="15.75" customHeight="1">
      <c r="A21" s="17">
        <v>35186</v>
      </c>
      <c r="B21" s="12">
        <v>164502</v>
      </c>
      <c r="C21" s="12">
        <v>5.35</v>
      </c>
      <c r="D21" s="12">
        <v>22.43</v>
      </c>
      <c r="E21" s="12"/>
    </row>
    <row r="22" spans="1:5" ht="15.75" customHeight="1">
      <c r="A22" s="17">
        <v>35217</v>
      </c>
      <c r="B22" s="12">
        <v>164599</v>
      </c>
      <c r="C22" s="12">
        <v>0.81</v>
      </c>
      <c r="D22" s="12">
        <v>59.19</v>
      </c>
      <c r="E22" s="12"/>
    </row>
    <row r="23" spans="1:5" ht="15.75" customHeight="1">
      <c r="A23" s="17">
        <v>35247</v>
      </c>
      <c r="B23" s="12">
        <v>163588</v>
      </c>
      <c r="C23" s="12">
        <v>4.99</v>
      </c>
      <c r="D23" s="12">
        <v>24.05</v>
      </c>
      <c r="E23" s="12"/>
    </row>
    <row r="24" spans="1:5" ht="15.75" customHeight="1">
      <c r="A24" s="17">
        <v>35278</v>
      </c>
      <c r="B24" s="12">
        <v>157310</v>
      </c>
      <c r="C24" s="12">
        <v>4.34</v>
      </c>
      <c r="D24" s="12">
        <v>28.11</v>
      </c>
      <c r="E24" s="12"/>
    </row>
    <row r="25" spans="1:5" ht="15.75" customHeight="1">
      <c r="A25" s="17">
        <v>35309</v>
      </c>
      <c r="B25" s="12">
        <v>165442</v>
      </c>
      <c r="C25" s="12">
        <v>0.28000000000000003</v>
      </c>
      <c r="D25" s="12">
        <v>62.97</v>
      </c>
      <c r="E25" s="12"/>
    </row>
    <row r="26" spans="1:5" ht="15.75" customHeight="1">
      <c r="A26" s="17">
        <v>35339</v>
      </c>
      <c r="B26" s="12">
        <v>165266</v>
      </c>
      <c r="C26" s="12">
        <v>5.38</v>
      </c>
      <c r="D26" s="12">
        <v>21.89</v>
      </c>
      <c r="E26" s="12"/>
    </row>
    <row r="27" spans="1:5" ht="15.75" customHeight="1">
      <c r="A27" s="17">
        <v>35370</v>
      </c>
      <c r="B27" s="12">
        <v>170783</v>
      </c>
      <c r="C27" s="12">
        <v>3.82</v>
      </c>
      <c r="D27" s="12">
        <v>32.159999999999997</v>
      </c>
      <c r="E27" s="12"/>
    </row>
    <row r="28" spans="1:5" ht="15.75" customHeight="1">
      <c r="A28" s="17">
        <v>35400</v>
      </c>
      <c r="B28" s="12">
        <v>162332</v>
      </c>
      <c r="C28" s="12">
        <v>-1.38</v>
      </c>
      <c r="D28" s="12">
        <v>76.489999999999995</v>
      </c>
      <c r="E28" s="12"/>
    </row>
    <row r="29" spans="1:5" ht="15.75" customHeight="1">
      <c r="A29" s="17">
        <v>35431</v>
      </c>
      <c r="B29" s="12">
        <v>161827</v>
      </c>
      <c r="C29" s="12">
        <v>-1.08</v>
      </c>
      <c r="D29" s="12">
        <v>74.05</v>
      </c>
      <c r="E29" s="12"/>
    </row>
    <row r="30" spans="1:5" ht="15.75" customHeight="1">
      <c r="A30" s="17">
        <v>35462</v>
      </c>
      <c r="B30" s="12">
        <v>170221</v>
      </c>
      <c r="C30" s="12">
        <v>8.2100000000000009</v>
      </c>
      <c r="D30" s="12">
        <v>9.73</v>
      </c>
      <c r="E30" s="12"/>
    </row>
    <row r="31" spans="1:5" ht="15.75" customHeight="1">
      <c r="A31" s="17">
        <v>35490</v>
      </c>
      <c r="B31" s="12">
        <v>167568</v>
      </c>
      <c r="C31" s="12">
        <v>1.29</v>
      </c>
      <c r="D31" s="12">
        <v>55.14</v>
      </c>
      <c r="E31" s="12"/>
    </row>
    <row r="32" spans="1:5" ht="15.75" customHeight="1">
      <c r="A32" s="17">
        <v>35521</v>
      </c>
      <c r="B32" s="12">
        <v>174054</v>
      </c>
      <c r="C32" s="12">
        <v>5.32</v>
      </c>
      <c r="D32" s="12">
        <v>22.7</v>
      </c>
      <c r="E32" s="12"/>
    </row>
    <row r="33" spans="1:5" ht="15.75" customHeight="1">
      <c r="A33" s="17">
        <v>35551</v>
      </c>
      <c r="B33" s="12">
        <v>168586</v>
      </c>
      <c r="C33" s="12">
        <v>-1.29</v>
      </c>
      <c r="D33" s="12">
        <v>75.680000000000007</v>
      </c>
      <c r="E33" s="12"/>
    </row>
    <row r="34" spans="1:5" ht="15.75" customHeight="1">
      <c r="A34" s="17">
        <v>35582</v>
      </c>
      <c r="B34" s="12">
        <v>174828</v>
      </c>
      <c r="C34" s="12">
        <v>7.7</v>
      </c>
      <c r="D34" s="12">
        <v>11.35</v>
      </c>
      <c r="E34" s="12"/>
    </row>
    <row r="35" spans="1:5" ht="15.75" customHeight="1">
      <c r="A35" s="17">
        <v>35612</v>
      </c>
      <c r="B35" s="12">
        <v>178860</v>
      </c>
      <c r="C35" s="12">
        <v>10.53</v>
      </c>
      <c r="D35" s="12">
        <v>5.41</v>
      </c>
      <c r="E35" s="12"/>
    </row>
    <row r="36" spans="1:5" ht="15.75" customHeight="1">
      <c r="A36" s="17">
        <v>35643</v>
      </c>
      <c r="B36" s="12">
        <v>177302</v>
      </c>
      <c r="C36" s="12">
        <v>4.16</v>
      </c>
      <c r="D36" s="12">
        <v>30.54</v>
      </c>
      <c r="E36" s="12"/>
    </row>
    <row r="37" spans="1:5" ht="15.75" customHeight="1">
      <c r="A37" s="17">
        <v>35674</v>
      </c>
      <c r="B37" s="12">
        <v>177835</v>
      </c>
      <c r="C37" s="12">
        <v>6.13</v>
      </c>
      <c r="D37" s="12">
        <v>18.920000000000002</v>
      </c>
      <c r="E37" s="12"/>
    </row>
    <row r="38" spans="1:5" ht="15.75" customHeight="1">
      <c r="A38" s="17">
        <v>35704</v>
      </c>
      <c r="B38" s="12">
        <v>177801</v>
      </c>
      <c r="C38" s="12">
        <v>2.15</v>
      </c>
      <c r="D38" s="12">
        <v>47.03</v>
      </c>
      <c r="E38" s="12"/>
    </row>
    <row r="39" spans="1:5" ht="15.75" customHeight="1">
      <c r="A39" s="17">
        <v>35735</v>
      </c>
      <c r="B39" s="12">
        <v>191187</v>
      </c>
      <c r="C39" s="12">
        <v>13.41</v>
      </c>
      <c r="D39" s="12">
        <v>3.24</v>
      </c>
      <c r="E39" s="12"/>
    </row>
    <row r="40" spans="1:5" ht="15.75" customHeight="1">
      <c r="A40" s="17">
        <v>35765</v>
      </c>
      <c r="B40" s="12">
        <v>173770</v>
      </c>
      <c r="C40" s="12">
        <v>-0.61</v>
      </c>
      <c r="D40" s="12">
        <v>70.540000000000006</v>
      </c>
      <c r="E40" s="12"/>
    </row>
    <row r="41" spans="1:5" ht="15.75" customHeight="1">
      <c r="A41" s="17">
        <v>35796</v>
      </c>
      <c r="B41" s="12">
        <v>174288</v>
      </c>
      <c r="C41" s="12">
        <v>-2.56</v>
      </c>
      <c r="D41" s="12">
        <v>81.349999999999994</v>
      </c>
      <c r="E41" s="12"/>
    </row>
    <row r="42" spans="1:5" ht="15.75" customHeight="1">
      <c r="A42" s="17">
        <v>35827</v>
      </c>
      <c r="B42" s="12">
        <v>181270</v>
      </c>
      <c r="C42" s="12">
        <v>2.2400000000000002</v>
      </c>
      <c r="D42" s="12">
        <v>45.95</v>
      </c>
      <c r="E42" s="12"/>
    </row>
    <row r="43" spans="1:5" ht="15.75" customHeight="1">
      <c r="A43" s="17">
        <v>35855</v>
      </c>
      <c r="B43" s="12">
        <v>176886</v>
      </c>
      <c r="C43" s="12">
        <v>-0.53</v>
      </c>
      <c r="D43" s="12">
        <v>69.19</v>
      </c>
      <c r="E43" s="12"/>
    </row>
    <row r="44" spans="1:5" ht="15.75" customHeight="1">
      <c r="A44" s="17">
        <v>35886</v>
      </c>
      <c r="B44" s="12">
        <v>180915</v>
      </c>
      <c r="C44" s="12">
        <v>1.75</v>
      </c>
      <c r="D44" s="12">
        <v>51.35</v>
      </c>
      <c r="E44" s="12"/>
    </row>
    <row r="45" spans="1:5" ht="15.75" customHeight="1">
      <c r="A45" s="17">
        <v>35916</v>
      </c>
      <c r="B45" s="12">
        <v>180634</v>
      </c>
      <c r="C45" s="12">
        <v>-5.52</v>
      </c>
      <c r="D45" s="12">
        <v>90</v>
      </c>
      <c r="E45" s="12"/>
    </row>
    <row r="46" spans="1:5" ht="15.75" customHeight="1">
      <c r="A46" s="17">
        <v>35947</v>
      </c>
      <c r="B46" s="12">
        <v>172189</v>
      </c>
      <c r="C46" s="12">
        <v>-0.91</v>
      </c>
      <c r="D46" s="12">
        <v>72.430000000000007</v>
      </c>
      <c r="E46" s="12"/>
    </row>
    <row r="47" spans="1:5" ht="15.75" customHeight="1">
      <c r="A47" s="17">
        <v>35977</v>
      </c>
      <c r="B47" s="12">
        <v>170459</v>
      </c>
      <c r="C47" s="12">
        <v>-2.2000000000000002</v>
      </c>
      <c r="D47" s="12">
        <v>78.92</v>
      </c>
      <c r="E47" s="12"/>
    </row>
    <row r="48" spans="1:5" ht="15.75" customHeight="1">
      <c r="A48" s="17">
        <v>36008</v>
      </c>
      <c r="B48" s="12">
        <v>179033</v>
      </c>
      <c r="C48" s="12">
        <v>-1.23</v>
      </c>
      <c r="D48" s="12">
        <v>74.86</v>
      </c>
      <c r="E48" s="12"/>
    </row>
    <row r="49" spans="1:5" ht="15.75" customHeight="1">
      <c r="A49" s="17">
        <v>36039</v>
      </c>
      <c r="B49" s="12">
        <v>181422</v>
      </c>
      <c r="C49" s="12">
        <v>2.56</v>
      </c>
      <c r="D49" s="12">
        <v>42.43</v>
      </c>
      <c r="E49" s="12"/>
    </row>
    <row r="50" spans="1:5" ht="15.75" customHeight="1">
      <c r="A50" s="17">
        <v>36069</v>
      </c>
      <c r="B50" s="12">
        <v>178527</v>
      </c>
      <c r="C50" s="12">
        <v>-1.32</v>
      </c>
      <c r="D50" s="12">
        <v>75.95</v>
      </c>
      <c r="E50" s="12"/>
    </row>
    <row r="51" spans="1:5" ht="15.75" customHeight="1">
      <c r="A51" s="17">
        <v>36100</v>
      </c>
      <c r="B51" s="12">
        <v>182400</v>
      </c>
      <c r="C51" s="12">
        <v>0.98</v>
      </c>
      <c r="D51" s="12">
        <v>57.84</v>
      </c>
      <c r="E51" s="12"/>
    </row>
    <row r="52" spans="1:5" ht="15.75" customHeight="1">
      <c r="A52" s="17">
        <v>36130</v>
      </c>
      <c r="B52" s="12">
        <v>178424</v>
      </c>
      <c r="C52" s="12">
        <v>3.62</v>
      </c>
      <c r="D52" s="12">
        <v>35.14</v>
      </c>
      <c r="E52" s="12"/>
    </row>
    <row r="53" spans="1:5" ht="15.75" customHeight="1">
      <c r="A53" s="17">
        <v>36161</v>
      </c>
      <c r="B53" s="12">
        <v>186527</v>
      </c>
      <c r="C53" s="12">
        <v>9.43</v>
      </c>
      <c r="D53" s="12">
        <v>6.49</v>
      </c>
      <c r="E53" s="12"/>
    </row>
    <row r="54" spans="1:5" ht="15.75" customHeight="1">
      <c r="A54" s="17">
        <v>36192</v>
      </c>
      <c r="B54" s="12">
        <v>185546</v>
      </c>
      <c r="C54" s="12">
        <v>3.64</v>
      </c>
      <c r="D54" s="12">
        <v>34.32</v>
      </c>
      <c r="E54" s="12"/>
    </row>
    <row r="55" spans="1:5" ht="15.75" customHeight="1">
      <c r="A55" s="17">
        <v>36220</v>
      </c>
      <c r="B55" s="12">
        <v>184689</v>
      </c>
      <c r="C55" s="12">
        <v>1.8</v>
      </c>
      <c r="D55" s="12">
        <v>50.27</v>
      </c>
      <c r="E55" s="12"/>
    </row>
    <row r="56" spans="1:5" ht="15.75" customHeight="1">
      <c r="A56" s="17">
        <v>36251</v>
      </c>
      <c r="B56" s="12">
        <v>182993</v>
      </c>
      <c r="C56" s="12">
        <v>2.5</v>
      </c>
      <c r="D56" s="12">
        <v>42.97</v>
      </c>
      <c r="E56" s="12"/>
    </row>
    <row r="57" spans="1:5" ht="13">
      <c r="A57" s="17">
        <v>36281</v>
      </c>
      <c r="B57" s="12">
        <v>185963</v>
      </c>
      <c r="C57" s="12">
        <v>1.95</v>
      </c>
      <c r="D57" s="12">
        <v>48.65</v>
      </c>
      <c r="E57" s="12"/>
    </row>
    <row r="58" spans="1:5" ht="13">
      <c r="A58" s="17">
        <v>36312</v>
      </c>
      <c r="B58" s="12">
        <v>182590</v>
      </c>
      <c r="C58" s="12">
        <v>2.33</v>
      </c>
      <c r="D58" s="12">
        <v>44.05</v>
      </c>
      <c r="E58" s="12"/>
    </row>
    <row r="59" spans="1:5" ht="13">
      <c r="A59" s="17">
        <v>36342</v>
      </c>
      <c r="B59" s="12">
        <v>189083</v>
      </c>
      <c r="C59" s="12">
        <v>1.37</v>
      </c>
      <c r="D59" s="12">
        <v>54.86</v>
      </c>
      <c r="E59" s="12"/>
    </row>
    <row r="60" spans="1:5" ht="13">
      <c r="A60" s="17">
        <v>36373</v>
      </c>
      <c r="B60" s="12">
        <v>189414</v>
      </c>
      <c r="C60" s="12">
        <v>2.08</v>
      </c>
      <c r="D60" s="12">
        <v>47.57</v>
      </c>
      <c r="E60" s="12"/>
    </row>
    <row r="61" spans="1:5" ht="13">
      <c r="A61" s="17">
        <v>36404</v>
      </c>
      <c r="B61" s="12">
        <v>188910</v>
      </c>
      <c r="C61" s="12">
        <v>2.29</v>
      </c>
      <c r="D61" s="12">
        <v>44.86</v>
      </c>
      <c r="E61" s="12"/>
    </row>
    <row r="62" spans="1:5" ht="13">
      <c r="A62" s="17">
        <v>36434</v>
      </c>
      <c r="B62" s="12">
        <v>194547</v>
      </c>
      <c r="C62" s="12">
        <v>6.31</v>
      </c>
      <c r="D62" s="12">
        <v>17.84</v>
      </c>
      <c r="E62" s="12"/>
    </row>
    <row r="63" spans="1:5" ht="13">
      <c r="A63" s="17">
        <v>36465</v>
      </c>
      <c r="B63" s="12">
        <v>186597</v>
      </c>
      <c r="C63" s="12">
        <v>0.34</v>
      </c>
      <c r="D63" s="12">
        <v>61.89</v>
      </c>
      <c r="E63" s="12"/>
    </row>
    <row r="64" spans="1:5" ht="13">
      <c r="A64" s="17">
        <v>36495</v>
      </c>
      <c r="B64" s="12">
        <v>196344</v>
      </c>
      <c r="C64" s="12">
        <v>7.53</v>
      </c>
      <c r="D64" s="12">
        <v>11.89</v>
      </c>
      <c r="E64" s="12"/>
    </row>
    <row r="65" spans="1:5" ht="13">
      <c r="A65" s="17">
        <v>36526</v>
      </c>
      <c r="B65" s="12">
        <v>201360</v>
      </c>
      <c r="C65" s="12">
        <v>6.49</v>
      </c>
      <c r="D65" s="12">
        <v>17.3</v>
      </c>
      <c r="E65" s="12"/>
    </row>
    <row r="66" spans="1:5" ht="13">
      <c r="A66" s="17">
        <v>36557</v>
      </c>
      <c r="B66" s="12">
        <v>183911</v>
      </c>
      <c r="C66" s="12">
        <v>-2.91</v>
      </c>
      <c r="D66" s="12">
        <v>82.7</v>
      </c>
      <c r="E66" s="12"/>
    </row>
    <row r="67" spans="1:5" ht="13">
      <c r="A67" s="17">
        <v>36586</v>
      </c>
      <c r="B67" s="12">
        <v>192130</v>
      </c>
      <c r="C67" s="12">
        <v>1.7</v>
      </c>
      <c r="D67" s="12">
        <v>52.16</v>
      </c>
      <c r="E67" s="12"/>
    </row>
    <row r="68" spans="1:5" ht="13">
      <c r="A68" s="17">
        <v>36617</v>
      </c>
      <c r="B68" s="12">
        <v>195044</v>
      </c>
      <c r="C68" s="12">
        <v>0.26</v>
      </c>
      <c r="D68" s="12">
        <v>63.78</v>
      </c>
      <c r="E68" s="12"/>
    </row>
    <row r="69" spans="1:5" ht="13">
      <c r="A69" s="17">
        <v>36647</v>
      </c>
      <c r="B69" s="12">
        <v>188606</v>
      </c>
      <c r="C69" s="12">
        <v>1.08</v>
      </c>
      <c r="D69" s="12">
        <v>57.57</v>
      </c>
      <c r="E69" s="12"/>
    </row>
    <row r="70" spans="1:5" ht="13">
      <c r="A70" s="17">
        <v>36678</v>
      </c>
      <c r="B70" s="12">
        <v>219745</v>
      </c>
      <c r="C70" s="12">
        <v>11.92</v>
      </c>
      <c r="D70" s="12">
        <v>3.78</v>
      </c>
      <c r="E70" s="12"/>
    </row>
    <row r="71" spans="1:5" ht="13">
      <c r="A71" s="17">
        <v>36708</v>
      </c>
      <c r="B71" s="12">
        <v>189265</v>
      </c>
      <c r="C71" s="12">
        <v>-6.01</v>
      </c>
      <c r="D71" s="12">
        <v>91.62</v>
      </c>
      <c r="E71" s="12"/>
    </row>
    <row r="72" spans="1:5" ht="13">
      <c r="A72" s="17">
        <v>36739</v>
      </c>
      <c r="B72" s="12">
        <v>188730</v>
      </c>
      <c r="C72" s="12">
        <v>2.62</v>
      </c>
      <c r="D72" s="12">
        <v>41.62</v>
      </c>
      <c r="E72" s="12"/>
    </row>
    <row r="73" spans="1:5" ht="13">
      <c r="A73" s="17">
        <v>36770</v>
      </c>
      <c r="B73" s="12">
        <v>199947</v>
      </c>
      <c r="C73" s="12">
        <v>4.07</v>
      </c>
      <c r="D73" s="12">
        <v>30.81</v>
      </c>
      <c r="E73" s="12"/>
    </row>
    <row r="74" spans="1:5" ht="13">
      <c r="A74" s="17">
        <v>36800</v>
      </c>
      <c r="B74" s="12">
        <v>186158</v>
      </c>
      <c r="C74" s="12">
        <v>-4.5599999999999996</v>
      </c>
      <c r="D74" s="12">
        <v>88.11</v>
      </c>
      <c r="E74" s="12"/>
    </row>
    <row r="75" spans="1:5" ht="13">
      <c r="A75" s="17">
        <v>36831</v>
      </c>
      <c r="B75" s="12">
        <v>189392</v>
      </c>
      <c r="C75" s="12">
        <v>0.42</v>
      </c>
      <c r="D75" s="12">
        <v>60.54</v>
      </c>
      <c r="E75" s="12"/>
    </row>
    <row r="76" spans="1:5" ht="13">
      <c r="A76" s="17">
        <v>36861</v>
      </c>
      <c r="B76" s="12">
        <v>188659</v>
      </c>
      <c r="C76" s="12">
        <v>-14.15</v>
      </c>
      <c r="D76" s="12">
        <v>96.76</v>
      </c>
      <c r="E76" s="12"/>
    </row>
    <row r="77" spans="1:5" ht="13">
      <c r="A77" s="17">
        <v>36892</v>
      </c>
      <c r="B77" s="12">
        <v>177056</v>
      </c>
      <c r="C77" s="12">
        <v>-6.45</v>
      </c>
      <c r="D77" s="12">
        <v>92.7</v>
      </c>
      <c r="E77" s="12"/>
    </row>
    <row r="78" spans="1:5" ht="13">
      <c r="A78" s="17">
        <v>36923</v>
      </c>
      <c r="B78" s="12">
        <v>180276</v>
      </c>
      <c r="C78" s="12">
        <v>-4.4800000000000004</v>
      </c>
      <c r="D78" s="12">
        <v>87.57</v>
      </c>
      <c r="E78" s="12"/>
    </row>
    <row r="79" spans="1:5" ht="13">
      <c r="A79" s="17">
        <v>36951</v>
      </c>
      <c r="B79" s="12">
        <v>182209</v>
      </c>
      <c r="C79" s="12">
        <v>-8.8699999999999992</v>
      </c>
      <c r="D79" s="12">
        <v>95.41</v>
      </c>
      <c r="E79" s="12"/>
    </row>
    <row r="80" spans="1:5" ht="13">
      <c r="A80" s="17">
        <v>36982</v>
      </c>
      <c r="B80" s="12">
        <v>171850</v>
      </c>
      <c r="C80" s="12">
        <v>-7.69</v>
      </c>
      <c r="D80" s="12">
        <v>93.78</v>
      </c>
      <c r="E80" s="12"/>
    </row>
    <row r="81" spans="1:5" ht="13">
      <c r="A81" s="17">
        <v>37012</v>
      </c>
      <c r="B81" s="12">
        <v>177749</v>
      </c>
      <c r="C81" s="12">
        <v>-6.15</v>
      </c>
      <c r="D81" s="12">
        <v>91.89</v>
      </c>
      <c r="E81" s="12"/>
    </row>
    <row r="82" spans="1:5" ht="13">
      <c r="A82" s="17">
        <v>37043</v>
      </c>
      <c r="B82" s="12">
        <v>176350</v>
      </c>
      <c r="C82" s="12">
        <v>-6.52</v>
      </c>
      <c r="D82" s="12">
        <v>92.97</v>
      </c>
      <c r="E82" s="12"/>
    </row>
    <row r="83" spans="1:5" ht="13">
      <c r="A83" s="17">
        <v>37073</v>
      </c>
      <c r="B83" s="12">
        <v>170129</v>
      </c>
      <c r="C83" s="12">
        <v>-3.91</v>
      </c>
      <c r="D83" s="12">
        <v>85.41</v>
      </c>
      <c r="E83" s="12"/>
    </row>
    <row r="84" spans="1:5" ht="13">
      <c r="A84" s="17">
        <v>37104</v>
      </c>
      <c r="B84" s="12">
        <v>170484</v>
      </c>
      <c r="C84" s="12">
        <v>-5.43</v>
      </c>
      <c r="D84" s="12">
        <v>89.73</v>
      </c>
      <c r="E84" s="12"/>
    </row>
    <row r="85" spans="1:5" ht="13">
      <c r="A85" s="17">
        <v>37135</v>
      </c>
      <c r="B85" s="12">
        <v>164123</v>
      </c>
      <c r="C85" s="12">
        <v>-9.93</v>
      </c>
      <c r="D85" s="12">
        <v>96.22</v>
      </c>
      <c r="E85" s="12"/>
    </row>
    <row r="86" spans="1:5" ht="13">
      <c r="A86" s="17">
        <v>37165</v>
      </c>
      <c r="B86" s="12">
        <v>171530</v>
      </c>
      <c r="C86" s="12">
        <v>-0.19</v>
      </c>
      <c r="D86" s="12">
        <v>67.84</v>
      </c>
      <c r="E86" s="12"/>
    </row>
    <row r="87" spans="1:5" ht="13">
      <c r="A87" s="17">
        <v>37196</v>
      </c>
      <c r="B87" s="12">
        <v>163811</v>
      </c>
      <c r="C87" s="12">
        <v>-7.84</v>
      </c>
      <c r="D87" s="12">
        <v>94.05</v>
      </c>
      <c r="E87" s="12"/>
    </row>
    <row r="88" spans="1:5" ht="13">
      <c r="A88" s="17">
        <v>37226</v>
      </c>
      <c r="B88" s="12">
        <v>165304</v>
      </c>
      <c r="C88" s="12">
        <v>-6.26</v>
      </c>
      <c r="D88" s="12">
        <v>92.43</v>
      </c>
      <c r="E88" s="12"/>
    </row>
    <row r="89" spans="1:5" ht="13">
      <c r="A89" s="17">
        <v>37257</v>
      </c>
      <c r="B89" s="12">
        <v>163324</v>
      </c>
      <c r="C89" s="12">
        <v>-4</v>
      </c>
      <c r="D89" s="12">
        <v>86.22</v>
      </c>
      <c r="E89" s="12"/>
    </row>
    <row r="90" spans="1:5" ht="13">
      <c r="A90" s="17">
        <v>37288</v>
      </c>
      <c r="B90" s="12">
        <v>172406</v>
      </c>
      <c r="C90" s="12">
        <v>1.1299999999999999</v>
      </c>
      <c r="D90" s="12">
        <v>56.76</v>
      </c>
      <c r="E90" s="12"/>
    </row>
    <row r="91" spans="1:5" ht="13">
      <c r="A91" s="17">
        <v>37316</v>
      </c>
      <c r="B91" s="12">
        <v>167853</v>
      </c>
      <c r="C91" s="12">
        <v>2.27</v>
      </c>
      <c r="D91" s="12">
        <v>45.41</v>
      </c>
      <c r="E91" s="12"/>
    </row>
    <row r="92" spans="1:5" ht="13">
      <c r="A92" s="17">
        <v>37347</v>
      </c>
      <c r="B92" s="12">
        <v>171852</v>
      </c>
      <c r="C92" s="12">
        <v>0.19</v>
      </c>
      <c r="D92" s="12">
        <v>64.05</v>
      </c>
      <c r="E92" s="12"/>
    </row>
    <row r="93" spans="1:5" ht="13">
      <c r="A93" s="17">
        <v>37377</v>
      </c>
      <c r="B93" s="12">
        <v>171854</v>
      </c>
      <c r="C93" s="12">
        <v>4.91</v>
      </c>
      <c r="D93" s="12">
        <v>25.14</v>
      </c>
      <c r="E93" s="12"/>
    </row>
    <row r="94" spans="1:5" ht="13">
      <c r="A94" s="17">
        <v>37408</v>
      </c>
      <c r="B94" s="12">
        <v>166070</v>
      </c>
      <c r="C94" s="12">
        <v>0.46</v>
      </c>
      <c r="D94" s="12">
        <v>60</v>
      </c>
      <c r="E94" s="12"/>
    </row>
    <row r="95" spans="1:5" ht="13">
      <c r="A95" s="17">
        <v>37438</v>
      </c>
      <c r="B95" s="12">
        <v>174282</v>
      </c>
      <c r="C95" s="12">
        <v>6.71</v>
      </c>
      <c r="D95" s="12">
        <v>16.22</v>
      </c>
      <c r="E95" s="12"/>
    </row>
    <row r="96" spans="1:5" ht="13">
      <c r="A96" s="17">
        <v>37469</v>
      </c>
      <c r="B96" s="12">
        <v>177126</v>
      </c>
      <c r="C96" s="12">
        <v>2.74</v>
      </c>
      <c r="D96" s="12">
        <v>40.54</v>
      </c>
      <c r="E96" s="12"/>
    </row>
    <row r="97" spans="1:5" ht="13">
      <c r="A97" s="17">
        <v>37500</v>
      </c>
      <c r="B97" s="12">
        <v>166838</v>
      </c>
      <c r="C97" s="12">
        <v>-0.6</v>
      </c>
      <c r="D97" s="12">
        <v>70.27</v>
      </c>
      <c r="E97" s="12"/>
    </row>
    <row r="98" spans="1:5" ht="13">
      <c r="A98" s="17">
        <v>37530</v>
      </c>
      <c r="B98" s="12">
        <v>169134</v>
      </c>
      <c r="C98" s="12">
        <v>-1.58</v>
      </c>
      <c r="D98" s="12">
        <v>77.3</v>
      </c>
      <c r="E98" s="12"/>
    </row>
    <row r="99" spans="1:5" ht="13">
      <c r="A99" s="17">
        <v>37561</v>
      </c>
      <c r="B99" s="12">
        <v>170023</v>
      </c>
      <c r="C99" s="12">
        <v>-1.07</v>
      </c>
      <c r="D99" s="12">
        <v>73.78</v>
      </c>
      <c r="E99" s="12"/>
    </row>
    <row r="100" spans="1:5" ht="13">
      <c r="A100" s="17">
        <v>37591</v>
      </c>
      <c r="B100" s="12">
        <v>163962</v>
      </c>
      <c r="C100" s="12">
        <v>-1.27</v>
      </c>
      <c r="D100" s="12">
        <v>75.14</v>
      </c>
      <c r="E100" s="12"/>
    </row>
    <row r="101" spans="1:5" ht="13">
      <c r="A101" s="17">
        <v>37622</v>
      </c>
      <c r="B101" s="12">
        <v>169994</v>
      </c>
      <c r="C101" s="12">
        <v>-2.46</v>
      </c>
      <c r="D101" s="12">
        <v>80.540000000000006</v>
      </c>
      <c r="E101" s="12"/>
    </row>
    <row r="102" spans="1:5" ht="13">
      <c r="A102" s="17">
        <v>37653</v>
      </c>
      <c r="B102" s="12">
        <v>174113</v>
      </c>
      <c r="C102" s="12">
        <v>-1.7</v>
      </c>
      <c r="D102" s="12">
        <v>77.84</v>
      </c>
      <c r="E102" s="12"/>
    </row>
    <row r="103" spans="1:5" ht="13">
      <c r="A103" s="17">
        <v>37681</v>
      </c>
      <c r="B103" s="12">
        <v>172245</v>
      </c>
      <c r="C103" s="12">
        <v>3.24</v>
      </c>
      <c r="D103" s="12">
        <v>37.03</v>
      </c>
      <c r="E103" s="12"/>
    </row>
    <row r="104" spans="1:5" ht="13">
      <c r="A104" s="17">
        <v>37712</v>
      </c>
      <c r="B104" s="12">
        <v>169347</v>
      </c>
      <c r="C104" s="12">
        <v>0.13</v>
      </c>
      <c r="D104" s="12">
        <v>65.41</v>
      </c>
      <c r="E104" s="12"/>
    </row>
    <row r="105" spans="1:5" ht="13">
      <c r="A105" s="17">
        <v>37742</v>
      </c>
      <c r="B105" s="12">
        <v>171542</v>
      </c>
      <c r="C105" s="12">
        <v>0.89</v>
      </c>
      <c r="D105" s="12">
        <v>58.38</v>
      </c>
      <c r="E105" s="12"/>
    </row>
    <row r="106" spans="1:5" ht="13">
      <c r="A106" s="17">
        <v>37773</v>
      </c>
      <c r="B106" s="12">
        <v>173507</v>
      </c>
      <c r="C106" s="12">
        <v>5.82</v>
      </c>
      <c r="D106" s="12">
        <v>20.27</v>
      </c>
      <c r="E106" s="12"/>
    </row>
    <row r="107" spans="1:5" ht="13">
      <c r="A107" s="17">
        <v>37803</v>
      </c>
      <c r="B107" s="12">
        <v>173320</v>
      </c>
      <c r="C107" s="12">
        <v>1.96</v>
      </c>
      <c r="D107" s="12">
        <v>48.38</v>
      </c>
      <c r="E107" s="12"/>
    </row>
    <row r="108" spans="1:5" ht="13">
      <c r="A108" s="17">
        <v>37834</v>
      </c>
      <c r="B108" s="12">
        <v>173044</v>
      </c>
      <c r="C108" s="12">
        <v>-0.61</v>
      </c>
      <c r="D108" s="12">
        <v>70.81</v>
      </c>
      <c r="E108" s="12"/>
    </row>
    <row r="109" spans="1:5" ht="13">
      <c r="A109" s="17">
        <v>37865</v>
      </c>
      <c r="B109" s="12">
        <v>178690</v>
      </c>
      <c r="C109" s="12">
        <v>3.74</v>
      </c>
      <c r="D109" s="12">
        <v>33.24</v>
      </c>
      <c r="E109" s="12"/>
    </row>
    <row r="110" spans="1:5" ht="13">
      <c r="A110" s="17">
        <v>37895</v>
      </c>
      <c r="B110" s="12">
        <v>183704</v>
      </c>
      <c r="C110" s="12">
        <v>8.48</v>
      </c>
      <c r="D110" s="12">
        <v>8.92</v>
      </c>
      <c r="E110" s="12"/>
    </row>
    <row r="111" spans="1:5" ht="13">
      <c r="A111" s="17">
        <v>37926</v>
      </c>
      <c r="B111" s="12">
        <v>181685</v>
      </c>
      <c r="C111" s="12">
        <v>5.91</v>
      </c>
      <c r="D111" s="12">
        <v>20</v>
      </c>
      <c r="E111" s="12"/>
    </row>
    <row r="112" spans="1:5" ht="13">
      <c r="A112" s="17">
        <v>37956</v>
      </c>
      <c r="B112" s="12">
        <v>181513</v>
      </c>
      <c r="C112" s="12">
        <v>4.6100000000000003</v>
      </c>
      <c r="D112" s="12">
        <v>26.76</v>
      </c>
      <c r="E112" s="12"/>
    </row>
    <row r="113" spans="1:5" ht="13">
      <c r="A113" s="17">
        <v>37987</v>
      </c>
      <c r="B113" s="12">
        <v>178696</v>
      </c>
      <c r="C113" s="12">
        <v>3.1</v>
      </c>
      <c r="D113" s="12">
        <v>37.299999999999997</v>
      </c>
      <c r="E113" s="12"/>
    </row>
    <row r="114" spans="1:5" ht="13">
      <c r="A114" s="17">
        <v>38018</v>
      </c>
      <c r="B114" s="12">
        <v>181662</v>
      </c>
      <c r="C114" s="12">
        <v>4.9800000000000004</v>
      </c>
      <c r="D114" s="12">
        <v>24.59</v>
      </c>
      <c r="E114" s="12"/>
    </row>
    <row r="115" spans="1:5" ht="13">
      <c r="A115" s="17">
        <v>38047</v>
      </c>
      <c r="B115" s="12">
        <v>190869</v>
      </c>
      <c r="C115" s="12">
        <v>6.82</v>
      </c>
      <c r="D115" s="12">
        <v>14.86</v>
      </c>
      <c r="E115" s="12"/>
    </row>
    <row r="116" spans="1:5" ht="13">
      <c r="A116" s="17">
        <v>38078</v>
      </c>
      <c r="B116" s="12">
        <v>184368</v>
      </c>
      <c r="C116" s="12">
        <v>0.36</v>
      </c>
      <c r="D116" s="12">
        <v>61.35</v>
      </c>
      <c r="E116" s="12"/>
    </row>
    <row r="117" spans="1:5" ht="13">
      <c r="A117" s="17">
        <v>38108</v>
      </c>
      <c r="B117" s="12">
        <v>183459</v>
      </c>
      <c r="C117" s="12">
        <v>0.98</v>
      </c>
      <c r="D117" s="12">
        <v>58.11</v>
      </c>
      <c r="E117" s="12"/>
    </row>
    <row r="118" spans="1:5" ht="13">
      <c r="A118" s="17">
        <v>38139</v>
      </c>
      <c r="B118" s="12">
        <v>185640</v>
      </c>
      <c r="C118" s="12">
        <v>2.27</v>
      </c>
      <c r="D118" s="12">
        <v>45.14</v>
      </c>
      <c r="E118" s="12"/>
    </row>
    <row r="119" spans="1:5" ht="13">
      <c r="A119" s="17">
        <v>38169</v>
      </c>
      <c r="B119" s="12">
        <v>186835</v>
      </c>
      <c r="C119" s="12">
        <v>4.55</v>
      </c>
      <c r="D119" s="12">
        <v>27.3</v>
      </c>
      <c r="E119" s="12"/>
    </row>
    <row r="120" spans="1:5" ht="13">
      <c r="A120" s="17">
        <v>38200</v>
      </c>
      <c r="B120" s="12">
        <v>183728</v>
      </c>
      <c r="C120" s="12">
        <v>1.1399999999999999</v>
      </c>
      <c r="D120" s="12">
        <v>56.49</v>
      </c>
      <c r="E120" s="12"/>
    </row>
    <row r="121" spans="1:5" ht="13">
      <c r="A121" s="17">
        <v>38231</v>
      </c>
      <c r="B121" s="12">
        <v>188444</v>
      </c>
      <c r="C121" s="12">
        <v>-1.27</v>
      </c>
      <c r="D121" s="12">
        <v>75.41</v>
      </c>
      <c r="E121" s="12"/>
    </row>
    <row r="122" spans="1:5" ht="13">
      <c r="A122" s="17">
        <v>38261</v>
      </c>
      <c r="B122" s="12">
        <v>185187</v>
      </c>
      <c r="C122" s="12">
        <v>0.44</v>
      </c>
      <c r="D122" s="12">
        <v>60.27</v>
      </c>
      <c r="E122" s="12"/>
    </row>
    <row r="123" spans="1:5" ht="13">
      <c r="A123" s="17">
        <v>38292</v>
      </c>
      <c r="B123" s="12">
        <v>192545</v>
      </c>
      <c r="C123" s="12">
        <v>4.95</v>
      </c>
      <c r="D123" s="12">
        <v>24.86</v>
      </c>
      <c r="E123" s="12"/>
    </row>
    <row r="124" spans="1:5" ht="13">
      <c r="A124" s="17">
        <v>38322</v>
      </c>
      <c r="B124" s="12">
        <v>193578</v>
      </c>
      <c r="C124" s="12">
        <v>4.28</v>
      </c>
      <c r="D124" s="12">
        <v>28.92</v>
      </c>
      <c r="E124" s="12"/>
    </row>
    <row r="125" spans="1:5" ht="13">
      <c r="A125" s="17">
        <v>38353</v>
      </c>
      <c r="B125" s="12">
        <v>194875</v>
      </c>
      <c r="C125" s="12">
        <v>4.3</v>
      </c>
      <c r="D125" s="12">
        <v>28.65</v>
      </c>
      <c r="E125" s="12"/>
    </row>
    <row r="126" spans="1:5" ht="13">
      <c r="A126" s="17">
        <v>38384</v>
      </c>
      <c r="B126" s="12">
        <v>196475</v>
      </c>
      <c r="C126" s="12">
        <v>6.94</v>
      </c>
      <c r="D126" s="12">
        <v>14.05</v>
      </c>
      <c r="E126" s="12"/>
    </row>
    <row r="127" spans="1:5" ht="13">
      <c r="A127" s="17">
        <v>38412</v>
      </c>
      <c r="B127" s="12">
        <v>186608</v>
      </c>
      <c r="C127" s="12">
        <v>-0.97</v>
      </c>
      <c r="D127" s="12">
        <v>72.7</v>
      </c>
      <c r="E127" s="12"/>
    </row>
    <row r="128" spans="1:5" ht="13">
      <c r="A128" s="17">
        <v>38443</v>
      </c>
      <c r="B128" s="12">
        <v>194847</v>
      </c>
      <c r="C128" s="12">
        <v>5.22</v>
      </c>
      <c r="D128" s="12">
        <v>22.97</v>
      </c>
      <c r="E128" s="12"/>
    </row>
    <row r="129" spans="1:5" ht="13">
      <c r="A129" s="17">
        <v>38473</v>
      </c>
      <c r="B129" s="12">
        <v>206623</v>
      </c>
      <c r="C129" s="12">
        <v>7.31</v>
      </c>
      <c r="D129" s="12">
        <v>12.7</v>
      </c>
      <c r="E129" s="12"/>
    </row>
    <row r="130" spans="1:5" ht="13">
      <c r="A130" s="17">
        <v>38504</v>
      </c>
      <c r="B130" s="12">
        <v>210020</v>
      </c>
      <c r="C130" s="12">
        <v>8.49</v>
      </c>
      <c r="D130" s="12">
        <v>8.65</v>
      </c>
      <c r="E130" s="12"/>
    </row>
    <row r="131" spans="1:5" ht="13">
      <c r="A131" s="17">
        <v>38534</v>
      </c>
      <c r="B131" s="12">
        <v>194475</v>
      </c>
      <c r="C131" s="12">
        <v>-0.21</v>
      </c>
      <c r="D131" s="12">
        <v>68.11</v>
      </c>
      <c r="E131" s="12"/>
    </row>
    <row r="132" spans="1:5" ht="13">
      <c r="A132" s="17">
        <v>38565</v>
      </c>
      <c r="B132" s="12">
        <v>204839</v>
      </c>
      <c r="C132" s="12">
        <v>4.26</v>
      </c>
      <c r="D132" s="12">
        <v>29.19</v>
      </c>
      <c r="E132" s="12"/>
    </row>
    <row r="133" spans="1:5" ht="13">
      <c r="A133" s="17">
        <v>38596</v>
      </c>
      <c r="B133" s="12">
        <v>203997</v>
      </c>
      <c r="C133" s="12">
        <v>9.32</v>
      </c>
      <c r="D133" s="12">
        <v>6.76</v>
      </c>
      <c r="E133" s="12"/>
    </row>
    <row r="134" spans="1:5" ht="13">
      <c r="A134" s="17">
        <v>38626</v>
      </c>
      <c r="B134" s="12">
        <v>209901</v>
      </c>
      <c r="C134" s="12">
        <v>7.73</v>
      </c>
      <c r="D134" s="12">
        <v>11.08</v>
      </c>
      <c r="E134" s="12"/>
    </row>
    <row r="135" spans="1:5" ht="13">
      <c r="A135" s="17">
        <v>38657</v>
      </c>
      <c r="B135" s="12">
        <v>220733</v>
      </c>
      <c r="C135" s="12">
        <v>6.83</v>
      </c>
      <c r="D135" s="12">
        <v>14.59</v>
      </c>
      <c r="E135" s="12"/>
    </row>
    <row r="136" spans="1:5" ht="13">
      <c r="A136" s="17">
        <v>38687</v>
      </c>
      <c r="B136" s="12">
        <v>221499</v>
      </c>
      <c r="C136" s="12">
        <v>5.47</v>
      </c>
      <c r="D136" s="12">
        <v>21.62</v>
      </c>
      <c r="E136" s="12"/>
    </row>
    <row r="137" spans="1:5" ht="13">
      <c r="A137" s="17">
        <v>38718</v>
      </c>
      <c r="B137" s="12">
        <v>209540</v>
      </c>
      <c r="C137" s="12">
        <v>7.75</v>
      </c>
      <c r="D137" s="12">
        <v>10.81</v>
      </c>
      <c r="E137" s="12"/>
    </row>
    <row r="138" spans="1:5" ht="13">
      <c r="A138" s="17">
        <v>38749</v>
      </c>
      <c r="B138" s="12">
        <v>219738</v>
      </c>
      <c r="C138" s="12">
        <v>7.27</v>
      </c>
      <c r="D138" s="12">
        <v>13.24</v>
      </c>
      <c r="E138" s="12"/>
    </row>
    <row r="139" spans="1:5" ht="13">
      <c r="A139" s="17">
        <v>38777</v>
      </c>
      <c r="B139" s="12">
        <v>227188</v>
      </c>
      <c r="C139" s="12">
        <v>11.37</v>
      </c>
      <c r="D139" s="12">
        <v>4.32</v>
      </c>
      <c r="E139" s="12"/>
    </row>
    <row r="140" spans="1:5" ht="13">
      <c r="A140" s="17">
        <v>38808</v>
      </c>
      <c r="B140" s="12">
        <v>214625</v>
      </c>
      <c r="C140" s="12">
        <v>2.25</v>
      </c>
      <c r="D140" s="12">
        <v>45.68</v>
      </c>
      <c r="E140" s="12"/>
    </row>
    <row r="141" spans="1:5" ht="13">
      <c r="A141" s="17">
        <v>38838</v>
      </c>
      <c r="B141" s="12">
        <v>215819</v>
      </c>
      <c r="C141" s="12">
        <v>-2.23</v>
      </c>
      <c r="D141" s="12">
        <v>79.459999999999994</v>
      </c>
      <c r="E141" s="12"/>
    </row>
    <row r="142" spans="1:5" ht="13">
      <c r="A142" s="17">
        <v>38869</v>
      </c>
      <c r="B142" s="12">
        <v>221220</v>
      </c>
      <c r="C142" s="12">
        <v>-0.13</v>
      </c>
      <c r="D142" s="12">
        <v>67.03</v>
      </c>
      <c r="E142" s="12"/>
    </row>
    <row r="143" spans="1:5" ht="13">
      <c r="A143" s="17">
        <v>38899</v>
      </c>
      <c r="B143" s="12">
        <v>209494</v>
      </c>
      <c r="C143" s="12">
        <v>-0.02</v>
      </c>
      <c r="D143" s="12">
        <v>66.22</v>
      </c>
      <c r="E143" s="12"/>
    </row>
    <row r="144" spans="1:5" ht="13">
      <c r="A144" s="17">
        <v>38930</v>
      </c>
      <c r="B144" s="12">
        <v>210473</v>
      </c>
      <c r="C144" s="12">
        <v>-4.22</v>
      </c>
      <c r="D144" s="12">
        <v>86.76</v>
      </c>
      <c r="E144" s="12"/>
    </row>
    <row r="145" spans="1:5" ht="13">
      <c r="A145" s="17">
        <v>38961</v>
      </c>
      <c r="B145" s="12">
        <v>234701</v>
      </c>
      <c r="C145" s="12">
        <v>3.31</v>
      </c>
      <c r="D145" s="12">
        <v>36.76</v>
      </c>
      <c r="E145" s="12"/>
    </row>
    <row r="146" spans="1:5" ht="13">
      <c r="A146" s="17">
        <v>38991</v>
      </c>
      <c r="B146" s="12">
        <v>216952</v>
      </c>
      <c r="C146" s="12">
        <v>1.08</v>
      </c>
      <c r="D146" s="12">
        <v>57.03</v>
      </c>
      <c r="E146" s="12"/>
    </row>
    <row r="147" spans="1:5" ht="13">
      <c r="A147" s="17">
        <v>39022</v>
      </c>
      <c r="B147" s="12">
        <v>224809</v>
      </c>
      <c r="C147" s="12">
        <v>4.17</v>
      </c>
      <c r="D147" s="12">
        <v>30.27</v>
      </c>
      <c r="E147" s="12"/>
    </row>
    <row r="148" spans="1:5" ht="13">
      <c r="A148" s="17">
        <v>39052</v>
      </c>
      <c r="B148" s="12">
        <v>229243</v>
      </c>
      <c r="C148" s="12">
        <v>3.63</v>
      </c>
      <c r="D148" s="12">
        <v>34.86</v>
      </c>
      <c r="E148" s="12"/>
    </row>
    <row r="149" spans="1:5" ht="13">
      <c r="A149" s="17">
        <v>39083</v>
      </c>
      <c r="B149" s="12">
        <v>222969</v>
      </c>
      <c r="C149" s="12">
        <v>6.43</v>
      </c>
      <c r="D149" s="12">
        <v>17.57</v>
      </c>
      <c r="E149" s="12"/>
    </row>
    <row r="150" spans="1:5" ht="13">
      <c r="A150" s="17">
        <v>39114</v>
      </c>
      <c r="B150" s="12">
        <v>220962</v>
      </c>
      <c r="C150" s="12">
        <v>4.9800000000000004</v>
      </c>
      <c r="D150" s="12">
        <v>24.32</v>
      </c>
      <c r="E150" s="12"/>
    </row>
    <row r="151" spans="1:5" ht="13">
      <c r="A151" s="17">
        <v>39142</v>
      </c>
      <c r="B151" s="12">
        <v>229526</v>
      </c>
      <c r="C151" s="12">
        <v>-2.2000000000000002</v>
      </c>
      <c r="D151" s="12">
        <v>79.19</v>
      </c>
      <c r="E151" s="12"/>
    </row>
    <row r="152" spans="1:5" ht="13">
      <c r="A152" s="17">
        <v>39173</v>
      </c>
      <c r="B152" s="12">
        <v>233420</v>
      </c>
      <c r="C152" s="12">
        <v>7.59</v>
      </c>
      <c r="D152" s="12">
        <v>11.62</v>
      </c>
      <c r="E152" s="12"/>
    </row>
    <row r="153" spans="1:5" ht="13">
      <c r="A153" s="17">
        <v>39203</v>
      </c>
      <c r="B153" s="12">
        <v>228836</v>
      </c>
      <c r="C153" s="12">
        <v>1.79</v>
      </c>
      <c r="D153" s="12">
        <v>50.54</v>
      </c>
      <c r="E153" s="12"/>
    </row>
    <row r="154" spans="1:5" ht="13">
      <c r="A154" s="17">
        <v>39234</v>
      </c>
      <c r="B154" s="12">
        <v>228868</v>
      </c>
      <c r="C154" s="12">
        <v>-0.16</v>
      </c>
      <c r="D154" s="12">
        <v>67.569999999999993</v>
      </c>
      <c r="E154" s="12"/>
    </row>
    <row r="155" spans="1:5" ht="13">
      <c r="A155" s="17">
        <v>39264</v>
      </c>
      <c r="B155" s="12">
        <v>233176</v>
      </c>
      <c r="C155" s="12">
        <v>4.58</v>
      </c>
      <c r="D155" s="12">
        <v>27.03</v>
      </c>
      <c r="E155" s="12"/>
    </row>
    <row r="156" spans="1:5" ht="13">
      <c r="A156" s="17">
        <v>39295</v>
      </c>
      <c r="B156" s="12">
        <v>235758</v>
      </c>
      <c r="C156" s="12">
        <v>6.7</v>
      </c>
      <c r="D156" s="12">
        <v>16.760000000000002</v>
      </c>
      <c r="E156" s="12"/>
    </row>
    <row r="157" spans="1:5" ht="13">
      <c r="A157" s="17">
        <v>39326</v>
      </c>
      <c r="B157" s="12">
        <v>226473</v>
      </c>
      <c r="C157" s="12">
        <v>-1.33</v>
      </c>
      <c r="D157" s="12">
        <v>76.22</v>
      </c>
      <c r="E157" s="12"/>
    </row>
    <row r="158" spans="1:5" ht="13">
      <c r="A158" s="17">
        <v>39356</v>
      </c>
      <c r="B158" s="12">
        <v>230700</v>
      </c>
      <c r="C158" s="12">
        <v>-1.17</v>
      </c>
      <c r="D158" s="12">
        <v>74.319999999999993</v>
      </c>
      <c r="E158" s="12"/>
    </row>
    <row r="159" spans="1:5" ht="13">
      <c r="A159" s="17">
        <v>39387</v>
      </c>
      <c r="B159" s="12">
        <v>227005</v>
      </c>
      <c r="C159" s="12">
        <v>-0.8</v>
      </c>
      <c r="D159" s="12">
        <v>71.89</v>
      </c>
      <c r="E159" s="12"/>
    </row>
    <row r="160" spans="1:5" ht="13">
      <c r="A160" s="17">
        <v>39417</v>
      </c>
      <c r="B160" s="12">
        <v>244443</v>
      </c>
      <c r="C160" s="12">
        <v>6.81</v>
      </c>
      <c r="D160" s="12">
        <v>15.68</v>
      </c>
      <c r="E160" s="12"/>
    </row>
    <row r="161" spans="1:5" ht="13">
      <c r="A161" s="17">
        <v>39448</v>
      </c>
      <c r="B161" s="12">
        <v>239389</v>
      </c>
      <c r="C161" s="12">
        <v>2.66</v>
      </c>
      <c r="D161" s="12">
        <v>41.08</v>
      </c>
      <c r="E161" s="12"/>
    </row>
    <row r="162" spans="1:5" ht="13">
      <c r="A162" s="17">
        <v>39479</v>
      </c>
      <c r="B162" s="12">
        <v>235037</v>
      </c>
      <c r="C162" s="12">
        <v>-0.31</v>
      </c>
      <c r="D162" s="12">
        <v>68.38</v>
      </c>
      <c r="E162" s="12"/>
    </row>
    <row r="163" spans="1:5" ht="13">
      <c r="A163" s="17">
        <v>39508</v>
      </c>
      <c r="B163" s="12">
        <v>234868</v>
      </c>
      <c r="C163" s="12">
        <v>3.71</v>
      </c>
      <c r="D163" s="12">
        <v>33.78</v>
      </c>
      <c r="E163" s="12"/>
    </row>
    <row r="164" spans="1:5" ht="13">
      <c r="A164" s="17">
        <v>39539</v>
      </c>
      <c r="B164" s="12">
        <v>231086</v>
      </c>
      <c r="C164" s="12">
        <v>0.17</v>
      </c>
      <c r="D164" s="12">
        <v>64.319999999999993</v>
      </c>
      <c r="E164" s="12"/>
    </row>
    <row r="165" spans="1:5" ht="13">
      <c r="A165" s="17">
        <v>39569</v>
      </c>
      <c r="B165" s="12">
        <v>227370</v>
      </c>
      <c r="C165" s="12">
        <v>0.16</v>
      </c>
      <c r="D165" s="12">
        <v>64.86</v>
      </c>
      <c r="E165" s="12"/>
    </row>
    <row r="166" spans="1:5" ht="13">
      <c r="A166" s="17">
        <v>39600</v>
      </c>
      <c r="B166" s="12">
        <v>229262</v>
      </c>
      <c r="C166" s="12">
        <v>-6.21</v>
      </c>
      <c r="D166" s="12">
        <v>92.16</v>
      </c>
      <c r="E166" s="12"/>
    </row>
    <row r="167" spans="1:5" ht="13">
      <c r="A167" s="17">
        <v>39630</v>
      </c>
      <c r="B167" s="12">
        <v>220411</v>
      </c>
      <c r="C167" s="12">
        <v>-7.93</v>
      </c>
      <c r="D167" s="12">
        <v>94.32</v>
      </c>
      <c r="E167" s="12"/>
    </row>
    <row r="168" spans="1:5" ht="13">
      <c r="A168" s="17">
        <v>39661</v>
      </c>
      <c r="B168" s="12">
        <v>214106</v>
      </c>
      <c r="C168" s="12">
        <v>-8.91</v>
      </c>
      <c r="D168" s="12">
        <v>95.68</v>
      </c>
      <c r="E168" s="12"/>
    </row>
    <row r="169" spans="1:5" ht="13">
      <c r="A169" s="17">
        <v>39692</v>
      </c>
      <c r="B169" s="12">
        <v>215245</v>
      </c>
      <c r="C169" s="12">
        <v>-8.35</v>
      </c>
      <c r="D169" s="12">
        <v>94.86</v>
      </c>
      <c r="E169" s="12"/>
    </row>
    <row r="170" spans="1:5" ht="13">
      <c r="A170" s="17">
        <v>39722</v>
      </c>
      <c r="B170" s="12">
        <v>191912</v>
      </c>
      <c r="C170" s="12">
        <v>-16.95</v>
      </c>
      <c r="D170" s="12">
        <v>97.57</v>
      </c>
      <c r="E170" s="12"/>
    </row>
    <row r="171" spans="1:5" ht="13">
      <c r="A171" s="17">
        <v>39753</v>
      </c>
      <c r="B171" s="12">
        <v>181552</v>
      </c>
      <c r="C171" s="12">
        <v>-20.149999999999999</v>
      </c>
      <c r="D171" s="12">
        <v>98.11</v>
      </c>
      <c r="E171" s="12"/>
    </row>
    <row r="172" spans="1:5" ht="13">
      <c r="A172" s="17">
        <v>39783</v>
      </c>
      <c r="B172" s="12">
        <v>173849</v>
      </c>
      <c r="C172" s="12">
        <v>-24.17</v>
      </c>
      <c r="D172" s="12">
        <v>98.65</v>
      </c>
      <c r="E172" s="12"/>
    </row>
    <row r="173" spans="1:5" ht="13">
      <c r="A173" s="17">
        <v>39814</v>
      </c>
      <c r="B173" s="12">
        <v>151085</v>
      </c>
      <c r="C173" s="12">
        <v>-31.45</v>
      </c>
      <c r="D173" s="12">
        <v>99.73</v>
      </c>
      <c r="E173" s="12"/>
    </row>
    <row r="174" spans="1:5" ht="13">
      <c r="A174" s="17">
        <v>39845</v>
      </c>
      <c r="B174" s="12">
        <v>148834</v>
      </c>
      <c r="C174" s="12">
        <v>-30.49</v>
      </c>
      <c r="D174" s="12">
        <v>99.46</v>
      </c>
      <c r="E174" s="12"/>
    </row>
    <row r="175" spans="1:5" ht="13">
      <c r="A175" s="17">
        <v>39873</v>
      </c>
      <c r="B175" s="12">
        <v>146323</v>
      </c>
      <c r="C175" s="12">
        <v>-32.020000000000003</v>
      </c>
      <c r="D175" s="12">
        <v>100</v>
      </c>
      <c r="E175" s="12"/>
    </row>
    <row r="176" spans="1:5" ht="13">
      <c r="A176" s="17">
        <v>39904</v>
      </c>
      <c r="B176" s="12">
        <v>147467</v>
      </c>
      <c r="C176" s="12">
        <v>-23.16</v>
      </c>
      <c r="D176" s="12">
        <v>98.38</v>
      </c>
      <c r="E176" s="12"/>
    </row>
    <row r="177" spans="1:5" ht="13">
      <c r="A177" s="17">
        <v>39934</v>
      </c>
      <c r="B177" s="12">
        <v>149255</v>
      </c>
      <c r="C177" s="12">
        <v>-17.79</v>
      </c>
      <c r="D177" s="12">
        <v>97.84</v>
      </c>
      <c r="E177" s="12"/>
    </row>
    <row r="178" spans="1:5" ht="13">
      <c r="A178" s="17">
        <v>39965</v>
      </c>
      <c r="B178" s="12">
        <v>147033</v>
      </c>
      <c r="C178" s="12">
        <v>-15.42</v>
      </c>
      <c r="D178" s="12">
        <v>97.03</v>
      </c>
      <c r="E178" s="12"/>
    </row>
    <row r="179" spans="1:5" ht="13">
      <c r="A179" s="17">
        <v>39995</v>
      </c>
      <c r="B179" s="12">
        <v>153691</v>
      </c>
      <c r="C179" s="12">
        <v>1.72</v>
      </c>
      <c r="D179" s="12">
        <v>51.62</v>
      </c>
      <c r="E179" s="12"/>
    </row>
    <row r="180" spans="1:5" ht="13">
      <c r="A180" s="17">
        <v>40026</v>
      </c>
      <c r="B180" s="12">
        <v>157489</v>
      </c>
      <c r="C180" s="12">
        <v>5.82</v>
      </c>
      <c r="D180" s="12">
        <v>20.54</v>
      </c>
      <c r="E180" s="12"/>
    </row>
    <row r="181" spans="1:5" ht="13">
      <c r="A181" s="17">
        <v>40057</v>
      </c>
      <c r="B181" s="12">
        <v>158041</v>
      </c>
      <c r="C181" s="12">
        <v>8.01</v>
      </c>
      <c r="D181" s="12">
        <v>10.27</v>
      </c>
      <c r="E181" s="12"/>
    </row>
    <row r="182" spans="1:5" ht="13">
      <c r="A182" s="17">
        <v>40087</v>
      </c>
      <c r="B182" s="12">
        <v>161097</v>
      </c>
      <c r="C182" s="12">
        <v>9.24</v>
      </c>
      <c r="D182" s="12">
        <v>7.03</v>
      </c>
      <c r="E182" s="12"/>
    </row>
    <row r="183" spans="1:5" ht="13">
      <c r="A183" s="17">
        <v>40118</v>
      </c>
      <c r="B183" s="12">
        <v>160419</v>
      </c>
      <c r="C183" s="12">
        <v>7.48</v>
      </c>
      <c r="D183" s="12">
        <v>12.16</v>
      </c>
      <c r="E183" s="12"/>
    </row>
    <row r="184" spans="1:5" ht="13">
      <c r="A184" s="17">
        <v>40148</v>
      </c>
      <c r="B184" s="12">
        <v>160520</v>
      </c>
      <c r="C184" s="12">
        <v>9.17</v>
      </c>
      <c r="D184" s="12">
        <v>7.57</v>
      </c>
      <c r="E184" s="12"/>
    </row>
    <row r="185" spans="1:5" ht="13">
      <c r="A185" s="17">
        <v>40179</v>
      </c>
      <c r="B185" s="12">
        <v>181016</v>
      </c>
      <c r="C185" s="12">
        <v>17.78</v>
      </c>
      <c r="D185" s="12">
        <v>1.62</v>
      </c>
      <c r="E185" s="12"/>
    </row>
    <row r="186" spans="1:5" ht="13">
      <c r="A186" s="17">
        <v>40210</v>
      </c>
      <c r="B186" s="12">
        <v>180450</v>
      </c>
      <c r="C186" s="12">
        <v>14.58</v>
      </c>
      <c r="D186" s="12">
        <v>2.7</v>
      </c>
      <c r="E186" s="12"/>
    </row>
    <row r="187" spans="1:5" ht="13">
      <c r="A187" s="17">
        <v>40238</v>
      </c>
      <c r="B187" s="12">
        <v>182148</v>
      </c>
      <c r="C187" s="12">
        <v>15.25</v>
      </c>
      <c r="D187" s="12">
        <v>2.4300000000000002</v>
      </c>
      <c r="E187" s="12"/>
    </row>
    <row r="188" spans="1:5" ht="13">
      <c r="A188" s="17">
        <v>40269</v>
      </c>
      <c r="B188" s="12">
        <v>182948</v>
      </c>
      <c r="C188" s="12">
        <v>13.56</v>
      </c>
      <c r="D188" s="12">
        <v>2.97</v>
      </c>
      <c r="E188" s="12"/>
    </row>
    <row r="189" spans="1:5" ht="13">
      <c r="A189" s="17">
        <v>40299</v>
      </c>
      <c r="B189" s="12">
        <v>189932</v>
      </c>
      <c r="C189" s="12">
        <v>18.399999999999999</v>
      </c>
      <c r="D189" s="12">
        <v>1.35</v>
      </c>
      <c r="E189" s="12"/>
    </row>
    <row r="190" spans="1:5" ht="13">
      <c r="A190" s="17">
        <v>40330</v>
      </c>
      <c r="B190" s="12">
        <v>185667</v>
      </c>
      <c r="C190" s="12">
        <v>15.67</v>
      </c>
      <c r="D190" s="12">
        <v>2.16</v>
      </c>
      <c r="E190" s="12"/>
    </row>
    <row r="191" spans="1:5" ht="13">
      <c r="A191" s="17">
        <v>40360</v>
      </c>
      <c r="B191" s="12">
        <v>187506</v>
      </c>
      <c r="C191" s="12">
        <v>3.59</v>
      </c>
      <c r="D191" s="12">
        <v>35.68</v>
      </c>
      <c r="E191" s="12"/>
    </row>
    <row r="192" spans="1:5" ht="13">
      <c r="A192" s="17">
        <v>40391</v>
      </c>
      <c r="B192" s="12">
        <v>191745</v>
      </c>
      <c r="C192" s="12">
        <v>6.26</v>
      </c>
      <c r="D192" s="12">
        <v>18.11</v>
      </c>
      <c r="E192" s="12"/>
    </row>
    <row r="193" spans="1:5" ht="13">
      <c r="A193" s="17">
        <v>40422</v>
      </c>
      <c r="B193" s="12">
        <v>201932</v>
      </c>
      <c r="C193" s="12">
        <v>10.86</v>
      </c>
      <c r="D193" s="12">
        <v>4.8600000000000003</v>
      </c>
      <c r="E193" s="12"/>
    </row>
    <row r="194" spans="1:5" ht="13">
      <c r="A194" s="17">
        <v>40452</v>
      </c>
      <c r="B194" s="12">
        <v>193066</v>
      </c>
      <c r="C194" s="12">
        <v>5.53</v>
      </c>
      <c r="D194" s="12">
        <v>21.35</v>
      </c>
      <c r="E194" s="12"/>
    </row>
    <row r="195" spans="1:5" ht="13">
      <c r="A195" s="17">
        <v>40483</v>
      </c>
      <c r="B195" s="12">
        <v>197202</v>
      </c>
      <c r="C195" s="12">
        <v>3.83</v>
      </c>
      <c r="D195" s="12">
        <v>31.89</v>
      </c>
      <c r="E195" s="12"/>
    </row>
    <row r="196" spans="1:5" ht="13">
      <c r="A196" s="17">
        <v>40513</v>
      </c>
      <c r="B196" s="12">
        <v>193452</v>
      </c>
      <c r="C196" s="12">
        <v>4.1900000000000004</v>
      </c>
      <c r="D196" s="12">
        <v>29.73</v>
      </c>
      <c r="E196" s="12"/>
    </row>
    <row r="197" spans="1:5" ht="13">
      <c r="A197" s="17">
        <v>40544</v>
      </c>
      <c r="B197" s="12">
        <v>203636</v>
      </c>
      <c r="C197" s="12">
        <v>8.6</v>
      </c>
      <c r="D197" s="12">
        <v>8.3800000000000008</v>
      </c>
      <c r="E197" s="12"/>
    </row>
    <row r="198" spans="1:5" ht="13">
      <c r="A198" s="17">
        <v>40575</v>
      </c>
      <c r="B198" s="12">
        <v>196393</v>
      </c>
      <c r="C198" s="12">
        <v>2.42</v>
      </c>
      <c r="D198" s="12">
        <v>43.24</v>
      </c>
      <c r="E198" s="12"/>
    </row>
    <row r="199" spans="1:5" ht="13">
      <c r="A199" s="17">
        <v>40603</v>
      </c>
      <c r="B199" s="12">
        <v>212748</v>
      </c>
      <c r="C199" s="12">
        <v>5.36</v>
      </c>
      <c r="D199" s="12">
        <v>22.16</v>
      </c>
      <c r="E199" s="12"/>
    </row>
    <row r="200" spans="1:5" ht="13">
      <c r="A200" s="17">
        <v>40634</v>
      </c>
      <c r="B200" s="12">
        <v>200733</v>
      </c>
      <c r="C200" s="12">
        <v>3.97</v>
      </c>
      <c r="D200" s="12">
        <v>31.62</v>
      </c>
      <c r="E200" s="12"/>
    </row>
    <row r="201" spans="1:5" ht="13">
      <c r="A201" s="17">
        <v>40664</v>
      </c>
      <c r="B201" s="12">
        <v>207170</v>
      </c>
      <c r="C201" s="12">
        <v>5.05</v>
      </c>
      <c r="D201" s="12">
        <v>23.51</v>
      </c>
      <c r="E201" s="12"/>
    </row>
    <row r="202" spans="1:5" ht="13">
      <c r="A202" s="17">
        <v>40695</v>
      </c>
      <c r="B202" s="12">
        <v>201579</v>
      </c>
      <c r="C202" s="12">
        <v>4.2</v>
      </c>
      <c r="D202" s="12">
        <v>29.46</v>
      </c>
      <c r="E202" s="12"/>
    </row>
    <row r="203" spans="1:5" ht="13">
      <c r="A203" s="17">
        <v>40725</v>
      </c>
      <c r="B203" s="12">
        <v>206458</v>
      </c>
      <c r="C203" s="12">
        <v>1.39</v>
      </c>
      <c r="D203" s="12">
        <v>54.59</v>
      </c>
      <c r="E203" s="12"/>
    </row>
    <row r="204" spans="1:5" ht="13">
      <c r="A204" s="17">
        <v>40756</v>
      </c>
      <c r="B204" s="12">
        <v>216705</v>
      </c>
      <c r="C204" s="12">
        <v>10.34</v>
      </c>
      <c r="D204" s="12">
        <v>5.68</v>
      </c>
      <c r="E204" s="12"/>
    </row>
    <row r="205" spans="1:5" ht="13">
      <c r="A205" s="17">
        <v>40787</v>
      </c>
      <c r="B205" s="12">
        <v>204738</v>
      </c>
      <c r="C205" s="12">
        <v>-3.77</v>
      </c>
      <c r="D205" s="12">
        <v>84.86</v>
      </c>
      <c r="E205" s="12"/>
    </row>
    <row r="206" spans="1:5" ht="13">
      <c r="A206" s="17">
        <v>40817</v>
      </c>
      <c r="B206" s="12">
        <v>210799</v>
      </c>
      <c r="C206" s="12">
        <v>5.01</v>
      </c>
      <c r="D206" s="12">
        <v>23.78</v>
      </c>
      <c r="E206" s="12"/>
    </row>
    <row r="207" spans="1:5" ht="13">
      <c r="A207" s="17">
        <v>40848</v>
      </c>
      <c r="B207" s="12">
        <v>215531</v>
      </c>
      <c r="C207" s="12">
        <v>4.04</v>
      </c>
      <c r="D207" s="12">
        <v>31.35</v>
      </c>
      <c r="E207" s="12"/>
    </row>
    <row r="208" spans="1:5" ht="13">
      <c r="A208" s="17">
        <v>40878</v>
      </c>
      <c r="B208" s="12">
        <v>223835</v>
      </c>
      <c r="C208" s="12">
        <v>11.04</v>
      </c>
      <c r="D208" s="12">
        <v>4.59</v>
      </c>
      <c r="E208" s="12"/>
    </row>
    <row r="209" spans="1:5" ht="13">
      <c r="A209" s="17">
        <v>40909</v>
      </c>
      <c r="B209" s="12">
        <v>226295</v>
      </c>
      <c r="C209" s="12">
        <v>9.61</v>
      </c>
      <c r="D209" s="12">
        <v>6.22</v>
      </c>
      <c r="E209" s="12"/>
    </row>
    <row r="210" spans="1:5" ht="13">
      <c r="A210" s="17">
        <v>40940</v>
      </c>
      <c r="B210" s="12">
        <v>226783</v>
      </c>
      <c r="C210" s="12">
        <v>4.6500000000000004</v>
      </c>
      <c r="D210" s="12">
        <v>26.22</v>
      </c>
      <c r="E210" s="12"/>
    </row>
    <row r="211" spans="1:5" ht="13">
      <c r="A211" s="17">
        <v>40969</v>
      </c>
      <c r="B211" s="12">
        <v>221729</v>
      </c>
      <c r="C211" s="12">
        <v>8.3000000000000007</v>
      </c>
      <c r="D211" s="12">
        <v>9.19</v>
      </c>
      <c r="E211" s="12"/>
    </row>
    <row r="212" spans="1:5" ht="13">
      <c r="A212" s="17">
        <v>41000</v>
      </c>
      <c r="B212" s="12">
        <v>218445</v>
      </c>
      <c r="C212" s="12">
        <v>3.63</v>
      </c>
      <c r="D212" s="12">
        <v>34.590000000000003</v>
      </c>
      <c r="E212" s="12"/>
    </row>
    <row r="213" spans="1:5" ht="13">
      <c r="A213" s="17">
        <v>41030</v>
      </c>
      <c r="B213" s="12">
        <v>219486</v>
      </c>
      <c r="C213" s="12">
        <v>1.84</v>
      </c>
      <c r="D213" s="12">
        <v>49.73</v>
      </c>
      <c r="E213" s="12"/>
    </row>
    <row r="214" spans="1:5" ht="13">
      <c r="A214" s="17">
        <v>41061</v>
      </c>
      <c r="B214" s="12">
        <v>217930</v>
      </c>
      <c r="C214" s="12">
        <v>-2.64</v>
      </c>
      <c r="D214" s="12">
        <v>82.16</v>
      </c>
      <c r="E214" s="12"/>
    </row>
    <row r="215" spans="1:5" ht="13">
      <c r="A215" s="17">
        <v>41091</v>
      </c>
      <c r="B215" s="12">
        <v>222851</v>
      </c>
      <c r="C215" s="12">
        <v>-1.52</v>
      </c>
      <c r="D215" s="12">
        <v>77.03</v>
      </c>
      <c r="E215" s="12"/>
    </row>
    <row r="216" spans="1:5" ht="13">
      <c r="A216" s="17">
        <v>41122</v>
      </c>
      <c r="B216" s="12">
        <v>200405</v>
      </c>
      <c r="C216" s="12">
        <v>-11.63</v>
      </c>
      <c r="D216" s="12">
        <v>96.49</v>
      </c>
      <c r="E216" s="12"/>
    </row>
    <row r="217" spans="1:5" ht="13">
      <c r="A217" s="17">
        <v>41153</v>
      </c>
      <c r="B217" s="12">
        <v>216864</v>
      </c>
      <c r="C217" s="12">
        <v>-2.19</v>
      </c>
      <c r="D217" s="12">
        <v>78.650000000000006</v>
      </c>
      <c r="E217" s="12"/>
    </row>
    <row r="218" spans="1:5" ht="13">
      <c r="A218" s="17">
        <v>41183</v>
      </c>
      <c r="B218" s="12">
        <v>218355</v>
      </c>
      <c r="C218" s="12">
        <v>-0.04</v>
      </c>
      <c r="D218" s="12">
        <v>66.489999999999995</v>
      </c>
      <c r="E218" s="12"/>
    </row>
    <row r="219" spans="1:5" ht="13">
      <c r="A219" s="17">
        <v>41214</v>
      </c>
      <c r="B219" s="12">
        <v>217176</v>
      </c>
      <c r="C219" s="12">
        <v>-1.05</v>
      </c>
      <c r="D219" s="12">
        <v>73.510000000000005</v>
      </c>
      <c r="E219" s="12"/>
    </row>
    <row r="220" spans="1:5" ht="13">
      <c r="A220" s="17">
        <v>41244</v>
      </c>
      <c r="B220" s="12">
        <v>231169</v>
      </c>
      <c r="C220" s="12">
        <v>6.07</v>
      </c>
      <c r="D220" s="12">
        <v>19.46</v>
      </c>
      <c r="E220" s="12"/>
    </row>
    <row r="221" spans="1:5" ht="13">
      <c r="A221" s="17">
        <v>41275</v>
      </c>
      <c r="B221" s="12">
        <v>223063</v>
      </c>
      <c r="C221" s="12">
        <v>0.1</v>
      </c>
      <c r="D221" s="12">
        <v>65.95</v>
      </c>
      <c r="E221" s="12"/>
    </row>
    <row r="222" spans="1:5" ht="13">
      <c r="A222" s="17">
        <v>41306</v>
      </c>
      <c r="B222" s="12">
        <v>234445</v>
      </c>
      <c r="C222" s="12">
        <v>16.989999999999998</v>
      </c>
      <c r="D222" s="12">
        <v>1.89</v>
      </c>
      <c r="E222" s="12"/>
    </row>
    <row r="223" spans="1:5" ht="13">
      <c r="A223" s="17">
        <v>41334</v>
      </c>
      <c r="B223" s="12">
        <v>217480</v>
      </c>
      <c r="C223" s="12">
        <v>0.28000000000000003</v>
      </c>
      <c r="D223" s="12">
        <v>62.7</v>
      </c>
      <c r="E223" s="12"/>
    </row>
    <row r="224" spans="1:5" ht="13">
      <c r="A224" s="17">
        <v>41365</v>
      </c>
      <c r="B224" s="12">
        <v>226467</v>
      </c>
      <c r="C224" s="12">
        <v>3.72</v>
      </c>
      <c r="D224" s="12">
        <v>33.51</v>
      </c>
      <c r="E224" s="12"/>
    </row>
    <row r="225" spans="1:5" ht="13">
      <c r="A225" s="17">
        <v>41395</v>
      </c>
      <c r="B225" s="12">
        <v>236942</v>
      </c>
      <c r="C225" s="12">
        <v>9.1</v>
      </c>
      <c r="D225" s="12">
        <v>7.84</v>
      </c>
      <c r="E225" s="12"/>
    </row>
    <row r="226" spans="1:5" ht="13">
      <c r="A226" s="17">
        <v>41426</v>
      </c>
      <c r="B226" s="12">
        <v>246567</v>
      </c>
      <c r="C226" s="12">
        <v>6.66</v>
      </c>
      <c r="D226" s="12">
        <v>17.03</v>
      </c>
      <c r="E226" s="12"/>
    </row>
    <row r="227" spans="1:5" ht="13">
      <c r="A227" s="17">
        <v>41456</v>
      </c>
      <c r="B227" s="12">
        <v>220831</v>
      </c>
      <c r="C227" s="12">
        <v>-1</v>
      </c>
      <c r="D227" s="12">
        <v>72.97</v>
      </c>
      <c r="E227" s="12"/>
    </row>
    <row r="228" spans="1:5" ht="13">
      <c r="A228" s="17">
        <v>41487</v>
      </c>
      <c r="B228" s="12">
        <v>224721</v>
      </c>
      <c r="C228" s="12">
        <v>-4.1500000000000004</v>
      </c>
      <c r="D228" s="12">
        <v>86.49</v>
      </c>
      <c r="E228" s="12"/>
    </row>
    <row r="229" spans="1:5" ht="13">
      <c r="A229" s="17">
        <v>41518</v>
      </c>
      <c r="B229" s="12">
        <v>237493</v>
      </c>
      <c r="C229" s="12">
        <v>9.1999999999999993</v>
      </c>
      <c r="D229" s="12">
        <v>7.3</v>
      </c>
      <c r="E229" s="12"/>
    </row>
    <row r="230" spans="1:5" ht="13">
      <c r="A230" s="17">
        <v>41548</v>
      </c>
      <c r="B230" s="12">
        <v>231736</v>
      </c>
      <c r="C230" s="12">
        <v>2.33</v>
      </c>
      <c r="D230" s="12">
        <v>44.32</v>
      </c>
      <c r="E230" s="12"/>
    </row>
    <row r="231" spans="1:5" ht="13">
      <c r="A231" s="17">
        <v>41579</v>
      </c>
      <c r="B231" s="12">
        <v>243831</v>
      </c>
      <c r="C231" s="12">
        <v>2.91</v>
      </c>
      <c r="D231" s="12">
        <v>39.46</v>
      </c>
      <c r="E231" s="12"/>
    </row>
    <row r="232" spans="1:5" ht="13">
      <c r="A232" s="17">
        <v>41609</v>
      </c>
      <c r="B232" s="12">
        <v>238481</v>
      </c>
      <c r="C232" s="12">
        <v>-3.28</v>
      </c>
      <c r="D232" s="12">
        <v>84.32</v>
      </c>
      <c r="E232" s="12"/>
    </row>
    <row r="233" spans="1:5" ht="13">
      <c r="A233" s="17">
        <v>41640</v>
      </c>
      <c r="B233" s="12">
        <v>224538</v>
      </c>
      <c r="C233" s="12">
        <v>1.68</v>
      </c>
      <c r="D233" s="12">
        <v>52.43</v>
      </c>
      <c r="E233" s="12"/>
    </row>
    <row r="234" spans="1:5" ht="13">
      <c r="A234" s="17">
        <v>41671</v>
      </c>
      <c r="B234" s="12">
        <v>231380</v>
      </c>
      <c r="C234" s="12">
        <v>2.96</v>
      </c>
      <c r="D234" s="12">
        <v>39.19</v>
      </c>
      <c r="E234" s="12"/>
    </row>
    <row r="235" spans="1:5" ht="13">
      <c r="A235" s="17">
        <v>41699</v>
      </c>
      <c r="B235" s="12">
        <v>235485</v>
      </c>
      <c r="C235" s="12">
        <v>-0.85</v>
      </c>
      <c r="D235" s="12">
        <v>72.16</v>
      </c>
      <c r="E235" s="12"/>
    </row>
    <row r="236" spans="1:5" ht="13">
      <c r="A236" s="17">
        <v>41730</v>
      </c>
      <c r="B236" s="12">
        <v>237317</v>
      </c>
      <c r="C236" s="12">
        <v>2.41</v>
      </c>
      <c r="D236" s="12">
        <v>43.78</v>
      </c>
      <c r="E236" s="12"/>
    </row>
    <row r="237" spans="1:5" ht="13">
      <c r="A237" s="17">
        <v>41760</v>
      </c>
      <c r="B237" s="12">
        <v>234459</v>
      </c>
      <c r="C237" s="12">
        <v>-3.84</v>
      </c>
      <c r="D237" s="12">
        <v>85.14</v>
      </c>
      <c r="E237" s="12"/>
    </row>
    <row r="238" spans="1:5" ht="13">
      <c r="A238" s="17">
        <v>41791</v>
      </c>
      <c r="B238" s="12">
        <v>237501</v>
      </c>
      <c r="C238" s="12">
        <v>-0.41</v>
      </c>
      <c r="D238" s="12">
        <v>68.650000000000006</v>
      </c>
      <c r="E238" s="12"/>
    </row>
    <row r="239" spans="1:5" ht="13">
      <c r="A239" s="17">
        <v>41821</v>
      </c>
      <c r="B239" s="12">
        <v>300114</v>
      </c>
      <c r="C239" s="12">
        <v>33.659999999999997</v>
      </c>
      <c r="D239" s="12">
        <v>0.27</v>
      </c>
      <c r="E239" s="12"/>
    </row>
    <row r="240" spans="1:5" ht="13">
      <c r="A240" s="17">
        <v>41852</v>
      </c>
      <c r="B240" s="12">
        <v>236400</v>
      </c>
      <c r="C240" s="12">
        <v>2.17</v>
      </c>
      <c r="D240" s="12">
        <v>46.49</v>
      </c>
      <c r="E240" s="12"/>
    </row>
    <row r="241" spans="1:5" ht="13">
      <c r="A241" s="17">
        <v>41883</v>
      </c>
      <c r="B241" s="12">
        <v>236112</v>
      </c>
      <c r="C241" s="12">
        <v>0.27</v>
      </c>
      <c r="D241" s="12">
        <v>63.51</v>
      </c>
      <c r="E241" s="12"/>
    </row>
    <row r="242" spans="1:5" ht="13">
      <c r="A242" s="17">
        <v>41913</v>
      </c>
      <c r="B242" s="12">
        <v>233072</v>
      </c>
      <c r="C242" s="12">
        <v>-1.79</v>
      </c>
      <c r="D242" s="12">
        <v>78.11</v>
      </c>
      <c r="E242" s="12"/>
    </row>
    <row r="243" spans="1:5" ht="13">
      <c r="A243" s="17">
        <v>41944</v>
      </c>
      <c r="B243" s="12">
        <v>228727</v>
      </c>
      <c r="C243" s="12">
        <v>-2.44</v>
      </c>
      <c r="D243" s="12">
        <v>80.27</v>
      </c>
      <c r="E243" s="12"/>
    </row>
    <row r="244" spans="1:5" ht="13">
      <c r="A244" s="17">
        <v>41974</v>
      </c>
      <c r="B244" s="12">
        <v>225104</v>
      </c>
      <c r="C244" s="12">
        <v>-5.22</v>
      </c>
      <c r="D244" s="12">
        <v>89.19</v>
      </c>
      <c r="E244" s="12"/>
    </row>
    <row r="245" spans="1:5" ht="13">
      <c r="A245" s="17">
        <v>42005</v>
      </c>
      <c r="B245" s="12">
        <v>225739</v>
      </c>
      <c r="C245" s="12">
        <v>-24.78</v>
      </c>
      <c r="D245" s="12">
        <v>98.92</v>
      </c>
      <c r="E245" s="12"/>
    </row>
    <row r="246" spans="1:5" ht="13">
      <c r="A246" s="17">
        <v>42036</v>
      </c>
      <c r="B246" s="12">
        <v>217321</v>
      </c>
      <c r="C246" s="12">
        <v>-8.07</v>
      </c>
      <c r="D246" s="12">
        <v>94.59</v>
      </c>
      <c r="E246" s="12"/>
    </row>
    <row r="247" spans="1:5" ht="13">
      <c r="A247" s="17">
        <v>42064</v>
      </c>
      <c r="B247" s="12">
        <v>230136</v>
      </c>
      <c r="C247" s="12">
        <v>-2.5299999999999998</v>
      </c>
      <c r="D247" s="12">
        <v>81.08</v>
      </c>
      <c r="E247" s="12"/>
    </row>
    <row r="248" spans="1:5" ht="13">
      <c r="A248" s="17">
        <v>42095</v>
      </c>
      <c r="B248" s="12">
        <v>225656</v>
      </c>
      <c r="C248" s="12">
        <v>-3.18</v>
      </c>
      <c r="D248" s="12">
        <v>84.05</v>
      </c>
      <c r="E248" s="12"/>
    </row>
    <row r="249" spans="1:5" ht="13">
      <c r="A249" s="17">
        <v>42125</v>
      </c>
      <c r="B249" s="12">
        <v>218316</v>
      </c>
      <c r="C249" s="12">
        <v>-4.55</v>
      </c>
      <c r="D249" s="12">
        <v>87.84</v>
      </c>
      <c r="E249" s="12"/>
    </row>
    <row r="250" spans="1:5" ht="13">
      <c r="A250" s="17">
        <v>42156</v>
      </c>
      <c r="B250" s="12">
        <v>228948</v>
      </c>
      <c r="C250" s="12">
        <v>1.71</v>
      </c>
      <c r="D250" s="12">
        <v>51.89</v>
      </c>
      <c r="E250" s="12"/>
    </row>
    <row r="251" spans="1:5" ht="13">
      <c r="A251" s="17">
        <v>42186</v>
      </c>
      <c r="B251" s="12">
        <v>228347</v>
      </c>
      <c r="C251" s="12">
        <v>1.1599999999999999</v>
      </c>
      <c r="D251" s="12">
        <v>56.22</v>
      </c>
      <c r="E251" s="12"/>
    </row>
    <row r="252" spans="1:5" ht="13">
      <c r="A252" s="17">
        <v>42217</v>
      </c>
      <c r="B252" s="12">
        <v>222335</v>
      </c>
      <c r="C252" s="12">
        <v>2.31</v>
      </c>
      <c r="D252" s="12">
        <v>44.59</v>
      </c>
      <c r="E252" s="12"/>
    </row>
    <row r="253" spans="1:5" ht="13">
      <c r="A253" s="17">
        <v>42248</v>
      </c>
      <c r="B253" s="12">
        <v>217744</v>
      </c>
      <c r="C253" s="12">
        <v>-5.38</v>
      </c>
      <c r="D253" s="12">
        <v>89.46</v>
      </c>
      <c r="E253" s="12"/>
    </row>
    <row r="254" spans="1:5" ht="13">
      <c r="A254" s="17">
        <v>42278</v>
      </c>
      <c r="B254" s="12">
        <v>226517</v>
      </c>
      <c r="C254" s="12">
        <v>0.38</v>
      </c>
      <c r="D254" s="12">
        <v>60.81</v>
      </c>
      <c r="E254" s="12"/>
    </row>
    <row r="255" spans="1:5" ht="13">
      <c r="A255" s="17">
        <v>42309</v>
      </c>
      <c r="B255" s="12">
        <v>224319</v>
      </c>
      <c r="C255" s="12">
        <v>2.75</v>
      </c>
      <c r="D255" s="12">
        <v>40</v>
      </c>
      <c r="E255" s="12"/>
    </row>
    <row r="256" spans="1:5" ht="13">
      <c r="A256" s="17">
        <v>42339</v>
      </c>
      <c r="B256" s="12">
        <v>217570</v>
      </c>
      <c r="C256" s="12">
        <v>-4.97</v>
      </c>
      <c r="D256" s="12">
        <v>88.92</v>
      </c>
      <c r="E256" s="12"/>
    </row>
    <row r="257" spans="1:5" ht="13">
      <c r="A257" s="17">
        <v>42370</v>
      </c>
      <c r="B257" s="12">
        <v>228982</v>
      </c>
      <c r="C257" s="12">
        <v>0.28000000000000003</v>
      </c>
      <c r="D257" s="12">
        <v>63.24</v>
      </c>
      <c r="E257" s="12"/>
    </row>
    <row r="258" spans="1:5" ht="13">
      <c r="A258" s="17">
        <v>42401</v>
      </c>
      <c r="B258" s="12">
        <v>216792</v>
      </c>
      <c r="C258" s="12">
        <v>-2.4900000000000002</v>
      </c>
      <c r="D258" s="12">
        <v>80.81</v>
      </c>
      <c r="E258" s="12"/>
    </row>
    <row r="259" spans="1:5" ht="13">
      <c r="A259" s="17">
        <v>42430</v>
      </c>
      <c r="B259" s="12">
        <v>218388</v>
      </c>
      <c r="C259" s="12">
        <v>0.3</v>
      </c>
      <c r="D259" s="12">
        <v>62.43</v>
      </c>
      <c r="E259" s="12"/>
    </row>
    <row r="260" spans="1:5" ht="13">
      <c r="A260" s="17">
        <v>42461</v>
      </c>
      <c r="B260" s="12">
        <v>229837</v>
      </c>
      <c r="C260" s="12">
        <v>1.47</v>
      </c>
      <c r="D260" s="12">
        <v>53.78</v>
      </c>
      <c r="E260" s="12"/>
    </row>
    <row r="261" spans="1:5" ht="13">
      <c r="A261" s="17">
        <v>42491</v>
      </c>
      <c r="B261" s="12">
        <v>223117</v>
      </c>
      <c r="C261" s="12">
        <v>-0.54</v>
      </c>
      <c r="D261" s="12">
        <v>69.459999999999994</v>
      </c>
      <c r="E261" s="12"/>
    </row>
    <row r="262" spans="1:5" ht="13">
      <c r="A262" s="17">
        <v>42522</v>
      </c>
      <c r="B262" s="12">
        <v>206910</v>
      </c>
      <c r="C262" s="12">
        <v>-4.9000000000000004</v>
      </c>
      <c r="D262" s="12">
        <v>88.65</v>
      </c>
      <c r="E262" s="12"/>
    </row>
    <row r="263" spans="1:5" ht="13">
      <c r="A263" s="17">
        <v>42552</v>
      </c>
      <c r="B263" s="12">
        <v>216155</v>
      </c>
      <c r="C263" s="12">
        <v>-5.6</v>
      </c>
      <c r="D263" s="12">
        <v>90.27</v>
      </c>
      <c r="E263" s="12"/>
    </row>
    <row r="264" spans="1:5" ht="13">
      <c r="A264" s="17">
        <v>42583</v>
      </c>
      <c r="B264" s="12">
        <v>217584</v>
      </c>
      <c r="C264" s="12">
        <v>0.37</v>
      </c>
      <c r="D264" s="12">
        <v>61.08</v>
      </c>
      <c r="E264" s="12"/>
    </row>
    <row r="265" spans="1:5" ht="13">
      <c r="A265" s="17">
        <v>42614</v>
      </c>
      <c r="B265" s="12">
        <v>217396</v>
      </c>
      <c r="C265" s="12">
        <v>-0.45</v>
      </c>
      <c r="D265" s="12">
        <v>68.92</v>
      </c>
      <c r="E265" s="12"/>
    </row>
    <row r="266" spans="1:5" ht="13">
      <c r="A266" s="17">
        <v>42644</v>
      </c>
      <c r="B266" s="12">
        <v>233461</v>
      </c>
      <c r="C266" s="12">
        <v>1.58</v>
      </c>
      <c r="D266" s="12">
        <v>52.7</v>
      </c>
      <c r="E266" s="12"/>
    </row>
    <row r="267" spans="1:5" ht="13">
      <c r="A267" s="17">
        <v>42675</v>
      </c>
      <c r="B267" s="12">
        <v>216353</v>
      </c>
      <c r="C267" s="12">
        <v>-3.03</v>
      </c>
      <c r="D267" s="12">
        <v>83.51</v>
      </c>
      <c r="E267" s="12"/>
    </row>
    <row r="268" spans="1:5" ht="13">
      <c r="A268" s="17">
        <v>42705</v>
      </c>
      <c r="B268" s="12">
        <v>219525</v>
      </c>
      <c r="C268" s="12">
        <v>6.1</v>
      </c>
      <c r="D268" s="12">
        <v>19.190000000000001</v>
      </c>
      <c r="E268" s="12"/>
    </row>
    <row r="269" spans="1:5" ht="13">
      <c r="A269" s="17">
        <v>42736</v>
      </c>
      <c r="B269" s="12">
        <v>219277</v>
      </c>
      <c r="C269" s="12">
        <v>1.44</v>
      </c>
      <c r="D269" s="12">
        <v>54.05</v>
      </c>
      <c r="E269" s="12"/>
    </row>
    <row r="270" spans="1:5" ht="13">
      <c r="A270" s="17">
        <v>42767</v>
      </c>
      <c r="B270" s="12">
        <v>221514</v>
      </c>
      <c r="C270" s="12">
        <v>1.81</v>
      </c>
      <c r="D270" s="12">
        <v>50</v>
      </c>
      <c r="E270" s="12"/>
    </row>
    <row r="271" spans="1:5" ht="13">
      <c r="A271" s="17">
        <v>42795</v>
      </c>
      <c r="B271" s="12">
        <v>222944</v>
      </c>
      <c r="C271" s="12">
        <v>2.5499999999999998</v>
      </c>
      <c r="D271" s="12">
        <v>42.7</v>
      </c>
      <c r="E271" s="12"/>
    </row>
    <row r="272" spans="1:5" ht="13">
      <c r="A272" s="17">
        <v>42826</v>
      </c>
      <c r="B272" s="12">
        <v>224150</v>
      </c>
      <c r="C272" s="12">
        <v>-3.99</v>
      </c>
      <c r="D272" s="12">
        <v>85.95</v>
      </c>
      <c r="E272" s="12"/>
    </row>
    <row r="273" spans="1:5" ht="13">
      <c r="A273" s="17">
        <v>42856</v>
      </c>
      <c r="B273" s="12">
        <v>222292</v>
      </c>
      <c r="C273" s="12">
        <v>2.75</v>
      </c>
      <c r="D273" s="12">
        <v>40.270000000000003</v>
      </c>
      <c r="E273" s="12"/>
    </row>
    <row r="274" spans="1:5" ht="13">
      <c r="A274" s="17">
        <v>42887</v>
      </c>
      <c r="B274" s="12">
        <v>236980</v>
      </c>
      <c r="C274" s="12">
        <v>7.95</v>
      </c>
      <c r="D274" s="12">
        <v>10.54</v>
      </c>
      <c r="E274" s="12"/>
    </row>
    <row r="275" spans="1:5" ht="13">
      <c r="A275" s="17">
        <v>42917</v>
      </c>
      <c r="B275" s="12">
        <v>217739</v>
      </c>
      <c r="C275" s="12">
        <v>-0.7</v>
      </c>
      <c r="D275" s="12">
        <v>71.62</v>
      </c>
      <c r="E275" s="12"/>
    </row>
    <row r="276" spans="1:5" ht="13">
      <c r="A276" s="17">
        <v>42948</v>
      </c>
      <c r="B276" s="12">
        <v>221312</v>
      </c>
      <c r="C276" s="12">
        <v>-0.09</v>
      </c>
      <c r="D276" s="12">
        <v>66.760000000000005</v>
      </c>
      <c r="E276" s="12"/>
    </row>
    <row r="277" spans="1:5" ht="13">
      <c r="A277" s="17">
        <v>42979</v>
      </c>
      <c r="B277" s="12">
        <v>228782</v>
      </c>
      <c r="C277" s="12">
        <v>2.62</v>
      </c>
      <c r="D277" s="12">
        <v>41.89</v>
      </c>
      <c r="E277" s="12"/>
    </row>
    <row r="278" spans="1:5" ht="13">
      <c r="A278" s="17">
        <v>43009</v>
      </c>
      <c r="B278" s="12">
        <v>228333</v>
      </c>
      <c r="C278" s="12">
        <v>1.87</v>
      </c>
      <c r="D278" s="12">
        <v>49.46</v>
      </c>
      <c r="E278" s="12"/>
    </row>
    <row r="279" spans="1:5" ht="13">
      <c r="A279" s="17">
        <v>43040</v>
      </c>
      <c r="B279" s="12">
        <v>230235</v>
      </c>
      <c r="C279" s="12">
        <v>3.57</v>
      </c>
      <c r="D279" s="12">
        <v>35.950000000000003</v>
      </c>
      <c r="E279" s="12"/>
    </row>
    <row r="280" spans="1:5" ht="13">
      <c r="A280" s="17">
        <v>43070</v>
      </c>
      <c r="B280" s="12">
        <v>241711</v>
      </c>
      <c r="C280" s="12">
        <v>2</v>
      </c>
      <c r="D280" s="12">
        <v>48.11</v>
      </c>
      <c r="E280" s="12"/>
    </row>
    <row r="281" spans="1:5" ht="13">
      <c r="A281" s="17">
        <v>43101</v>
      </c>
      <c r="B281" s="12">
        <v>228219</v>
      </c>
      <c r="C281" s="12">
        <v>4.8099999999999996</v>
      </c>
      <c r="D281" s="12">
        <v>25.68</v>
      </c>
      <c r="E281" s="12"/>
    </row>
    <row r="282" spans="1:5" ht="13">
      <c r="A282" s="17">
        <v>43132</v>
      </c>
      <c r="B282" s="12">
        <v>236950</v>
      </c>
      <c r="C282" s="12">
        <v>7.07</v>
      </c>
      <c r="D282" s="12">
        <v>13.78</v>
      </c>
      <c r="E282" s="12"/>
    </row>
    <row r="283" spans="1:5" ht="13">
      <c r="A283" s="17">
        <v>43160</v>
      </c>
      <c r="B283" s="12">
        <v>244343</v>
      </c>
      <c r="C283" s="12">
        <v>6.8</v>
      </c>
      <c r="D283" s="12">
        <v>15.95</v>
      </c>
      <c r="E283" s="12"/>
    </row>
    <row r="284" spans="1:5" ht="13">
      <c r="A284" s="17">
        <v>43191</v>
      </c>
      <c r="B284" s="12">
        <v>243872</v>
      </c>
      <c r="C284" s="12">
        <v>6.81</v>
      </c>
      <c r="D284" s="12">
        <v>15.41</v>
      </c>
      <c r="E284" s="12"/>
    </row>
    <row r="285" spans="1:5" ht="13">
      <c r="A285" s="17">
        <v>43221</v>
      </c>
      <c r="B285" s="12">
        <v>243168</v>
      </c>
      <c r="C285" s="12">
        <v>5.62</v>
      </c>
      <c r="D285" s="12">
        <v>20.81</v>
      </c>
      <c r="E285" s="12"/>
    </row>
    <row r="286" spans="1:5" ht="13">
      <c r="A286" s="17">
        <v>43252</v>
      </c>
      <c r="B286" s="12">
        <v>243778</v>
      </c>
      <c r="C286" s="12">
        <v>0.86</v>
      </c>
      <c r="D286" s="12">
        <v>58.92</v>
      </c>
      <c r="E286" s="12"/>
    </row>
    <row r="287" spans="1:5" ht="13">
      <c r="A287" s="17">
        <v>43282</v>
      </c>
      <c r="B287" s="12">
        <v>235786</v>
      </c>
      <c r="C287" s="12">
        <v>3.32</v>
      </c>
      <c r="D287" s="12">
        <v>36.49</v>
      </c>
      <c r="E287" s="12"/>
    </row>
    <row r="288" spans="1:5" ht="13">
      <c r="A288" s="17">
        <v>43313</v>
      </c>
      <c r="B288" s="12">
        <v>245657</v>
      </c>
      <c r="C288" s="12">
        <v>3.67</v>
      </c>
      <c r="D288" s="12">
        <v>34.049999999999997</v>
      </c>
      <c r="E288" s="12"/>
    </row>
    <row r="289" spans="1:5" ht="13">
      <c r="A289" s="17">
        <v>43344</v>
      </c>
      <c r="B289" s="12">
        <v>247957</v>
      </c>
      <c r="C289" s="12">
        <v>1.48</v>
      </c>
      <c r="D289" s="12">
        <v>53.51</v>
      </c>
      <c r="E289" s="12"/>
    </row>
    <row r="290" spans="1:5" ht="13">
      <c r="A290" s="17">
        <v>43374</v>
      </c>
      <c r="B290" s="12">
        <v>238903</v>
      </c>
      <c r="C290" s="12">
        <v>-2.04</v>
      </c>
      <c r="D290" s="12">
        <v>78.38</v>
      </c>
      <c r="E290" s="12"/>
    </row>
    <row r="291" spans="1:5" ht="13">
      <c r="A291" s="17">
        <v>43405</v>
      </c>
      <c r="B291" s="12">
        <v>235930</v>
      </c>
      <c r="C291" s="12">
        <v>-2.98</v>
      </c>
      <c r="D291" s="12">
        <v>82.97</v>
      </c>
      <c r="E291" s="12"/>
    </row>
    <row r="292" spans="1:5" ht="13">
      <c r="A292" s="17">
        <v>43435</v>
      </c>
      <c r="B292" s="12">
        <v>243401</v>
      </c>
      <c r="C292" s="12">
        <v>-0.15</v>
      </c>
      <c r="D292" s="12">
        <v>67.3</v>
      </c>
      <c r="E292" s="12"/>
    </row>
    <row r="293" spans="1:5" ht="13">
      <c r="A293" s="17">
        <v>43466</v>
      </c>
      <c r="B293" s="12">
        <v>236180</v>
      </c>
      <c r="C293" s="12">
        <v>0.17</v>
      </c>
      <c r="D293" s="12">
        <v>64.59</v>
      </c>
      <c r="E293" s="12"/>
    </row>
    <row r="294" spans="1:5" ht="13">
      <c r="A294" s="17">
        <v>43497</v>
      </c>
      <c r="B294" s="12">
        <v>231710</v>
      </c>
      <c r="C294" s="12">
        <v>-5.68</v>
      </c>
      <c r="D294" s="12">
        <v>90.81</v>
      </c>
      <c r="E294" s="12"/>
    </row>
    <row r="295" spans="1:5" ht="13">
      <c r="A295" s="17">
        <v>43525</v>
      </c>
      <c r="B295" s="12">
        <v>240465</v>
      </c>
      <c r="C295" s="12">
        <v>-3.02</v>
      </c>
      <c r="D295" s="12">
        <v>83.24</v>
      </c>
      <c r="E295" s="12"/>
    </row>
    <row r="296" spans="1:5" ht="13">
      <c r="A296" s="17">
        <v>43556</v>
      </c>
      <c r="B296" s="12">
        <v>232744</v>
      </c>
      <c r="C296" s="12">
        <v>-2.58</v>
      </c>
      <c r="D296" s="12">
        <v>81.62</v>
      </c>
      <c r="E296" s="12"/>
    </row>
    <row r="297" spans="1:5" ht="13">
      <c r="A297" s="17">
        <v>43586</v>
      </c>
      <c r="B297" s="12">
        <v>224565</v>
      </c>
      <c r="C297" s="12">
        <v>-4.82</v>
      </c>
      <c r="D297" s="12">
        <v>88.38</v>
      </c>
      <c r="E297" s="12"/>
    </row>
    <row r="298" spans="1:5" ht="13">
      <c r="A298" s="17">
        <v>43617</v>
      </c>
      <c r="B298" s="12">
        <v>224890</v>
      </c>
      <c r="C298" s="12">
        <v>-7.61</v>
      </c>
      <c r="D298" s="12">
        <v>93.24</v>
      </c>
      <c r="E298" s="12"/>
    </row>
    <row r="299" spans="1:5" ht="13">
      <c r="A299" s="17">
        <v>43647</v>
      </c>
      <c r="B299" s="12">
        <v>228956</v>
      </c>
      <c r="C299" s="12">
        <v>-3.06</v>
      </c>
      <c r="D299" s="12">
        <v>83.78</v>
      </c>
      <c r="E299" s="12"/>
    </row>
    <row r="300" spans="1:5" ht="13">
      <c r="A300" s="17">
        <v>43678</v>
      </c>
      <c r="B300" s="12">
        <v>230355</v>
      </c>
      <c r="C300" s="12">
        <v>-0.57999999999999996</v>
      </c>
      <c r="D300" s="12">
        <v>69.73</v>
      </c>
      <c r="E300" s="12"/>
    </row>
    <row r="301" spans="1:5" ht="13">
      <c r="A301" s="17">
        <v>43709</v>
      </c>
      <c r="B301" s="12">
        <v>226791</v>
      </c>
      <c r="C301" s="12">
        <v>-5.69</v>
      </c>
      <c r="D301" s="12">
        <v>91.08</v>
      </c>
      <c r="E301" s="12"/>
    </row>
    <row r="302" spans="1:5" ht="13">
      <c r="A302" s="17">
        <v>43739</v>
      </c>
      <c r="B302" s="12">
        <v>226218</v>
      </c>
      <c r="C302" s="12">
        <v>-2.8</v>
      </c>
      <c r="D302" s="12">
        <v>82.43</v>
      </c>
      <c r="E302" s="12"/>
    </row>
    <row r="303" spans="1:5" ht="13">
      <c r="A303" s="17">
        <v>43770</v>
      </c>
      <c r="B303" s="12">
        <v>218719</v>
      </c>
      <c r="C303" s="12">
        <v>-2.6</v>
      </c>
      <c r="D303" s="12">
        <v>81.89</v>
      </c>
      <c r="E303" s="12"/>
    </row>
    <row r="304" spans="1:5" ht="13">
      <c r="A304" s="17">
        <v>43800</v>
      </c>
      <c r="B304" s="12">
        <v>222265</v>
      </c>
      <c r="C304" s="12">
        <v>-1.17</v>
      </c>
      <c r="D304" s="12">
        <v>74.59</v>
      </c>
      <c r="E304" s="12"/>
    </row>
    <row r="305" spans="1:5" ht="13">
      <c r="A305" s="17">
        <v>43831</v>
      </c>
      <c r="B305" s="12">
        <v>233656</v>
      </c>
      <c r="C305" s="12">
        <v>2.0499999999999998</v>
      </c>
      <c r="D305" s="12">
        <v>47.84</v>
      </c>
      <c r="E305" s="12"/>
    </row>
    <row r="306" spans="1:5" ht="13">
      <c r="A306" s="17">
        <v>43862</v>
      </c>
      <c r="B306" s="12">
        <v>240355</v>
      </c>
      <c r="C306" s="12">
        <v>4.34</v>
      </c>
      <c r="D306" s="12">
        <v>27.84</v>
      </c>
      <c r="E306" s="12"/>
    </row>
    <row r="307" spans="1:5" ht="13">
      <c r="A307" s="17">
        <v>43891</v>
      </c>
      <c r="B307" s="12">
        <v>204710</v>
      </c>
      <c r="C307" s="12">
        <v>-9.74</v>
      </c>
      <c r="D307" s="12">
        <v>95.95</v>
      </c>
      <c r="E307" s="12"/>
    </row>
    <row r="308" spans="1:5" ht="13">
      <c r="A308" s="17">
        <v>43922</v>
      </c>
      <c r="B308" s="12">
        <v>165166</v>
      </c>
      <c r="C308" s="12">
        <v>-26.99</v>
      </c>
      <c r="D308" s="12">
        <v>99.19</v>
      </c>
      <c r="E308" s="12"/>
    </row>
    <row r="309" spans="1:5" ht="13">
      <c r="A309" s="17">
        <v>43952</v>
      </c>
      <c r="B309" s="12">
        <v>184417</v>
      </c>
      <c r="C309" s="12">
        <v>-15.68</v>
      </c>
      <c r="D309" s="12">
        <v>97.3</v>
      </c>
      <c r="E309" s="12"/>
    </row>
    <row r="310" spans="1:5" ht="13">
      <c r="A310" s="17">
        <v>43983</v>
      </c>
      <c r="B310" s="12">
        <v>202777</v>
      </c>
      <c r="C310" s="12">
        <v>-8.77</v>
      </c>
      <c r="D310" s="12">
        <v>95.14</v>
      </c>
      <c r="E310" s="12"/>
    </row>
    <row r="311" spans="1:5" ht="13">
      <c r="A311" s="17">
        <v>44013</v>
      </c>
      <c r="B311" s="12">
        <v>223750</v>
      </c>
      <c r="C311" s="12">
        <v>-4.24</v>
      </c>
      <c r="D311" s="12">
        <v>87.03</v>
      </c>
      <c r="E311" s="12"/>
    </row>
    <row r="312" spans="1:5" ht="13">
      <c r="A312" s="17">
        <v>44044</v>
      </c>
      <c r="B312" s="12">
        <v>226872</v>
      </c>
      <c r="C312" s="12">
        <v>-5.61</v>
      </c>
      <c r="D312" s="12">
        <v>90.54</v>
      </c>
      <c r="E312" s="12"/>
    </row>
    <row r="313" spans="1:5" ht="13">
      <c r="A313" s="17">
        <v>44075</v>
      </c>
      <c r="B313" s="12">
        <v>230481</v>
      </c>
      <c r="C313" s="12">
        <v>12.59</v>
      </c>
      <c r="D313" s="12">
        <v>3.51</v>
      </c>
      <c r="E313" s="12"/>
    </row>
    <row r="314" spans="1:5" ht="13">
      <c r="A314" s="17">
        <v>44105</v>
      </c>
      <c r="B314" s="12">
        <v>236338</v>
      </c>
      <c r="C314" s="12">
        <v>43.09</v>
      </c>
      <c r="D314" s="12">
        <v>0</v>
      </c>
      <c r="E314" s="12"/>
    </row>
    <row r="315" spans="1:5" ht="13">
      <c r="A315" s="17">
        <v>44136</v>
      </c>
      <c r="B315" s="12">
        <v>237115</v>
      </c>
      <c r="C315" s="12">
        <v>28.58</v>
      </c>
      <c r="D315" s="12">
        <v>0.54</v>
      </c>
      <c r="E315" s="12"/>
    </row>
    <row r="316" spans="1:5" ht="13">
      <c r="A316" s="17">
        <v>44166</v>
      </c>
      <c r="B316" s="12">
        <v>241814</v>
      </c>
      <c r="C316" s="12">
        <v>19.25</v>
      </c>
      <c r="D316" s="12">
        <v>1.08</v>
      </c>
      <c r="E316" s="12"/>
    </row>
    <row r="317" spans="1:5" ht="13">
      <c r="A317" s="17">
        <v>44197</v>
      </c>
      <c r="B317" s="12">
        <v>249937</v>
      </c>
      <c r="C317" s="12">
        <v>11.7</v>
      </c>
      <c r="D317" s="12">
        <v>4.05</v>
      </c>
      <c r="E317" s="12"/>
    </row>
    <row r="318" spans="1:5" ht="13">
      <c r="A318" s="17">
        <v>44228</v>
      </c>
      <c r="B318" s="12">
        <v>251426</v>
      </c>
      <c r="C318" s="12">
        <v>10.82</v>
      </c>
      <c r="D318" s="12">
        <v>5.14</v>
      </c>
      <c r="E318" s="12"/>
    </row>
    <row r="319" spans="1:5" ht="13">
      <c r="A319" s="17">
        <v>44256</v>
      </c>
      <c r="B319" s="12">
        <v>253805</v>
      </c>
      <c r="C319" s="12">
        <v>10.119999999999999</v>
      </c>
      <c r="D319" s="12">
        <v>5.95</v>
      </c>
      <c r="E319" s="12"/>
    </row>
    <row r="320" spans="1:5" ht="13">
      <c r="A320" s="17">
        <v>44287</v>
      </c>
      <c r="B320" s="12">
        <v>252613</v>
      </c>
      <c r="C320" s="12">
        <v>6.89</v>
      </c>
      <c r="D320" s="12">
        <v>14.32</v>
      </c>
      <c r="E320" s="12"/>
    </row>
    <row r="321" spans="1:5" ht="13">
      <c r="A321" s="17">
        <v>44317</v>
      </c>
      <c r="B321" s="12">
        <v>253009</v>
      </c>
      <c r="C321" s="12">
        <v>6.7</v>
      </c>
      <c r="D321" s="12">
        <v>16.489999999999998</v>
      </c>
      <c r="E321" s="12"/>
    </row>
    <row r="322" spans="1:5" ht="13">
      <c r="A322" s="17">
        <v>44348</v>
      </c>
      <c r="B322" s="12">
        <v>258284</v>
      </c>
      <c r="C322" s="12">
        <v>6.81</v>
      </c>
      <c r="D322" s="12">
        <v>15.14</v>
      </c>
      <c r="E322" s="12"/>
    </row>
    <row r="323" spans="1:5" ht="13">
      <c r="A323" s="17">
        <v>44378</v>
      </c>
      <c r="B323" s="12">
        <v>259416</v>
      </c>
      <c r="C323" s="12">
        <v>3.79</v>
      </c>
      <c r="D323" s="12">
        <v>32.700000000000003</v>
      </c>
      <c r="E323" s="12"/>
    </row>
    <row r="324" spans="1:5" ht="13">
      <c r="A324" s="17">
        <v>44409</v>
      </c>
      <c r="B324" s="12">
        <v>264287</v>
      </c>
      <c r="C324" s="12">
        <v>5.12</v>
      </c>
      <c r="D324" s="12">
        <v>23.24</v>
      </c>
      <c r="E324" s="12"/>
    </row>
    <row r="325" spans="1:5" ht="13">
      <c r="A325" s="17">
        <v>44440</v>
      </c>
      <c r="B325" s="12">
        <v>259192</v>
      </c>
      <c r="C325" s="12">
        <v>2.12</v>
      </c>
      <c r="D325" s="12">
        <v>47.3</v>
      </c>
      <c r="E325" s="12"/>
    </row>
    <row r="326" spans="1:5" ht="13">
      <c r="A326" s="17">
        <v>44470</v>
      </c>
      <c r="B326" s="12">
        <v>263534</v>
      </c>
      <c r="C326" s="12">
        <v>4.32</v>
      </c>
      <c r="D326" s="12">
        <v>28.38</v>
      </c>
      <c r="E326" s="12"/>
    </row>
    <row r="327" spans="1:5" ht="13">
      <c r="A327" s="17">
        <v>44501</v>
      </c>
      <c r="B327" s="12">
        <v>268650</v>
      </c>
      <c r="C327" s="12">
        <v>6.18</v>
      </c>
      <c r="D327" s="12">
        <v>18.38</v>
      </c>
      <c r="E327" s="12"/>
    </row>
    <row r="328" spans="1:5" ht="13">
      <c r="A328" s="17">
        <v>44531</v>
      </c>
      <c r="B328" s="12">
        <v>277487</v>
      </c>
      <c r="C328" s="12">
        <v>7.43</v>
      </c>
      <c r="D328" s="12">
        <v>12.43</v>
      </c>
      <c r="E328" s="12"/>
    </row>
    <row r="329" spans="1:5" ht="13">
      <c r="A329" s="17">
        <v>44562</v>
      </c>
      <c r="B329" s="12">
        <v>280925</v>
      </c>
      <c r="C329" s="12">
        <v>8.2899999999999991</v>
      </c>
      <c r="D329" s="12">
        <v>9.4600000000000009</v>
      </c>
      <c r="E329" s="12"/>
    </row>
    <row r="330" spans="1:5" ht="13">
      <c r="A330" s="17">
        <v>44593</v>
      </c>
      <c r="B330" s="12">
        <v>277036</v>
      </c>
      <c r="C330" s="12">
        <v>4.82</v>
      </c>
      <c r="D330" s="12">
        <v>25.41</v>
      </c>
      <c r="E330" s="12"/>
    </row>
    <row r="331" spans="1:5" ht="13">
      <c r="A331" s="17">
        <v>44621</v>
      </c>
      <c r="B331" s="12">
        <v>277554</v>
      </c>
      <c r="C331" s="12">
        <v>7.08</v>
      </c>
      <c r="D331" s="12">
        <v>13.51</v>
      </c>
      <c r="E331" s="12"/>
    </row>
    <row r="332" spans="1:5" ht="13">
      <c r="A332" s="17">
        <v>44652</v>
      </c>
      <c r="B332" s="12">
        <v>279157</v>
      </c>
      <c r="C332" s="12">
        <v>5.93</v>
      </c>
      <c r="D332" s="12">
        <v>19.73</v>
      </c>
      <c r="E332" s="12"/>
    </row>
    <row r="333" spans="1:5" ht="13">
      <c r="A333" s="17">
        <v>44682</v>
      </c>
      <c r="B333" s="12">
        <v>278740</v>
      </c>
      <c r="C333" s="12">
        <v>3.76</v>
      </c>
      <c r="D333" s="12">
        <v>32.97</v>
      </c>
      <c r="E333" s="12"/>
    </row>
    <row r="334" spans="1:5" ht="13">
      <c r="A334" s="17">
        <v>44713</v>
      </c>
      <c r="B334" s="12">
        <v>284763</v>
      </c>
      <c r="C334" s="12">
        <v>2.62</v>
      </c>
      <c r="D334" s="12">
        <v>41.35</v>
      </c>
      <c r="E334" s="12"/>
    </row>
    <row r="335" spans="1:5" ht="13">
      <c r="A335" s="17">
        <v>44743</v>
      </c>
      <c r="B335" s="12">
        <v>284460</v>
      </c>
      <c r="C335" s="12">
        <v>1.26</v>
      </c>
      <c r="D335" s="12">
        <v>55.41</v>
      </c>
      <c r="E335" s="12"/>
    </row>
    <row r="336" spans="1:5" ht="13">
      <c r="A336" s="17">
        <v>44774</v>
      </c>
      <c r="B336" s="12">
        <v>282368</v>
      </c>
      <c r="C336" s="12">
        <v>1.92</v>
      </c>
      <c r="D336" s="12">
        <v>48.92</v>
      </c>
      <c r="E336" s="12"/>
    </row>
    <row r="337" spans="1:5" ht="13">
      <c r="A337" s="17">
        <v>44805</v>
      </c>
      <c r="B337" s="12">
        <v>282430</v>
      </c>
      <c r="C337" s="12">
        <v>1.76</v>
      </c>
      <c r="D337" s="12">
        <v>50.81</v>
      </c>
      <c r="E337" s="12"/>
    </row>
    <row r="338" spans="1:5" ht="13">
      <c r="A338" s="17">
        <v>44835</v>
      </c>
      <c r="B338" s="12">
        <v>287071</v>
      </c>
      <c r="C338" s="12">
        <v>2.83</v>
      </c>
      <c r="D338" s="12">
        <v>39.729999999999997</v>
      </c>
      <c r="E338" s="12"/>
    </row>
    <row r="339" spans="1:5" ht="13">
      <c r="A339" s="17">
        <v>44866</v>
      </c>
      <c r="B339" s="12">
        <v>279095</v>
      </c>
      <c r="C339" s="12">
        <v>0.13</v>
      </c>
      <c r="D339" s="12">
        <v>65.14</v>
      </c>
      <c r="E339" s="12"/>
    </row>
    <row r="340" spans="1:5" ht="13">
      <c r="A340" s="17">
        <v>44896</v>
      </c>
      <c r="B340" s="12">
        <v>293358</v>
      </c>
      <c r="C340" s="12">
        <v>3.02</v>
      </c>
      <c r="D340" s="12">
        <v>38.380000000000003</v>
      </c>
      <c r="E340" s="12"/>
    </row>
    <row r="341" spans="1:5" ht="13">
      <c r="A341" s="17">
        <v>44927</v>
      </c>
      <c r="B341" s="12">
        <v>288874</v>
      </c>
      <c r="C341" s="12">
        <v>1.55</v>
      </c>
      <c r="D341" s="12">
        <v>52.97</v>
      </c>
      <c r="E341" s="12"/>
    </row>
    <row r="342" spans="1:5" ht="13">
      <c r="A342" s="17">
        <v>44958</v>
      </c>
      <c r="B342" s="12">
        <v>280693</v>
      </c>
      <c r="C342" s="12">
        <v>-0.59</v>
      </c>
      <c r="D342" s="12">
        <v>70</v>
      </c>
      <c r="E342" s="12"/>
    </row>
    <row r="343" spans="1:5" ht="13">
      <c r="A343" s="17">
        <v>44986</v>
      </c>
      <c r="B343" s="12">
        <v>289270</v>
      </c>
      <c r="C343" s="12">
        <v>2.42</v>
      </c>
      <c r="D343" s="12">
        <v>43.51</v>
      </c>
      <c r="E343" s="12"/>
    </row>
    <row r="344" spans="1:5" ht="13">
      <c r="A344" s="17">
        <v>45017</v>
      </c>
      <c r="B344" s="12">
        <v>290168</v>
      </c>
      <c r="C344" s="12">
        <v>1.08</v>
      </c>
      <c r="D344" s="12">
        <v>57.3</v>
      </c>
      <c r="E344" s="12"/>
    </row>
    <row r="345" spans="1:5" ht="13">
      <c r="A345" s="17">
        <v>45047</v>
      </c>
      <c r="B345" s="12">
        <v>289707</v>
      </c>
      <c r="C345" s="12">
        <v>3.8</v>
      </c>
      <c r="D345" s="12">
        <v>32.43</v>
      </c>
      <c r="E345" s="12"/>
    </row>
    <row r="346" spans="1:5" ht="13">
      <c r="A346" s="17">
        <v>45078</v>
      </c>
      <c r="B346" s="12">
        <v>303971</v>
      </c>
      <c r="C346" s="12">
        <v>3.62</v>
      </c>
      <c r="D346" s="12">
        <v>35.409999999999997</v>
      </c>
      <c r="E346" s="12"/>
    </row>
    <row r="347" spans="1:5" ht="13">
      <c r="A347" s="17">
        <v>45108</v>
      </c>
      <c r="B347" s="12">
        <v>293278</v>
      </c>
      <c r="C347" s="12">
        <v>1.52</v>
      </c>
      <c r="D347" s="12">
        <v>53.24</v>
      </c>
      <c r="E347" s="12"/>
    </row>
    <row r="348" spans="1:5" ht="13">
      <c r="A348" s="17">
        <v>45139</v>
      </c>
      <c r="B348" s="12">
        <v>289128</v>
      </c>
      <c r="C348" s="12">
        <v>3.01</v>
      </c>
      <c r="D348" s="12">
        <v>38.65</v>
      </c>
      <c r="E348" s="12"/>
    </row>
    <row r="349" spans="1:5" ht="13">
      <c r="A349" s="17">
        <v>45170</v>
      </c>
      <c r="B349" s="12">
        <v>298229</v>
      </c>
      <c r="C349" s="12">
        <v>3.1</v>
      </c>
      <c r="D349" s="12">
        <v>37.57</v>
      </c>
      <c r="E349" s="12"/>
    </row>
    <row r="350" spans="1:5" ht="13">
      <c r="A350" s="17">
        <v>45200</v>
      </c>
      <c r="B350" s="12">
        <v>285976</v>
      </c>
      <c r="C350" s="12">
        <v>-1.44</v>
      </c>
      <c r="D350" s="12">
        <v>76.760000000000005</v>
      </c>
      <c r="E350" s="12"/>
    </row>
    <row r="351" spans="1:5" ht="13">
      <c r="A351" s="17">
        <v>45231</v>
      </c>
      <c r="B351" s="12">
        <v>298570</v>
      </c>
      <c r="C351" s="12">
        <v>3.06</v>
      </c>
      <c r="D351" s="12">
        <v>38.11</v>
      </c>
      <c r="E351" s="12"/>
    </row>
    <row r="352" spans="1:5" ht="13">
      <c r="A352" s="17">
        <v>45261</v>
      </c>
      <c r="B352" s="12">
        <v>304324</v>
      </c>
      <c r="C352" s="12">
        <v>0.12</v>
      </c>
      <c r="D352" s="12">
        <v>65.680000000000007</v>
      </c>
      <c r="E352" s="12"/>
    </row>
    <row r="353" spans="1:5" ht="13">
      <c r="A353" s="17">
        <v>45292</v>
      </c>
      <c r="B353" s="12">
        <v>280614</v>
      </c>
      <c r="C353" s="12">
        <v>-4.32</v>
      </c>
      <c r="D353" s="12">
        <v>87.3</v>
      </c>
      <c r="E353" s="12"/>
    </row>
    <row r="354" spans="1:5" ht="13">
      <c r="A354" s="17">
        <v>45323</v>
      </c>
      <c r="B354" s="12">
        <v>282623</v>
      </c>
      <c r="C354" s="12">
        <v>-2.25</v>
      </c>
      <c r="D354" s="12">
        <v>79.73</v>
      </c>
      <c r="E354" s="12"/>
    </row>
    <row r="355" spans="1:5" ht="13">
      <c r="A355" s="17">
        <v>45352</v>
      </c>
      <c r="B355" s="12">
        <v>287423</v>
      </c>
      <c r="C355" s="12">
        <v>-3.62</v>
      </c>
      <c r="D355" s="12">
        <v>84.59</v>
      </c>
      <c r="E355" s="12"/>
    </row>
    <row r="356" spans="1:5" ht="13">
      <c r="A356" s="17">
        <v>45383</v>
      </c>
      <c r="B356" s="12">
        <v>286972</v>
      </c>
      <c r="C356" s="12">
        <v>0.35</v>
      </c>
      <c r="D356" s="12">
        <v>61.62</v>
      </c>
      <c r="E356" s="12"/>
    </row>
    <row r="357" spans="1:5" ht="13">
      <c r="A357" s="17">
        <v>45413</v>
      </c>
      <c r="B357" s="12">
        <v>286829</v>
      </c>
      <c r="C357" s="12">
        <v>-3.93</v>
      </c>
      <c r="D357" s="12">
        <v>85.68</v>
      </c>
      <c r="E357" s="12"/>
    </row>
    <row r="358" spans="1:5" ht="13">
      <c r="A358" s="17">
        <v>45444</v>
      </c>
      <c r="B358" s="12">
        <v>281128</v>
      </c>
      <c r="C358" s="12">
        <v>-7.62</v>
      </c>
      <c r="D358" s="12">
        <v>93.51</v>
      </c>
      <c r="E358" s="12"/>
    </row>
    <row r="359" spans="1:5" ht="13">
      <c r="A359" s="17">
        <v>45474</v>
      </c>
      <c r="B359" s="12">
        <v>293234</v>
      </c>
      <c r="C359" s="12">
        <v>4.5</v>
      </c>
      <c r="D359" s="12">
        <v>27.57</v>
      </c>
      <c r="E359" s="12"/>
    </row>
    <row r="360" spans="1:5" ht="13">
      <c r="A360" s="17">
        <v>45505</v>
      </c>
      <c r="B360" s="12">
        <v>289926</v>
      </c>
      <c r="C360" s="12">
        <v>2.58</v>
      </c>
      <c r="D360" s="12">
        <v>42.16</v>
      </c>
      <c r="E360" s="12"/>
    </row>
    <row r="361" spans="1:5" ht="13">
      <c r="A361" s="17">
        <v>45536</v>
      </c>
      <c r="B361" s="12">
        <v>292469</v>
      </c>
      <c r="C361" s="12">
        <v>1.76</v>
      </c>
      <c r="D361" s="12">
        <v>51.08</v>
      </c>
      <c r="E361" s="12"/>
    </row>
    <row r="362" spans="1:5" ht="13">
      <c r="A362" s="17">
        <v>45566</v>
      </c>
      <c r="B362" s="12">
        <v>293266</v>
      </c>
      <c r="C362" s="12">
        <v>2.19</v>
      </c>
      <c r="D362" s="12">
        <v>46.22</v>
      </c>
      <c r="E362" s="12"/>
    </row>
    <row r="363" spans="1:5" ht="13">
      <c r="A363" s="17">
        <v>45597</v>
      </c>
      <c r="B363" s="12">
        <v>288340</v>
      </c>
      <c r="C363" s="12">
        <v>0.53</v>
      </c>
      <c r="D363" s="12">
        <v>59.73</v>
      </c>
      <c r="E363" s="12"/>
    </row>
    <row r="364" spans="1:5" ht="13">
      <c r="A364" s="17">
        <v>45627</v>
      </c>
      <c r="B364" s="12">
        <v>290559</v>
      </c>
      <c r="C364" s="12">
        <v>3.35</v>
      </c>
      <c r="D364" s="12">
        <v>36.22</v>
      </c>
      <c r="E364" s="12"/>
    </row>
    <row r="365" spans="1:5" ht="13">
      <c r="A365" s="17">
        <v>45658</v>
      </c>
      <c r="B365" s="12">
        <v>291195</v>
      </c>
      <c r="C365" s="12">
        <v>-0.7</v>
      </c>
      <c r="D365" s="12">
        <v>71.349999999999994</v>
      </c>
      <c r="E365" s="12"/>
    </row>
    <row r="366" spans="1:5" ht="13">
      <c r="A366" s="17">
        <v>45689</v>
      </c>
      <c r="B366" s="12">
        <v>293985</v>
      </c>
      <c r="C366" s="12">
        <v>1.4</v>
      </c>
      <c r="D366" s="12">
        <v>54.32</v>
      </c>
      <c r="E366" s="12"/>
    </row>
    <row r="367" spans="1:5" ht="13">
      <c r="A367" s="17">
        <v>45717</v>
      </c>
      <c r="B367" s="12">
        <v>316215</v>
      </c>
      <c r="C367" s="12">
        <v>8.1199999999999992</v>
      </c>
      <c r="D367" s="12">
        <v>10</v>
      </c>
      <c r="E367" s="12"/>
    </row>
    <row r="368" spans="1:5" ht="13">
      <c r="A368" s="17">
        <v>45748</v>
      </c>
      <c r="B368" s="12">
        <v>295229</v>
      </c>
      <c r="C368" s="12">
        <v>0.67</v>
      </c>
      <c r="D368" s="12">
        <v>59.46</v>
      </c>
      <c r="E368" s="12"/>
    </row>
    <row r="369" spans="1:5" ht="13">
      <c r="A369" s="17">
        <v>45778</v>
      </c>
      <c r="B369" s="12">
        <v>344069</v>
      </c>
      <c r="C369" s="12">
        <v>19.329999999999998</v>
      </c>
      <c r="D369" s="12">
        <v>0.81</v>
      </c>
      <c r="E369" s="12"/>
    </row>
    <row r="370" spans="1:5" ht="13">
      <c r="A370" s="17">
        <v>45809</v>
      </c>
      <c r="B370" s="12">
        <v>311761</v>
      </c>
      <c r="C370" s="12">
        <v>7.3</v>
      </c>
      <c r="D370" s="12">
        <v>12.97</v>
      </c>
      <c r="E370" s="12"/>
    </row>
    <row r="371" spans="1:5" ht="13">
      <c r="A371" s="17">
        <v>45839</v>
      </c>
      <c r="B371" s="12">
        <v>303032</v>
      </c>
      <c r="C371" s="12">
        <v>4.0599999999999996</v>
      </c>
      <c r="D371" s="12">
        <v>31.08</v>
      </c>
      <c r="E371" s="12"/>
    </row>
    <row r="372" spans="1:5" ht="13">
      <c r="A372" s="17">
        <v>45870</v>
      </c>
      <c r="B372" s="12">
        <v>312138</v>
      </c>
      <c r="C372" s="12">
        <v>6.17</v>
      </c>
      <c r="D372" s="12">
        <v>18.649999999999999</v>
      </c>
      <c r="E372" s="12"/>
    </row>
    <row r="373" spans="1:5" ht="13">
      <c r="A373" s="17">
        <v>45901</v>
      </c>
      <c r="B373" s="12">
        <v>314147</v>
      </c>
      <c r="C373" s="12">
        <v>-0.65</v>
      </c>
      <c r="D373" s="12">
        <v>71.08</v>
      </c>
      <c r="E373" s="12"/>
    </row>
    <row r="374" spans="1:5" ht="13">
      <c r="A374" s="17">
        <v>45931</v>
      </c>
      <c r="B374" s="12">
        <v>307570</v>
      </c>
      <c r="C374" s="12">
        <v>4.18</v>
      </c>
      <c r="D374" s="12">
        <v>30</v>
      </c>
      <c r="E374" s="12"/>
    </row>
    <row r="375" spans="1:5" ht="13">
      <c r="A375" s="17">
        <v>45962</v>
      </c>
      <c r="B375" s="12">
        <v>324305</v>
      </c>
      <c r="C375" s="12">
        <v>-5.74</v>
      </c>
      <c r="D375" s="12">
        <v>91.35</v>
      </c>
      <c r="E375" s="12"/>
    </row>
    <row r="376" spans="1:5" ht="13">
      <c r="A376" s="17">
        <v>45992</v>
      </c>
      <c r="B376" s="12">
        <v>321342</v>
      </c>
      <c r="C376" s="12">
        <v>3.07</v>
      </c>
      <c r="D376" s="12">
        <v>37.840000000000003</v>
      </c>
      <c r="E376" s="12"/>
    </row>
    <row r="377" spans="1:5" ht="13">
      <c r="A377" s="17">
        <v>46023</v>
      </c>
      <c r="B377" s="12">
        <v>319975</v>
      </c>
      <c r="C377" s="12">
        <v>5.59</v>
      </c>
      <c r="D377" s="12">
        <v>21.08</v>
      </c>
      <c r="E377" s="12"/>
    </row>
    <row r="378" spans="1:5" ht="13">
      <c r="A378" s="17">
        <v>46054</v>
      </c>
      <c r="B378" s="12">
        <v>315879</v>
      </c>
      <c r="C378" s="12">
        <v>1.2</v>
      </c>
      <c r="D378" s="12">
        <v>55.95</v>
      </c>
      <c r="E378" s="1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E377"/>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1397</v>
      </c>
    </row>
    <row r="3" spans="1:5" ht="15.75" customHeight="1">
      <c r="A3" s="17">
        <v>34639</v>
      </c>
      <c r="B3" s="12">
        <v>1340</v>
      </c>
    </row>
    <row r="4" spans="1:5" ht="15.75" customHeight="1">
      <c r="A4" s="17">
        <v>34669</v>
      </c>
      <c r="B4" s="12">
        <v>1396</v>
      </c>
    </row>
    <row r="5" spans="1:5" ht="15.75" customHeight="1">
      <c r="A5" s="17">
        <v>34700</v>
      </c>
      <c r="B5" s="12">
        <v>1282</v>
      </c>
    </row>
    <row r="6" spans="1:5" ht="15.75" customHeight="1">
      <c r="A6" s="17">
        <v>34731</v>
      </c>
      <c r="B6" s="12">
        <v>1254</v>
      </c>
    </row>
    <row r="7" spans="1:5" ht="15.75" customHeight="1">
      <c r="A7" s="17">
        <v>34759</v>
      </c>
      <c r="B7" s="12">
        <v>1226</v>
      </c>
      <c r="E7" s="12"/>
    </row>
    <row r="8" spans="1:5" ht="15.75" customHeight="1">
      <c r="A8" s="17">
        <v>34790</v>
      </c>
      <c r="B8" s="12">
        <v>1259</v>
      </c>
      <c r="C8" s="12">
        <v>-9.8800000000000008</v>
      </c>
      <c r="D8" s="12">
        <v>87.26</v>
      </c>
      <c r="E8" s="12"/>
    </row>
    <row r="9" spans="1:5" ht="15.75" customHeight="1">
      <c r="A9" s="17">
        <v>34820</v>
      </c>
      <c r="B9" s="12">
        <v>1271</v>
      </c>
      <c r="C9" s="12">
        <v>-5.15</v>
      </c>
      <c r="D9" s="12">
        <v>77.78</v>
      </c>
      <c r="E9" s="12"/>
    </row>
    <row r="10" spans="1:5" ht="15.75" customHeight="1">
      <c r="A10" s="17">
        <v>34851</v>
      </c>
      <c r="B10" s="12">
        <v>1305</v>
      </c>
      <c r="C10" s="12">
        <v>-6.52</v>
      </c>
      <c r="D10" s="12">
        <v>80.760000000000005</v>
      </c>
      <c r="E10" s="12"/>
    </row>
    <row r="11" spans="1:5" ht="15.75" customHeight="1">
      <c r="A11" s="17">
        <v>34881</v>
      </c>
      <c r="B11" s="12">
        <v>1354</v>
      </c>
      <c r="C11" s="12">
        <v>5.62</v>
      </c>
      <c r="D11" s="12">
        <v>30.08</v>
      </c>
      <c r="E11" s="12"/>
    </row>
    <row r="12" spans="1:5" ht="15.75" customHeight="1">
      <c r="A12" s="17">
        <v>34912</v>
      </c>
      <c r="B12" s="12">
        <v>1386</v>
      </c>
      <c r="C12" s="12">
        <v>10.53</v>
      </c>
      <c r="D12" s="12">
        <v>13.28</v>
      </c>
      <c r="E12" s="12"/>
    </row>
    <row r="13" spans="1:5" ht="15.75" customHeight="1">
      <c r="A13" s="17">
        <v>34943</v>
      </c>
      <c r="B13" s="12">
        <v>1421</v>
      </c>
      <c r="C13" s="12">
        <v>15.91</v>
      </c>
      <c r="D13" s="12">
        <v>4.34</v>
      </c>
      <c r="E13" s="12"/>
    </row>
    <row r="14" spans="1:5" ht="15.75" customHeight="1">
      <c r="A14" s="17">
        <v>34973</v>
      </c>
      <c r="B14" s="12">
        <v>1400</v>
      </c>
      <c r="C14" s="12">
        <v>11.2</v>
      </c>
      <c r="D14" s="12">
        <v>11.92</v>
      </c>
      <c r="E14" s="12"/>
    </row>
    <row r="15" spans="1:5" ht="15.75" customHeight="1">
      <c r="A15" s="17">
        <v>35004</v>
      </c>
      <c r="B15" s="12">
        <v>1430</v>
      </c>
      <c r="C15" s="12">
        <v>12.51</v>
      </c>
      <c r="D15" s="12">
        <v>9.49</v>
      </c>
      <c r="E15" s="12"/>
    </row>
    <row r="16" spans="1:5" ht="15.75" customHeight="1">
      <c r="A16" s="17">
        <v>35034</v>
      </c>
      <c r="B16" s="12">
        <v>1442</v>
      </c>
      <c r="C16" s="12">
        <v>10.5</v>
      </c>
      <c r="D16" s="12">
        <v>13.55</v>
      </c>
      <c r="E16" s="12"/>
    </row>
    <row r="17" spans="1:5" ht="15.75" customHeight="1">
      <c r="A17" s="17">
        <v>35065</v>
      </c>
      <c r="B17" s="12">
        <v>1387</v>
      </c>
      <c r="C17" s="12">
        <v>2.44</v>
      </c>
      <c r="D17" s="12">
        <v>48.51</v>
      </c>
      <c r="E17" s="12"/>
    </row>
    <row r="18" spans="1:5" ht="15.75" customHeight="1">
      <c r="A18" s="17">
        <v>35096</v>
      </c>
      <c r="B18" s="12">
        <v>1420</v>
      </c>
      <c r="C18" s="12">
        <v>2.4500000000000002</v>
      </c>
      <c r="D18" s="12">
        <v>48.24</v>
      </c>
      <c r="E18" s="12"/>
    </row>
    <row r="19" spans="1:5" ht="15.75" customHeight="1">
      <c r="A19" s="17">
        <v>35125</v>
      </c>
      <c r="B19" s="12">
        <v>1437</v>
      </c>
      <c r="C19" s="12">
        <v>1.1299999999999999</v>
      </c>
      <c r="D19" s="12">
        <v>53.12</v>
      </c>
      <c r="E19" s="12"/>
    </row>
    <row r="20" spans="1:5" ht="15.75" customHeight="1">
      <c r="A20" s="17">
        <v>35156</v>
      </c>
      <c r="B20" s="12">
        <v>1463</v>
      </c>
      <c r="C20" s="12">
        <v>4.5</v>
      </c>
      <c r="D20" s="12">
        <v>34.69</v>
      </c>
      <c r="E20" s="12"/>
    </row>
    <row r="21" spans="1:5" ht="15.75" customHeight="1">
      <c r="A21" s="17">
        <v>35186</v>
      </c>
      <c r="B21" s="12">
        <v>1457</v>
      </c>
      <c r="C21" s="12">
        <v>1.89</v>
      </c>
      <c r="D21" s="12">
        <v>49.86</v>
      </c>
      <c r="E21" s="12"/>
    </row>
    <row r="22" spans="1:5" ht="15.75" customHeight="1">
      <c r="A22" s="17">
        <v>35217</v>
      </c>
      <c r="B22" s="12">
        <v>1429</v>
      </c>
      <c r="C22" s="12">
        <v>-0.9</v>
      </c>
      <c r="D22" s="12">
        <v>63.41</v>
      </c>
      <c r="E22" s="12"/>
    </row>
    <row r="23" spans="1:5" ht="15.75" customHeight="1">
      <c r="A23" s="17">
        <v>35247</v>
      </c>
      <c r="B23" s="12">
        <v>1450</v>
      </c>
      <c r="C23" s="12">
        <v>4.54</v>
      </c>
      <c r="D23" s="12">
        <v>34.15</v>
      </c>
      <c r="E23" s="12"/>
    </row>
    <row r="24" spans="1:5" ht="15.75" customHeight="1">
      <c r="A24" s="17">
        <v>35278</v>
      </c>
      <c r="B24" s="12">
        <v>1413</v>
      </c>
      <c r="C24" s="12">
        <v>-0.49</v>
      </c>
      <c r="D24" s="12">
        <v>61.52</v>
      </c>
      <c r="E24" s="12"/>
    </row>
    <row r="25" spans="1:5" ht="15.75" customHeight="1">
      <c r="A25" s="17">
        <v>35309</v>
      </c>
      <c r="B25" s="12">
        <v>1392</v>
      </c>
      <c r="C25" s="12">
        <v>-3.13</v>
      </c>
      <c r="D25" s="12">
        <v>72.63</v>
      </c>
      <c r="E25" s="12"/>
    </row>
    <row r="26" spans="1:5" ht="15.75" customHeight="1">
      <c r="A26" s="17">
        <v>35339</v>
      </c>
      <c r="B26" s="12">
        <v>1358</v>
      </c>
      <c r="C26" s="12">
        <v>-7.18</v>
      </c>
      <c r="D26" s="12">
        <v>82.93</v>
      </c>
      <c r="E26" s="12"/>
    </row>
    <row r="27" spans="1:5" ht="15.75" customHeight="1">
      <c r="A27" s="17">
        <v>35370</v>
      </c>
      <c r="B27" s="12">
        <v>1412</v>
      </c>
      <c r="C27" s="12">
        <v>-3.09</v>
      </c>
      <c r="D27" s="12">
        <v>72.09</v>
      </c>
      <c r="E27" s="12"/>
    </row>
    <row r="28" spans="1:5" ht="15.75" customHeight="1">
      <c r="A28" s="17">
        <v>35400</v>
      </c>
      <c r="B28" s="12">
        <v>1411</v>
      </c>
      <c r="C28" s="12">
        <v>-1.26</v>
      </c>
      <c r="D28" s="12">
        <v>65.040000000000006</v>
      </c>
      <c r="E28" s="12"/>
    </row>
    <row r="29" spans="1:5" ht="15.75" customHeight="1">
      <c r="A29" s="17">
        <v>35431</v>
      </c>
      <c r="B29" s="12">
        <v>1382</v>
      </c>
      <c r="C29" s="12">
        <v>-4.6900000000000004</v>
      </c>
      <c r="D29" s="12">
        <v>76.69</v>
      </c>
      <c r="E29" s="12"/>
    </row>
    <row r="30" spans="1:5" ht="15.75" customHeight="1">
      <c r="A30" s="17">
        <v>35462</v>
      </c>
      <c r="B30" s="12">
        <v>1445</v>
      </c>
      <c r="C30" s="12">
        <v>2.2599999999999998</v>
      </c>
      <c r="D30" s="12">
        <v>49.05</v>
      </c>
      <c r="E30" s="12"/>
    </row>
    <row r="31" spans="1:5" ht="15.75" customHeight="1">
      <c r="A31" s="17">
        <v>35490</v>
      </c>
      <c r="B31" s="12">
        <v>1436</v>
      </c>
      <c r="C31" s="12">
        <v>3.16</v>
      </c>
      <c r="D31" s="12">
        <v>43.9</v>
      </c>
      <c r="E31" s="12"/>
    </row>
    <row r="32" spans="1:5" ht="15.75" customHeight="1">
      <c r="A32" s="17">
        <v>35521</v>
      </c>
      <c r="B32" s="12">
        <v>1421</v>
      </c>
      <c r="C32" s="12">
        <v>4.6399999999999997</v>
      </c>
      <c r="D32" s="12">
        <v>32.79</v>
      </c>
      <c r="E32" s="12"/>
    </row>
    <row r="33" spans="1:5" ht="15.75" customHeight="1">
      <c r="A33" s="17">
        <v>35551</v>
      </c>
      <c r="B33" s="12">
        <v>1414</v>
      </c>
      <c r="C33" s="12">
        <v>0.14000000000000001</v>
      </c>
      <c r="D33" s="12">
        <v>58.54</v>
      </c>
      <c r="E33" s="12"/>
    </row>
    <row r="34" spans="1:5" ht="15.75" customHeight="1">
      <c r="A34" s="17">
        <v>35582</v>
      </c>
      <c r="B34" s="12">
        <v>1402</v>
      </c>
      <c r="C34" s="12">
        <v>-0.64</v>
      </c>
      <c r="D34" s="12">
        <v>62.33</v>
      </c>
      <c r="E34" s="12"/>
    </row>
    <row r="35" spans="1:5" ht="15.75" customHeight="1">
      <c r="A35" s="17">
        <v>35612</v>
      </c>
      <c r="B35" s="12">
        <v>1440</v>
      </c>
      <c r="C35" s="12">
        <v>4.2</v>
      </c>
      <c r="D35" s="12">
        <v>36.04</v>
      </c>
      <c r="E35" s="12"/>
    </row>
    <row r="36" spans="1:5" ht="15.75" customHeight="1">
      <c r="A36" s="17">
        <v>35643</v>
      </c>
      <c r="B36" s="12">
        <v>1449</v>
      </c>
      <c r="C36" s="12">
        <v>0.28000000000000003</v>
      </c>
      <c r="D36" s="12">
        <v>57.45</v>
      </c>
      <c r="E36" s="12"/>
    </row>
    <row r="37" spans="1:5" ht="15.75" customHeight="1">
      <c r="A37" s="17">
        <v>35674</v>
      </c>
      <c r="B37" s="12">
        <v>1494</v>
      </c>
      <c r="C37" s="12">
        <v>4.04</v>
      </c>
      <c r="D37" s="12">
        <v>36.86</v>
      </c>
      <c r="E37" s="12"/>
    </row>
    <row r="38" spans="1:5" ht="15.75" customHeight="1">
      <c r="A38" s="17">
        <v>35704</v>
      </c>
      <c r="B38" s="12">
        <v>1499</v>
      </c>
      <c r="C38" s="12">
        <v>5.49</v>
      </c>
      <c r="D38" s="12">
        <v>30.89</v>
      </c>
      <c r="E38" s="12"/>
    </row>
    <row r="39" spans="1:5" ht="15.75" customHeight="1">
      <c r="A39" s="17">
        <v>35735</v>
      </c>
      <c r="B39" s="12">
        <v>1469</v>
      </c>
      <c r="C39" s="12">
        <v>3.89</v>
      </c>
      <c r="D39" s="12">
        <v>38.75</v>
      </c>
      <c r="E39" s="12"/>
    </row>
    <row r="40" spans="1:5" ht="15.75" customHeight="1">
      <c r="A40" s="17">
        <v>35765</v>
      </c>
      <c r="B40" s="12">
        <v>1456</v>
      </c>
      <c r="C40" s="12">
        <v>3.85</v>
      </c>
      <c r="D40" s="12">
        <v>39.020000000000003</v>
      </c>
      <c r="E40" s="12"/>
    </row>
    <row r="41" spans="1:5" ht="15.75" customHeight="1">
      <c r="A41" s="17">
        <v>35796</v>
      </c>
      <c r="B41" s="12">
        <v>1555</v>
      </c>
      <c r="C41" s="12">
        <v>7.99</v>
      </c>
      <c r="D41" s="12">
        <v>20.329999999999998</v>
      </c>
      <c r="E41" s="12"/>
    </row>
    <row r="42" spans="1:5" ht="15.75" customHeight="1">
      <c r="A42" s="17">
        <v>35827</v>
      </c>
      <c r="B42" s="12">
        <v>1647</v>
      </c>
      <c r="C42" s="12">
        <v>13.66</v>
      </c>
      <c r="D42" s="12">
        <v>8.4</v>
      </c>
      <c r="E42" s="12"/>
    </row>
    <row r="43" spans="1:5" ht="15.75" customHeight="1">
      <c r="A43" s="17">
        <v>35855</v>
      </c>
      <c r="B43" s="12">
        <v>1605</v>
      </c>
      <c r="C43" s="12">
        <v>7.43</v>
      </c>
      <c r="D43" s="12">
        <v>23.31</v>
      </c>
      <c r="E43" s="12"/>
    </row>
    <row r="44" spans="1:5" ht="15.75" customHeight="1">
      <c r="A44" s="17">
        <v>35886</v>
      </c>
      <c r="B44" s="12">
        <v>1547</v>
      </c>
      <c r="C44" s="12">
        <v>3.2</v>
      </c>
      <c r="D44" s="12">
        <v>43.36</v>
      </c>
      <c r="E44" s="12"/>
    </row>
    <row r="45" spans="1:5" ht="15.75" customHeight="1">
      <c r="A45" s="17">
        <v>35916</v>
      </c>
      <c r="B45" s="12">
        <v>1554</v>
      </c>
      <c r="C45" s="12">
        <v>5.79</v>
      </c>
      <c r="D45" s="12">
        <v>29.27</v>
      </c>
      <c r="E45" s="12"/>
    </row>
    <row r="46" spans="1:5" ht="15.75" customHeight="1">
      <c r="A46" s="17">
        <v>35947</v>
      </c>
      <c r="B46" s="12">
        <v>1551</v>
      </c>
      <c r="C46" s="12">
        <v>6.52</v>
      </c>
      <c r="D46" s="12">
        <v>27.1</v>
      </c>
      <c r="E46" s="12"/>
    </row>
    <row r="47" spans="1:5" ht="15.75" customHeight="1">
      <c r="A47" s="17">
        <v>35977</v>
      </c>
      <c r="B47" s="12">
        <v>1610</v>
      </c>
      <c r="C47" s="12">
        <v>3.54</v>
      </c>
      <c r="D47" s="12">
        <v>41.46</v>
      </c>
      <c r="E47" s="12"/>
    </row>
    <row r="48" spans="1:5" ht="15.75" customHeight="1">
      <c r="A48" s="17">
        <v>36008</v>
      </c>
      <c r="B48" s="12">
        <v>1654</v>
      </c>
      <c r="C48" s="12">
        <v>0.43</v>
      </c>
      <c r="D48" s="12">
        <v>56.37</v>
      </c>
      <c r="E48" s="12"/>
    </row>
    <row r="49" spans="1:5" ht="15.75" customHeight="1">
      <c r="A49" s="17">
        <v>36039</v>
      </c>
      <c r="B49" s="12">
        <v>1577</v>
      </c>
      <c r="C49" s="12">
        <v>-1.74</v>
      </c>
      <c r="D49" s="12">
        <v>66.400000000000006</v>
      </c>
      <c r="E49" s="12"/>
    </row>
    <row r="50" spans="1:5" ht="15.75" customHeight="1">
      <c r="A50" s="17">
        <v>36069</v>
      </c>
      <c r="B50" s="12">
        <v>1719</v>
      </c>
      <c r="C50" s="12">
        <v>11.12</v>
      </c>
      <c r="D50" s="12">
        <v>12.2</v>
      </c>
      <c r="E50" s="12"/>
    </row>
    <row r="51" spans="1:5" ht="15.75" customHeight="1">
      <c r="A51" s="17">
        <v>36100</v>
      </c>
      <c r="B51" s="12">
        <v>1672</v>
      </c>
      <c r="C51" s="12">
        <v>7.59</v>
      </c>
      <c r="D51" s="12">
        <v>22.49</v>
      </c>
      <c r="E51" s="12"/>
    </row>
    <row r="52" spans="1:5" ht="15.75" customHeight="1">
      <c r="A52" s="17">
        <v>36130</v>
      </c>
      <c r="B52" s="12">
        <v>1742</v>
      </c>
      <c r="C52" s="12">
        <v>12.31</v>
      </c>
      <c r="D52" s="12">
        <v>10.029999999999999</v>
      </c>
      <c r="E52" s="12"/>
    </row>
    <row r="53" spans="1:5" ht="15.75" customHeight="1">
      <c r="A53" s="17">
        <v>36161</v>
      </c>
      <c r="B53" s="12">
        <v>1732</v>
      </c>
      <c r="C53" s="12">
        <v>7.58</v>
      </c>
      <c r="D53" s="12">
        <v>22.76</v>
      </c>
      <c r="E53" s="12"/>
    </row>
    <row r="54" spans="1:5" ht="15.75" customHeight="1">
      <c r="A54" s="17">
        <v>36192</v>
      </c>
      <c r="B54" s="12">
        <v>1720</v>
      </c>
      <c r="C54" s="12">
        <v>3.99</v>
      </c>
      <c r="D54" s="12">
        <v>37.67</v>
      </c>
      <c r="E54" s="12"/>
    </row>
    <row r="55" spans="1:5" ht="15.75" customHeight="1">
      <c r="A55" s="17">
        <v>36220</v>
      </c>
      <c r="B55" s="12">
        <v>1665</v>
      </c>
      <c r="C55" s="12">
        <v>5.58</v>
      </c>
      <c r="D55" s="12">
        <v>30.35</v>
      </c>
      <c r="E55" s="12"/>
    </row>
    <row r="56" spans="1:5" ht="15.75" customHeight="1">
      <c r="A56" s="17">
        <v>36251</v>
      </c>
      <c r="B56" s="12">
        <v>1600</v>
      </c>
      <c r="C56" s="12">
        <v>-6.92</v>
      </c>
      <c r="D56" s="12">
        <v>82.38</v>
      </c>
      <c r="E56" s="12"/>
    </row>
    <row r="57" spans="1:5" ht="13">
      <c r="A57" s="17">
        <v>36281</v>
      </c>
      <c r="B57" s="12">
        <v>1640</v>
      </c>
      <c r="C57" s="12">
        <v>-1.91</v>
      </c>
      <c r="D57" s="12">
        <v>67.48</v>
      </c>
      <c r="E57" s="12"/>
    </row>
    <row r="58" spans="1:5" ht="13">
      <c r="A58" s="17">
        <v>36312</v>
      </c>
      <c r="B58" s="12">
        <v>1702</v>
      </c>
      <c r="C58" s="12">
        <v>-2.2999999999999998</v>
      </c>
      <c r="D58" s="12">
        <v>69.11</v>
      </c>
      <c r="E58" s="12"/>
    </row>
    <row r="59" spans="1:5" ht="13">
      <c r="A59" s="17">
        <v>36342</v>
      </c>
      <c r="B59" s="12">
        <v>1682</v>
      </c>
      <c r="C59" s="12">
        <v>-2.89</v>
      </c>
      <c r="D59" s="12">
        <v>71.819999999999993</v>
      </c>
      <c r="E59" s="12"/>
    </row>
    <row r="60" spans="1:5" ht="13">
      <c r="A60" s="17">
        <v>36373</v>
      </c>
      <c r="B60" s="12">
        <v>1671</v>
      </c>
      <c r="C60" s="12">
        <v>-2.85</v>
      </c>
      <c r="D60" s="12">
        <v>71.540000000000006</v>
      </c>
      <c r="E60" s="12"/>
    </row>
    <row r="61" spans="1:5" ht="13">
      <c r="A61" s="17">
        <v>36404</v>
      </c>
      <c r="B61" s="12">
        <v>1551</v>
      </c>
      <c r="C61" s="12">
        <v>-6.85</v>
      </c>
      <c r="D61" s="12">
        <v>82.11</v>
      </c>
      <c r="E61" s="12"/>
    </row>
    <row r="62" spans="1:5" ht="13">
      <c r="A62" s="17">
        <v>36434</v>
      </c>
      <c r="B62" s="12">
        <v>1649</v>
      </c>
      <c r="C62" s="12">
        <v>3.06</v>
      </c>
      <c r="D62" s="12">
        <v>44.72</v>
      </c>
      <c r="E62" s="12"/>
    </row>
    <row r="63" spans="1:5" ht="13">
      <c r="A63" s="17">
        <v>36465</v>
      </c>
      <c r="B63" s="12">
        <v>1672</v>
      </c>
      <c r="C63" s="12">
        <v>1.95</v>
      </c>
      <c r="D63" s="12">
        <v>49.59</v>
      </c>
      <c r="E63" s="12"/>
    </row>
    <row r="64" spans="1:5" ht="13">
      <c r="A64" s="17">
        <v>36495</v>
      </c>
      <c r="B64" s="12">
        <v>1683</v>
      </c>
      <c r="C64" s="12">
        <v>-1.1200000000000001</v>
      </c>
      <c r="D64" s="12">
        <v>64.23</v>
      </c>
      <c r="E64" s="12"/>
    </row>
    <row r="65" spans="1:5" ht="13">
      <c r="A65" s="17">
        <v>36526</v>
      </c>
      <c r="B65" s="12">
        <v>1727</v>
      </c>
      <c r="C65" s="12">
        <v>2.68</v>
      </c>
      <c r="D65" s="12">
        <v>46.88</v>
      </c>
      <c r="E65" s="12"/>
    </row>
    <row r="66" spans="1:5" ht="13">
      <c r="A66" s="17">
        <v>36557</v>
      </c>
      <c r="B66" s="12">
        <v>1692</v>
      </c>
      <c r="C66" s="12">
        <v>1.26</v>
      </c>
      <c r="D66" s="12">
        <v>52.85</v>
      </c>
      <c r="E66" s="12"/>
    </row>
    <row r="67" spans="1:5" ht="13">
      <c r="A67" s="17">
        <v>36586</v>
      </c>
      <c r="B67" s="12">
        <v>1651</v>
      </c>
      <c r="C67" s="12">
        <v>6.45</v>
      </c>
      <c r="D67" s="12">
        <v>27.37</v>
      </c>
      <c r="E67" s="12"/>
    </row>
    <row r="68" spans="1:5" ht="13">
      <c r="A68" s="17">
        <v>36617</v>
      </c>
      <c r="B68" s="12">
        <v>1597</v>
      </c>
      <c r="C68" s="12">
        <v>-3.15</v>
      </c>
      <c r="D68" s="12">
        <v>73.17</v>
      </c>
      <c r="E68" s="12"/>
    </row>
    <row r="69" spans="1:5" ht="13">
      <c r="A69" s="17">
        <v>36647</v>
      </c>
      <c r="B69" s="12">
        <v>1543</v>
      </c>
      <c r="C69" s="12">
        <v>-7.72</v>
      </c>
      <c r="D69" s="12">
        <v>85.09</v>
      </c>
      <c r="E69" s="12"/>
    </row>
    <row r="70" spans="1:5" ht="13">
      <c r="A70" s="17">
        <v>36678</v>
      </c>
      <c r="B70" s="12">
        <v>1572</v>
      </c>
      <c r="C70" s="12">
        <v>-6.6</v>
      </c>
      <c r="D70" s="12">
        <v>81.3</v>
      </c>
      <c r="E70" s="12"/>
    </row>
    <row r="71" spans="1:5" ht="13">
      <c r="A71" s="17">
        <v>36708</v>
      </c>
      <c r="B71" s="12">
        <v>1542</v>
      </c>
      <c r="C71" s="12">
        <v>-10.71</v>
      </c>
      <c r="D71" s="12">
        <v>87.8</v>
      </c>
      <c r="E71" s="12"/>
    </row>
    <row r="72" spans="1:5" ht="13">
      <c r="A72" s="17">
        <v>36739</v>
      </c>
      <c r="B72" s="12">
        <v>1552</v>
      </c>
      <c r="C72" s="12">
        <v>-8.27</v>
      </c>
      <c r="D72" s="12">
        <v>85.91</v>
      </c>
      <c r="E72" s="12"/>
    </row>
    <row r="73" spans="1:5" ht="13">
      <c r="A73" s="17">
        <v>36770</v>
      </c>
      <c r="B73" s="12">
        <v>1570</v>
      </c>
      <c r="C73" s="12">
        <v>-4.91</v>
      </c>
      <c r="D73" s="12">
        <v>76.959999999999994</v>
      </c>
      <c r="E73" s="12"/>
    </row>
    <row r="74" spans="1:5" ht="13">
      <c r="A74" s="17">
        <v>36800</v>
      </c>
      <c r="B74" s="12">
        <v>1577</v>
      </c>
      <c r="C74" s="12">
        <v>-1.25</v>
      </c>
      <c r="D74" s="12">
        <v>64.77</v>
      </c>
      <c r="E74" s="12"/>
    </row>
    <row r="75" spans="1:5" ht="13">
      <c r="A75" s="17">
        <v>36831</v>
      </c>
      <c r="B75" s="12">
        <v>1614</v>
      </c>
      <c r="C75" s="12">
        <v>4.5999999999999996</v>
      </c>
      <c r="D75" s="12">
        <v>33.6</v>
      </c>
      <c r="E75" s="12"/>
    </row>
    <row r="76" spans="1:5" ht="13">
      <c r="A76" s="17">
        <v>36861</v>
      </c>
      <c r="B76" s="12">
        <v>1543</v>
      </c>
      <c r="C76" s="12">
        <v>-1.84</v>
      </c>
      <c r="D76" s="12">
        <v>67.209999999999994</v>
      </c>
      <c r="E76" s="12"/>
    </row>
    <row r="77" spans="1:5" ht="13">
      <c r="A77" s="17">
        <v>36892</v>
      </c>
      <c r="B77" s="12">
        <v>1699</v>
      </c>
      <c r="C77" s="12">
        <v>10.18</v>
      </c>
      <c r="D77" s="12">
        <v>14.91</v>
      </c>
      <c r="E77" s="12"/>
    </row>
    <row r="78" spans="1:5" ht="13">
      <c r="A78" s="17">
        <v>36923</v>
      </c>
      <c r="B78" s="12">
        <v>1656</v>
      </c>
      <c r="C78" s="12">
        <v>6.7</v>
      </c>
      <c r="D78" s="12">
        <v>25.47</v>
      </c>
      <c r="E78" s="12"/>
    </row>
    <row r="79" spans="1:5" ht="13">
      <c r="A79" s="17">
        <v>36951</v>
      </c>
      <c r="B79" s="12">
        <v>1659</v>
      </c>
      <c r="C79" s="12">
        <v>5.67</v>
      </c>
      <c r="D79" s="12">
        <v>29.54</v>
      </c>
      <c r="E79" s="12"/>
    </row>
    <row r="80" spans="1:5" ht="13">
      <c r="A80" s="17">
        <v>36982</v>
      </c>
      <c r="B80" s="12">
        <v>1666</v>
      </c>
      <c r="C80" s="12">
        <v>5.64</v>
      </c>
      <c r="D80" s="12">
        <v>29.81</v>
      </c>
      <c r="E80" s="12"/>
    </row>
    <row r="81" spans="1:5" ht="13">
      <c r="A81" s="17">
        <v>37012</v>
      </c>
      <c r="B81" s="12">
        <v>1665</v>
      </c>
      <c r="C81" s="12">
        <v>3.16</v>
      </c>
      <c r="D81" s="12">
        <v>44.17</v>
      </c>
      <c r="E81" s="12"/>
    </row>
    <row r="82" spans="1:5" ht="13">
      <c r="A82" s="17">
        <v>37043</v>
      </c>
      <c r="B82" s="12">
        <v>1626</v>
      </c>
      <c r="C82" s="12">
        <v>5.38</v>
      </c>
      <c r="D82" s="12">
        <v>31.17</v>
      </c>
      <c r="E82" s="12"/>
    </row>
    <row r="83" spans="1:5" ht="13">
      <c r="A83" s="17">
        <v>37073</v>
      </c>
      <c r="B83" s="12">
        <v>1598</v>
      </c>
      <c r="C83" s="12">
        <v>-5.94</v>
      </c>
      <c r="D83" s="12">
        <v>78.86</v>
      </c>
      <c r="E83" s="12"/>
    </row>
    <row r="84" spans="1:5" ht="13">
      <c r="A84" s="17">
        <v>37104</v>
      </c>
      <c r="B84" s="12">
        <v>1615</v>
      </c>
      <c r="C84" s="12">
        <v>-2.48</v>
      </c>
      <c r="D84" s="12">
        <v>69.650000000000006</v>
      </c>
      <c r="E84" s="12"/>
    </row>
    <row r="85" spans="1:5" ht="13">
      <c r="A85" s="17">
        <v>37135</v>
      </c>
      <c r="B85" s="12">
        <v>1565</v>
      </c>
      <c r="C85" s="12">
        <v>-5.67</v>
      </c>
      <c r="D85" s="12">
        <v>78.319999999999993</v>
      </c>
      <c r="E85" s="12"/>
    </row>
    <row r="86" spans="1:5" ht="13">
      <c r="A86" s="17">
        <v>37165</v>
      </c>
      <c r="B86" s="12">
        <v>1566</v>
      </c>
      <c r="C86" s="12">
        <v>-6</v>
      </c>
      <c r="D86" s="12">
        <v>79.400000000000006</v>
      </c>
      <c r="E86" s="12"/>
    </row>
    <row r="87" spans="1:5" ht="13">
      <c r="A87" s="17">
        <v>37196</v>
      </c>
      <c r="B87" s="12">
        <v>1651</v>
      </c>
      <c r="C87" s="12">
        <v>-0.84</v>
      </c>
      <c r="D87" s="12">
        <v>63.14</v>
      </c>
      <c r="E87" s="12"/>
    </row>
    <row r="88" spans="1:5" ht="13">
      <c r="A88" s="17">
        <v>37226</v>
      </c>
      <c r="B88" s="12">
        <v>1680</v>
      </c>
      <c r="C88" s="12">
        <v>3.32</v>
      </c>
      <c r="D88" s="12">
        <v>42.28</v>
      </c>
      <c r="E88" s="12"/>
    </row>
    <row r="89" spans="1:5" ht="13">
      <c r="A89" s="17">
        <v>37257</v>
      </c>
      <c r="B89" s="12">
        <v>1665</v>
      </c>
      <c r="C89" s="12">
        <v>4.1900000000000004</v>
      </c>
      <c r="D89" s="12">
        <v>36.31</v>
      </c>
      <c r="E89" s="12"/>
    </row>
    <row r="90" spans="1:5" ht="13">
      <c r="A90" s="17">
        <v>37288</v>
      </c>
      <c r="B90" s="12">
        <v>1787</v>
      </c>
      <c r="C90" s="12">
        <v>10.65</v>
      </c>
      <c r="D90" s="12">
        <v>13.01</v>
      </c>
      <c r="E90" s="12"/>
    </row>
    <row r="91" spans="1:5" ht="13">
      <c r="A91" s="17">
        <v>37316</v>
      </c>
      <c r="B91" s="12">
        <v>1691</v>
      </c>
      <c r="C91" s="12">
        <v>8.0500000000000007</v>
      </c>
      <c r="D91" s="12">
        <v>20.05</v>
      </c>
      <c r="E91" s="12"/>
    </row>
    <row r="92" spans="1:5" ht="13">
      <c r="A92" s="17">
        <v>37347</v>
      </c>
      <c r="B92" s="12">
        <v>1669</v>
      </c>
      <c r="C92" s="12">
        <v>6.58</v>
      </c>
      <c r="D92" s="12">
        <v>26.83</v>
      </c>
      <c r="E92" s="12"/>
    </row>
    <row r="93" spans="1:5" ht="13">
      <c r="A93" s="17">
        <v>37377</v>
      </c>
      <c r="B93" s="12">
        <v>1716</v>
      </c>
      <c r="C93" s="12">
        <v>3.94</v>
      </c>
      <c r="D93" s="12">
        <v>37.94</v>
      </c>
      <c r="E93" s="12"/>
    </row>
    <row r="94" spans="1:5" ht="13">
      <c r="A94" s="17">
        <v>37408</v>
      </c>
      <c r="B94" s="12">
        <v>1758</v>
      </c>
      <c r="C94" s="12">
        <v>4.6399999999999997</v>
      </c>
      <c r="D94" s="12">
        <v>32.520000000000003</v>
      </c>
      <c r="E94" s="12"/>
    </row>
    <row r="95" spans="1:5" ht="13">
      <c r="A95" s="17">
        <v>37438</v>
      </c>
      <c r="B95" s="12">
        <v>1738</v>
      </c>
      <c r="C95" s="12">
        <v>4.38</v>
      </c>
      <c r="D95" s="12">
        <v>35.5</v>
      </c>
      <c r="E95" s="12"/>
    </row>
    <row r="96" spans="1:5" ht="13">
      <c r="A96" s="17">
        <v>37469</v>
      </c>
      <c r="B96" s="12">
        <v>1695</v>
      </c>
      <c r="C96" s="12">
        <v>-5.15</v>
      </c>
      <c r="D96" s="12">
        <v>77.510000000000005</v>
      </c>
      <c r="E96" s="12"/>
    </row>
    <row r="97" spans="1:5" ht="13">
      <c r="A97" s="17">
        <v>37500</v>
      </c>
      <c r="B97" s="12">
        <v>1803</v>
      </c>
      <c r="C97" s="12">
        <v>6.62</v>
      </c>
      <c r="D97" s="12">
        <v>26.29</v>
      </c>
      <c r="E97" s="12"/>
    </row>
    <row r="98" spans="1:5" ht="13">
      <c r="A98" s="17">
        <v>37530</v>
      </c>
      <c r="B98" s="12">
        <v>1799</v>
      </c>
      <c r="C98" s="12">
        <v>7.79</v>
      </c>
      <c r="D98" s="12">
        <v>21.41</v>
      </c>
      <c r="E98" s="12"/>
    </row>
    <row r="99" spans="1:5" ht="13">
      <c r="A99" s="17">
        <v>37561</v>
      </c>
      <c r="B99" s="12">
        <v>1771</v>
      </c>
      <c r="C99" s="12">
        <v>3.21</v>
      </c>
      <c r="D99" s="12">
        <v>43.09</v>
      </c>
      <c r="E99" s="12"/>
    </row>
    <row r="100" spans="1:5" ht="13">
      <c r="A100" s="17">
        <v>37591</v>
      </c>
      <c r="B100" s="12">
        <v>1896</v>
      </c>
      <c r="C100" s="12">
        <v>7.85</v>
      </c>
      <c r="D100" s="12">
        <v>20.87</v>
      </c>
      <c r="E100" s="12"/>
    </row>
    <row r="101" spans="1:5" ht="13">
      <c r="A101" s="17">
        <v>37622</v>
      </c>
      <c r="B101" s="12">
        <v>1808</v>
      </c>
      <c r="C101" s="12">
        <v>4.03</v>
      </c>
      <c r="D101" s="12">
        <v>37.130000000000003</v>
      </c>
      <c r="E101" s="12"/>
    </row>
    <row r="102" spans="1:5" ht="13">
      <c r="A102" s="17">
        <v>37653</v>
      </c>
      <c r="B102" s="12">
        <v>1854</v>
      </c>
      <c r="C102" s="12">
        <v>9.3800000000000008</v>
      </c>
      <c r="D102" s="12">
        <v>15.99</v>
      </c>
      <c r="E102" s="12"/>
    </row>
    <row r="103" spans="1:5" ht="13">
      <c r="A103" s="17">
        <v>37681</v>
      </c>
      <c r="B103" s="12">
        <v>1757</v>
      </c>
      <c r="C103" s="12">
        <v>-2.5499999999999998</v>
      </c>
      <c r="D103" s="12">
        <v>70.19</v>
      </c>
      <c r="E103" s="12"/>
    </row>
    <row r="104" spans="1:5" ht="13">
      <c r="A104" s="17">
        <v>37712</v>
      </c>
      <c r="B104" s="12">
        <v>1803</v>
      </c>
      <c r="C104" s="12">
        <v>0.22</v>
      </c>
      <c r="D104" s="12">
        <v>57.72</v>
      </c>
      <c r="E104" s="12"/>
    </row>
    <row r="105" spans="1:5" ht="13">
      <c r="A105" s="17">
        <v>37742</v>
      </c>
      <c r="B105" s="12">
        <v>1835</v>
      </c>
      <c r="C105" s="12">
        <v>3.61</v>
      </c>
      <c r="D105" s="12">
        <v>40.65</v>
      </c>
      <c r="E105" s="12"/>
    </row>
    <row r="106" spans="1:5" ht="13">
      <c r="A106" s="17">
        <v>37773</v>
      </c>
      <c r="B106" s="12">
        <v>1875</v>
      </c>
      <c r="C106" s="12">
        <v>-1.1100000000000001</v>
      </c>
      <c r="D106" s="12">
        <v>63.96</v>
      </c>
      <c r="E106" s="12"/>
    </row>
    <row r="107" spans="1:5" ht="13">
      <c r="A107" s="17">
        <v>37803</v>
      </c>
      <c r="B107" s="12">
        <v>1885</v>
      </c>
      <c r="C107" s="12">
        <v>4.26</v>
      </c>
      <c r="D107" s="12">
        <v>35.770000000000003</v>
      </c>
      <c r="E107" s="12"/>
    </row>
    <row r="108" spans="1:5" ht="13">
      <c r="A108" s="17">
        <v>37834</v>
      </c>
      <c r="B108" s="12">
        <v>1966</v>
      </c>
      <c r="C108" s="12">
        <v>6.04</v>
      </c>
      <c r="D108" s="12">
        <v>28.73</v>
      </c>
      <c r="E108" s="12"/>
    </row>
    <row r="109" spans="1:5" ht="13">
      <c r="A109" s="17">
        <v>37865</v>
      </c>
      <c r="B109" s="12">
        <v>1961</v>
      </c>
      <c r="C109" s="12">
        <v>11.61</v>
      </c>
      <c r="D109" s="12">
        <v>11.38</v>
      </c>
      <c r="E109" s="12"/>
    </row>
    <row r="110" spans="1:5" ht="13">
      <c r="A110" s="17">
        <v>37895</v>
      </c>
      <c r="B110" s="12">
        <v>2012</v>
      </c>
      <c r="C110" s="12">
        <v>11.59</v>
      </c>
      <c r="D110" s="12">
        <v>11.65</v>
      </c>
      <c r="E110" s="12"/>
    </row>
    <row r="111" spans="1:5" ht="13">
      <c r="A111" s="17">
        <v>37926</v>
      </c>
      <c r="B111" s="12">
        <v>1918</v>
      </c>
      <c r="C111" s="12">
        <v>4.5199999999999996</v>
      </c>
      <c r="D111" s="12">
        <v>34.42</v>
      </c>
      <c r="E111" s="12"/>
    </row>
    <row r="112" spans="1:5" ht="13">
      <c r="A112" s="17">
        <v>37956</v>
      </c>
      <c r="B112" s="12">
        <v>1987</v>
      </c>
      <c r="C112" s="12">
        <v>5.97</v>
      </c>
      <c r="D112" s="12">
        <v>29</v>
      </c>
      <c r="E112" s="12"/>
    </row>
    <row r="113" spans="1:5" ht="13">
      <c r="A113" s="17">
        <v>37987</v>
      </c>
      <c r="B113" s="12">
        <v>1952</v>
      </c>
      <c r="C113" s="12">
        <v>3.55</v>
      </c>
      <c r="D113" s="12">
        <v>40.92</v>
      </c>
      <c r="E113" s="12"/>
    </row>
    <row r="114" spans="1:5" ht="13">
      <c r="A114" s="17">
        <v>38018</v>
      </c>
      <c r="B114" s="12">
        <v>1966</v>
      </c>
      <c r="C114" s="12">
        <v>0</v>
      </c>
      <c r="D114" s="12">
        <v>59.62</v>
      </c>
      <c r="E114" s="12"/>
    </row>
    <row r="115" spans="1:5" ht="13">
      <c r="A115" s="17">
        <v>38047</v>
      </c>
      <c r="B115" s="12">
        <v>2066</v>
      </c>
      <c r="C115" s="12">
        <v>5.35</v>
      </c>
      <c r="D115" s="12">
        <v>31.71</v>
      </c>
      <c r="E115" s="12"/>
    </row>
    <row r="116" spans="1:5" ht="13">
      <c r="A116" s="17">
        <v>38078</v>
      </c>
      <c r="B116" s="12">
        <v>2070</v>
      </c>
      <c r="C116" s="12">
        <v>2.88</v>
      </c>
      <c r="D116" s="12">
        <v>45.53</v>
      </c>
      <c r="E116" s="12"/>
    </row>
    <row r="117" spans="1:5" ht="13">
      <c r="A117" s="17">
        <v>38108</v>
      </c>
      <c r="B117" s="12">
        <v>2150</v>
      </c>
      <c r="C117" s="12">
        <v>12.1</v>
      </c>
      <c r="D117" s="12">
        <v>10.3</v>
      </c>
      <c r="E117" s="12"/>
    </row>
    <row r="118" spans="1:5" ht="13">
      <c r="A118" s="17">
        <v>38139</v>
      </c>
      <c r="B118" s="12">
        <v>2020</v>
      </c>
      <c r="C118" s="12">
        <v>1.66</v>
      </c>
      <c r="D118" s="12">
        <v>50.68</v>
      </c>
      <c r="E118" s="12"/>
    </row>
    <row r="119" spans="1:5" ht="13">
      <c r="A119" s="17">
        <v>38169</v>
      </c>
      <c r="B119" s="12">
        <v>2112</v>
      </c>
      <c r="C119" s="12">
        <v>8.1999999999999993</v>
      </c>
      <c r="D119" s="12">
        <v>19.510000000000002</v>
      </c>
      <c r="E119" s="12"/>
    </row>
    <row r="120" spans="1:5" ht="13">
      <c r="A120" s="17">
        <v>38200</v>
      </c>
      <c r="B120" s="12">
        <v>2056</v>
      </c>
      <c r="C120" s="12">
        <v>4.58</v>
      </c>
      <c r="D120" s="12">
        <v>33.880000000000003</v>
      </c>
      <c r="E120" s="12"/>
    </row>
    <row r="121" spans="1:5" ht="13">
      <c r="A121" s="17">
        <v>38231</v>
      </c>
      <c r="B121" s="12">
        <v>2041</v>
      </c>
      <c r="C121" s="12">
        <v>-1.21</v>
      </c>
      <c r="D121" s="12">
        <v>64.5</v>
      </c>
      <c r="E121" s="12"/>
    </row>
    <row r="122" spans="1:5" ht="13">
      <c r="A122" s="17">
        <v>38261</v>
      </c>
      <c r="B122" s="12">
        <v>2097</v>
      </c>
      <c r="C122" s="12">
        <v>1.3</v>
      </c>
      <c r="D122" s="12">
        <v>51.76</v>
      </c>
      <c r="E122" s="12"/>
    </row>
    <row r="123" spans="1:5" ht="13">
      <c r="A123" s="17">
        <v>38292</v>
      </c>
      <c r="B123" s="12">
        <v>2079</v>
      </c>
      <c r="C123" s="12">
        <v>-3.3</v>
      </c>
      <c r="D123" s="12">
        <v>73.44</v>
      </c>
      <c r="E123" s="12"/>
    </row>
    <row r="124" spans="1:5" ht="13">
      <c r="A124" s="17">
        <v>38322</v>
      </c>
      <c r="B124" s="12">
        <v>2082</v>
      </c>
      <c r="C124" s="12">
        <v>3.07</v>
      </c>
      <c r="D124" s="12">
        <v>44.44</v>
      </c>
      <c r="E124" s="12"/>
    </row>
    <row r="125" spans="1:5" ht="13">
      <c r="A125" s="17">
        <v>38353</v>
      </c>
      <c r="B125" s="12">
        <v>2139</v>
      </c>
      <c r="C125" s="12">
        <v>1.28</v>
      </c>
      <c r="D125" s="12">
        <v>52.57</v>
      </c>
      <c r="E125" s="12"/>
    </row>
    <row r="126" spans="1:5" ht="13">
      <c r="A126" s="17">
        <v>38384</v>
      </c>
      <c r="B126" s="12">
        <v>2114</v>
      </c>
      <c r="C126" s="12">
        <v>2.82</v>
      </c>
      <c r="D126" s="12">
        <v>45.8</v>
      </c>
      <c r="E126" s="12"/>
    </row>
    <row r="127" spans="1:5" ht="13">
      <c r="A127" s="17">
        <v>38412</v>
      </c>
      <c r="B127" s="12">
        <v>2062</v>
      </c>
      <c r="C127" s="12">
        <v>1.03</v>
      </c>
      <c r="D127" s="12">
        <v>53.39</v>
      </c>
      <c r="E127" s="12"/>
    </row>
    <row r="128" spans="1:5" ht="13">
      <c r="A128" s="17">
        <v>38443</v>
      </c>
      <c r="B128" s="12">
        <v>2150</v>
      </c>
      <c r="C128" s="12">
        <v>2.5299999999999998</v>
      </c>
      <c r="D128" s="12">
        <v>47.7</v>
      </c>
      <c r="E128" s="12"/>
    </row>
    <row r="129" spans="1:5" ht="13">
      <c r="A129" s="17">
        <v>38473</v>
      </c>
      <c r="B129" s="12">
        <v>2085</v>
      </c>
      <c r="C129" s="12">
        <v>0.28999999999999998</v>
      </c>
      <c r="D129" s="12">
        <v>57.18</v>
      </c>
      <c r="E129" s="12"/>
    </row>
    <row r="130" spans="1:5" ht="13">
      <c r="A130" s="17">
        <v>38504</v>
      </c>
      <c r="B130" s="12">
        <v>2178</v>
      </c>
      <c r="C130" s="12">
        <v>4.6100000000000003</v>
      </c>
      <c r="D130" s="12">
        <v>33.33</v>
      </c>
      <c r="E130" s="12"/>
    </row>
    <row r="131" spans="1:5" ht="13">
      <c r="A131" s="17">
        <v>38534</v>
      </c>
      <c r="B131" s="12">
        <v>2203</v>
      </c>
      <c r="C131" s="12">
        <v>2.99</v>
      </c>
      <c r="D131" s="12">
        <v>45.26</v>
      </c>
      <c r="E131" s="12"/>
    </row>
    <row r="132" spans="1:5" ht="13">
      <c r="A132" s="17">
        <v>38565</v>
      </c>
      <c r="B132" s="12">
        <v>2219</v>
      </c>
      <c r="C132" s="12">
        <v>4.97</v>
      </c>
      <c r="D132" s="12">
        <v>31.98</v>
      </c>
      <c r="E132" s="12"/>
    </row>
    <row r="133" spans="1:5" ht="13">
      <c r="A133" s="17">
        <v>38596</v>
      </c>
      <c r="B133" s="12">
        <v>2263</v>
      </c>
      <c r="C133" s="12">
        <v>9.75</v>
      </c>
      <c r="D133" s="12">
        <v>15.45</v>
      </c>
      <c r="E133" s="12"/>
    </row>
    <row r="134" spans="1:5" ht="13">
      <c r="A134" s="17">
        <v>38626</v>
      </c>
      <c r="B134" s="12">
        <v>2170</v>
      </c>
      <c r="C134" s="12">
        <v>0.93</v>
      </c>
      <c r="D134" s="12">
        <v>54.47</v>
      </c>
      <c r="E134" s="12"/>
    </row>
    <row r="135" spans="1:5" ht="13">
      <c r="A135" s="17">
        <v>38657</v>
      </c>
      <c r="B135" s="12">
        <v>2218</v>
      </c>
      <c r="C135" s="12">
        <v>6.38</v>
      </c>
      <c r="D135" s="12">
        <v>27.64</v>
      </c>
      <c r="E135" s="12"/>
    </row>
    <row r="136" spans="1:5" ht="13">
      <c r="A136" s="17">
        <v>38687</v>
      </c>
      <c r="B136" s="12">
        <v>2120</v>
      </c>
      <c r="C136" s="12">
        <v>-2.66</v>
      </c>
      <c r="D136" s="12">
        <v>70.73</v>
      </c>
      <c r="E136" s="12"/>
    </row>
    <row r="137" spans="1:5" ht="13">
      <c r="A137" s="17">
        <v>38718</v>
      </c>
      <c r="B137" s="12">
        <v>2212</v>
      </c>
      <c r="C137" s="12">
        <v>0.41</v>
      </c>
      <c r="D137" s="12">
        <v>56.64</v>
      </c>
      <c r="E137" s="12"/>
    </row>
    <row r="138" spans="1:5" ht="13">
      <c r="A138" s="17">
        <v>38749</v>
      </c>
      <c r="B138" s="12">
        <v>2141</v>
      </c>
      <c r="C138" s="12">
        <v>-3.52</v>
      </c>
      <c r="D138" s="12">
        <v>73.98</v>
      </c>
      <c r="E138" s="12"/>
    </row>
    <row r="139" spans="1:5" ht="13">
      <c r="A139" s="17">
        <v>38777</v>
      </c>
      <c r="B139" s="12">
        <v>2118</v>
      </c>
      <c r="C139" s="12">
        <v>-6.41</v>
      </c>
      <c r="D139" s="12">
        <v>80.489999999999995</v>
      </c>
      <c r="E139" s="12"/>
    </row>
    <row r="140" spans="1:5" ht="13">
      <c r="A140" s="17">
        <v>38808</v>
      </c>
      <c r="B140" s="12">
        <v>1998</v>
      </c>
      <c r="C140" s="12">
        <v>-7.93</v>
      </c>
      <c r="D140" s="12">
        <v>85.64</v>
      </c>
      <c r="E140" s="12"/>
    </row>
    <row r="141" spans="1:5" ht="13">
      <c r="A141" s="17">
        <v>38838</v>
      </c>
      <c r="B141" s="12">
        <v>1905</v>
      </c>
      <c r="C141" s="12">
        <v>-14.11</v>
      </c>
      <c r="D141" s="12">
        <v>90.51</v>
      </c>
      <c r="E141" s="12"/>
    </row>
    <row r="142" spans="1:5" ht="13">
      <c r="A142" s="17">
        <v>38869</v>
      </c>
      <c r="B142" s="12">
        <v>1867</v>
      </c>
      <c r="C142" s="12">
        <v>-11.93</v>
      </c>
      <c r="D142" s="12">
        <v>89.16</v>
      </c>
      <c r="E142" s="12"/>
    </row>
    <row r="143" spans="1:5" ht="13">
      <c r="A143" s="17">
        <v>38899</v>
      </c>
      <c r="B143" s="12">
        <v>1763</v>
      </c>
      <c r="C143" s="12">
        <v>-20.3</v>
      </c>
      <c r="D143" s="12">
        <v>96.48</v>
      </c>
      <c r="E143" s="12"/>
    </row>
    <row r="144" spans="1:5" ht="13">
      <c r="A144" s="17">
        <v>38930</v>
      </c>
      <c r="B144" s="12">
        <v>1722</v>
      </c>
      <c r="C144" s="12">
        <v>-19.57</v>
      </c>
      <c r="D144" s="12">
        <v>95.93</v>
      </c>
      <c r="E144" s="12"/>
    </row>
    <row r="145" spans="1:5" ht="13">
      <c r="A145" s="17">
        <v>38961</v>
      </c>
      <c r="B145" s="12">
        <v>1655</v>
      </c>
      <c r="C145" s="12">
        <v>-21.86</v>
      </c>
      <c r="D145" s="12">
        <v>97.29</v>
      </c>
      <c r="E145" s="12"/>
    </row>
    <row r="146" spans="1:5" ht="13">
      <c r="A146" s="17">
        <v>38991</v>
      </c>
      <c r="B146" s="12">
        <v>1570</v>
      </c>
      <c r="C146" s="12">
        <v>-21.42</v>
      </c>
      <c r="D146" s="12">
        <v>97.02</v>
      </c>
      <c r="E146" s="12"/>
    </row>
    <row r="147" spans="1:5" ht="13">
      <c r="A147" s="17">
        <v>39022</v>
      </c>
      <c r="B147" s="12">
        <v>1535</v>
      </c>
      <c r="C147" s="12">
        <v>-19.420000000000002</v>
      </c>
      <c r="D147" s="12">
        <v>95.66</v>
      </c>
      <c r="E147" s="12"/>
    </row>
    <row r="148" spans="1:5" ht="13">
      <c r="A148" s="17">
        <v>39052</v>
      </c>
      <c r="B148" s="12">
        <v>1638</v>
      </c>
      <c r="C148" s="12">
        <v>-12.27</v>
      </c>
      <c r="D148" s="12">
        <v>89.7</v>
      </c>
      <c r="E148" s="12"/>
    </row>
    <row r="149" spans="1:5" ht="13">
      <c r="A149" s="17">
        <v>39083</v>
      </c>
      <c r="B149" s="12">
        <v>1626</v>
      </c>
      <c r="C149" s="12">
        <v>-7.77</v>
      </c>
      <c r="D149" s="12">
        <v>85.37</v>
      </c>
      <c r="E149" s="12"/>
    </row>
    <row r="150" spans="1:5" ht="13">
      <c r="A150" s="17">
        <v>39114</v>
      </c>
      <c r="B150" s="12">
        <v>1598</v>
      </c>
      <c r="C150" s="12">
        <v>-7.2</v>
      </c>
      <c r="D150" s="12">
        <v>83.2</v>
      </c>
      <c r="E150" s="12"/>
    </row>
    <row r="151" spans="1:5" ht="13">
      <c r="A151" s="17">
        <v>39142</v>
      </c>
      <c r="B151" s="12">
        <v>1596</v>
      </c>
      <c r="C151" s="12">
        <v>-3.56</v>
      </c>
      <c r="D151" s="12">
        <v>74.53</v>
      </c>
      <c r="E151" s="12"/>
    </row>
    <row r="152" spans="1:5" ht="13">
      <c r="A152" s="17">
        <v>39173</v>
      </c>
      <c r="B152" s="12">
        <v>1470</v>
      </c>
      <c r="C152" s="12">
        <v>-6.37</v>
      </c>
      <c r="D152" s="12">
        <v>79.67</v>
      </c>
      <c r="E152" s="12"/>
    </row>
    <row r="153" spans="1:5" ht="13">
      <c r="A153" s="17">
        <v>39203</v>
      </c>
      <c r="B153" s="12">
        <v>1493</v>
      </c>
      <c r="C153" s="12">
        <v>-2.74</v>
      </c>
      <c r="D153" s="12">
        <v>71</v>
      </c>
      <c r="E153" s="12"/>
    </row>
    <row r="154" spans="1:5" ht="13">
      <c r="A154" s="17">
        <v>39234</v>
      </c>
      <c r="B154" s="12">
        <v>1407</v>
      </c>
      <c r="C154" s="12">
        <v>-14.1</v>
      </c>
      <c r="D154" s="12">
        <v>90.24</v>
      </c>
      <c r="E154" s="12"/>
    </row>
    <row r="155" spans="1:5" ht="13">
      <c r="A155" s="17">
        <v>39264</v>
      </c>
      <c r="B155" s="12">
        <v>1361</v>
      </c>
      <c r="C155" s="12">
        <v>-16.3</v>
      </c>
      <c r="D155" s="12">
        <v>92.41</v>
      </c>
      <c r="E155" s="12"/>
    </row>
    <row r="156" spans="1:5" ht="13">
      <c r="A156" s="17">
        <v>39295</v>
      </c>
      <c r="B156" s="12">
        <v>1321</v>
      </c>
      <c r="C156" s="12">
        <v>-17.329999999999998</v>
      </c>
      <c r="D156" s="12">
        <v>92.95</v>
      </c>
      <c r="E156" s="12"/>
    </row>
    <row r="157" spans="1:5" ht="13">
      <c r="A157" s="17">
        <v>39326</v>
      </c>
      <c r="B157" s="12">
        <v>1261</v>
      </c>
      <c r="C157" s="12">
        <v>-20.99</v>
      </c>
      <c r="D157" s="12">
        <v>96.75</v>
      </c>
      <c r="E157" s="12"/>
    </row>
    <row r="158" spans="1:5" ht="13">
      <c r="A158" s="17">
        <v>39356</v>
      </c>
      <c r="B158" s="12">
        <v>1192</v>
      </c>
      <c r="C158" s="12">
        <v>-18.91</v>
      </c>
      <c r="D158" s="12">
        <v>95.39</v>
      </c>
      <c r="E158" s="12"/>
    </row>
    <row r="159" spans="1:5" ht="13">
      <c r="A159" s="17">
        <v>39387</v>
      </c>
      <c r="B159" s="12">
        <v>1224</v>
      </c>
      <c r="C159" s="12">
        <v>-18.02</v>
      </c>
      <c r="D159" s="12">
        <v>93.77</v>
      </c>
      <c r="E159" s="12"/>
    </row>
    <row r="160" spans="1:5" ht="13">
      <c r="A160" s="17">
        <v>39417</v>
      </c>
      <c r="B160" s="12">
        <v>1149</v>
      </c>
      <c r="C160" s="12">
        <v>-18.34</v>
      </c>
      <c r="D160" s="12">
        <v>94.31</v>
      </c>
      <c r="E160" s="12"/>
    </row>
    <row r="161" spans="1:5" ht="13">
      <c r="A161" s="17">
        <v>39448</v>
      </c>
      <c r="B161" s="12">
        <v>1094</v>
      </c>
      <c r="C161" s="12">
        <v>-19.62</v>
      </c>
      <c r="D161" s="12">
        <v>96.21</v>
      </c>
      <c r="E161" s="12"/>
    </row>
    <row r="162" spans="1:5" ht="13">
      <c r="A162" s="17">
        <v>39479</v>
      </c>
      <c r="B162" s="12">
        <v>1014</v>
      </c>
      <c r="C162" s="12">
        <v>-23.24</v>
      </c>
      <c r="D162" s="12">
        <v>97.56</v>
      </c>
      <c r="E162" s="12"/>
    </row>
    <row r="163" spans="1:5" ht="13">
      <c r="A163" s="17">
        <v>39508</v>
      </c>
      <c r="B163" s="12">
        <v>967</v>
      </c>
      <c r="C163" s="12">
        <v>-23.31</v>
      </c>
      <c r="D163" s="12">
        <v>97.83</v>
      </c>
      <c r="E163" s="12"/>
    </row>
    <row r="164" spans="1:5" ht="13">
      <c r="A164" s="17">
        <v>39539</v>
      </c>
      <c r="B164" s="12">
        <v>1008</v>
      </c>
      <c r="C164" s="12">
        <v>-15.44</v>
      </c>
      <c r="D164" s="12">
        <v>91.6</v>
      </c>
      <c r="E164" s="12"/>
    </row>
    <row r="165" spans="1:5" ht="13">
      <c r="A165" s="17">
        <v>39569</v>
      </c>
      <c r="B165" s="12">
        <v>995</v>
      </c>
      <c r="C165" s="12">
        <v>-18.71</v>
      </c>
      <c r="D165" s="12">
        <v>94.85</v>
      </c>
      <c r="E165" s="12"/>
    </row>
    <row r="166" spans="1:5" ht="13">
      <c r="A166" s="17">
        <v>39600</v>
      </c>
      <c r="B166" s="12">
        <v>1180</v>
      </c>
      <c r="C166" s="12">
        <v>2.7</v>
      </c>
      <c r="D166" s="12">
        <v>46.61</v>
      </c>
      <c r="E166" s="12"/>
    </row>
    <row r="167" spans="1:5" ht="13">
      <c r="A167" s="17">
        <v>39630</v>
      </c>
      <c r="B167" s="12">
        <v>921</v>
      </c>
      <c r="C167" s="12">
        <v>-15.81</v>
      </c>
      <c r="D167" s="12">
        <v>91.87</v>
      </c>
      <c r="E167" s="12"/>
    </row>
    <row r="168" spans="1:5" ht="13">
      <c r="A168" s="17">
        <v>39661</v>
      </c>
      <c r="B168" s="12">
        <v>858</v>
      </c>
      <c r="C168" s="12">
        <v>-15.38</v>
      </c>
      <c r="D168" s="12">
        <v>91.33</v>
      </c>
      <c r="E168" s="12"/>
    </row>
    <row r="169" spans="1:5" ht="13">
      <c r="A169" s="17">
        <v>39692</v>
      </c>
      <c r="B169" s="12">
        <v>797</v>
      </c>
      <c r="C169" s="12">
        <v>-17.579999999999998</v>
      </c>
      <c r="D169" s="12">
        <v>93.22</v>
      </c>
      <c r="E169" s="12"/>
    </row>
    <row r="170" spans="1:5" ht="13">
      <c r="A170" s="17">
        <v>39722</v>
      </c>
      <c r="B170" s="12">
        <v>736</v>
      </c>
      <c r="C170" s="12">
        <v>-26.98</v>
      </c>
      <c r="D170" s="12">
        <v>98.1</v>
      </c>
      <c r="E170" s="12"/>
    </row>
    <row r="171" spans="1:5" ht="13">
      <c r="A171" s="17">
        <v>39753</v>
      </c>
      <c r="B171" s="12">
        <v>626</v>
      </c>
      <c r="C171" s="12">
        <v>-37.090000000000003</v>
      </c>
      <c r="D171" s="12">
        <v>99.46</v>
      </c>
      <c r="E171" s="12"/>
    </row>
    <row r="172" spans="1:5" ht="13">
      <c r="A172" s="17">
        <v>39783</v>
      </c>
      <c r="B172" s="12">
        <v>554</v>
      </c>
      <c r="C172" s="12">
        <v>-53.05</v>
      </c>
      <c r="D172" s="12">
        <v>100</v>
      </c>
      <c r="E172" s="12"/>
    </row>
    <row r="173" spans="1:5" ht="13">
      <c r="A173" s="17">
        <v>39814</v>
      </c>
      <c r="B173" s="12">
        <v>545</v>
      </c>
      <c r="C173" s="12">
        <v>-40.83</v>
      </c>
      <c r="D173" s="12">
        <v>99.73</v>
      </c>
      <c r="E173" s="12"/>
    </row>
    <row r="174" spans="1:5" ht="13">
      <c r="A174" s="17">
        <v>39845</v>
      </c>
      <c r="B174" s="12">
        <v>558</v>
      </c>
      <c r="C174" s="12">
        <v>-34.97</v>
      </c>
      <c r="D174" s="12">
        <v>98.92</v>
      </c>
      <c r="E174" s="12"/>
    </row>
    <row r="175" spans="1:5" ht="13">
      <c r="A175" s="17">
        <v>39873</v>
      </c>
      <c r="B175" s="12">
        <v>513</v>
      </c>
      <c r="C175" s="12">
        <v>-35.630000000000003</v>
      </c>
      <c r="D175" s="12">
        <v>99.19</v>
      </c>
      <c r="E175" s="12"/>
    </row>
    <row r="176" spans="1:5" ht="13">
      <c r="A176" s="17">
        <v>39904</v>
      </c>
      <c r="B176" s="12">
        <v>521</v>
      </c>
      <c r="C176" s="12">
        <v>-29.21</v>
      </c>
      <c r="D176" s="12">
        <v>98.37</v>
      </c>
      <c r="E176" s="12"/>
    </row>
    <row r="177" spans="1:5" ht="13">
      <c r="A177" s="17">
        <v>39934</v>
      </c>
      <c r="B177" s="12">
        <v>556</v>
      </c>
      <c r="C177" s="12">
        <v>-11.18</v>
      </c>
      <c r="D177" s="12">
        <v>88.35</v>
      </c>
      <c r="E177" s="12"/>
    </row>
    <row r="178" spans="1:5" ht="13">
      <c r="A178" s="17">
        <v>39965</v>
      </c>
      <c r="B178" s="12">
        <v>601</v>
      </c>
      <c r="C178" s="12">
        <v>8.48</v>
      </c>
      <c r="D178" s="12">
        <v>18.43</v>
      </c>
      <c r="E178" s="12"/>
    </row>
    <row r="179" spans="1:5" ht="13">
      <c r="A179" s="17">
        <v>39995</v>
      </c>
      <c r="B179" s="12">
        <v>595</v>
      </c>
      <c r="C179" s="12">
        <v>9.17</v>
      </c>
      <c r="D179" s="12">
        <v>16.8</v>
      </c>
      <c r="E179" s="12"/>
    </row>
    <row r="180" spans="1:5" ht="13">
      <c r="A180" s="17">
        <v>40026</v>
      </c>
      <c r="B180" s="12">
        <v>616</v>
      </c>
      <c r="C180" s="12">
        <v>10.39</v>
      </c>
      <c r="D180" s="12">
        <v>14.09</v>
      </c>
      <c r="E180" s="12"/>
    </row>
    <row r="181" spans="1:5" ht="13">
      <c r="A181" s="17">
        <v>40057</v>
      </c>
      <c r="B181" s="12">
        <v>609</v>
      </c>
      <c r="C181" s="12">
        <v>18.71</v>
      </c>
      <c r="D181" s="12">
        <v>2.98</v>
      </c>
      <c r="E181" s="12"/>
    </row>
    <row r="182" spans="1:5" ht="13">
      <c r="A182" s="17">
        <v>40087</v>
      </c>
      <c r="B182" s="12">
        <v>583</v>
      </c>
      <c r="C182" s="12">
        <v>11.9</v>
      </c>
      <c r="D182" s="12">
        <v>10.84</v>
      </c>
      <c r="E182" s="12"/>
    </row>
    <row r="183" spans="1:5" ht="13">
      <c r="A183" s="17">
        <v>40118</v>
      </c>
      <c r="B183" s="12">
        <v>623</v>
      </c>
      <c r="C183" s="12">
        <v>12.05</v>
      </c>
      <c r="D183" s="12">
        <v>10.57</v>
      </c>
      <c r="E183" s="12"/>
    </row>
    <row r="184" spans="1:5" ht="13">
      <c r="A184" s="17">
        <v>40148</v>
      </c>
      <c r="B184" s="12">
        <v>664</v>
      </c>
      <c r="C184" s="12">
        <v>10.48</v>
      </c>
      <c r="D184" s="12">
        <v>13.82</v>
      </c>
      <c r="E184" s="12"/>
    </row>
    <row r="185" spans="1:5" ht="13">
      <c r="A185" s="17">
        <v>40179</v>
      </c>
      <c r="B185" s="12">
        <v>636</v>
      </c>
      <c r="C185" s="12">
        <v>6.89</v>
      </c>
      <c r="D185" s="12">
        <v>24.66</v>
      </c>
      <c r="E185" s="12"/>
    </row>
    <row r="186" spans="1:5" ht="13">
      <c r="A186" s="17">
        <v>40210</v>
      </c>
      <c r="B186" s="12">
        <v>650</v>
      </c>
      <c r="C186" s="12">
        <v>5.52</v>
      </c>
      <c r="D186" s="12">
        <v>30.62</v>
      </c>
      <c r="E186" s="12"/>
    </row>
    <row r="187" spans="1:5" ht="13">
      <c r="A187" s="17">
        <v>40238</v>
      </c>
      <c r="B187" s="12">
        <v>687</v>
      </c>
      <c r="C187" s="12">
        <v>12.81</v>
      </c>
      <c r="D187" s="12">
        <v>8.94</v>
      </c>
      <c r="E187" s="12"/>
    </row>
    <row r="188" spans="1:5" ht="13">
      <c r="A188" s="17">
        <v>40269</v>
      </c>
      <c r="B188" s="12">
        <v>637</v>
      </c>
      <c r="C188" s="12">
        <v>9.26</v>
      </c>
      <c r="D188" s="12">
        <v>16.53</v>
      </c>
      <c r="E188" s="12"/>
    </row>
    <row r="189" spans="1:5" ht="13">
      <c r="A189" s="17">
        <v>40299</v>
      </c>
      <c r="B189" s="12">
        <v>575</v>
      </c>
      <c r="C189" s="12">
        <v>-7.7</v>
      </c>
      <c r="D189" s="12">
        <v>84.82</v>
      </c>
      <c r="E189" s="12"/>
    </row>
    <row r="190" spans="1:5" ht="13">
      <c r="A190" s="17">
        <v>40330</v>
      </c>
      <c r="B190" s="12">
        <v>587</v>
      </c>
      <c r="C190" s="12">
        <v>-11.6</v>
      </c>
      <c r="D190" s="12">
        <v>88.89</v>
      </c>
      <c r="E190" s="12"/>
    </row>
    <row r="191" spans="1:5" ht="13">
      <c r="A191" s="17">
        <v>40360</v>
      </c>
      <c r="B191" s="12">
        <v>579</v>
      </c>
      <c r="C191" s="12">
        <v>-8.9600000000000009</v>
      </c>
      <c r="D191" s="12">
        <v>86.72</v>
      </c>
      <c r="E191" s="12"/>
    </row>
    <row r="192" spans="1:5" ht="13">
      <c r="A192" s="17">
        <v>40391</v>
      </c>
      <c r="B192" s="12">
        <v>580</v>
      </c>
      <c r="C192" s="12">
        <v>-10.77</v>
      </c>
      <c r="D192" s="12">
        <v>88.08</v>
      </c>
      <c r="E192" s="12"/>
    </row>
    <row r="193" spans="1:5" ht="13">
      <c r="A193" s="17">
        <v>40422</v>
      </c>
      <c r="B193" s="12">
        <v>563</v>
      </c>
      <c r="C193" s="12">
        <v>-18.05</v>
      </c>
      <c r="D193" s="12">
        <v>94.04</v>
      </c>
      <c r="E193" s="12"/>
    </row>
    <row r="194" spans="1:5" ht="13">
      <c r="A194" s="17">
        <v>40452</v>
      </c>
      <c r="B194" s="12">
        <v>558</v>
      </c>
      <c r="C194" s="12">
        <v>-12.4</v>
      </c>
      <c r="D194" s="12">
        <v>89.97</v>
      </c>
      <c r="E194" s="12"/>
    </row>
    <row r="195" spans="1:5" ht="13">
      <c r="A195" s="17">
        <v>40483</v>
      </c>
      <c r="B195" s="12">
        <v>560</v>
      </c>
      <c r="C195" s="12">
        <v>-2.61</v>
      </c>
      <c r="D195" s="12">
        <v>70.459999999999994</v>
      </c>
      <c r="E195" s="12"/>
    </row>
    <row r="196" spans="1:5" ht="13">
      <c r="A196" s="17">
        <v>40513</v>
      </c>
      <c r="B196" s="12">
        <v>632</v>
      </c>
      <c r="C196" s="12">
        <v>7.67</v>
      </c>
      <c r="D196" s="12">
        <v>21.95</v>
      </c>
      <c r="E196" s="12"/>
    </row>
    <row r="197" spans="1:5" ht="13">
      <c r="A197" s="17">
        <v>40544</v>
      </c>
      <c r="B197" s="12">
        <v>576</v>
      </c>
      <c r="C197" s="12">
        <v>-0.52</v>
      </c>
      <c r="D197" s="12">
        <v>62.06</v>
      </c>
      <c r="E197" s="12"/>
    </row>
    <row r="198" spans="1:5" ht="13">
      <c r="A198" s="17">
        <v>40575</v>
      </c>
      <c r="B198" s="12">
        <v>542</v>
      </c>
      <c r="C198" s="12">
        <v>-6.55</v>
      </c>
      <c r="D198" s="12">
        <v>81.03</v>
      </c>
      <c r="E198" s="12"/>
    </row>
    <row r="199" spans="1:5" ht="13">
      <c r="A199" s="17">
        <v>40603</v>
      </c>
      <c r="B199" s="12">
        <v>583</v>
      </c>
      <c r="C199" s="12">
        <v>3.55</v>
      </c>
      <c r="D199" s="12">
        <v>41.19</v>
      </c>
      <c r="E199" s="12"/>
    </row>
    <row r="200" spans="1:5" ht="13">
      <c r="A200" s="17">
        <v>40634</v>
      </c>
      <c r="B200" s="12">
        <v>581</v>
      </c>
      <c r="C200" s="12">
        <v>4.12</v>
      </c>
      <c r="D200" s="12">
        <v>36.590000000000003</v>
      </c>
      <c r="E200" s="12"/>
    </row>
    <row r="201" spans="1:5" ht="13">
      <c r="A201" s="17">
        <v>40664</v>
      </c>
      <c r="B201" s="12">
        <v>618</v>
      </c>
      <c r="C201" s="12">
        <v>10.36</v>
      </c>
      <c r="D201" s="12">
        <v>14.36</v>
      </c>
      <c r="E201" s="12"/>
    </row>
    <row r="202" spans="1:5" ht="13">
      <c r="A202" s="17">
        <v>40695</v>
      </c>
      <c r="B202" s="12">
        <v>636</v>
      </c>
      <c r="C202" s="12">
        <v>0.63</v>
      </c>
      <c r="D202" s="12">
        <v>55.28</v>
      </c>
      <c r="E202" s="12"/>
    </row>
    <row r="203" spans="1:5" ht="13">
      <c r="A203" s="17">
        <v>40725</v>
      </c>
      <c r="B203" s="12">
        <v>621</v>
      </c>
      <c r="C203" s="12">
        <v>7.81</v>
      </c>
      <c r="D203" s="12">
        <v>21.14</v>
      </c>
      <c r="E203" s="12"/>
    </row>
    <row r="204" spans="1:5" ht="13">
      <c r="A204" s="17">
        <v>40756</v>
      </c>
      <c r="B204" s="12">
        <v>647</v>
      </c>
      <c r="C204" s="12">
        <v>19.37</v>
      </c>
      <c r="D204" s="12">
        <v>2.44</v>
      </c>
      <c r="E204" s="12"/>
    </row>
    <row r="205" spans="1:5" ht="13">
      <c r="A205" s="17">
        <v>40787</v>
      </c>
      <c r="B205" s="12">
        <v>610</v>
      </c>
      <c r="C205" s="12">
        <v>4.63</v>
      </c>
      <c r="D205" s="12">
        <v>33.06</v>
      </c>
      <c r="E205" s="12"/>
    </row>
    <row r="206" spans="1:5" ht="13">
      <c r="A206" s="17">
        <v>40817</v>
      </c>
      <c r="B206" s="12">
        <v>671</v>
      </c>
      <c r="C206" s="12">
        <v>15.49</v>
      </c>
      <c r="D206" s="12">
        <v>4.88</v>
      </c>
      <c r="E206" s="12"/>
    </row>
    <row r="207" spans="1:5" ht="13">
      <c r="A207" s="17">
        <v>40848</v>
      </c>
      <c r="B207" s="12">
        <v>706</v>
      </c>
      <c r="C207" s="12">
        <v>14.24</v>
      </c>
      <c r="D207" s="12">
        <v>6.5</v>
      </c>
      <c r="E207" s="12"/>
    </row>
    <row r="208" spans="1:5" ht="13">
      <c r="A208" s="17">
        <v>40878</v>
      </c>
      <c r="B208" s="12">
        <v>697</v>
      </c>
      <c r="C208" s="12">
        <v>9.59</v>
      </c>
      <c r="D208" s="12">
        <v>15.72</v>
      </c>
      <c r="E208" s="12"/>
    </row>
    <row r="209" spans="1:5" ht="13">
      <c r="A209" s="17">
        <v>40909</v>
      </c>
      <c r="B209" s="12">
        <v>712</v>
      </c>
      <c r="C209" s="12">
        <v>14.65</v>
      </c>
      <c r="D209" s="12">
        <v>6.23</v>
      </c>
      <c r="E209" s="12"/>
    </row>
    <row r="210" spans="1:5" ht="13">
      <c r="A210" s="17">
        <v>40940</v>
      </c>
      <c r="B210" s="12">
        <v>738</v>
      </c>
      <c r="C210" s="12">
        <v>14.06</v>
      </c>
      <c r="D210" s="12">
        <v>7.05</v>
      </c>
      <c r="E210" s="12"/>
    </row>
    <row r="211" spans="1:5" ht="13">
      <c r="A211" s="17">
        <v>40969</v>
      </c>
      <c r="B211" s="12">
        <v>806</v>
      </c>
      <c r="C211" s="12">
        <v>32.130000000000003</v>
      </c>
      <c r="D211" s="12">
        <v>0.54</v>
      </c>
      <c r="E211" s="12"/>
    </row>
    <row r="212" spans="1:5" ht="13">
      <c r="A212" s="17">
        <v>41000</v>
      </c>
      <c r="B212" s="12">
        <v>732</v>
      </c>
      <c r="C212" s="12">
        <v>9.09</v>
      </c>
      <c r="D212" s="12">
        <v>17.07</v>
      </c>
      <c r="E212" s="12"/>
    </row>
    <row r="213" spans="1:5" ht="13">
      <c r="A213" s="17">
        <v>41030</v>
      </c>
      <c r="B213" s="12">
        <v>796</v>
      </c>
      <c r="C213" s="12">
        <v>12.75</v>
      </c>
      <c r="D213" s="12">
        <v>9.2100000000000009</v>
      </c>
      <c r="E213" s="12"/>
    </row>
    <row r="214" spans="1:5" ht="13">
      <c r="A214" s="17">
        <v>41061</v>
      </c>
      <c r="B214" s="12">
        <v>794</v>
      </c>
      <c r="C214" s="12">
        <v>13.92</v>
      </c>
      <c r="D214" s="12">
        <v>7.59</v>
      </c>
      <c r="E214" s="12"/>
    </row>
    <row r="215" spans="1:5" ht="13">
      <c r="A215" s="17">
        <v>41091</v>
      </c>
      <c r="B215" s="12">
        <v>849</v>
      </c>
      <c r="C215" s="12">
        <v>19.239999999999998</v>
      </c>
      <c r="D215" s="12">
        <v>2.71</v>
      </c>
      <c r="E215" s="12"/>
    </row>
    <row r="216" spans="1:5" ht="13">
      <c r="A216" s="17">
        <v>41122</v>
      </c>
      <c r="B216" s="12">
        <v>840</v>
      </c>
      <c r="C216" s="12">
        <v>13.82</v>
      </c>
      <c r="D216" s="12">
        <v>8.1300000000000008</v>
      </c>
      <c r="E216" s="12"/>
    </row>
    <row r="217" spans="1:5" ht="13">
      <c r="A217" s="17">
        <v>41153</v>
      </c>
      <c r="B217" s="12">
        <v>930</v>
      </c>
      <c r="C217" s="12">
        <v>15.38</v>
      </c>
      <c r="D217" s="12">
        <v>5.15</v>
      </c>
      <c r="E217" s="12"/>
    </row>
    <row r="218" spans="1:5" ht="13">
      <c r="A218" s="17">
        <v>41183</v>
      </c>
      <c r="B218" s="12">
        <v>887</v>
      </c>
      <c r="C218" s="12">
        <v>21.17</v>
      </c>
      <c r="D218" s="12">
        <v>1.63</v>
      </c>
      <c r="E218" s="12"/>
    </row>
    <row r="219" spans="1:5" ht="13">
      <c r="A219" s="17">
        <v>41214</v>
      </c>
      <c r="B219" s="12">
        <v>917</v>
      </c>
      <c r="C219" s="12">
        <v>15.2</v>
      </c>
      <c r="D219" s="12">
        <v>5.96</v>
      </c>
      <c r="E219" s="12"/>
    </row>
    <row r="220" spans="1:5" ht="13">
      <c r="A220" s="17">
        <v>41244</v>
      </c>
      <c r="B220" s="12">
        <v>941</v>
      </c>
      <c r="C220" s="12">
        <v>18.510000000000002</v>
      </c>
      <c r="D220" s="12">
        <v>3.25</v>
      </c>
      <c r="E220" s="12"/>
    </row>
    <row r="221" spans="1:5" ht="13">
      <c r="A221" s="17">
        <v>41275</v>
      </c>
      <c r="B221" s="12">
        <v>940</v>
      </c>
      <c r="C221" s="12">
        <v>10.72</v>
      </c>
      <c r="D221" s="12">
        <v>12.74</v>
      </c>
      <c r="E221" s="12"/>
    </row>
    <row r="222" spans="1:5" ht="13">
      <c r="A222" s="17">
        <v>41306</v>
      </c>
      <c r="B222" s="12">
        <v>980</v>
      </c>
      <c r="C222" s="12">
        <v>16.670000000000002</v>
      </c>
      <c r="D222" s="12">
        <v>3.52</v>
      </c>
      <c r="E222" s="12"/>
    </row>
    <row r="223" spans="1:5" ht="13">
      <c r="A223" s="17">
        <v>41334</v>
      </c>
      <c r="B223" s="12">
        <v>936</v>
      </c>
      <c r="C223" s="12">
        <v>0.65</v>
      </c>
      <c r="D223" s="12">
        <v>55.01</v>
      </c>
      <c r="E223" s="12"/>
    </row>
    <row r="224" spans="1:5" ht="13">
      <c r="A224" s="17">
        <v>41365</v>
      </c>
      <c r="B224" s="12">
        <v>1012</v>
      </c>
      <c r="C224" s="12">
        <v>14.09</v>
      </c>
      <c r="D224" s="12">
        <v>6.78</v>
      </c>
      <c r="E224" s="12"/>
    </row>
    <row r="225" spans="1:5" ht="13">
      <c r="A225" s="17">
        <v>41395</v>
      </c>
      <c r="B225" s="12">
        <v>1003</v>
      </c>
      <c r="C225" s="12">
        <v>9.3800000000000008</v>
      </c>
      <c r="D225" s="12">
        <v>16.260000000000002</v>
      </c>
      <c r="E225" s="12"/>
    </row>
    <row r="226" spans="1:5" ht="13">
      <c r="A226" s="17">
        <v>41426</v>
      </c>
      <c r="B226" s="12">
        <v>942</v>
      </c>
      <c r="C226" s="12">
        <v>0.11</v>
      </c>
      <c r="D226" s="12">
        <v>58.81</v>
      </c>
      <c r="E226" s="12"/>
    </row>
    <row r="227" spans="1:5" ht="13">
      <c r="A227" s="17">
        <v>41456</v>
      </c>
      <c r="B227" s="12">
        <v>997</v>
      </c>
      <c r="C227" s="12">
        <v>6.06</v>
      </c>
      <c r="D227" s="12">
        <v>28.46</v>
      </c>
      <c r="E227" s="12"/>
    </row>
    <row r="228" spans="1:5" ht="13">
      <c r="A228" s="17">
        <v>41487</v>
      </c>
      <c r="B228" s="12">
        <v>964</v>
      </c>
      <c r="C228" s="12">
        <v>-1.63</v>
      </c>
      <c r="D228" s="12">
        <v>66.12</v>
      </c>
      <c r="E228" s="12"/>
    </row>
    <row r="229" spans="1:5" ht="13">
      <c r="A229" s="17">
        <v>41518</v>
      </c>
      <c r="B229" s="12">
        <v>1004</v>
      </c>
      <c r="C229" s="12">
        <v>7.26</v>
      </c>
      <c r="D229" s="12">
        <v>23.85</v>
      </c>
      <c r="E229" s="12"/>
    </row>
    <row r="230" spans="1:5" ht="13">
      <c r="A230" s="17">
        <v>41548</v>
      </c>
      <c r="B230" s="12">
        <v>1044</v>
      </c>
      <c r="C230" s="12">
        <v>3.16</v>
      </c>
      <c r="D230" s="12">
        <v>43.63</v>
      </c>
      <c r="E230" s="12"/>
    </row>
    <row r="231" spans="1:5" ht="13">
      <c r="A231" s="17">
        <v>41579</v>
      </c>
      <c r="B231" s="12">
        <v>1029</v>
      </c>
      <c r="C231" s="12">
        <v>2.59</v>
      </c>
      <c r="D231" s="12">
        <v>47.43</v>
      </c>
      <c r="E231" s="12"/>
    </row>
    <row r="232" spans="1:5" ht="13">
      <c r="A232" s="17">
        <v>41609</v>
      </c>
      <c r="B232" s="12">
        <v>1005</v>
      </c>
      <c r="C232" s="12">
        <v>6.69</v>
      </c>
      <c r="D232" s="12">
        <v>26.02</v>
      </c>
      <c r="E232" s="12"/>
    </row>
    <row r="233" spans="1:5" ht="13">
      <c r="A233" s="17">
        <v>41640</v>
      </c>
      <c r="B233" s="12">
        <v>976</v>
      </c>
      <c r="C233" s="12">
        <v>-2.11</v>
      </c>
      <c r="D233" s="12">
        <v>68.02</v>
      </c>
      <c r="E233" s="12"/>
    </row>
    <row r="234" spans="1:5" ht="13">
      <c r="A234" s="17">
        <v>41671</v>
      </c>
      <c r="B234" s="12">
        <v>1039</v>
      </c>
      <c r="C234" s="12">
        <v>7.78</v>
      </c>
      <c r="D234" s="12">
        <v>21.68</v>
      </c>
      <c r="E234" s="12"/>
    </row>
    <row r="235" spans="1:5" ht="13">
      <c r="A235" s="17">
        <v>41699</v>
      </c>
      <c r="B235" s="12">
        <v>1067</v>
      </c>
      <c r="C235" s="12">
        <v>6.27</v>
      </c>
      <c r="D235" s="12">
        <v>27.91</v>
      </c>
      <c r="E235" s="12"/>
    </row>
    <row r="236" spans="1:5" ht="13">
      <c r="A236" s="17">
        <v>41730</v>
      </c>
      <c r="B236" s="12">
        <v>1090</v>
      </c>
      <c r="C236" s="12">
        <v>4.41</v>
      </c>
      <c r="D236" s="12">
        <v>35.229999999999997</v>
      </c>
      <c r="E236" s="12"/>
    </row>
    <row r="237" spans="1:5" ht="13">
      <c r="A237" s="17">
        <v>41760</v>
      </c>
      <c r="B237" s="12">
        <v>1018</v>
      </c>
      <c r="C237" s="12">
        <v>-1.07</v>
      </c>
      <c r="D237" s="12">
        <v>63.69</v>
      </c>
      <c r="E237" s="12"/>
    </row>
    <row r="238" spans="1:5" ht="13">
      <c r="A238" s="17">
        <v>41791</v>
      </c>
      <c r="B238" s="12">
        <v>1010</v>
      </c>
      <c r="C238" s="12">
        <v>0.5</v>
      </c>
      <c r="D238" s="12">
        <v>56.1</v>
      </c>
      <c r="E238" s="12"/>
    </row>
    <row r="239" spans="1:5" ht="13">
      <c r="A239" s="17">
        <v>41821</v>
      </c>
      <c r="B239" s="12">
        <v>1076</v>
      </c>
      <c r="C239" s="12">
        <v>10.25</v>
      </c>
      <c r="D239" s="12">
        <v>14.63</v>
      </c>
      <c r="E239" s="12"/>
    </row>
    <row r="240" spans="1:5" ht="13">
      <c r="A240" s="17">
        <v>41852</v>
      </c>
      <c r="B240" s="12">
        <v>1047</v>
      </c>
      <c r="C240" s="12">
        <v>0.77</v>
      </c>
      <c r="D240" s="12">
        <v>54.74</v>
      </c>
      <c r="E240" s="12"/>
    </row>
    <row r="241" spans="1:5" ht="13">
      <c r="A241" s="17">
        <v>41883</v>
      </c>
      <c r="B241" s="12">
        <v>1077</v>
      </c>
      <c r="C241" s="12">
        <v>0.94</v>
      </c>
      <c r="D241" s="12">
        <v>54.2</v>
      </c>
      <c r="E241" s="12"/>
    </row>
    <row r="242" spans="1:5" ht="13">
      <c r="A242" s="17">
        <v>41913</v>
      </c>
      <c r="B242" s="12">
        <v>1094</v>
      </c>
      <c r="C242" s="12">
        <v>0.37</v>
      </c>
      <c r="D242" s="12">
        <v>56.91</v>
      </c>
      <c r="E242" s="12"/>
    </row>
    <row r="243" spans="1:5" ht="13">
      <c r="A243" s="17">
        <v>41944</v>
      </c>
      <c r="B243" s="12">
        <v>1059</v>
      </c>
      <c r="C243" s="12">
        <v>4.03</v>
      </c>
      <c r="D243" s="12">
        <v>37.4</v>
      </c>
      <c r="E243" s="12"/>
    </row>
    <row r="244" spans="1:5" ht="13">
      <c r="A244" s="17">
        <v>41974</v>
      </c>
      <c r="B244" s="12">
        <v>1072</v>
      </c>
      <c r="C244" s="12">
        <v>6.14</v>
      </c>
      <c r="D244" s="12">
        <v>28.18</v>
      </c>
      <c r="E244" s="12"/>
    </row>
    <row r="245" spans="1:5" ht="13">
      <c r="A245" s="17">
        <v>42005</v>
      </c>
      <c r="B245" s="12">
        <v>1049</v>
      </c>
      <c r="C245" s="12">
        <v>-2.5099999999999998</v>
      </c>
      <c r="D245" s="12">
        <v>69.92</v>
      </c>
      <c r="E245" s="12"/>
    </row>
    <row r="246" spans="1:5" ht="13">
      <c r="A246" s="17">
        <v>42036</v>
      </c>
      <c r="B246" s="12">
        <v>1127</v>
      </c>
      <c r="C246" s="12">
        <v>7.64</v>
      </c>
      <c r="D246" s="12">
        <v>22.22</v>
      </c>
      <c r="E246" s="12"/>
    </row>
    <row r="247" spans="1:5" ht="13">
      <c r="A247" s="17">
        <v>42064</v>
      </c>
      <c r="B247" s="12">
        <v>1072</v>
      </c>
      <c r="C247" s="12">
        <v>-0.46</v>
      </c>
      <c r="D247" s="12">
        <v>61.25</v>
      </c>
      <c r="E247" s="12"/>
    </row>
    <row r="248" spans="1:5" ht="13">
      <c r="A248" s="17">
        <v>42095</v>
      </c>
      <c r="B248" s="12">
        <v>1166</v>
      </c>
      <c r="C248" s="12">
        <v>6.58</v>
      </c>
      <c r="D248" s="12">
        <v>26.56</v>
      </c>
      <c r="E248" s="12"/>
    </row>
    <row r="249" spans="1:5" ht="13">
      <c r="A249" s="17">
        <v>42125</v>
      </c>
      <c r="B249" s="12">
        <v>1272</v>
      </c>
      <c r="C249" s="12">
        <v>20.11</v>
      </c>
      <c r="D249" s="12">
        <v>1.9</v>
      </c>
      <c r="E249" s="12"/>
    </row>
    <row r="250" spans="1:5" ht="13">
      <c r="A250" s="17">
        <v>42156</v>
      </c>
      <c r="B250" s="12">
        <v>1379</v>
      </c>
      <c r="C250" s="12">
        <v>28.64</v>
      </c>
      <c r="D250" s="12">
        <v>1.08</v>
      </c>
      <c r="E250" s="12"/>
    </row>
    <row r="251" spans="1:5" ht="13">
      <c r="A251" s="17">
        <v>42186</v>
      </c>
      <c r="B251" s="12">
        <v>1140</v>
      </c>
      <c r="C251" s="12">
        <v>8.67</v>
      </c>
      <c r="D251" s="12">
        <v>18.16</v>
      </c>
      <c r="E251" s="12"/>
    </row>
    <row r="252" spans="1:5" ht="13">
      <c r="A252" s="17">
        <v>42217</v>
      </c>
      <c r="B252" s="12">
        <v>1165</v>
      </c>
      <c r="C252" s="12">
        <v>3.37</v>
      </c>
      <c r="D252" s="12">
        <v>42.01</v>
      </c>
      <c r="E252" s="12"/>
    </row>
    <row r="253" spans="1:5" ht="13">
      <c r="A253" s="17">
        <v>42248</v>
      </c>
      <c r="B253" s="12">
        <v>1144</v>
      </c>
      <c r="C253" s="12">
        <v>6.72</v>
      </c>
      <c r="D253" s="12">
        <v>25.2</v>
      </c>
      <c r="E253" s="12"/>
    </row>
    <row r="254" spans="1:5" ht="13">
      <c r="A254" s="17">
        <v>42278</v>
      </c>
      <c r="B254" s="12">
        <v>1160</v>
      </c>
      <c r="C254" s="12">
        <v>-0.51</v>
      </c>
      <c r="D254" s="12">
        <v>61.79</v>
      </c>
      <c r="E254" s="12"/>
    </row>
    <row r="255" spans="1:5" ht="13">
      <c r="A255" s="17">
        <v>42309</v>
      </c>
      <c r="B255" s="12">
        <v>1244</v>
      </c>
      <c r="C255" s="12">
        <v>-2.2000000000000002</v>
      </c>
      <c r="D255" s="12">
        <v>68.56</v>
      </c>
      <c r="E255" s="12"/>
    </row>
    <row r="256" spans="1:5" ht="13">
      <c r="A256" s="17">
        <v>42339</v>
      </c>
      <c r="B256" s="12">
        <v>1211</v>
      </c>
      <c r="C256" s="12">
        <v>-12.18</v>
      </c>
      <c r="D256" s="12">
        <v>89.43</v>
      </c>
      <c r="E256" s="12"/>
    </row>
    <row r="257" spans="1:5" ht="13">
      <c r="A257" s="17">
        <v>42370</v>
      </c>
      <c r="B257" s="12">
        <v>1171</v>
      </c>
      <c r="C257" s="12">
        <v>2.72</v>
      </c>
      <c r="D257" s="12">
        <v>46.34</v>
      </c>
      <c r="E257" s="12"/>
    </row>
    <row r="258" spans="1:5" ht="13">
      <c r="A258" s="17">
        <v>42401</v>
      </c>
      <c r="B258" s="12">
        <v>1172</v>
      </c>
      <c r="C258" s="12">
        <v>0.6</v>
      </c>
      <c r="D258" s="12">
        <v>55.56</v>
      </c>
      <c r="E258" s="12"/>
    </row>
    <row r="259" spans="1:5" ht="13">
      <c r="A259" s="17">
        <v>42430</v>
      </c>
      <c r="B259" s="12">
        <v>1118</v>
      </c>
      <c r="C259" s="12">
        <v>-2.27</v>
      </c>
      <c r="D259" s="12">
        <v>68.83</v>
      </c>
      <c r="E259" s="12"/>
    </row>
    <row r="260" spans="1:5" ht="13">
      <c r="A260" s="17">
        <v>42461</v>
      </c>
      <c r="B260" s="12">
        <v>1160</v>
      </c>
      <c r="C260" s="12">
        <v>0</v>
      </c>
      <c r="D260" s="12">
        <v>59.62</v>
      </c>
      <c r="E260" s="12"/>
    </row>
    <row r="261" spans="1:5" ht="13">
      <c r="A261" s="17">
        <v>42491</v>
      </c>
      <c r="B261" s="12">
        <v>1205</v>
      </c>
      <c r="C261" s="12">
        <v>-3.14</v>
      </c>
      <c r="D261" s="12">
        <v>72.900000000000006</v>
      </c>
      <c r="E261" s="12"/>
    </row>
    <row r="262" spans="1:5" ht="13">
      <c r="A262" s="17">
        <v>42522</v>
      </c>
      <c r="B262" s="12">
        <v>1208</v>
      </c>
      <c r="C262" s="12">
        <v>-0.25</v>
      </c>
      <c r="D262" s="12">
        <v>60.43</v>
      </c>
      <c r="E262" s="12"/>
    </row>
    <row r="263" spans="1:5" ht="13">
      <c r="A263" s="17">
        <v>42552</v>
      </c>
      <c r="B263" s="12">
        <v>1198</v>
      </c>
      <c r="C263" s="12">
        <v>2.31</v>
      </c>
      <c r="D263" s="12">
        <v>48.78</v>
      </c>
      <c r="E263" s="12"/>
    </row>
    <row r="264" spans="1:5" ht="13">
      <c r="A264" s="17">
        <v>42583</v>
      </c>
      <c r="B264" s="12">
        <v>1201</v>
      </c>
      <c r="C264" s="12">
        <v>2.4700000000000002</v>
      </c>
      <c r="D264" s="12">
        <v>47.97</v>
      </c>
      <c r="E264" s="12"/>
    </row>
    <row r="265" spans="1:5" ht="13">
      <c r="A265" s="17">
        <v>42614</v>
      </c>
      <c r="B265" s="12">
        <v>1303</v>
      </c>
      <c r="C265" s="12">
        <v>16.55</v>
      </c>
      <c r="D265" s="12">
        <v>3.79</v>
      </c>
      <c r="E265" s="12"/>
    </row>
    <row r="266" spans="1:5" ht="13">
      <c r="A266" s="17">
        <v>42644</v>
      </c>
      <c r="B266" s="12">
        <v>1254</v>
      </c>
      <c r="C266" s="12">
        <v>8.1</v>
      </c>
      <c r="D266" s="12">
        <v>19.78</v>
      </c>
      <c r="E266" s="12"/>
    </row>
    <row r="267" spans="1:5" ht="13">
      <c r="A267" s="17">
        <v>42675</v>
      </c>
      <c r="B267" s="12">
        <v>1230</v>
      </c>
      <c r="C267" s="12">
        <v>2.0699999999999998</v>
      </c>
      <c r="D267" s="12">
        <v>49.32</v>
      </c>
      <c r="E267" s="12"/>
    </row>
    <row r="268" spans="1:5" ht="13">
      <c r="A268" s="17">
        <v>42705</v>
      </c>
      <c r="B268" s="12">
        <v>1248</v>
      </c>
      <c r="C268" s="12">
        <v>3.31</v>
      </c>
      <c r="D268" s="12">
        <v>42.55</v>
      </c>
      <c r="E268" s="12"/>
    </row>
    <row r="269" spans="1:5" ht="13">
      <c r="A269" s="17">
        <v>42736</v>
      </c>
      <c r="B269" s="12">
        <v>1303</v>
      </c>
      <c r="C269" s="12">
        <v>8.76</v>
      </c>
      <c r="D269" s="12">
        <v>17.89</v>
      </c>
      <c r="E269" s="12"/>
    </row>
    <row r="270" spans="1:5" ht="13">
      <c r="A270" s="17">
        <v>42767</v>
      </c>
      <c r="B270" s="12">
        <v>1234</v>
      </c>
      <c r="C270" s="12">
        <v>2.75</v>
      </c>
      <c r="D270" s="12">
        <v>46.07</v>
      </c>
      <c r="E270" s="12"/>
    </row>
    <row r="271" spans="1:5" ht="13">
      <c r="A271" s="17">
        <v>42795</v>
      </c>
      <c r="B271" s="12">
        <v>1272</v>
      </c>
      <c r="C271" s="12">
        <v>-2.38</v>
      </c>
      <c r="D271" s="12">
        <v>69.38</v>
      </c>
      <c r="E271" s="12"/>
    </row>
    <row r="272" spans="1:5" ht="13">
      <c r="A272" s="17">
        <v>42826</v>
      </c>
      <c r="B272" s="12">
        <v>1251</v>
      </c>
      <c r="C272" s="12">
        <v>-0.24</v>
      </c>
      <c r="D272" s="12">
        <v>60.16</v>
      </c>
      <c r="E272" s="12"/>
    </row>
    <row r="273" spans="1:5" ht="13">
      <c r="A273" s="17">
        <v>42856</v>
      </c>
      <c r="B273" s="12">
        <v>1208</v>
      </c>
      <c r="C273" s="12">
        <v>-1.79</v>
      </c>
      <c r="D273" s="12">
        <v>66.67</v>
      </c>
      <c r="E273" s="12"/>
    </row>
    <row r="274" spans="1:5" ht="13">
      <c r="A274" s="17">
        <v>42887</v>
      </c>
      <c r="B274" s="12">
        <v>1353</v>
      </c>
      <c r="C274" s="12">
        <v>8.41</v>
      </c>
      <c r="D274" s="12">
        <v>18.7</v>
      </c>
      <c r="E274" s="12"/>
    </row>
    <row r="275" spans="1:5" ht="13">
      <c r="A275" s="17">
        <v>42917</v>
      </c>
      <c r="B275" s="12">
        <v>1256</v>
      </c>
      <c r="C275" s="12">
        <v>-3.61</v>
      </c>
      <c r="D275" s="12">
        <v>74.8</v>
      </c>
      <c r="E275" s="12"/>
    </row>
    <row r="276" spans="1:5" ht="13">
      <c r="A276" s="17">
        <v>42948</v>
      </c>
      <c r="B276" s="12">
        <v>1319</v>
      </c>
      <c r="C276" s="12">
        <v>6.89</v>
      </c>
      <c r="D276" s="12">
        <v>24.93</v>
      </c>
      <c r="E276" s="12"/>
    </row>
    <row r="277" spans="1:5" ht="13">
      <c r="A277" s="17">
        <v>42979</v>
      </c>
      <c r="B277" s="12">
        <v>1273</v>
      </c>
      <c r="C277" s="12">
        <v>0.08</v>
      </c>
      <c r="D277" s="12">
        <v>59.08</v>
      </c>
      <c r="E277" s="12"/>
    </row>
    <row r="278" spans="1:5" ht="13">
      <c r="A278" s="17">
        <v>43009</v>
      </c>
      <c r="B278" s="12">
        <v>1356</v>
      </c>
      <c r="C278" s="12">
        <v>8.39</v>
      </c>
      <c r="D278" s="12">
        <v>19.239999999999998</v>
      </c>
      <c r="E278" s="12"/>
    </row>
    <row r="279" spans="1:5" ht="13">
      <c r="A279" s="17">
        <v>43040</v>
      </c>
      <c r="B279" s="12">
        <v>1299</v>
      </c>
      <c r="C279" s="12">
        <v>7.53</v>
      </c>
      <c r="D279" s="12">
        <v>23.04</v>
      </c>
      <c r="E279" s="12"/>
    </row>
    <row r="280" spans="1:5" ht="13">
      <c r="A280" s="17">
        <v>43070</v>
      </c>
      <c r="B280" s="12">
        <v>1311</v>
      </c>
      <c r="C280" s="12">
        <v>-3.1</v>
      </c>
      <c r="D280" s="12">
        <v>72.36</v>
      </c>
      <c r="E280" s="12"/>
    </row>
    <row r="281" spans="1:5" ht="13">
      <c r="A281" s="17">
        <v>43101</v>
      </c>
      <c r="B281" s="12">
        <v>1317</v>
      </c>
      <c r="C281" s="12">
        <v>4.8600000000000003</v>
      </c>
      <c r="D281" s="12">
        <v>32.25</v>
      </c>
      <c r="E281" s="12"/>
    </row>
    <row r="282" spans="1:5" ht="13">
      <c r="A282" s="17">
        <v>43132</v>
      </c>
      <c r="B282" s="12">
        <v>1321</v>
      </c>
      <c r="C282" s="12">
        <v>0.15</v>
      </c>
      <c r="D282" s="12">
        <v>57.99</v>
      </c>
      <c r="E282" s="12"/>
    </row>
    <row r="283" spans="1:5" ht="13">
      <c r="A283" s="17">
        <v>43160</v>
      </c>
      <c r="B283" s="12">
        <v>1385</v>
      </c>
      <c r="C283" s="12">
        <v>8.8000000000000007</v>
      </c>
      <c r="D283" s="12">
        <v>17.62</v>
      </c>
      <c r="E283" s="12"/>
    </row>
    <row r="284" spans="1:5" ht="13">
      <c r="A284" s="17">
        <v>43191</v>
      </c>
      <c r="B284" s="12">
        <v>1378</v>
      </c>
      <c r="C284" s="12">
        <v>1.62</v>
      </c>
      <c r="D284" s="12">
        <v>50.95</v>
      </c>
      <c r="E284" s="12"/>
    </row>
    <row r="285" spans="1:5" ht="13">
      <c r="A285" s="17">
        <v>43221</v>
      </c>
      <c r="B285" s="12">
        <v>1338</v>
      </c>
      <c r="C285" s="12">
        <v>3</v>
      </c>
      <c r="D285" s="12">
        <v>44.99</v>
      </c>
      <c r="E285" s="12"/>
    </row>
    <row r="286" spans="1:5" ht="13">
      <c r="A286" s="17">
        <v>43252</v>
      </c>
      <c r="B286" s="12">
        <v>1345</v>
      </c>
      <c r="C286" s="12">
        <v>2.59</v>
      </c>
      <c r="D286" s="12">
        <v>47.15</v>
      </c>
      <c r="E286" s="12"/>
    </row>
    <row r="287" spans="1:5" ht="13">
      <c r="A287" s="17">
        <v>43282</v>
      </c>
      <c r="B287" s="12">
        <v>1334</v>
      </c>
      <c r="C287" s="12">
        <v>1.29</v>
      </c>
      <c r="D287" s="12">
        <v>52.3</v>
      </c>
      <c r="E287" s="12"/>
    </row>
    <row r="288" spans="1:5" ht="13">
      <c r="A288" s="17">
        <v>43313</v>
      </c>
      <c r="B288" s="12">
        <v>1273</v>
      </c>
      <c r="C288" s="12">
        <v>-3.63</v>
      </c>
      <c r="D288" s="12">
        <v>75.069999999999993</v>
      </c>
      <c r="E288" s="12"/>
    </row>
    <row r="289" spans="1:5" ht="13">
      <c r="A289" s="17">
        <v>43344</v>
      </c>
      <c r="B289" s="12">
        <v>1314</v>
      </c>
      <c r="C289" s="12">
        <v>-5.13</v>
      </c>
      <c r="D289" s="12">
        <v>77.239999999999995</v>
      </c>
      <c r="E289" s="12"/>
    </row>
    <row r="290" spans="1:5" ht="13">
      <c r="A290" s="17">
        <v>43374</v>
      </c>
      <c r="B290" s="12">
        <v>1272</v>
      </c>
      <c r="C290" s="12">
        <v>-7.69</v>
      </c>
      <c r="D290" s="12">
        <v>84.55</v>
      </c>
      <c r="E290" s="12"/>
    </row>
    <row r="291" spans="1:5" ht="13">
      <c r="A291" s="17">
        <v>43405</v>
      </c>
      <c r="B291" s="12">
        <v>1340</v>
      </c>
      <c r="C291" s="12">
        <v>0.15</v>
      </c>
      <c r="D291" s="12">
        <v>58.27</v>
      </c>
      <c r="E291" s="12"/>
    </row>
    <row r="292" spans="1:5" ht="13">
      <c r="A292" s="17">
        <v>43435</v>
      </c>
      <c r="B292" s="12">
        <v>1317</v>
      </c>
      <c r="C292" s="12">
        <v>-2.08</v>
      </c>
      <c r="D292" s="12">
        <v>67.75</v>
      </c>
      <c r="E292" s="12"/>
    </row>
    <row r="293" spans="1:5" ht="13">
      <c r="A293" s="17">
        <v>43466</v>
      </c>
      <c r="B293" s="12">
        <v>1254</v>
      </c>
      <c r="C293" s="12">
        <v>-6</v>
      </c>
      <c r="D293" s="12">
        <v>79.13</v>
      </c>
      <c r="E293" s="12"/>
    </row>
    <row r="294" spans="1:5" ht="13">
      <c r="A294" s="17">
        <v>43497</v>
      </c>
      <c r="B294" s="12">
        <v>1286</v>
      </c>
      <c r="C294" s="12">
        <v>1.02</v>
      </c>
      <c r="D294" s="12">
        <v>53.93</v>
      </c>
      <c r="E294" s="12"/>
    </row>
    <row r="295" spans="1:5" ht="13">
      <c r="A295" s="17">
        <v>43525</v>
      </c>
      <c r="B295" s="12">
        <v>1295</v>
      </c>
      <c r="C295" s="12">
        <v>-1.45</v>
      </c>
      <c r="D295" s="12">
        <v>65.58</v>
      </c>
      <c r="E295" s="12"/>
    </row>
    <row r="296" spans="1:5" ht="13">
      <c r="A296" s="17">
        <v>43556</v>
      </c>
      <c r="B296" s="12">
        <v>1322</v>
      </c>
      <c r="C296" s="12">
        <v>3.93</v>
      </c>
      <c r="D296" s="12">
        <v>38.21</v>
      </c>
      <c r="E296" s="12"/>
    </row>
    <row r="297" spans="1:5" ht="13">
      <c r="A297" s="17">
        <v>43586</v>
      </c>
      <c r="B297" s="12">
        <v>1347</v>
      </c>
      <c r="C297" s="12">
        <v>0.52</v>
      </c>
      <c r="D297" s="12">
        <v>55.83</v>
      </c>
      <c r="E297" s="12"/>
    </row>
    <row r="298" spans="1:5" ht="13">
      <c r="A298" s="17">
        <v>43617</v>
      </c>
      <c r="B298" s="12">
        <v>1299</v>
      </c>
      <c r="C298" s="12">
        <v>-1.37</v>
      </c>
      <c r="D298" s="12">
        <v>65.31</v>
      </c>
      <c r="E298" s="12"/>
    </row>
    <row r="299" spans="1:5" ht="13">
      <c r="A299" s="17">
        <v>43647</v>
      </c>
      <c r="B299" s="12">
        <v>1379</v>
      </c>
      <c r="C299" s="12">
        <v>9.9700000000000006</v>
      </c>
      <c r="D299" s="12">
        <v>15.18</v>
      </c>
      <c r="E299" s="12"/>
    </row>
    <row r="300" spans="1:5" ht="13">
      <c r="A300" s="17">
        <v>43678</v>
      </c>
      <c r="B300" s="12">
        <v>1482</v>
      </c>
      <c r="C300" s="12">
        <v>15.24</v>
      </c>
      <c r="D300" s="12">
        <v>5.42</v>
      </c>
      <c r="E300" s="12"/>
    </row>
    <row r="301" spans="1:5" ht="13">
      <c r="A301" s="17">
        <v>43709</v>
      </c>
      <c r="B301" s="12">
        <v>1469</v>
      </c>
      <c r="C301" s="12">
        <v>13.44</v>
      </c>
      <c r="D301" s="12">
        <v>8.67</v>
      </c>
      <c r="E301" s="12"/>
    </row>
    <row r="302" spans="1:5" ht="13">
      <c r="A302" s="17">
        <v>43739</v>
      </c>
      <c r="B302" s="12">
        <v>1523</v>
      </c>
      <c r="C302" s="12">
        <v>15.2</v>
      </c>
      <c r="D302" s="12">
        <v>5.69</v>
      </c>
      <c r="E302" s="12"/>
    </row>
    <row r="303" spans="1:5" ht="13">
      <c r="A303" s="17">
        <v>43770</v>
      </c>
      <c r="B303" s="12">
        <v>1535</v>
      </c>
      <c r="C303" s="12">
        <v>13.96</v>
      </c>
      <c r="D303" s="12">
        <v>7.32</v>
      </c>
      <c r="E303" s="12"/>
    </row>
    <row r="304" spans="1:5" ht="13">
      <c r="A304" s="17">
        <v>43800</v>
      </c>
      <c r="B304" s="12">
        <v>1443</v>
      </c>
      <c r="C304" s="12">
        <v>11.09</v>
      </c>
      <c r="D304" s="12">
        <v>12.47</v>
      </c>
      <c r="E304" s="12"/>
    </row>
    <row r="305" spans="1:5" ht="13">
      <c r="A305" s="17">
        <v>43831</v>
      </c>
      <c r="B305" s="12">
        <v>1495</v>
      </c>
      <c r="C305" s="12">
        <v>8.41</v>
      </c>
      <c r="D305" s="12">
        <v>18.97</v>
      </c>
      <c r="E305" s="12"/>
    </row>
    <row r="306" spans="1:5" ht="13">
      <c r="A306" s="17">
        <v>43862</v>
      </c>
      <c r="B306" s="12">
        <v>1455</v>
      </c>
      <c r="C306" s="12">
        <v>-1.82</v>
      </c>
      <c r="D306" s="12">
        <v>66.94</v>
      </c>
      <c r="E306" s="12"/>
    </row>
    <row r="307" spans="1:5" ht="13">
      <c r="A307" s="17">
        <v>43891</v>
      </c>
      <c r="B307" s="12">
        <v>1346</v>
      </c>
      <c r="C307" s="12">
        <v>-8.3699999999999992</v>
      </c>
      <c r="D307" s="12">
        <v>86.18</v>
      </c>
      <c r="E307" s="12"/>
    </row>
    <row r="308" spans="1:5" ht="13">
      <c r="A308" s="17">
        <v>43922</v>
      </c>
      <c r="B308" s="12">
        <v>1076</v>
      </c>
      <c r="C308" s="12">
        <v>-29.35</v>
      </c>
      <c r="D308" s="12">
        <v>98.64</v>
      </c>
      <c r="E308" s="12"/>
    </row>
    <row r="309" spans="1:5" ht="13">
      <c r="A309" s="17">
        <v>43952</v>
      </c>
      <c r="B309" s="12">
        <v>1250</v>
      </c>
      <c r="C309" s="12">
        <v>-18.57</v>
      </c>
      <c r="D309" s="12">
        <v>94.58</v>
      </c>
      <c r="E309" s="12"/>
    </row>
    <row r="310" spans="1:5" ht="13">
      <c r="A310" s="17">
        <v>43983</v>
      </c>
      <c r="B310" s="12">
        <v>1334</v>
      </c>
      <c r="C310" s="12">
        <v>-7.55</v>
      </c>
      <c r="D310" s="12">
        <v>84.01</v>
      </c>
      <c r="E310" s="12"/>
    </row>
    <row r="311" spans="1:5" ht="13">
      <c r="A311" s="17">
        <v>44013</v>
      </c>
      <c r="B311" s="12">
        <v>1546</v>
      </c>
      <c r="C311" s="12">
        <v>3.41</v>
      </c>
      <c r="D311" s="12">
        <v>41.73</v>
      </c>
      <c r="E311" s="12"/>
    </row>
    <row r="312" spans="1:5" ht="13">
      <c r="A312" s="17">
        <v>44044</v>
      </c>
      <c r="B312" s="12">
        <v>1533</v>
      </c>
      <c r="C312" s="12">
        <v>5.36</v>
      </c>
      <c r="D312" s="12">
        <v>31.44</v>
      </c>
      <c r="E312" s="12"/>
    </row>
    <row r="313" spans="1:5" ht="13">
      <c r="A313" s="17">
        <v>44075</v>
      </c>
      <c r="B313" s="12">
        <v>1636</v>
      </c>
      <c r="C313" s="12">
        <v>21.55</v>
      </c>
      <c r="D313" s="12">
        <v>1.36</v>
      </c>
      <c r="E313" s="12"/>
    </row>
    <row r="314" spans="1:5" ht="13">
      <c r="A314" s="17">
        <v>44105</v>
      </c>
      <c r="B314" s="12">
        <v>1613</v>
      </c>
      <c r="C314" s="12">
        <v>49.91</v>
      </c>
      <c r="D314" s="12">
        <v>0</v>
      </c>
      <c r="E314" s="12"/>
    </row>
    <row r="315" spans="1:5" ht="13">
      <c r="A315" s="17">
        <v>44136</v>
      </c>
      <c r="B315" s="12">
        <v>1703</v>
      </c>
      <c r="C315" s="12">
        <v>36.24</v>
      </c>
      <c r="D315" s="12">
        <v>0.27</v>
      </c>
      <c r="E315" s="12"/>
    </row>
    <row r="316" spans="1:5" ht="13">
      <c r="A316" s="17">
        <v>44166</v>
      </c>
      <c r="B316" s="12">
        <v>1752</v>
      </c>
      <c r="C316" s="12">
        <v>31.33</v>
      </c>
      <c r="D316" s="12">
        <v>0.81</v>
      </c>
      <c r="E316" s="12"/>
    </row>
    <row r="317" spans="1:5" ht="13">
      <c r="A317" s="17">
        <v>44197</v>
      </c>
      <c r="B317" s="12">
        <v>1855</v>
      </c>
      <c r="C317" s="12">
        <v>19.989999999999998</v>
      </c>
      <c r="D317" s="12">
        <v>2.17</v>
      </c>
      <c r="E317" s="12"/>
    </row>
    <row r="318" spans="1:5" ht="13">
      <c r="A318" s="17">
        <v>44228</v>
      </c>
      <c r="B318" s="12">
        <v>1711</v>
      </c>
      <c r="C318" s="12">
        <v>11.61</v>
      </c>
      <c r="D318" s="12">
        <v>11.11</v>
      </c>
      <c r="E318" s="12"/>
    </row>
    <row r="319" spans="1:5" ht="13">
      <c r="A319" s="17">
        <v>44256</v>
      </c>
      <c r="B319" s="12">
        <v>1756</v>
      </c>
      <c r="C319" s="12">
        <v>7.33</v>
      </c>
      <c r="D319" s="12">
        <v>23.58</v>
      </c>
      <c r="E319" s="12"/>
    </row>
    <row r="320" spans="1:5" ht="13">
      <c r="A320" s="17">
        <v>44287</v>
      </c>
      <c r="B320" s="12">
        <v>1721</v>
      </c>
      <c r="C320" s="12">
        <v>6.7</v>
      </c>
      <c r="D320" s="12">
        <v>25.75</v>
      </c>
      <c r="E320" s="12"/>
    </row>
    <row r="321" spans="1:5" ht="13">
      <c r="A321" s="17">
        <v>44317</v>
      </c>
      <c r="B321" s="12">
        <v>1703</v>
      </c>
      <c r="C321" s="12">
        <v>0</v>
      </c>
      <c r="D321" s="12">
        <v>59.62</v>
      </c>
      <c r="E321" s="12"/>
    </row>
    <row r="322" spans="1:5" ht="13">
      <c r="A322" s="17">
        <v>44348</v>
      </c>
      <c r="B322" s="12">
        <v>1654</v>
      </c>
      <c r="C322" s="12">
        <v>-5.59</v>
      </c>
      <c r="D322" s="12">
        <v>78.05</v>
      </c>
      <c r="E322" s="12"/>
    </row>
    <row r="323" spans="1:5" ht="13">
      <c r="A323" s="17">
        <v>44378</v>
      </c>
      <c r="B323" s="12">
        <v>1658</v>
      </c>
      <c r="C323" s="12">
        <v>-10.62</v>
      </c>
      <c r="D323" s="12">
        <v>87.53</v>
      </c>
      <c r="E323" s="12"/>
    </row>
    <row r="324" spans="1:5" ht="13">
      <c r="A324" s="17">
        <v>44409</v>
      </c>
      <c r="B324" s="12">
        <v>1736</v>
      </c>
      <c r="C324" s="12">
        <v>1.46</v>
      </c>
      <c r="D324" s="12">
        <v>51.49</v>
      </c>
      <c r="E324" s="12"/>
    </row>
    <row r="325" spans="1:5" ht="13">
      <c r="A325" s="17">
        <v>44440</v>
      </c>
      <c r="B325" s="12">
        <v>1640</v>
      </c>
      <c r="C325" s="12">
        <v>-6.61</v>
      </c>
      <c r="D325" s="12">
        <v>81.569999999999993</v>
      </c>
      <c r="E325" s="12"/>
    </row>
    <row r="326" spans="1:5" ht="13">
      <c r="A326" s="17">
        <v>44470</v>
      </c>
      <c r="B326" s="12">
        <v>1707</v>
      </c>
      <c r="C326" s="12">
        <v>-0.81</v>
      </c>
      <c r="D326" s="12">
        <v>62.87</v>
      </c>
      <c r="E326" s="12"/>
    </row>
    <row r="327" spans="1:5" ht="13">
      <c r="A327" s="17">
        <v>44501</v>
      </c>
      <c r="B327" s="12">
        <v>1765</v>
      </c>
      <c r="C327" s="12">
        <v>3.64</v>
      </c>
      <c r="D327" s="12">
        <v>40.380000000000003</v>
      </c>
      <c r="E327" s="12"/>
    </row>
    <row r="328" spans="1:5" ht="13">
      <c r="A328" s="17">
        <v>44531</v>
      </c>
      <c r="B328" s="12">
        <v>1919</v>
      </c>
      <c r="C328" s="12">
        <v>16.02</v>
      </c>
      <c r="D328" s="12">
        <v>4.07</v>
      </c>
      <c r="E328" s="12"/>
    </row>
    <row r="329" spans="1:5" ht="13">
      <c r="A329" s="17">
        <v>44562</v>
      </c>
      <c r="B329" s="12">
        <v>1920</v>
      </c>
      <c r="C329" s="12">
        <v>15.8</v>
      </c>
      <c r="D329" s="12">
        <v>4.6100000000000003</v>
      </c>
      <c r="E329" s="12"/>
    </row>
    <row r="330" spans="1:5" ht="13">
      <c r="A330" s="17">
        <v>44593</v>
      </c>
      <c r="B330" s="12">
        <v>1857</v>
      </c>
      <c r="C330" s="12">
        <v>6.97</v>
      </c>
      <c r="D330" s="12">
        <v>24.39</v>
      </c>
      <c r="E330" s="12"/>
    </row>
    <row r="331" spans="1:5" ht="13">
      <c r="A331" s="17">
        <v>44621</v>
      </c>
      <c r="B331" s="12">
        <v>1868</v>
      </c>
      <c r="C331" s="12">
        <v>13.9</v>
      </c>
      <c r="D331" s="12">
        <v>7.86</v>
      </c>
      <c r="E331" s="12"/>
    </row>
    <row r="332" spans="1:5" ht="13">
      <c r="A332" s="17">
        <v>44652</v>
      </c>
      <c r="B332" s="12">
        <v>1859</v>
      </c>
      <c r="C332" s="12">
        <v>8.9</v>
      </c>
      <c r="D332" s="12">
        <v>17.34</v>
      </c>
      <c r="E332" s="12"/>
    </row>
    <row r="333" spans="1:5" ht="13">
      <c r="A333" s="17">
        <v>44682</v>
      </c>
      <c r="B333" s="12">
        <v>1704</v>
      </c>
      <c r="C333" s="12">
        <v>-3.46</v>
      </c>
      <c r="D333" s="12">
        <v>73.709999999999994</v>
      </c>
      <c r="E333" s="12"/>
    </row>
    <row r="334" spans="1:5" ht="13">
      <c r="A334" s="17">
        <v>44713</v>
      </c>
      <c r="B334" s="12">
        <v>1737</v>
      </c>
      <c r="C334" s="12">
        <v>-9.48</v>
      </c>
      <c r="D334" s="12">
        <v>86.99</v>
      </c>
      <c r="E334" s="12"/>
    </row>
    <row r="335" spans="1:5" ht="13">
      <c r="A335" s="17">
        <v>44743</v>
      </c>
      <c r="B335" s="12">
        <v>1703</v>
      </c>
      <c r="C335" s="12">
        <v>-11.3</v>
      </c>
      <c r="D335" s="12">
        <v>88.62</v>
      </c>
      <c r="E335" s="12"/>
    </row>
    <row r="336" spans="1:5" ht="13">
      <c r="A336" s="17">
        <v>44774</v>
      </c>
      <c r="B336" s="12">
        <v>1557</v>
      </c>
      <c r="C336" s="12">
        <v>-16.16</v>
      </c>
      <c r="D336" s="12">
        <v>92.14</v>
      </c>
      <c r="E336" s="12"/>
    </row>
    <row r="337" spans="1:5" ht="13">
      <c r="A337" s="17">
        <v>44805</v>
      </c>
      <c r="B337" s="12">
        <v>1600</v>
      </c>
      <c r="C337" s="12">
        <v>-14.35</v>
      </c>
      <c r="D337" s="12">
        <v>91.06</v>
      </c>
      <c r="E337" s="12"/>
    </row>
    <row r="338" spans="1:5" ht="13">
      <c r="A338" s="17">
        <v>44835</v>
      </c>
      <c r="B338" s="12">
        <v>1594</v>
      </c>
      <c r="C338" s="12">
        <v>-14.25</v>
      </c>
      <c r="D338" s="12">
        <v>90.79</v>
      </c>
      <c r="E338" s="12"/>
    </row>
    <row r="339" spans="1:5" ht="13">
      <c r="A339" s="17">
        <v>44866</v>
      </c>
      <c r="B339" s="12">
        <v>1401</v>
      </c>
      <c r="C339" s="12">
        <v>-17.78</v>
      </c>
      <c r="D339" s="12">
        <v>93.5</v>
      </c>
      <c r="E339" s="12"/>
    </row>
    <row r="340" spans="1:5" ht="13">
      <c r="A340" s="17">
        <v>44896</v>
      </c>
      <c r="B340" s="12">
        <v>1410</v>
      </c>
      <c r="C340" s="12">
        <v>-18.829999999999998</v>
      </c>
      <c r="D340" s="12">
        <v>95.12</v>
      </c>
      <c r="E340" s="12"/>
    </row>
    <row r="341" spans="1:5" ht="13">
      <c r="A341" s="17">
        <v>44927</v>
      </c>
      <c r="B341" s="12">
        <v>1410</v>
      </c>
      <c r="C341" s="12">
        <v>-17.2</v>
      </c>
      <c r="D341" s="12">
        <v>92.68</v>
      </c>
      <c r="E341" s="12"/>
    </row>
    <row r="342" spans="1:5" ht="13">
      <c r="A342" s="17">
        <v>44958</v>
      </c>
      <c r="B342" s="12">
        <v>1618</v>
      </c>
      <c r="C342" s="12">
        <v>3.92</v>
      </c>
      <c r="D342" s="12">
        <v>38.479999999999997</v>
      </c>
      <c r="E342" s="12"/>
    </row>
    <row r="343" spans="1:5" ht="13">
      <c r="A343" s="17">
        <v>44986</v>
      </c>
      <c r="B343" s="12">
        <v>1480</v>
      </c>
      <c r="C343" s="12">
        <v>-7.5</v>
      </c>
      <c r="D343" s="12">
        <v>83.47</v>
      </c>
      <c r="E343" s="12"/>
    </row>
    <row r="344" spans="1:5" ht="13">
      <c r="A344" s="17">
        <v>45017</v>
      </c>
      <c r="B344" s="12">
        <v>1474</v>
      </c>
      <c r="C344" s="12">
        <v>-7.53</v>
      </c>
      <c r="D344" s="12">
        <v>83.74</v>
      </c>
      <c r="E344" s="12"/>
    </row>
    <row r="345" spans="1:5" ht="13">
      <c r="A345" s="17">
        <v>45047</v>
      </c>
      <c r="B345" s="12">
        <v>1575</v>
      </c>
      <c r="C345" s="12">
        <v>12.42</v>
      </c>
      <c r="D345" s="12">
        <v>9.76</v>
      </c>
      <c r="E345" s="12"/>
    </row>
    <row r="346" spans="1:5" ht="13">
      <c r="A346" s="17">
        <v>45078</v>
      </c>
      <c r="B346" s="12">
        <v>1464</v>
      </c>
      <c r="C346" s="12">
        <v>3.83</v>
      </c>
      <c r="D346" s="12">
        <v>39.57</v>
      </c>
      <c r="E346" s="12"/>
    </row>
    <row r="347" spans="1:5" ht="13">
      <c r="A347" s="17">
        <v>45108</v>
      </c>
      <c r="B347" s="12">
        <v>1522</v>
      </c>
      <c r="C347" s="12">
        <v>7.94</v>
      </c>
      <c r="D347" s="12">
        <v>20.6</v>
      </c>
      <c r="E347" s="12"/>
    </row>
    <row r="348" spans="1:5" ht="13">
      <c r="A348" s="17">
        <v>45139</v>
      </c>
      <c r="B348" s="12">
        <v>1561</v>
      </c>
      <c r="C348" s="12">
        <v>-3.52</v>
      </c>
      <c r="D348" s="12">
        <v>74.25</v>
      </c>
      <c r="E348" s="12"/>
    </row>
    <row r="349" spans="1:5" ht="13">
      <c r="A349" s="17">
        <v>45170</v>
      </c>
      <c r="B349" s="12">
        <v>1537</v>
      </c>
      <c r="C349" s="12">
        <v>3.85</v>
      </c>
      <c r="D349" s="12">
        <v>39.299999999999997</v>
      </c>
      <c r="E349" s="12"/>
    </row>
    <row r="350" spans="1:5" ht="13">
      <c r="A350" s="17">
        <v>45200</v>
      </c>
      <c r="B350" s="12">
        <v>1528</v>
      </c>
      <c r="C350" s="12">
        <v>3.66</v>
      </c>
      <c r="D350" s="12">
        <v>40.11</v>
      </c>
      <c r="E350" s="12"/>
    </row>
    <row r="351" spans="1:5" ht="13">
      <c r="A351" s="17">
        <v>45231</v>
      </c>
      <c r="B351" s="12">
        <v>1503</v>
      </c>
      <c r="C351" s="12">
        <v>-4.57</v>
      </c>
      <c r="D351" s="12">
        <v>76.42</v>
      </c>
      <c r="E351" s="12"/>
    </row>
    <row r="352" spans="1:5" ht="13">
      <c r="A352" s="17">
        <v>45261</v>
      </c>
      <c r="B352" s="12">
        <v>1519</v>
      </c>
      <c r="C352" s="12">
        <v>3.76</v>
      </c>
      <c r="D352" s="12">
        <v>39.840000000000003</v>
      </c>
      <c r="E352" s="12"/>
    </row>
    <row r="353" spans="1:5" ht="13">
      <c r="A353" s="17">
        <v>45292</v>
      </c>
      <c r="B353" s="12">
        <v>1545</v>
      </c>
      <c r="C353" s="12">
        <v>1.51</v>
      </c>
      <c r="D353" s="12">
        <v>51.22</v>
      </c>
      <c r="E353" s="12"/>
    </row>
    <row r="354" spans="1:5" ht="13">
      <c r="A354" s="17">
        <v>45323</v>
      </c>
      <c r="B354" s="12">
        <v>1577</v>
      </c>
      <c r="C354" s="12">
        <v>1.02</v>
      </c>
      <c r="D354" s="12">
        <v>53.66</v>
      </c>
      <c r="E354" s="12"/>
    </row>
    <row r="355" spans="1:5" ht="13">
      <c r="A355" s="17">
        <v>45352</v>
      </c>
      <c r="B355" s="12">
        <v>1476</v>
      </c>
      <c r="C355" s="12">
        <v>-3.97</v>
      </c>
      <c r="D355" s="12">
        <v>75.61</v>
      </c>
      <c r="E355" s="12"/>
    </row>
    <row r="356" spans="1:5" ht="13">
      <c r="A356" s="17">
        <v>45383</v>
      </c>
      <c r="B356" s="12">
        <v>1459</v>
      </c>
      <c r="C356" s="12">
        <v>-4.5199999999999996</v>
      </c>
      <c r="D356" s="12">
        <v>76.150000000000006</v>
      </c>
      <c r="E356" s="12"/>
    </row>
    <row r="357" spans="1:5" ht="13">
      <c r="A357" s="17">
        <v>45413</v>
      </c>
      <c r="B357" s="12">
        <v>1407</v>
      </c>
      <c r="C357" s="12">
        <v>-6.39</v>
      </c>
      <c r="D357" s="12">
        <v>79.95</v>
      </c>
      <c r="E357" s="12"/>
    </row>
    <row r="358" spans="1:5" ht="13">
      <c r="A358" s="17">
        <v>45444</v>
      </c>
      <c r="B358" s="12">
        <v>1461</v>
      </c>
      <c r="C358" s="12">
        <v>-3.82</v>
      </c>
      <c r="D358" s="12">
        <v>75.34</v>
      </c>
      <c r="E358" s="12"/>
    </row>
    <row r="359" spans="1:5" ht="13">
      <c r="A359" s="17">
        <v>45474</v>
      </c>
      <c r="B359" s="12">
        <v>1436</v>
      </c>
      <c r="C359" s="12">
        <v>-7.06</v>
      </c>
      <c r="D359" s="12">
        <v>82.66</v>
      </c>
      <c r="E359" s="12"/>
    </row>
    <row r="360" spans="1:5" ht="13">
      <c r="A360" s="17">
        <v>45505</v>
      </c>
      <c r="B360" s="12">
        <v>1476</v>
      </c>
      <c r="C360" s="12">
        <v>-6.4</v>
      </c>
      <c r="D360" s="12">
        <v>80.22</v>
      </c>
      <c r="E360" s="12"/>
    </row>
    <row r="361" spans="1:5" ht="13">
      <c r="A361" s="17">
        <v>45536</v>
      </c>
      <c r="B361" s="12">
        <v>1434</v>
      </c>
      <c r="C361" s="12">
        <v>-2.85</v>
      </c>
      <c r="D361" s="12">
        <v>71.27</v>
      </c>
      <c r="E361" s="12"/>
    </row>
    <row r="362" spans="1:5" ht="13">
      <c r="A362" s="17">
        <v>45566</v>
      </c>
      <c r="B362" s="12">
        <v>1428</v>
      </c>
      <c r="C362" s="12">
        <v>-2.12</v>
      </c>
      <c r="D362" s="12">
        <v>68.290000000000006</v>
      </c>
      <c r="E362" s="12"/>
    </row>
    <row r="363" spans="1:5" ht="13">
      <c r="A363" s="17">
        <v>45597</v>
      </c>
      <c r="B363" s="12">
        <v>1508</v>
      </c>
      <c r="C363" s="12">
        <v>7.18</v>
      </c>
      <c r="D363" s="12">
        <v>24.12</v>
      </c>
      <c r="E363" s="12"/>
    </row>
    <row r="364" spans="1:5" ht="13">
      <c r="A364" s="17">
        <v>45627</v>
      </c>
      <c r="B364" s="12">
        <v>1480</v>
      </c>
      <c r="C364" s="12">
        <v>1.3</v>
      </c>
      <c r="D364" s="12">
        <v>52.03</v>
      </c>
      <c r="E364" s="12"/>
    </row>
    <row r="365" spans="1:5" ht="13">
      <c r="A365" s="17">
        <v>45658</v>
      </c>
      <c r="B365" s="12">
        <v>1460</v>
      </c>
      <c r="C365" s="12">
        <v>1.67</v>
      </c>
      <c r="D365" s="12">
        <v>50.41</v>
      </c>
      <c r="E365" s="12"/>
    </row>
    <row r="366" spans="1:5" ht="13">
      <c r="A366" s="17">
        <v>45689</v>
      </c>
      <c r="B366" s="12">
        <v>1454</v>
      </c>
      <c r="C366" s="12">
        <v>-1.49</v>
      </c>
      <c r="D366" s="12">
        <v>65.849999999999994</v>
      </c>
      <c r="E366" s="12"/>
    </row>
    <row r="367" spans="1:5" ht="13">
      <c r="A367" s="17">
        <v>45717</v>
      </c>
      <c r="B367" s="12">
        <v>1481</v>
      </c>
      <c r="C367" s="12">
        <v>3.28</v>
      </c>
      <c r="D367" s="12">
        <v>42.82</v>
      </c>
      <c r="E367" s="12"/>
    </row>
    <row r="368" spans="1:5" ht="13">
      <c r="A368" s="17">
        <v>45748</v>
      </c>
      <c r="B368" s="12">
        <v>1422</v>
      </c>
      <c r="C368" s="12">
        <v>-0.42</v>
      </c>
      <c r="D368" s="12">
        <v>60.7</v>
      </c>
      <c r="E368" s="12"/>
    </row>
    <row r="369" spans="1:5" ht="13">
      <c r="A369" s="17">
        <v>45778</v>
      </c>
      <c r="B369" s="12">
        <v>1394</v>
      </c>
      <c r="C369" s="12">
        <v>-7.56</v>
      </c>
      <c r="D369" s="12">
        <v>84.28</v>
      </c>
      <c r="E369" s="12"/>
    </row>
    <row r="370" spans="1:5" ht="13">
      <c r="A370" s="17">
        <v>45809</v>
      </c>
      <c r="B370" s="12">
        <v>1393</v>
      </c>
      <c r="C370" s="12">
        <v>-5.88</v>
      </c>
      <c r="D370" s="12">
        <v>78.59</v>
      </c>
      <c r="E370" s="12"/>
    </row>
    <row r="371" spans="1:5" ht="13">
      <c r="A371" s="17">
        <v>45839</v>
      </c>
      <c r="B371" s="12">
        <v>1362</v>
      </c>
      <c r="C371" s="12">
        <v>-6.71</v>
      </c>
      <c r="D371" s="12">
        <v>81.84</v>
      </c>
      <c r="E371" s="12"/>
    </row>
    <row r="372" spans="1:5" ht="13">
      <c r="A372" s="17">
        <v>45870</v>
      </c>
      <c r="B372" s="12">
        <v>1330</v>
      </c>
      <c r="C372" s="12">
        <v>-8.5299999999999994</v>
      </c>
      <c r="D372" s="12">
        <v>86.45</v>
      </c>
      <c r="E372" s="12"/>
    </row>
    <row r="373" spans="1:5" ht="13">
      <c r="A373" s="17">
        <v>45901</v>
      </c>
      <c r="B373" s="12">
        <v>1415</v>
      </c>
      <c r="C373" s="12">
        <v>-4.46</v>
      </c>
      <c r="D373" s="12">
        <v>75.88</v>
      </c>
      <c r="E373" s="12"/>
    </row>
    <row r="374" spans="1:5" ht="13">
      <c r="A374" s="17">
        <v>45931</v>
      </c>
      <c r="B374" s="12">
        <v>1411</v>
      </c>
      <c r="C374" s="12">
        <v>-0.77</v>
      </c>
      <c r="D374" s="12">
        <v>62.6</v>
      </c>
      <c r="E374" s="12"/>
    </row>
    <row r="375" spans="1:5" ht="13">
      <c r="A375" s="17">
        <v>45962</v>
      </c>
      <c r="B375" s="12">
        <v>1388</v>
      </c>
      <c r="C375" s="12">
        <v>-0.43</v>
      </c>
      <c r="D375" s="12">
        <v>60.98</v>
      </c>
      <c r="E375" s="12"/>
    </row>
    <row r="376" spans="1:5" ht="13">
      <c r="A376" s="17">
        <v>45992</v>
      </c>
      <c r="B376" s="12">
        <v>1455</v>
      </c>
      <c r="C376" s="12">
        <v>4.45</v>
      </c>
      <c r="D376" s="12">
        <v>34.96</v>
      </c>
      <c r="E376" s="12"/>
    </row>
    <row r="377" spans="1:5" ht="13">
      <c r="A377" s="17">
        <v>46023</v>
      </c>
      <c r="B377" s="12">
        <v>1386</v>
      </c>
      <c r="C377" s="12">
        <v>1.76</v>
      </c>
      <c r="D377" s="12">
        <v>50.14</v>
      </c>
      <c r="E377" s="1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E377"/>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80.069999999999993</v>
      </c>
    </row>
    <row r="3" spans="1:5" ht="15.75" customHeight="1">
      <c r="A3" s="17">
        <v>34639</v>
      </c>
      <c r="B3" s="12">
        <v>80.150000000000006</v>
      </c>
    </row>
    <row r="4" spans="1:5" ht="15.75" customHeight="1">
      <c r="A4" s="17">
        <v>34669</v>
      </c>
      <c r="B4" s="12">
        <v>80.3</v>
      </c>
    </row>
    <row r="5" spans="1:5" ht="15.75" customHeight="1">
      <c r="A5" s="17">
        <v>34700</v>
      </c>
      <c r="B5" s="12">
        <v>80.430000000000007</v>
      </c>
    </row>
    <row r="6" spans="1:5" ht="15.75" customHeight="1">
      <c r="A6" s="17">
        <v>34731</v>
      </c>
      <c r="B6" s="12">
        <v>80.53</v>
      </c>
    </row>
    <row r="7" spans="1:5" ht="15.75" customHeight="1">
      <c r="A7" s="17">
        <v>34759</v>
      </c>
      <c r="B7" s="12">
        <v>80.599999999999994</v>
      </c>
      <c r="E7" s="12"/>
    </row>
    <row r="8" spans="1:5" ht="15.75" customHeight="1">
      <c r="A8" s="17">
        <v>34790</v>
      </c>
      <c r="B8" s="12">
        <v>80.66</v>
      </c>
      <c r="C8" s="12">
        <v>0.74</v>
      </c>
      <c r="D8" s="12">
        <v>77.239999999999995</v>
      </c>
      <c r="E8" s="12"/>
    </row>
    <row r="9" spans="1:5" ht="15.75" customHeight="1">
      <c r="A9" s="17">
        <v>34820</v>
      </c>
      <c r="B9" s="12">
        <v>80.7</v>
      </c>
      <c r="C9" s="12">
        <v>0.69</v>
      </c>
      <c r="D9" s="12">
        <v>78.05</v>
      </c>
      <c r="E9" s="12"/>
    </row>
    <row r="10" spans="1:5" ht="15.75" customHeight="1">
      <c r="A10" s="17">
        <v>34851</v>
      </c>
      <c r="B10" s="12">
        <v>80.790000000000006</v>
      </c>
      <c r="C10" s="12">
        <v>0.61</v>
      </c>
      <c r="D10" s="12">
        <v>78.59</v>
      </c>
      <c r="E10" s="12"/>
    </row>
    <row r="11" spans="1:5" ht="15.75" customHeight="1">
      <c r="A11" s="17">
        <v>34881</v>
      </c>
      <c r="B11" s="12">
        <v>80.94</v>
      </c>
      <c r="C11" s="12">
        <v>0.64</v>
      </c>
      <c r="D11" s="12">
        <v>78.319999999999993</v>
      </c>
      <c r="E11" s="12"/>
    </row>
    <row r="12" spans="1:5" ht="15.75" customHeight="1">
      <c r="A12" s="17">
        <v>34912</v>
      </c>
      <c r="B12" s="12">
        <v>81.11</v>
      </c>
      <c r="C12" s="12">
        <v>0.72</v>
      </c>
      <c r="D12" s="12">
        <v>77.78</v>
      </c>
      <c r="E12" s="12"/>
    </row>
    <row r="13" spans="1:5" ht="15.75" customHeight="1">
      <c r="A13" s="17">
        <v>34943</v>
      </c>
      <c r="B13" s="12">
        <v>81.31</v>
      </c>
      <c r="C13" s="12">
        <v>0.88</v>
      </c>
      <c r="D13" s="12">
        <v>76.150000000000006</v>
      </c>
      <c r="E13" s="12"/>
    </row>
    <row r="14" spans="1:5" ht="15.75" customHeight="1">
      <c r="A14" s="17">
        <v>34973</v>
      </c>
      <c r="B14" s="12">
        <v>81.48</v>
      </c>
      <c r="C14" s="12">
        <v>1.02</v>
      </c>
      <c r="D14" s="12">
        <v>75.61</v>
      </c>
      <c r="E14" s="12"/>
    </row>
    <row r="15" spans="1:5" ht="15.75" customHeight="1">
      <c r="A15" s="17">
        <v>35004</v>
      </c>
      <c r="B15" s="12">
        <v>81.62</v>
      </c>
      <c r="C15" s="12">
        <v>1.1299999999999999</v>
      </c>
      <c r="D15" s="12">
        <v>74.25</v>
      </c>
      <c r="E15" s="12"/>
    </row>
    <row r="16" spans="1:5" ht="15.75" customHeight="1">
      <c r="A16" s="17">
        <v>35034</v>
      </c>
      <c r="B16" s="12">
        <v>81.739999999999995</v>
      </c>
      <c r="C16" s="12">
        <v>1.18</v>
      </c>
      <c r="D16" s="12">
        <v>72.63</v>
      </c>
      <c r="E16" s="12"/>
    </row>
    <row r="17" spans="1:5" ht="15.75" customHeight="1">
      <c r="A17" s="17">
        <v>35065</v>
      </c>
      <c r="B17" s="12">
        <v>81.83</v>
      </c>
      <c r="C17" s="12">
        <v>1.1100000000000001</v>
      </c>
      <c r="D17" s="12">
        <v>74.53</v>
      </c>
      <c r="E17" s="12"/>
    </row>
    <row r="18" spans="1:5" ht="15.75" customHeight="1">
      <c r="A18" s="17">
        <v>35096</v>
      </c>
      <c r="B18" s="12">
        <v>81.95</v>
      </c>
      <c r="C18" s="12">
        <v>1.04</v>
      </c>
      <c r="D18" s="12">
        <v>75.34</v>
      </c>
      <c r="E18" s="12"/>
    </row>
    <row r="19" spans="1:5" ht="15.75" customHeight="1">
      <c r="A19" s="17">
        <v>35125</v>
      </c>
      <c r="B19" s="12">
        <v>82.2</v>
      </c>
      <c r="C19" s="12">
        <v>1.0900000000000001</v>
      </c>
      <c r="D19" s="12">
        <v>75.069999999999993</v>
      </c>
      <c r="E19" s="12"/>
    </row>
    <row r="20" spans="1:5" ht="15.75" customHeight="1">
      <c r="A20" s="17">
        <v>35156</v>
      </c>
      <c r="B20" s="12">
        <v>82.42</v>
      </c>
      <c r="C20" s="12">
        <v>1.1499999999999999</v>
      </c>
      <c r="D20" s="12">
        <v>73.709999999999994</v>
      </c>
      <c r="E20" s="12"/>
    </row>
    <row r="21" spans="1:5" ht="15.75" customHeight="1">
      <c r="A21" s="17">
        <v>35186</v>
      </c>
      <c r="B21" s="12">
        <v>82.61</v>
      </c>
      <c r="C21" s="12">
        <v>1.21</v>
      </c>
      <c r="D21" s="12">
        <v>71.540000000000006</v>
      </c>
      <c r="E21" s="12"/>
    </row>
    <row r="22" spans="1:5" ht="15.75" customHeight="1">
      <c r="A22" s="17">
        <v>35217</v>
      </c>
      <c r="B22" s="12">
        <v>82.75</v>
      </c>
      <c r="C22" s="12">
        <v>1.24</v>
      </c>
      <c r="D22" s="12">
        <v>70.73</v>
      </c>
      <c r="E22" s="12"/>
    </row>
    <row r="23" spans="1:5" ht="15.75" customHeight="1">
      <c r="A23" s="17">
        <v>35247</v>
      </c>
      <c r="B23" s="12">
        <v>82.93</v>
      </c>
      <c r="C23" s="12">
        <v>1.34</v>
      </c>
      <c r="D23" s="12">
        <v>69.650000000000006</v>
      </c>
      <c r="E23" s="12"/>
    </row>
    <row r="24" spans="1:5" ht="15.75" customHeight="1">
      <c r="A24" s="17">
        <v>35278</v>
      </c>
      <c r="B24" s="12">
        <v>83.09</v>
      </c>
      <c r="C24" s="12">
        <v>1.38</v>
      </c>
      <c r="D24" s="12">
        <v>68.83</v>
      </c>
      <c r="E24" s="12"/>
    </row>
    <row r="25" spans="1:5" ht="15.75" customHeight="1">
      <c r="A25" s="17">
        <v>35309</v>
      </c>
      <c r="B25" s="12">
        <v>83.26</v>
      </c>
      <c r="C25" s="12">
        <v>1.29</v>
      </c>
      <c r="D25" s="12">
        <v>70.459999999999994</v>
      </c>
      <c r="E25" s="12"/>
    </row>
    <row r="26" spans="1:5" ht="15.75" customHeight="1">
      <c r="A26" s="17">
        <v>35339</v>
      </c>
      <c r="B26" s="12">
        <v>83.38</v>
      </c>
      <c r="C26" s="12">
        <v>1.1599999999999999</v>
      </c>
      <c r="D26" s="12">
        <v>73.17</v>
      </c>
      <c r="E26" s="12"/>
    </row>
    <row r="27" spans="1:5" ht="15.75" customHeight="1">
      <c r="A27" s="17">
        <v>35370</v>
      </c>
      <c r="B27" s="12">
        <v>83.55</v>
      </c>
      <c r="C27" s="12">
        <v>1.1399999999999999</v>
      </c>
      <c r="D27" s="12">
        <v>73.98</v>
      </c>
      <c r="E27" s="12"/>
    </row>
    <row r="28" spans="1:5" ht="15.75" customHeight="1">
      <c r="A28" s="17">
        <v>35400</v>
      </c>
      <c r="B28" s="12">
        <v>83.72</v>
      </c>
      <c r="C28" s="12">
        <v>1.17</v>
      </c>
      <c r="D28" s="12">
        <v>72.900000000000006</v>
      </c>
      <c r="E28" s="12"/>
    </row>
    <row r="29" spans="1:5" ht="15.75" customHeight="1">
      <c r="A29" s="17">
        <v>35431</v>
      </c>
      <c r="B29" s="12">
        <v>83.95</v>
      </c>
      <c r="C29" s="12">
        <v>1.24</v>
      </c>
      <c r="D29" s="12">
        <v>71</v>
      </c>
      <c r="E29" s="12"/>
    </row>
    <row r="30" spans="1:5" ht="15.75" customHeight="1">
      <c r="A30" s="17">
        <v>35462</v>
      </c>
      <c r="B30" s="12">
        <v>84.18</v>
      </c>
      <c r="C30" s="12">
        <v>1.32</v>
      </c>
      <c r="D30" s="12">
        <v>69.92</v>
      </c>
      <c r="E30" s="12"/>
    </row>
    <row r="31" spans="1:5" ht="15.75" customHeight="1">
      <c r="A31" s="17">
        <v>35490</v>
      </c>
      <c r="B31" s="12">
        <v>84.45</v>
      </c>
      <c r="C31" s="12">
        <v>1.44</v>
      </c>
      <c r="D31" s="12">
        <v>68.290000000000006</v>
      </c>
      <c r="E31" s="12"/>
    </row>
    <row r="32" spans="1:5" ht="15.75" customHeight="1">
      <c r="A32" s="17">
        <v>35521</v>
      </c>
      <c r="B32" s="12">
        <v>84.62</v>
      </c>
      <c r="C32" s="12">
        <v>1.49</v>
      </c>
      <c r="D32" s="12">
        <v>68.02</v>
      </c>
      <c r="E32" s="12"/>
    </row>
    <row r="33" spans="1:5" ht="15.75" customHeight="1">
      <c r="A33" s="17">
        <v>35551</v>
      </c>
      <c r="B33" s="12">
        <v>84.86</v>
      </c>
      <c r="C33" s="12">
        <v>1.57</v>
      </c>
      <c r="D33" s="12">
        <v>67.48</v>
      </c>
      <c r="E33" s="12"/>
    </row>
    <row r="34" spans="1:5" ht="15.75" customHeight="1">
      <c r="A34" s="17">
        <v>35582</v>
      </c>
      <c r="B34" s="12">
        <v>85.08</v>
      </c>
      <c r="C34" s="12">
        <v>1.62</v>
      </c>
      <c r="D34" s="12">
        <v>66.67</v>
      </c>
      <c r="E34" s="12"/>
    </row>
    <row r="35" spans="1:5" ht="15.75" customHeight="1">
      <c r="A35" s="17">
        <v>35612</v>
      </c>
      <c r="B35" s="12">
        <v>85.33</v>
      </c>
      <c r="C35" s="12">
        <v>1.64</v>
      </c>
      <c r="D35" s="12">
        <v>65.849999999999994</v>
      </c>
      <c r="E35" s="12"/>
    </row>
    <row r="36" spans="1:5" ht="15.75" customHeight="1">
      <c r="A36" s="17">
        <v>35643</v>
      </c>
      <c r="B36" s="12">
        <v>85.57</v>
      </c>
      <c r="C36" s="12">
        <v>1.66</v>
      </c>
      <c r="D36" s="12">
        <v>64.77</v>
      </c>
      <c r="E36" s="12"/>
    </row>
    <row r="37" spans="1:5" ht="15.75" customHeight="1">
      <c r="A37" s="17">
        <v>35674</v>
      </c>
      <c r="B37" s="12">
        <v>85.85</v>
      </c>
      <c r="C37" s="12">
        <v>1.66</v>
      </c>
      <c r="D37" s="12">
        <v>64.5</v>
      </c>
      <c r="E37" s="12"/>
    </row>
    <row r="38" spans="1:5" ht="15.75" customHeight="1">
      <c r="A38" s="17">
        <v>35704</v>
      </c>
      <c r="B38" s="12">
        <v>86.15</v>
      </c>
      <c r="C38" s="12">
        <v>1.8</v>
      </c>
      <c r="D38" s="12">
        <v>62.87</v>
      </c>
      <c r="E38" s="12"/>
    </row>
    <row r="39" spans="1:5" ht="15.75" customHeight="1">
      <c r="A39" s="17">
        <v>35735</v>
      </c>
      <c r="B39" s="12">
        <v>86.63</v>
      </c>
      <c r="C39" s="12">
        <v>2.09</v>
      </c>
      <c r="D39" s="12">
        <v>58.54</v>
      </c>
      <c r="E39" s="12"/>
    </row>
    <row r="40" spans="1:5" ht="15.75" customHeight="1">
      <c r="A40" s="17">
        <v>35765</v>
      </c>
      <c r="B40" s="12">
        <v>87.09</v>
      </c>
      <c r="C40" s="12">
        <v>2.37</v>
      </c>
      <c r="D40" s="12">
        <v>52.57</v>
      </c>
      <c r="E40" s="12"/>
    </row>
    <row r="41" spans="1:5" ht="15.75" customHeight="1">
      <c r="A41" s="17">
        <v>35796</v>
      </c>
      <c r="B41" s="12">
        <v>87.62</v>
      </c>
      <c r="C41" s="12">
        <v>2.68</v>
      </c>
      <c r="D41" s="12">
        <v>47.7</v>
      </c>
      <c r="E41" s="12"/>
    </row>
    <row r="42" spans="1:5" ht="15.75" customHeight="1">
      <c r="A42" s="17">
        <v>35827</v>
      </c>
      <c r="B42" s="12">
        <v>88.01</v>
      </c>
      <c r="C42" s="12">
        <v>2.84</v>
      </c>
      <c r="D42" s="12">
        <v>45.26</v>
      </c>
      <c r="E42" s="12"/>
    </row>
    <row r="43" spans="1:5" ht="15.75" customHeight="1">
      <c r="A43" s="17">
        <v>35855</v>
      </c>
      <c r="B43" s="12">
        <v>88.44</v>
      </c>
      <c r="C43" s="12">
        <v>3.02</v>
      </c>
      <c r="D43" s="12">
        <v>43.09</v>
      </c>
      <c r="E43" s="12"/>
    </row>
    <row r="44" spans="1:5" ht="15.75" customHeight="1">
      <c r="A44" s="17">
        <v>35886</v>
      </c>
      <c r="B44" s="12">
        <v>88.88</v>
      </c>
      <c r="C44" s="12">
        <v>3.17</v>
      </c>
      <c r="D44" s="12">
        <v>40.11</v>
      </c>
      <c r="E44" s="12"/>
    </row>
    <row r="45" spans="1:5" ht="15.75" customHeight="1">
      <c r="A45" s="17">
        <v>35916</v>
      </c>
      <c r="B45" s="12">
        <v>89.37</v>
      </c>
      <c r="C45" s="12">
        <v>3.15</v>
      </c>
      <c r="D45" s="12">
        <v>41.19</v>
      </c>
      <c r="E45" s="12"/>
    </row>
    <row r="46" spans="1:5" ht="15.75" customHeight="1">
      <c r="A46" s="17">
        <v>35947</v>
      </c>
      <c r="B46" s="12">
        <v>89.84</v>
      </c>
      <c r="C46" s="12">
        <v>3.16</v>
      </c>
      <c r="D46" s="12">
        <v>40.92</v>
      </c>
      <c r="E46" s="12"/>
    </row>
    <row r="47" spans="1:5" ht="15.75" customHeight="1">
      <c r="A47" s="17">
        <v>35977</v>
      </c>
      <c r="B47" s="12">
        <v>90.31</v>
      </c>
      <c r="C47" s="12">
        <v>3.07</v>
      </c>
      <c r="D47" s="12">
        <v>42.01</v>
      </c>
      <c r="E47" s="12"/>
    </row>
    <row r="48" spans="1:5" ht="15.75" customHeight="1">
      <c r="A48" s="17">
        <v>36008</v>
      </c>
      <c r="B48" s="12">
        <v>90.79</v>
      </c>
      <c r="C48" s="12">
        <v>3.16</v>
      </c>
      <c r="D48" s="12">
        <v>40.65</v>
      </c>
      <c r="E48" s="12"/>
    </row>
    <row r="49" spans="1:5" ht="15.75" customHeight="1">
      <c r="A49" s="17">
        <v>36039</v>
      </c>
      <c r="B49" s="12">
        <v>91.26</v>
      </c>
      <c r="C49" s="12">
        <v>3.18</v>
      </c>
      <c r="D49" s="12">
        <v>39.020000000000003</v>
      </c>
      <c r="E49" s="12"/>
    </row>
    <row r="50" spans="1:5" ht="15.75" customHeight="1">
      <c r="A50" s="17">
        <v>36069</v>
      </c>
      <c r="B50" s="12">
        <v>91.72</v>
      </c>
      <c r="C50" s="12">
        <v>3.19</v>
      </c>
      <c r="D50" s="12">
        <v>38.479999999999997</v>
      </c>
      <c r="E50" s="12"/>
    </row>
    <row r="51" spans="1:5" ht="15.75" customHeight="1">
      <c r="A51" s="17">
        <v>36100</v>
      </c>
      <c r="B51" s="12">
        <v>92.2</v>
      </c>
      <c r="C51" s="12">
        <v>3.17</v>
      </c>
      <c r="D51" s="12">
        <v>39.57</v>
      </c>
      <c r="E51" s="12"/>
    </row>
    <row r="52" spans="1:5" ht="15.75" customHeight="1">
      <c r="A52" s="17">
        <v>36130</v>
      </c>
      <c r="B52" s="12">
        <v>92.71</v>
      </c>
      <c r="C52" s="12">
        <v>3.19</v>
      </c>
      <c r="D52" s="12">
        <v>38.21</v>
      </c>
      <c r="E52" s="12"/>
    </row>
    <row r="53" spans="1:5" ht="15.75" customHeight="1">
      <c r="A53" s="17">
        <v>36161</v>
      </c>
      <c r="B53" s="12">
        <v>93.21</v>
      </c>
      <c r="C53" s="12">
        <v>3.21</v>
      </c>
      <c r="D53" s="12">
        <v>37.67</v>
      </c>
      <c r="E53" s="12"/>
    </row>
    <row r="54" spans="1:5" ht="15.75" customHeight="1">
      <c r="A54" s="17">
        <v>36192</v>
      </c>
      <c r="B54" s="12">
        <v>93.67</v>
      </c>
      <c r="C54" s="12">
        <v>3.18</v>
      </c>
      <c r="D54" s="12">
        <v>39.299999999999997</v>
      </c>
      <c r="E54" s="12"/>
    </row>
    <row r="55" spans="1:5" ht="15.75" customHeight="1">
      <c r="A55" s="17">
        <v>36220</v>
      </c>
      <c r="B55" s="12">
        <v>94.22</v>
      </c>
      <c r="C55" s="12">
        <v>3.24</v>
      </c>
      <c r="D55" s="12">
        <v>36.04</v>
      </c>
      <c r="E55" s="12"/>
    </row>
    <row r="56" spans="1:5" ht="15.75" customHeight="1">
      <c r="A56" s="17">
        <v>36251</v>
      </c>
      <c r="B56" s="12">
        <v>94.79</v>
      </c>
      <c r="C56" s="12">
        <v>3.35</v>
      </c>
      <c r="D56" s="12">
        <v>33.880000000000003</v>
      </c>
      <c r="E56" s="12"/>
    </row>
    <row r="57" spans="1:5" ht="13">
      <c r="A57" s="17">
        <v>36281</v>
      </c>
      <c r="B57" s="12">
        <v>95.35</v>
      </c>
      <c r="C57" s="12">
        <v>3.41</v>
      </c>
      <c r="D57" s="12">
        <v>32.79</v>
      </c>
      <c r="E57" s="12"/>
    </row>
    <row r="58" spans="1:5" ht="13">
      <c r="A58" s="17">
        <v>36312</v>
      </c>
      <c r="B58" s="12">
        <v>95.98</v>
      </c>
      <c r="C58" s="12">
        <v>3.52</v>
      </c>
      <c r="D58" s="12">
        <v>31.98</v>
      </c>
      <c r="E58" s="12"/>
    </row>
    <row r="59" spans="1:5" ht="13">
      <c r="A59" s="17">
        <v>36342</v>
      </c>
      <c r="B59" s="12">
        <v>96.59</v>
      </c>
      <c r="C59" s="12">
        <v>3.63</v>
      </c>
      <c r="D59" s="12">
        <v>30.08</v>
      </c>
      <c r="E59" s="12"/>
    </row>
    <row r="60" spans="1:5" ht="13">
      <c r="A60" s="17">
        <v>36373</v>
      </c>
      <c r="B60" s="12">
        <v>97.22</v>
      </c>
      <c r="C60" s="12">
        <v>3.79</v>
      </c>
      <c r="D60" s="12">
        <v>29</v>
      </c>
      <c r="E60" s="12"/>
    </row>
    <row r="61" spans="1:5" ht="13">
      <c r="A61" s="17">
        <v>36404</v>
      </c>
      <c r="B61" s="12">
        <v>97.86</v>
      </c>
      <c r="C61" s="12">
        <v>3.87</v>
      </c>
      <c r="D61" s="12">
        <v>28.46</v>
      </c>
      <c r="E61" s="12"/>
    </row>
    <row r="62" spans="1:5" ht="13">
      <c r="A62" s="17">
        <v>36434</v>
      </c>
      <c r="B62" s="12">
        <v>98.52</v>
      </c>
      <c r="C62" s="12">
        <v>3.94</v>
      </c>
      <c r="D62" s="12">
        <v>27.64</v>
      </c>
      <c r="E62" s="12"/>
    </row>
    <row r="63" spans="1:5" ht="13">
      <c r="A63" s="17">
        <v>36465</v>
      </c>
      <c r="B63" s="12">
        <v>99.16</v>
      </c>
      <c r="C63" s="12">
        <v>3.99</v>
      </c>
      <c r="D63" s="12">
        <v>26.83</v>
      </c>
      <c r="E63" s="12"/>
    </row>
    <row r="64" spans="1:5" ht="13">
      <c r="A64" s="17">
        <v>36495</v>
      </c>
      <c r="B64" s="12">
        <v>99.84</v>
      </c>
      <c r="C64" s="12">
        <v>4.03</v>
      </c>
      <c r="D64" s="12">
        <v>26.29</v>
      </c>
      <c r="E64" s="12"/>
    </row>
    <row r="65" spans="1:5" ht="13">
      <c r="A65" s="17">
        <v>36526</v>
      </c>
      <c r="B65" s="12">
        <v>100.55</v>
      </c>
      <c r="C65" s="12">
        <v>4.0999999999999996</v>
      </c>
      <c r="D65" s="12">
        <v>25.47</v>
      </c>
      <c r="E65" s="12"/>
    </row>
    <row r="66" spans="1:5" ht="13">
      <c r="A66" s="17">
        <v>36557</v>
      </c>
      <c r="B66" s="12">
        <v>101.34</v>
      </c>
      <c r="C66" s="12">
        <v>4.24</v>
      </c>
      <c r="D66" s="12">
        <v>24.12</v>
      </c>
      <c r="E66" s="12"/>
    </row>
    <row r="67" spans="1:5" ht="13">
      <c r="A67" s="17">
        <v>36586</v>
      </c>
      <c r="B67" s="12">
        <v>102.13</v>
      </c>
      <c r="C67" s="12">
        <v>4.3600000000000003</v>
      </c>
      <c r="D67" s="12">
        <v>22.22</v>
      </c>
      <c r="E67" s="12"/>
    </row>
    <row r="68" spans="1:5" ht="13">
      <c r="A68" s="17">
        <v>36617</v>
      </c>
      <c r="B68" s="12">
        <v>102.92</v>
      </c>
      <c r="C68" s="12">
        <v>4.46</v>
      </c>
      <c r="D68" s="12">
        <v>20.6</v>
      </c>
      <c r="E68" s="12"/>
    </row>
    <row r="69" spans="1:5" ht="13">
      <c r="A69" s="17">
        <v>36647</v>
      </c>
      <c r="B69" s="12">
        <v>103.68</v>
      </c>
      <c r="C69" s="12">
        <v>4.5599999999999996</v>
      </c>
      <c r="D69" s="12">
        <v>18.97</v>
      </c>
      <c r="E69" s="12"/>
    </row>
    <row r="70" spans="1:5" ht="13">
      <c r="A70" s="17">
        <v>36678</v>
      </c>
      <c r="B70" s="12">
        <v>104.42</v>
      </c>
      <c r="C70" s="12">
        <v>4.59</v>
      </c>
      <c r="D70" s="12">
        <v>18.43</v>
      </c>
      <c r="E70" s="12"/>
    </row>
    <row r="71" spans="1:5" ht="13">
      <c r="A71" s="17">
        <v>36708</v>
      </c>
      <c r="B71" s="12">
        <v>105.06</v>
      </c>
      <c r="C71" s="12">
        <v>4.4800000000000004</v>
      </c>
      <c r="D71" s="12">
        <v>20.05</v>
      </c>
      <c r="E71" s="12"/>
    </row>
    <row r="72" spans="1:5" ht="13">
      <c r="A72" s="17">
        <v>36739</v>
      </c>
      <c r="B72" s="12">
        <v>105.77</v>
      </c>
      <c r="C72" s="12">
        <v>4.37</v>
      </c>
      <c r="D72" s="12">
        <v>21.68</v>
      </c>
      <c r="E72" s="12"/>
    </row>
    <row r="73" spans="1:5" ht="13">
      <c r="A73" s="17">
        <v>36770</v>
      </c>
      <c r="B73" s="12">
        <v>106.54</v>
      </c>
      <c r="C73" s="12">
        <v>4.32</v>
      </c>
      <c r="D73" s="12">
        <v>23.04</v>
      </c>
      <c r="E73" s="12"/>
    </row>
    <row r="74" spans="1:5" ht="13">
      <c r="A74" s="17">
        <v>36800</v>
      </c>
      <c r="B74" s="12">
        <v>107.38</v>
      </c>
      <c r="C74" s="12">
        <v>4.34</v>
      </c>
      <c r="D74" s="12">
        <v>22.76</v>
      </c>
      <c r="E74" s="12"/>
    </row>
    <row r="75" spans="1:5" ht="13">
      <c r="A75" s="17">
        <v>36831</v>
      </c>
      <c r="B75" s="12">
        <v>108.3</v>
      </c>
      <c r="C75" s="12">
        <v>4.46</v>
      </c>
      <c r="D75" s="12">
        <v>20.87</v>
      </c>
      <c r="E75" s="12"/>
    </row>
    <row r="76" spans="1:5" ht="13">
      <c r="A76" s="17">
        <v>36861</v>
      </c>
      <c r="B76" s="12">
        <v>109.14</v>
      </c>
      <c r="C76" s="12">
        <v>4.5199999999999996</v>
      </c>
      <c r="D76" s="12">
        <v>19.510000000000002</v>
      </c>
      <c r="E76" s="12"/>
    </row>
    <row r="77" spans="1:5" ht="13">
      <c r="A77" s="17">
        <v>36892</v>
      </c>
      <c r="B77" s="12">
        <v>109.85</v>
      </c>
      <c r="C77" s="12">
        <v>4.5599999999999996</v>
      </c>
      <c r="D77" s="12">
        <v>18.7</v>
      </c>
      <c r="E77" s="12"/>
    </row>
    <row r="78" spans="1:5" ht="13">
      <c r="A78" s="17">
        <v>36923</v>
      </c>
      <c r="B78" s="12">
        <v>110.5</v>
      </c>
      <c r="C78" s="12">
        <v>4.47</v>
      </c>
      <c r="D78" s="12">
        <v>20.329999999999998</v>
      </c>
      <c r="E78" s="12"/>
    </row>
    <row r="79" spans="1:5" ht="13">
      <c r="A79" s="17">
        <v>36951</v>
      </c>
      <c r="B79" s="12">
        <v>111.11</v>
      </c>
      <c r="C79" s="12">
        <v>4.29</v>
      </c>
      <c r="D79" s="12">
        <v>23.85</v>
      </c>
      <c r="E79" s="12"/>
    </row>
    <row r="80" spans="1:5" ht="13">
      <c r="A80" s="17">
        <v>36982</v>
      </c>
      <c r="B80" s="12">
        <v>111.65</v>
      </c>
      <c r="C80" s="12">
        <v>3.98</v>
      </c>
      <c r="D80" s="12">
        <v>27.1</v>
      </c>
      <c r="E80" s="12"/>
    </row>
    <row r="81" spans="1:5" ht="13">
      <c r="A81" s="17">
        <v>37012</v>
      </c>
      <c r="B81" s="12">
        <v>112.16</v>
      </c>
      <c r="C81" s="12">
        <v>3.56</v>
      </c>
      <c r="D81" s="12">
        <v>30.89</v>
      </c>
      <c r="E81" s="12"/>
    </row>
    <row r="82" spans="1:5" ht="13">
      <c r="A82" s="17">
        <v>37043</v>
      </c>
      <c r="B82" s="12">
        <v>112.8</v>
      </c>
      <c r="C82" s="12">
        <v>3.35</v>
      </c>
      <c r="D82" s="12">
        <v>33.6</v>
      </c>
      <c r="E82" s="12"/>
    </row>
    <row r="83" spans="1:5" ht="13">
      <c r="A83" s="17">
        <v>37073</v>
      </c>
      <c r="B83" s="12">
        <v>113.49</v>
      </c>
      <c r="C83" s="12">
        <v>3.32</v>
      </c>
      <c r="D83" s="12">
        <v>34.96</v>
      </c>
      <c r="E83" s="12"/>
    </row>
    <row r="84" spans="1:5" ht="13">
      <c r="A84" s="17">
        <v>37104</v>
      </c>
      <c r="B84" s="12">
        <v>114.17</v>
      </c>
      <c r="C84" s="12">
        <v>3.32</v>
      </c>
      <c r="D84" s="12">
        <v>34.69</v>
      </c>
      <c r="E84" s="12"/>
    </row>
    <row r="85" spans="1:5" ht="13">
      <c r="A85" s="17">
        <v>37135</v>
      </c>
      <c r="B85" s="12">
        <v>114.81</v>
      </c>
      <c r="C85" s="12">
        <v>3.33</v>
      </c>
      <c r="D85" s="12">
        <v>34.42</v>
      </c>
      <c r="E85" s="12"/>
    </row>
    <row r="86" spans="1:5" ht="13">
      <c r="A86" s="17">
        <v>37165</v>
      </c>
      <c r="B86" s="12">
        <v>115.31</v>
      </c>
      <c r="C86" s="12">
        <v>3.28</v>
      </c>
      <c r="D86" s="12">
        <v>35.770000000000003</v>
      </c>
      <c r="E86" s="12"/>
    </row>
    <row r="87" spans="1:5" ht="13">
      <c r="A87" s="17">
        <v>37196</v>
      </c>
      <c r="B87" s="12">
        <v>115.86</v>
      </c>
      <c r="C87" s="12">
        <v>3.29</v>
      </c>
      <c r="D87" s="12">
        <v>35.229999999999997</v>
      </c>
      <c r="E87" s="12"/>
    </row>
    <row r="88" spans="1:5" ht="13">
      <c r="A88" s="17">
        <v>37226</v>
      </c>
      <c r="B88" s="12">
        <v>116.45</v>
      </c>
      <c r="C88" s="12">
        <v>3.24</v>
      </c>
      <c r="D88" s="12">
        <v>36.31</v>
      </c>
      <c r="E88" s="12"/>
    </row>
    <row r="89" spans="1:5" ht="13">
      <c r="A89" s="17">
        <v>37257</v>
      </c>
      <c r="B89" s="12">
        <v>117.14</v>
      </c>
      <c r="C89" s="12">
        <v>3.22</v>
      </c>
      <c r="D89" s="12">
        <v>36.86</v>
      </c>
      <c r="E89" s="12"/>
    </row>
    <row r="90" spans="1:5" ht="13">
      <c r="A90" s="17">
        <v>37288</v>
      </c>
      <c r="B90" s="12">
        <v>117.84</v>
      </c>
      <c r="C90" s="12">
        <v>3.22</v>
      </c>
      <c r="D90" s="12">
        <v>36.590000000000003</v>
      </c>
      <c r="E90" s="12"/>
    </row>
    <row r="91" spans="1:5" ht="13">
      <c r="A91" s="17">
        <v>37316</v>
      </c>
      <c r="B91" s="12">
        <v>118.69</v>
      </c>
      <c r="C91" s="12">
        <v>3.38</v>
      </c>
      <c r="D91" s="12">
        <v>33.33</v>
      </c>
      <c r="E91" s="12"/>
    </row>
    <row r="92" spans="1:5" ht="13">
      <c r="A92" s="17">
        <v>37347</v>
      </c>
      <c r="B92" s="12">
        <v>119.61</v>
      </c>
      <c r="C92" s="12">
        <v>3.73</v>
      </c>
      <c r="D92" s="12">
        <v>29.27</v>
      </c>
      <c r="E92" s="12"/>
    </row>
    <row r="93" spans="1:5" ht="13">
      <c r="A93" s="17">
        <v>37377</v>
      </c>
      <c r="B93" s="12">
        <v>120.72</v>
      </c>
      <c r="C93" s="12">
        <v>4.2</v>
      </c>
      <c r="D93" s="12">
        <v>24.66</v>
      </c>
      <c r="E93" s="12"/>
    </row>
    <row r="94" spans="1:5" ht="13">
      <c r="A94" s="17">
        <v>37408</v>
      </c>
      <c r="B94" s="12">
        <v>121.81</v>
      </c>
      <c r="C94" s="12">
        <v>4.5999999999999996</v>
      </c>
      <c r="D94" s="12">
        <v>18.16</v>
      </c>
      <c r="E94" s="12"/>
    </row>
    <row r="95" spans="1:5" ht="13">
      <c r="A95" s="17">
        <v>37438</v>
      </c>
      <c r="B95" s="12">
        <v>122.89</v>
      </c>
      <c r="C95" s="12">
        <v>4.9000000000000004</v>
      </c>
      <c r="D95" s="12">
        <v>17.07</v>
      </c>
      <c r="E95" s="12"/>
    </row>
    <row r="96" spans="1:5" ht="13">
      <c r="A96" s="17">
        <v>37469</v>
      </c>
      <c r="B96" s="12">
        <v>123.83</v>
      </c>
      <c r="C96" s="12">
        <v>5.08</v>
      </c>
      <c r="D96" s="12">
        <v>15.72</v>
      </c>
      <c r="E96" s="12"/>
    </row>
    <row r="97" spans="1:5" ht="13">
      <c r="A97" s="17">
        <v>37500</v>
      </c>
      <c r="B97" s="12">
        <v>124.78</v>
      </c>
      <c r="C97" s="12">
        <v>5.13</v>
      </c>
      <c r="D97" s="12">
        <v>14.91</v>
      </c>
      <c r="E97" s="12"/>
    </row>
    <row r="98" spans="1:5" ht="13">
      <c r="A98" s="17">
        <v>37530</v>
      </c>
      <c r="B98" s="12">
        <v>125.74</v>
      </c>
      <c r="C98" s="12">
        <v>5.12</v>
      </c>
      <c r="D98" s="12">
        <v>15.18</v>
      </c>
      <c r="E98" s="12"/>
    </row>
    <row r="99" spans="1:5" ht="13">
      <c r="A99" s="17">
        <v>37561</v>
      </c>
      <c r="B99" s="12">
        <v>126.67</v>
      </c>
      <c r="C99" s="12">
        <v>4.93</v>
      </c>
      <c r="D99" s="12">
        <v>16.8</v>
      </c>
      <c r="E99" s="12"/>
    </row>
    <row r="100" spans="1:5" ht="13">
      <c r="A100" s="17">
        <v>37591</v>
      </c>
      <c r="B100" s="12">
        <v>127.63</v>
      </c>
      <c r="C100" s="12">
        <v>4.7699999999999996</v>
      </c>
      <c r="D100" s="12">
        <v>17.34</v>
      </c>
      <c r="E100" s="12"/>
    </row>
    <row r="101" spans="1:5" ht="13">
      <c r="A101" s="17">
        <v>37622</v>
      </c>
      <c r="B101" s="12">
        <v>128.46</v>
      </c>
      <c r="C101" s="12">
        <v>4.54</v>
      </c>
      <c r="D101" s="12">
        <v>19.239999999999998</v>
      </c>
      <c r="E101" s="12"/>
    </row>
    <row r="102" spans="1:5" ht="13">
      <c r="A102" s="17">
        <v>37653</v>
      </c>
      <c r="B102" s="12">
        <v>129.36000000000001</v>
      </c>
      <c r="C102" s="12">
        <v>4.46</v>
      </c>
      <c r="D102" s="12">
        <v>21.14</v>
      </c>
      <c r="E102" s="12"/>
    </row>
    <row r="103" spans="1:5" ht="13">
      <c r="A103" s="17">
        <v>37681</v>
      </c>
      <c r="B103" s="12">
        <v>130.15</v>
      </c>
      <c r="C103" s="12">
        <v>4.3</v>
      </c>
      <c r="D103" s="12">
        <v>23.58</v>
      </c>
      <c r="E103" s="12"/>
    </row>
    <row r="104" spans="1:5" ht="13">
      <c r="A104" s="17">
        <v>37712</v>
      </c>
      <c r="B104" s="12">
        <v>130.88</v>
      </c>
      <c r="C104" s="12">
        <v>4.09</v>
      </c>
      <c r="D104" s="12">
        <v>25.75</v>
      </c>
      <c r="E104" s="12"/>
    </row>
    <row r="105" spans="1:5" ht="13">
      <c r="A105" s="17">
        <v>37742</v>
      </c>
      <c r="B105" s="12">
        <v>131.74</v>
      </c>
      <c r="C105" s="12">
        <v>4</v>
      </c>
      <c r="D105" s="12">
        <v>26.56</v>
      </c>
      <c r="E105" s="12"/>
    </row>
    <row r="106" spans="1:5" ht="13">
      <c r="A106" s="17">
        <v>37773</v>
      </c>
      <c r="B106" s="12">
        <v>132.65</v>
      </c>
      <c r="C106" s="12">
        <v>3.94</v>
      </c>
      <c r="D106" s="12">
        <v>27.91</v>
      </c>
      <c r="E106" s="12"/>
    </row>
    <row r="107" spans="1:5" ht="13">
      <c r="A107" s="17">
        <v>37803</v>
      </c>
      <c r="B107" s="12">
        <v>133.78</v>
      </c>
      <c r="C107" s="12">
        <v>4.1399999999999997</v>
      </c>
      <c r="D107" s="12">
        <v>25.2</v>
      </c>
      <c r="E107" s="12"/>
    </row>
    <row r="108" spans="1:5" ht="13">
      <c r="A108" s="17">
        <v>37834</v>
      </c>
      <c r="B108" s="12">
        <v>134.97</v>
      </c>
      <c r="C108" s="12">
        <v>4.34</v>
      </c>
      <c r="D108" s="12">
        <v>22.49</v>
      </c>
      <c r="E108" s="12"/>
    </row>
    <row r="109" spans="1:5" ht="13">
      <c r="A109" s="17">
        <v>37865</v>
      </c>
      <c r="B109" s="12">
        <v>136.29</v>
      </c>
      <c r="C109" s="12">
        <v>4.72</v>
      </c>
      <c r="D109" s="12">
        <v>17.89</v>
      </c>
      <c r="E109" s="12"/>
    </row>
    <row r="110" spans="1:5" ht="13">
      <c r="A110" s="17">
        <v>37895</v>
      </c>
      <c r="B110" s="12">
        <v>137.53</v>
      </c>
      <c r="C110" s="12">
        <v>5.08</v>
      </c>
      <c r="D110" s="12">
        <v>15.99</v>
      </c>
      <c r="E110" s="12"/>
    </row>
    <row r="111" spans="1:5" ht="13">
      <c r="A111" s="17">
        <v>37926</v>
      </c>
      <c r="B111" s="12">
        <v>138.79</v>
      </c>
      <c r="C111" s="12">
        <v>5.36</v>
      </c>
      <c r="D111" s="12">
        <v>14.63</v>
      </c>
      <c r="E111" s="12"/>
    </row>
    <row r="112" spans="1:5" ht="13">
      <c r="A112" s="17">
        <v>37956</v>
      </c>
      <c r="B112" s="12">
        <v>140.18</v>
      </c>
      <c r="C112" s="12">
        <v>5.68</v>
      </c>
      <c r="D112" s="12">
        <v>13.28</v>
      </c>
      <c r="E112" s="12"/>
    </row>
    <row r="113" spans="1:5" ht="13">
      <c r="A113" s="17">
        <v>37987</v>
      </c>
      <c r="B113" s="12">
        <v>141.65</v>
      </c>
      <c r="C113" s="12">
        <v>5.88</v>
      </c>
      <c r="D113" s="12">
        <v>12.74</v>
      </c>
      <c r="E113" s="12"/>
    </row>
    <row r="114" spans="1:5" ht="13">
      <c r="A114" s="17">
        <v>38018</v>
      </c>
      <c r="B114" s="12">
        <v>143.19</v>
      </c>
      <c r="C114" s="12">
        <v>6.09</v>
      </c>
      <c r="D114" s="12">
        <v>11.38</v>
      </c>
      <c r="E114" s="12"/>
    </row>
    <row r="115" spans="1:5" ht="13">
      <c r="A115" s="17">
        <v>38047</v>
      </c>
      <c r="B115" s="12">
        <v>145.06</v>
      </c>
      <c r="C115" s="12">
        <v>6.43</v>
      </c>
      <c r="D115" s="12">
        <v>8.94</v>
      </c>
      <c r="E115" s="12"/>
    </row>
    <row r="116" spans="1:5" ht="13">
      <c r="A116" s="17">
        <v>38078</v>
      </c>
      <c r="B116" s="12">
        <v>146.59</v>
      </c>
      <c r="C116" s="12">
        <v>6.59</v>
      </c>
      <c r="D116" s="12">
        <v>8.4</v>
      </c>
      <c r="E116" s="12"/>
    </row>
    <row r="117" spans="1:5" ht="13">
      <c r="A117" s="17">
        <v>38108</v>
      </c>
      <c r="B117" s="12">
        <v>148.19</v>
      </c>
      <c r="C117" s="12">
        <v>6.77</v>
      </c>
      <c r="D117" s="12">
        <v>7.86</v>
      </c>
      <c r="E117" s="12"/>
    </row>
    <row r="118" spans="1:5" ht="13">
      <c r="A118" s="17">
        <v>38139</v>
      </c>
      <c r="B118" s="12">
        <v>149.85</v>
      </c>
      <c r="C118" s="12">
        <v>6.9</v>
      </c>
      <c r="D118" s="12">
        <v>7.05</v>
      </c>
      <c r="E118" s="12"/>
    </row>
    <row r="119" spans="1:5" ht="13">
      <c r="A119" s="17">
        <v>38169</v>
      </c>
      <c r="B119" s="12">
        <v>151.34</v>
      </c>
      <c r="C119" s="12">
        <v>6.84</v>
      </c>
      <c r="D119" s="12">
        <v>7.32</v>
      </c>
      <c r="E119" s="12"/>
    </row>
    <row r="120" spans="1:5" ht="13">
      <c r="A120" s="17">
        <v>38200</v>
      </c>
      <c r="B120" s="12">
        <v>152.63</v>
      </c>
      <c r="C120" s="12">
        <v>6.59</v>
      </c>
      <c r="D120" s="12">
        <v>8.1300000000000008</v>
      </c>
      <c r="E120" s="12"/>
    </row>
    <row r="121" spans="1:5" ht="13">
      <c r="A121" s="17">
        <v>38231</v>
      </c>
      <c r="B121" s="12">
        <v>154.18</v>
      </c>
      <c r="C121" s="12">
        <v>6.29</v>
      </c>
      <c r="D121" s="12">
        <v>10.029999999999999</v>
      </c>
      <c r="E121" s="12"/>
    </row>
    <row r="122" spans="1:5" ht="13">
      <c r="A122" s="17">
        <v>38261</v>
      </c>
      <c r="B122" s="12">
        <v>155.75</v>
      </c>
      <c r="C122" s="12">
        <v>6.25</v>
      </c>
      <c r="D122" s="12">
        <v>10.57</v>
      </c>
      <c r="E122" s="12"/>
    </row>
    <row r="123" spans="1:5" ht="13">
      <c r="A123" s="17">
        <v>38292</v>
      </c>
      <c r="B123" s="12">
        <v>157.53</v>
      </c>
      <c r="C123" s="12">
        <v>6.3</v>
      </c>
      <c r="D123" s="12">
        <v>9.76</v>
      </c>
      <c r="E123" s="12"/>
    </row>
    <row r="124" spans="1:5" ht="13">
      <c r="A124" s="17">
        <v>38322</v>
      </c>
      <c r="B124" s="12">
        <v>159.33000000000001</v>
      </c>
      <c r="C124" s="12">
        <v>6.32</v>
      </c>
      <c r="D124" s="12">
        <v>9.49</v>
      </c>
      <c r="E124" s="12"/>
    </row>
    <row r="125" spans="1:5" ht="13">
      <c r="A125" s="17">
        <v>38353</v>
      </c>
      <c r="B125" s="12">
        <v>161.29</v>
      </c>
      <c r="C125" s="12">
        <v>6.58</v>
      </c>
      <c r="D125" s="12">
        <v>8.67</v>
      </c>
      <c r="E125" s="12"/>
    </row>
    <row r="126" spans="1:5" ht="13">
      <c r="A126" s="17">
        <v>38384</v>
      </c>
      <c r="B126" s="12">
        <v>163.35</v>
      </c>
      <c r="C126" s="12">
        <v>7.02</v>
      </c>
      <c r="D126" s="12">
        <v>6.78</v>
      </c>
      <c r="E126" s="12"/>
    </row>
    <row r="127" spans="1:5" ht="13">
      <c r="A127" s="17">
        <v>38412</v>
      </c>
      <c r="B127" s="12">
        <v>165.81</v>
      </c>
      <c r="C127" s="12">
        <v>7.55</v>
      </c>
      <c r="D127" s="12">
        <v>5.15</v>
      </c>
      <c r="E127" s="12"/>
    </row>
    <row r="128" spans="1:5" ht="13">
      <c r="A128" s="17">
        <v>38443</v>
      </c>
      <c r="B128" s="12">
        <v>167.5</v>
      </c>
      <c r="C128" s="12">
        <v>7.55</v>
      </c>
      <c r="D128" s="12">
        <v>5.42</v>
      </c>
      <c r="E128" s="12"/>
    </row>
    <row r="129" spans="1:5" ht="13">
      <c r="A129" s="17">
        <v>38473</v>
      </c>
      <c r="B129" s="12">
        <v>169.35</v>
      </c>
      <c r="C129" s="12">
        <v>7.51</v>
      </c>
      <c r="D129" s="12">
        <v>5.69</v>
      </c>
      <c r="E129" s="12"/>
    </row>
    <row r="130" spans="1:5" ht="13">
      <c r="A130" s="17">
        <v>38504</v>
      </c>
      <c r="B130" s="12">
        <v>171.19</v>
      </c>
      <c r="C130" s="12">
        <v>7.45</v>
      </c>
      <c r="D130" s="12">
        <v>6.23</v>
      </c>
      <c r="E130" s="12"/>
    </row>
    <row r="131" spans="1:5" ht="13">
      <c r="A131" s="17">
        <v>38534</v>
      </c>
      <c r="B131" s="12">
        <v>172.86</v>
      </c>
      <c r="C131" s="12">
        <v>7.17</v>
      </c>
      <c r="D131" s="12">
        <v>6.5</v>
      </c>
      <c r="E131" s="12"/>
    </row>
    <row r="132" spans="1:5" ht="13">
      <c r="A132" s="17">
        <v>38565</v>
      </c>
      <c r="B132" s="12">
        <v>174.44</v>
      </c>
      <c r="C132" s="12">
        <v>6.79</v>
      </c>
      <c r="D132" s="12">
        <v>7.59</v>
      </c>
      <c r="E132" s="12"/>
    </row>
    <row r="133" spans="1:5" ht="13">
      <c r="A133" s="17">
        <v>38596</v>
      </c>
      <c r="B133" s="12">
        <v>176.44</v>
      </c>
      <c r="C133" s="12">
        <v>6.41</v>
      </c>
      <c r="D133" s="12">
        <v>9.2100000000000009</v>
      </c>
      <c r="E133" s="12"/>
    </row>
    <row r="134" spans="1:5" ht="13">
      <c r="A134" s="17">
        <v>38626</v>
      </c>
      <c r="B134" s="12">
        <v>178.03</v>
      </c>
      <c r="C134" s="12">
        <v>6.28</v>
      </c>
      <c r="D134" s="12">
        <v>10.3</v>
      </c>
      <c r="E134" s="12"/>
    </row>
    <row r="135" spans="1:5" ht="13">
      <c r="A135" s="17">
        <v>38657</v>
      </c>
      <c r="B135" s="12">
        <v>179.68</v>
      </c>
      <c r="C135" s="12">
        <v>6.1</v>
      </c>
      <c r="D135" s="12">
        <v>11.11</v>
      </c>
      <c r="E135" s="12"/>
    </row>
    <row r="136" spans="1:5" ht="13">
      <c r="A136" s="17">
        <v>38687</v>
      </c>
      <c r="B136" s="12">
        <v>180.91</v>
      </c>
      <c r="C136" s="12">
        <v>5.68</v>
      </c>
      <c r="D136" s="12">
        <v>13.55</v>
      </c>
      <c r="E136" s="12"/>
    </row>
    <row r="137" spans="1:5" ht="13">
      <c r="A137" s="17">
        <v>38718</v>
      </c>
      <c r="B137" s="12">
        <v>182.32</v>
      </c>
      <c r="C137" s="12">
        <v>5.47</v>
      </c>
      <c r="D137" s="12">
        <v>14.36</v>
      </c>
      <c r="E137" s="12"/>
    </row>
    <row r="138" spans="1:5" ht="13">
      <c r="A138" s="17">
        <v>38749</v>
      </c>
      <c r="B138" s="12">
        <v>183.29</v>
      </c>
      <c r="C138" s="12">
        <v>5.07</v>
      </c>
      <c r="D138" s="12">
        <v>16.260000000000002</v>
      </c>
      <c r="E138" s="12"/>
    </row>
    <row r="139" spans="1:5" ht="13">
      <c r="A139" s="17">
        <v>38777</v>
      </c>
      <c r="B139" s="12">
        <v>184.37</v>
      </c>
      <c r="C139" s="12">
        <v>4.49</v>
      </c>
      <c r="D139" s="12">
        <v>19.78</v>
      </c>
      <c r="E139" s="12"/>
    </row>
    <row r="140" spans="1:5" ht="13">
      <c r="A140" s="17">
        <v>38808</v>
      </c>
      <c r="B140" s="12">
        <v>184.33</v>
      </c>
      <c r="C140" s="12">
        <v>3.54</v>
      </c>
      <c r="D140" s="12">
        <v>31.44</v>
      </c>
      <c r="E140" s="12"/>
    </row>
    <row r="141" spans="1:5" ht="13">
      <c r="A141" s="17">
        <v>38838</v>
      </c>
      <c r="B141" s="12">
        <v>184.16</v>
      </c>
      <c r="C141" s="12">
        <v>2.4900000000000002</v>
      </c>
      <c r="D141" s="12">
        <v>50.95</v>
      </c>
      <c r="E141" s="12"/>
    </row>
    <row r="142" spans="1:5" ht="13">
      <c r="A142" s="17">
        <v>38869</v>
      </c>
      <c r="B142" s="12">
        <v>183.51</v>
      </c>
      <c r="C142" s="12">
        <v>1.43</v>
      </c>
      <c r="D142" s="12">
        <v>68.56</v>
      </c>
      <c r="E142" s="12"/>
    </row>
    <row r="143" spans="1:5" ht="13">
      <c r="A143" s="17">
        <v>38899</v>
      </c>
      <c r="B143" s="12">
        <v>183.07</v>
      </c>
      <c r="C143" s="12">
        <v>0.41</v>
      </c>
      <c r="D143" s="12">
        <v>79.400000000000006</v>
      </c>
      <c r="E143" s="12"/>
    </row>
    <row r="144" spans="1:5" ht="13">
      <c r="A144" s="17">
        <v>38930</v>
      </c>
      <c r="B144" s="12">
        <v>182.59</v>
      </c>
      <c r="C144" s="12">
        <v>-0.38</v>
      </c>
      <c r="D144" s="12">
        <v>82.11</v>
      </c>
      <c r="E144" s="12"/>
    </row>
    <row r="145" spans="1:5" ht="13">
      <c r="A145" s="17">
        <v>38961</v>
      </c>
      <c r="B145" s="12">
        <v>182.8</v>
      </c>
      <c r="C145" s="12">
        <v>-0.85</v>
      </c>
      <c r="D145" s="12">
        <v>84.82</v>
      </c>
      <c r="E145" s="12"/>
    </row>
    <row r="146" spans="1:5" ht="13">
      <c r="A146" s="17">
        <v>38991</v>
      </c>
      <c r="B146" s="12">
        <v>183.2</v>
      </c>
      <c r="C146" s="12">
        <v>-0.61</v>
      </c>
      <c r="D146" s="12">
        <v>83.47</v>
      </c>
      <c r="E146" s="12"/>
    </row>
    <row r="147" spans="1:5" ht="13">
      <c r="A147" s="17">
        <v>39022</v>
      </c>
      <c r="B147" s="12">
        <v>183.61</v>
      </c>
      <c r="C147" s="12">
        <v>-0.3</v>
      </c>
      <c r="D147" s="12">
        <v>81.84</v>
      </c>
      <c r="E147" s="12"/>
    </row>
    <row r="148" spans="1:5" ht="13">
      <c r="A148" s="17">
        <v>39052</v>
      </c>
      <c r="B148" s="12">
        <v>184.14</v>
      </c>
      <c r="C148" s="12">
        <v>0.34</v>
      </c>
      <c r="D148" s="12">
        <v>79.67</v>
      </c>
      <c r="E148" s="12"/>
    </row>
    <row r="149" spans="1:5" ht="13">
      <c r="A149" s="17">
        <v>39083</v>
      </c>
      <c r="B149" s="12">
        <v>184.51</v>
      </c>
      <c r="C149" s="12">
        <v>0.79</v>
      </c>
      <c r="D149" s="12">
        <v>76.69</v>
      </c>
      <c r="E149" s="12"/>
    </row>
    <row r="150" spans="1:5" ht="13">
      <c r="A150" s="17">
        <v>39114</v>
      </c>
      <c r="B150" s="12">
        <v>184.6</v>
      </c>
      <c r="C150" s="12">
        <v>1.1000000000000001</v>
      </c>
      <c r="D150" s="12">
        <v>74.8</v>
      </c>
      <c r="E150" s="12"/>
    </row>
    <row r="151" spans="1:5" ht="13">
      <c r="A151" s="17">
        <v>39142</v>
      </c>
      <c r="B151" s="12">
        <v>184.15</v>
      </c>
      <c r="C151" s="12">
        <v>0.74</v>
      </c>
      <c r="D151" s="12">
        <v>77.510000000000005</v>
      </c>
      <c r="E151" s="12"/>
    </row>
    <row r="152" spans="1:5" ht="13">
      <c r="A152" s="17">
        <v>39173</v>
      </c>
      <c r="B152" s="12">
        <v>183.01</v>
      </c>
      <c r="C152" s="12">
        <v>-0.1</v>
      </c>
      <c r="D152" s="12">
        <v>80.760000000000005</v>
      </c>
      <c r="E152" s="12"/>
    </row>
    <row r="153" spans="1:5" ht="13">
      <c r="A153" s="17">
        <v>39203</v>
      </c>
      <c r="B153" s="12">
        <v>181.6</v>
      </c>
      <c r="C153" s="12">
        <v>-1.0900000000000001</v>
      </c>
      <c r="D153" s="12">
        <v>85.64</v>
      </c>
      <c r="E153" s="12"/>
    </row>
    <row r="154" spans="1:5" ht="13">
      <c r="A154" s="17">
        <v>39234</v>
      </c>
      <c r="B154" s="12">
        <v>180.25</v>
      </c>
      <c r="C154" s="12">
        <v>-2.11</v>
      </c>
      <c r="D154" s="12">
        <v>91.33</v>
      </c>
      <c r="E154" s="12"/>
    </row>
    <row r="155" spans="1:5" ht="13">
      <c r="A155" s="17">
        <v>39264</v>
      </c>
      <c r="B155" s="12">
        <v>179.11</v>
      </c>
      <c r="C155" s="12">
        <v>-2.93</v>
      </c>
      <c r="D155" s="12">
        <v>93.77</v>
      </c>
      <c r="E155" s="12"/>
    </row>
    <row r="156" spans="1:5" ht="13">
      <c r="A156" s="17">
        <v>39295</v>
      </c>
      <c r="B156" s="12">
        <v>178.12</v>
      </c>
      <c r="C156" s="12">
        <v>-3.51</v>
      </c>
      <c r="D156" s="12">
        <v>94.85</v>
      </c>
      <c r="E156" s="12"/>
    </row>
    <row r="157" spans="1:5" ht="13">
      <c r="A157" s="17">
        <v>39326</v>
      </c>
      <c r="B157" s="12">
        <v>177.56</v>
      </c>
      <c r="C157" s="12">
        <v>-3.58</v>
      </c>
      <c r="D157" s="12">
        <v>95.39</v>
      </c>
      <c r="E157" s="12"/>
    </row>
    <row r="158" spans="1:5" ht="13">
      <c r="A158" s="17">
        <v>39356</v>
      </c>
      <c r="B158" s="12">
        <v>176.62</v>
      </c>
      <c r="C158" s="12">
        <v>-3.49</v>
      </c>
      <c r="D158" s="12">
        <v>94.58</v>
      </c>
      <c r="E158" s="12"/>
    </row>
    <row r="159" spans="1:5" ht="13">
      <c r="A159" s="17">
        <v>39387</v>
      </c>
      <c r="B159" s="12">
        <v>175.15</v>
      </c>
      <c r="C159" s="12">
        <v>-3.55</v>
      </c>
      <c r="D159" s="12">
        <v>95.12</v>
      </c>
      <c r="E159" s="12"/>
    </row>
    <row r="160" spans="1:5" ht="13">
      <c r="A160" s="17">
        <v>39417</v>
      </c>
      <c r="B160" s="12">
        <v>174.34</v>
      </c>
      <c r="C160" s="12">
        <v>-3.28</v>
      </c>
      <c r="D160" s="12">
        <v>94.04</v>
      </c>
      <c r="E160" s="12"/>
    </row>
    <row r="161" spans="1:5" ht="13">
      <c r="A161" s="17">
        <v>39448</v>
      </c>
      <c r="B161" s="12">
        <v>173.13</v>
      </c>
      <c r="C161" s="12">
        <v>-3.34</v>
      </c>
      <c r="D161" s="12">
        <v>94.31</v>
      </c>
      <c r="E161" s="12"/>
    </row>
    <row r="162" spans="1:5" ht="13">
      <c r="A162" s="17">
        <v>39479</v>
      </c>
      <c r="B162" s="12">
        <v>171.54</v>
      </c>
      <c r="C162" s="12">
        <v>-3.69</v>
      </c>
      <c r="D162" s="12">
        <v>95.93</v>
      </c>
      <c r="E162" s="12"/>
    </row>
    <row r="163" spans="1:5" ht="13">
      <c r="A163" s="17">
        <v>39508</v>
      </c>
      <c r="B163" s="12">
        <v>170.05</v>
      </c>
      <c r="C163" s="12">
        <v>-4.2300000000000004</v>
      </c>
      <c r="D163" s="12">
        <v>96.21</v>
      </c>
      <c r="E163" s="12"/>
    </row>
    <row r="164" spans="1:5" ht="13">
      <c r="A164" s="17">
        <v>39539</v>
      </c>
      <c r="B164" s="12">
        <v>168.33</v>
      </c>
      <c r="C164" s="12">
        <v>-4.6900000000000004</v>
      </c>
      <c r="D164" s="12">
        <v>96.48</v>
      </c>
      <c r="E164" s="12"/>
    </row>
    <row r="165" spans="1:5" ht="13">
      <c r="A165" s="17">
        <v>39569</v>
      </c>
      <c r="B165" s="12">
        <v>166.65</v>
      </c>
      <c r="C165" s="12">
        <v>-4.8499999999999996</v>
      </c>
      <c r="D165" s="12">
        <v>96.75</v>
      </c>
      <c r="E165" s="12"/>
    </row>
    <row r="166" spans="1:5" ht="13">
      <c r="A166" s="17">
        <v>39600</v>
      </c>
      <c r="B166" s="12">
        <v>165.01</v>
      </c>
      <c r="C166" s="12">
        <v>-5.35</v>
      </c>
      <c r="D166" s="12">
        <v>97.02</v>
      </c>
      <c r="E166" s="12"/>
    </row>
    <row r="167" spans="1:5" ht="13">
      <c r="A167" s="17">
        <v>39630</v>
      </c>
      <c r="B167" s="12">
        <v>163.56</v>
      </c>
      <c r="C167" s="12">
        <v>-5.53</v>
      </c>
      <c r="D167" s="12">
        <v>97.56</v>
      </c>
      <c r="E167" s="12"/>
    </row>
    <row r="168" spans="1:5" ht="13">
      <c r="A168" s="17">
        <v>39661</v>
      </c>
      <c r="B168" s="12">
        <v>161.99</v>
      </c>
      <c r="C168" s="12">
        <v>-5.57</v>
      </c>
      <c r="D168" s="12">
        <v>97.83</v>
      </c>
      <c r="E168" s="12"/>
    </row>
    <row r="169" spans="1:5" ht="13">
      <c r="A169" s="17">
        <v>39692</v>
      </c>
      <c r="B169" s="12">
        <v>160.31</v>
      </c>
      <c r="C169" s="12">
        <v>-5.73</v>
      </c>
      <c r="D169" s="12">
        <v>98.1</v>
      </c>
      <c r="E169" s="12"/>
    </row>
    <row r="170" spans="1:5" ht="13">
      <c r="A170" s="17">
        <v>39722</v>
      </c>
      <c r="B170" s="12">
        <v>158.32</v>
      </c>
      <c r="C170" s="12">
        <v>-5.95</v>
      </c>
      <c r="D170" s="12">
        <v>98.37</v>
      </c>
      <c r="E170" s="12"/>
    </row>
    <row r="171" spans="1:5" ht="13">
      <c r="A171" s="17">
        <v>39753</v>
      </c>
      <c r="B171" s="12">
        <v>156.13999999999999</v>
      </c>
      <c r="C171" s="12">
        <v>-6.31</v>
      </c>
      <c r="D171" s="12">
        <v>98.64</v>
      </c>
      <c r="E171" s="12"/>
    </row>
    <row r="172" spans="1:5" ht="13">
      <c r="A172" s="17">
        <v>39783</v>
      </c>
      <c r="B172" s="12">
        <v>153.62</v>
      </c>
      <c r="C172" s="12">
        <v>-6.91</v>
      </c>
      <c r="D172" s="12">
        <v>99.19</v>
      </c>
      <c r="E172" s="12"/>
    </row>
    <row r="173" spans="1:5" ht="13">
      <c r="A173" s="17">
        <v>39814</v>
      </c>
      <c r="B173" s="12">
        <v>151.51</v>
      </c>
      <c r="C173" s="12">
        <v>-7.37</v>
      </c>
      <c r="D173" s="12">
        <v>99.73</v>
      </c>
      <c r="E173" s="12"/>
    </row>
    <row r="174" spans="1:5" ht="13">
      <c r="A174" s="17">
        <v>39845</v>
      </c>
      <c r="B174" s="12">
        <v>150.01</v>
      </c>
      <c r="C174" s="12">
        <v>-7.39</v>
      </c>
      <c r="D174" s="12">
        <v>100</v>
      </c>
      <c r="E174" s="12"/>
    </row>
    <row r="175" spans="1:5" ht="13">
      <c r="A175" s="17">
        <v>39873</v>
      </c>
      <c r="B175" s="12">
        <v>148.66</v>
      </c>
      <c r="C175" s="12">
        <v>-7.27</v>
      </c>
      <c r="D175" s="12">
        <v>99.46</v>
      </c>
      <c r="E175" s="12"/>
    </row>
    <row r="176" spans="1:5" ht="13">
      <c r="A176" s="17">
        <v>39904</v>
      </c>
      <c r="B176" s="12">
        <v>147.94999999999999</v>
      </c>
      <c r="C176" s="12">
        <v>-6.55</v>
      </c>
      <c r="D176" s="12">
        <v>98.92</v>
      </c>
      <c r="E176" s="12"/>
    </row>
    <row r="177" spans="1:5" ht="13">
      <c r="A177" s="17">
        <v>39934</v>
      </c>
      <c r="B177" s="12">
        <v>147.69</v>
      </c>
      <c r="C177" s="12">
        <v>-5.41</v>
      </c>
      <c r="D177" s="12">
        <v>97.29</v>
      </c>
      <c r="E177" s="12"/>
    </row>
    <row r="178" spans="1:5" ht="13">
      <c r="A178" s="17">
        <v>39965</v>
      </c>
      <c r="B178" s="12">
        <v>148.09</v>
      </c>
      <c r="C178" s="12">
        <v>-3.6</v>
      </c>
      <c r="D178" s="12">
        <v>95.66</v>
      </c>
      <c r="E178" s="12"/>
    </row>
    <row r="179" spans="1:5" ht="13">
      <c r="A179" s="17">
        <v>39995</v>
      </c>
      <c r="B179" s="12">
        <v>148.41</v>
      </c>
      <c r="C179" s="12">
        <v>-2.0499999999999998</v>
      </c>
      <c r="D179" s="12">
        <v>90.79</v>
      </c>
      <c r="E179" s="12"/>
    </row>
    <row r="180" spans="1:5" ht="13">
      <c r="A180" s="17">
        <v>40026</v>
      </c>
      <c r="B180" s="12">
        <v>148.28</v>
      </c>
      <c r="C180" s="12">
        <v>-1.1599999999999999</v>
      </c>
      <c r="D180" s="12">
        <v>86.18</v>
      </c>
      <c r="E180" s="12"/>
    </row>
    <row r="181" spans="1:5" ht="13">
      <c r="A181" s="17">
        <v>40057</v>
      </c>
      <c r="B181" s="12">
        <v>148.02000000000001</v>
      </c>
      <c r="C181" s="12">
        <v>-0.43</v>
      </c>
      <c r="D181" s="12">
        <v>82.38</v>
      </c>
      <c r="E181" s="12"/>
    </row>
    <row r="182" spans="1:5" ht="13">
      <c r="A182" s="17">
        <v>40087</v>
      </c>
      <c r="B182" s="12">
        <v>147.85</v>
      </c>
      <c r="C182" s="12">
        <v>-7.0000000000000007E-2</v>
      </c>
      <c r="D182" s="12">
        <v>80.489999999999995</v>
      </c>
      <c r="E182" s="12"/>
    </row>
    <row r="183" spans="1:5" ht="13">
      <c r="A183" s="17">
        <v>40118</v>
      </c>
      <c r="B183" s="12">
        <v>148.13999999999999</v>
      </c>
      <c r="C183" s="12">
        <v>0.3</v>
      </c>
      <c r="D183" s="12">
        <v>79.95</v>
      </c>
      <c r="E183" s="12"/>
    </row>
    <row r="184" spans="1:5" ht="13">
      <c r="A184" s="17">
        <v>40148</v>
      </c>
      <c r="B184" s="12">
        <v>147.93</v>
      </c>
      <c r="C184" s="12">
        <v>-0.11</v>
      </c>
      <c r="D184" s="12">
        <v>81.03</v>
      </c>
      <c r="E184" s="12"/>
    </row>
    <row r="185" spans="1:5" ht="13">
      <c r="A185" s="17">
        <v>40179</v>
      </c>
      <c r="B185" s="12">
        <v>147.4</v>
      </c>
      <c r="C185" s="12">
        <v>-0.68</v>
      </c>
      <c r="D185" s="12">
        <v>83.74</v>
      </c>
      <c r="E185" s="12"/>
    </row>
    <row r="186" spans="1:5" ht="13">
      <c r="A186" s="17">
        <v>40210</v>
      </c>
      <c r="B186" s="12">
        <v>145.63</v>
      </c>
      <c r="C186" s="12">
        <v>-1.78</v>
      </c>
      <c r="D186" s="12">
        <v>89.43</v>
      </c>
      <c r="E186" s="12"/>
    </row>
    <row r="187" spans="1:5" ht="13">
      <c r="A187" s="17">
        <v>40238</v>
      </c>
      <c r="B187" s="12">
        <v>145.86000000000001</v>
      </c>
      <c r="C187" s="12">
        <v>-1.46</v>
      </c>
      <c r="D187" s="12">
        <v>87.26</v>
      </c>
      <c r="E187" s="12"/>
    </row>
    <row r="188" spans="1:5" ht="13">
      <c r="A188" s="17">
        <v>40269</v>
      </c>
      <c r="B188" s="12">
        <v>146.4</v>
      </c>
      <c r="C188" s="12">
        <v>-0.98</v>
      </c>
      <c r="D188" s="12">
        <v>85.37</v>
      </c>
      <c r="E188" s="12"/>
    </row>
    <row r="189" spans="1:5" ht="13">
      <c r="A189" s="17">
        <v>40299</v>
      </c>
      <c r="B189" s="12">
        <v>146.38999999999999</v>
      </c>
      <c r="C189" s="12">
        <v>-1.18</v>
      </c>
      <c r="D189" s="12">
        <v>86.45</v>
      </c>
      <c r="E189" s="12"/>
    </row>
    <row r="190" spans="1:5" ht="13">
      <c r="A190" s="17">
        <v>40330</v>
      </c>
      <c r="B190" s="12">
        <v>145.71</v>
      </c>
      <c r="C190" s="12">
        <v>-1.5</v>
      </c>
      <c r="D190" s="12">
        <v>87.8</v>
      </c>
      <c r="E190" s="12"/>
    </row>
    <row r="191" spans="1:5" ht="13">
      <c r="A191" s="17">
        <v>40360</v>
      </c>
      <c r="B191" s="12">
        <v>144.97999999999999</v>
      </c>
      <c r="C191" s="12">
        <v>-1.64</v>
      </c>
      <c r="D191" s="12">
        <v>88.89</v>
      </c>
      <c r="E191" s="12"/>
    </row>
    <row r="192" spans="1:5" ht="13">
      <c r="A192" s="17">
        <v>40391</v>
      </c>
      <c r="B192" s="12">
        <v>143.91</v>
      </c>
      <c r="C192" s="12">
        <v>-1.18</v>
      </c>
      <c r="D192" s="12">
        <v>86.72</v>
      </c>
      <c r="E192" s="12"/>
    </row>
    <row r="193" spans="1:5" ht="13">
      <c r="A193" s="17">
        <v>40422</v>
      </c>
      <c r="B193" s="12">
        <v>143.01</v>
      </c>
      <c r="C193" s="12">
        <v>-1.95</v>
      </c>
      <c r="D193" s="12">
        <v>89.97</v>
      </c>
      <c r="E193" s="12"/>
    </row>
    <row r="194" spans="1:5" ht="13">
      <c r="A194" s="17">
        <v>40452</v>
      </c>
      <c r="B194" s="12">
        <v>142.52000000000001</v>
      </c>
      <c r="C194" s="12">
        <v>-2.65</v>
      </c>
      <c r="D194" s="12">
        <v>93.22</v>
      </c>
      <c r="E194" s="12"/>
    </row>
    <row r="195" spans="1:5" ht="13">
      <c r="A195" s="17">
        <v>40483</v>
      </c>
      <c r="B195" s="12">
        <v>142.16</v>
      </c>
      <c r="C195" s="12">
        <v>-2.88</v>
      </c>
      <c r="D195" s="12">
        <v>93.5</v>
      </c>
      <c r="E195" s="12"/>
    </row>
    <row r="196" spans="1:5" ht="13">
      <c r="A196" s="17">
        <v>40513</v>
      </c>
      <c r="B196" s="12">
        <v>142.05000000000001</v>
      </c>
      <c r="C196" s="12">
        <v>-2.52</v>
      </c>
      <c r="D196" s="12">
        <v>92.95</v>
      </c>
      <c r="E196" s="12"/>
    </row>
    <row r="197" spans="1:5" ht="13">
      <c r="A197" s="17">
        <v>40544</v>
      </c>
      <c r="B197" s="12">
        <v>141.51</v>
      </c>
      <c r="C197" s="12">
        <v>-2.4</v>
      </c>
      <c r="D197" s="12">
        <v>92.41</v>
      </c>
      <c r="E197" s="12"/>
    </row>
    <row r="198" spans="1:5" ht="13">
      <c r="A198" s="17">
        <v>40575</v>
      </c>
      <c r="B198" s="12">
        <v>140.34</v>
      </c>
      <c r="C198" s="12">
        <v>-2.48</v>
      </c>
      <c r="D198" s="12">
        <v>92.68</v>
      </c>
      <c r="E198" s="12"/>
    </row>
    <row r="199" spans="1:5" ht="13">
      <c r="A199" s="17">
        <v>40603</v>
      </c>
      <c r="B199" s="12">
        <v>139.97</v>
      </c>
      <c r="C199" s="12">
        <v>-2.13</v>
      </c>
      <c r="D199" s="12">
        <v>91.6</v>
      </c>
      <c r="E199" s="12"/>
    </row>
    <row r="200" spans="1:5" ht="13">
      <c r="A200" s="17">
        <v>40634</v>
      </c>
      <c r="B200" s="12">
        <v>140</v>
      </c>
      <c r="C200" s="12">
        <v>-1.77</v>
      </c>
      <c r="D200" s="12">
        <v>89.16</v>
      </c>
      <c r="E200" s="12"/>
    </row>
    <row r="201" spans="1:5" ht="13">
      <c r="A201" s="17">
        <v>40664</v>
      </c>
      <c r="B201" s="12">
        <v>139.9</v>
      </c>
      <c r="C201" s="12">
        <v>-1.59</v>
      </c>
      <c r="D201" s="12">
        <v>88.35</v>
      </c>
      <c r="E201" s="12"/>
    </row>
    <row r="202" spans="1:5" ht="13">
      <c r="A202" s="17">
        <v>40695</v>
      </c>
      <c r="B202" s="12">
        <v>139.86000000000001</v>
      </c>
      <c r="C202" s="12">
        <v>-1.54</v>
      </c>
      <c r="D202" s="12">
        <v>88.08</v>
      </c>
      <c r="E202" s="12"/>
    </row>
    <row r="203" spans="1:5" ht="13">
      <c r="A203" s="17">
        <v>40725</v>
      </c>
      <c r="B203" s="12">
        <v>139.72999999999999</v>
      </c>
      <c r="C203" s="12">
        <v>-1.26</v>
      </c>
      <c r="D203" s="12">
        <v>86.99</v>
      </c>
      <c r="E203" s="12"/>
    </row>
    <row r="204" spans="1:5" ht="13">
      <c r="A204" s="17">
        <v>40756</v>
      </c>
      <c r="B204" s="12">
        <v>139.30000000000001</v>
      </c>
      <c r="C204" s="12">
        <v>-0.74</v>
      </c>
      <c r="D204" s="12">
        <v>84.28</v>
      </c>
      <c r="E204" s="12"/>
    </row>
    <row r="205" spans="1:5" ht="13">
      <c r="A205" s="17">
        <v>40787</v>
      </c>
      <c r="B205" s="12">
        <v>138.66</v>
      </c>
      <c r="C205" s="12">
        <v>-0.94</v>
      </c>
      <c r="D205" s="12">
        <v>85.09</v>
      </c>
      <c r="E205" s="12"/>
    </row>
    <row r="206" spans="1:5" ht="13">
      <c r="A206" s="17">
        <v>40817</v>
      </c>
      <c r="B206" s="12">
        <v>137.94</v>
      </c>
      <c r="C206" s="12">
        <v>-1.47</v>
      </c>
      <c r="D206" s="12">
        <v>87.53</v>
      </c>
      <c r="E206" s="12"/>
    </row>
    <row r="207" spans="1:5" ht="13">
      <c r="A207" s="17">
        <v>40848</v>
      </c>
      <c r="B207" s="12">
        <v>137.13999999999999</v>
      </c>
      <c r="C207" s="12">
        <v>-1.98</v>
      </c>
      <c r="D207" s="12">
        <v>90.24</v>
      </c>
      <c r="E207" s="12"/>
    </row>
    <row r="208" spans="1:5" ht="13">
      <c r="A208" s="17">
        <v>40878</v>
      </c>
      <c r="B208" s="12">
        <v>136.66</v>
      </c>
      <c r="C208" s="12">
        <v>-2.29</v>
      </c>
      <c r="D208" s="12">
        <v>92.14</v>
      </c>
      <c r="E208" s="12"/>
    </row>
    <row r="209" spans="1:5" ht="13">
      <c r="A209" s="17">
        <v>40909</v>
      </c>
      <c r="B209" s="12">
        <v>136.59</v>
      </c>
      <c r="C209" s="12">
        <v>-2.2400000000000002</v>
      </c>
      <c r="D209" s="12">
        <v>91.87</v>
      </c>
      <c r="E209" s="12"/>
    </row>
    <row r="210" spans="1:5" ht="13">
      <c r="A210" s="17">
        <v>40940</v>
      </c>
      <c r="B210" s="12">
        <v>136.52000000000001</v>
      </c>
      <c r="C210" s="12">
        <v>-2</v>
      </c>
      <c r="D210" s="12">
        <v>90.51</v>
      </c>
      <c r="E210" s="12"/>
    </row>
    <row r="211" spans="1:5" ht="13">
      <c r="A211" s="17">
        <v>40969</v>
      </c>
      <c r="B211" s="12">
        <v>137.88999999999999</v>
      </c>
      <c r="C211" s="12">
        <v>-0.55000000000000004</v>
      </c>
      <c r="D211" s="12">
        <v>83.2</v>
      </c>
      <c r="E211" s="12"/>
    </row>
    <row r="212" spans="1:5" ht="13">
      <c r="A212" s="17">
        <v>41000</v>
      </c>
      <c r="B212" s="12">
        <v>139.13999999999999</v>
      </c>
      <c r="C212" s="12">
        <v>0.87</v>
      </c>
      <c r="D212" s="12">
        <v>76.42</v>
      </c>
      <c r="E212" s="12"/>
    </row>
    <row r="213" spans="1:5" ht="13">
      <c r="A213" s="17">
        <v>41030</v>
      </c>
      <c r="B213" s="12">
        <v>140.13999999999999</v>
      </c>
      <c r="C213" s="12">
        <v>2.19</v>
      </c>
      <c r="D213" s="12">
        <v>56.37</v>
      </c>
      <c r="E213" s="12"/>
    </row>
    <row r="214" spans="1:5" ht="13">
      <c r="A214" s="17">
        <v>41061</v>
      </c>
      <c r="B214" s="12">
        <v>141.02000000000001</v>
      </c>
      <c r="C214" s="12">
        <v>3.19</v>
      </c>
      <c r="D214" s="12">
        <v>38.75</v>
      </c>
      <c r="E214" s="12"/>
    </row>
    <row r="215" spans="1:5" ht="13">
      <c r="A215" s="17">
        <v>41091</v>
      </c>
      <c r="B215" s="12">
        <v>141.66</v>
      </c>
      <c r="C215" s="12">
        <v>3.71</v>
      </c>
      <c r="D215" s="12">
        <v>29.54</v>
      </c>
      <c r="E215" s="12"/>
    </row>
    <row r="216" spans="1:5" ht="13">
      <c r="A216" s="17">
        <v>41122</v>
      </c>
      <c r="B216" s="12">
        <v>142.27000000000001</v>
      </c>
      <c r="C216" s="12">
        <v>4.21</v>
      </c>
      <c r="D216" s="12">
        <v>24.39</v>
      </c>
      <c r="E216" s="12"/>
    </row>
    <row r="217" spans="1:5" ht="13">
      <c r="A217" s="17">
        <v>41153</v>
      </c>
      <c r="B217" s="12">
        <v>142.9</v>
      </c>
      <c r="C217" s="12">
        <v>3.63</v>
      </c>
      <c r="D217" s="12">
        <v>30.35</v>
      </c>
      <c r="E217" s="12"/>
    </row>
    <row r="218" spans="1:5" ht="13">
      <c r="A218" s="17">
        <v>41183</v>
      </c>
      <c r="B218" s="12">
        <v>143.59</v>
      </c>
      <c r="C218" s="12">
        <v>3.2</v>
      </c>
      <c r="D218" s="12">
        <v>37.94</v>
      </c>
      <c r="E218" s="12"/>
    </row>
    <row r="219" spans="1:5" ht="13">
      <c r="A219" s="17">
        <v>41214</v>
      </c>
      <c r="B219" s="12">
        <v>144.57</v>
      </c>
      <c r="C219" s="12">
        <v>3.16</v>
      </c>
      <c r="D219" s="12">
        <v>40.380000000000003</v>
      </c>
      <c r="E219" s="12"/>
    </row>
    <row r="220" spans="1:5" ht="13">
      <c r="A220" s="17">
        <v>41244</v>
      </c>
      <c r="B220" s="12">
        <v>145.49</v>
      </c>
      <c r="C220" s="12">
        <v>3.17</v>
      </c>
      <c r="D220" s="12">
        <v>39.840000000000003</v>
      </c>
      <c r="E220" s="12"/>
    </row>
    <row r="221" spans="1:5" ht="13">
      <c r="A221" s="17">
        <v>41275</v>
      </c>
      <c r="B221" s="12">
        <v>146.82</v>
      </c>
      <c r="C221" s="12">
        <v>3.64</v>
      </c>
      <c r="D221" s="12">
        <v>29.81</v>
      </c>
      <c r="E221" s="12"/>
    </row>
    <row r="222" spans="1:5" ht="13">
      <c r="A222" s="17">
        <v>41306</v>
      </c>
      <c r="B222" s="12">
        <v>147.77000000000001</v>
      </c>
      <c r="C222" s="12">
        <v>3.87</v>
      </c>
      <c r="D222" s="12">
        <v>28.18</v>
      </c>
      <c r="E222" s="12"/>
    </row>
    <row r="223" spans="1:5" ht="13">
      <c r="A223" s="17">
        <v>41334</v>
      </c>
      <c r="B223" s="12">
        <v>149.94999999999999</v>
      </c>
      <c r="C223" s="12">
        <v>4.9400000000000004</v>
      </c>
      <c r="D223" s="12">
        <v>16.53</v>
      </c>
      <c r="E223" s="12"/>
    </row>
    <row r="224" spans="1:5" ht="13">
      <c r="A224" s="17">
        <v>41365</v>
      </c>
      <c r="B224" s="12">
        <v>151.51</v>
      </c>
      <c r="C224" s="12">
        <v>5.51</v>
      </c>
      <c r="D224" s="12">
        <v>13.82</v>
      </c>
      <c r="E224" s="12"/>
    </row>
    <row r="225" spans="1:5" ht="13">
      <c r="A225" s="17">
        <v>41395</v>
      </c>
      <c r="B225" s="12">
        <v>152.84</v>
      </c>
      <c r="C225" s="12">
        <v>5.72</v>
      </c>
      <c r="D225" s="12">
        <v>13.01</v>
      </c>
      <c r="E225" s="12"/>
    </row>
    <row r="226" spans="1:5" ht="13">
      <c r="A226" s="17">
        <v>41426</v>
      </c>
      <c r="B226" s="12">
        <v>154.19</v>
      </c>
      <c r="C226" s="12">
        <v>5.98</v>
      </c>
      <c r="D226" s="12">
        <v>12.2</v>
      </c>
      <c r="E226" s="12"/>
    </row>
    <row r="227" spans="1:5" ht="13">
      <c r="A227" s="17">
        <v>41456</v>
      </c>
      <c r="B227" s="12">
        <v>155.6</v>
      </c>
      <c r="C227" s="12">
        <v>5.98</v>
      </c>
      <c r="D227" s="12">
        <v>11.92</v>
      </c>
      <c r="E227" s="12"/>
    </row>
    <row r="228" spans="1:5" ht="13">
      <c r="A228" s="17">
        <v>41487</v>
      </c>
      <c r="B228" s="12">
        <v>156.94999999999999</v>
      </c>
      <c r="C228" s="12">
        <v>6.21</v>
      </c>
      <c r="D228" s="12">
        <v>10.84</v>
      </c>
      <c r="E228" s="12"/>
    </row>
    <row r="229" spans="1:5" ht="13">
      <c r="A229" s="17">
        <v>41518</v>
      </c>
      <c r="B229" s="12">
        <v>158.22</v>
      </c>
      <c r="C229" s="12">
        <v>5.51</v>
      </c>
      <c r="D229" s="12">
        <v>14.09</v>
      </c>
      <c r="E229" s="12"/>
    </row>
    <row r="230" spans="1:5" ht="13">
      <c r="A230" s="17">
        <v>41548</v>
      </c>
      <c r="B230" s="12">
        <v>159.22999999999999</v>
      </c>
      <c r="C230" s="12">
        <v>5.0999999999999996</v>
      </c>
      <c r="D230" s="12">
        <v>15.45</v>
      </c>
      <c r="E230" s="12"/>
    </row>
    <row r="231" spans="1:5" ht="13">
      <c r="A231" s="17">
        <v>41579</v>
      </c>
      <c r="B231" s="12">
        <v>160.07</v>
      </c>
      <c r="C231" s="12">
        <v>4.7300000000000004</v>
      </c>
      <c r="D231" s="12">
        <v>17.62</v>
      </c>
      <c r="E231" s="12"/>
    </row>
    <row r="232" spans="1:5" ht="13">
      <c r="A232" s="17">
        <v>41609</v>
      </c>
      <c r="B232" s="12">
        <v>160.99</v>
      </c>
      <c r="C232" s="12">
        <v>4.41</v>
      </c>
      <c r="D232" s="12">
        <v>21.41</v>
      </c>
      <c r="E232" s="12"/>
    </row>
    <row r="233" spans="1:5" ht="13">
      <c r="A233" s="17">
        <v>41640</v>
      </c>
      <c r="B233" s="12">
        <v>161.91999999999999</v>
      </c>
      <c r="C233" s="12">
        <v>4.0599999999999996</v>
      </c>
      <c r="D233" s="12">
        <v>26.02</v>
      </c>
      <c r="E233" s="12"/>
    </row>
    <row r="234" spans="1:5" ht="13">
      <c r="A234" s="17">
        <v>41671</v>
      </c>
      <c r="B234" s="12">
        <v>162.52000000000001</v>
      </c>
      <c r="C234" s="12">
        <v>3.55</v>
      </c>
      <c r="D234" s="12">
        <v>31.17</v>
      </c>
      <c r="E234" s="12"/>
    </row>
    <row r="235" spans="1:5" ht="13">
      <c r="A235" s="17">
        <v>41699</v>
      </c>
      <c r="B235" s="12">
        <v>163.07</v>
      </c>
      <c r="C235" s="12">
        <v>3.07</v>
      </c>
      <c r="D235" s="12">
        <v>42.28</v>
      </c>
      <c r="E235" s="12"/>
    </row>
    <row r="236" spans="1:5" ht="13">
      <c r="A236" s="17">
        <v>41730</v>
      </c>
      <c r="B236" s="12">
        <v>163.38</v>
      </c>
      <c r="C236" s="12">
        <v>2.6</v>
      </c>
      <c r="D236" s="12">
        <v>49.32</v>
      </c>
      <c r="E236" s="12"/>
    </row>
    <row r="237" spans="1:5" ht="13">
      <c r="A237" s="17">
        <v>41760</v>
      </c>
      <c r="B237" s="12">
        <v>163.63999999999999</v>
      </c>
      <c r="C237" s="12">
        <v>2.23</v>
      </c>
      <c r="D237" s="12">
        <v>55.56</v>
      </c>
      <c r="E237" s="12"/>
    </row>
    <row r="238" spans="1:5" ht="13">
      <c r="A238" s="17">
        <v>41791</v>
      </c>
      <c r="B238" s="12">
        <v>164.05</v>
      </c>
      <c r="C238" s="12">
        <v>1.9</v>
      </c>
      <c r="D238" s="12">
        <v>61.79</v>
      </c>
      <c r="E238" s="12"/>
    </row>
    <row r="239" spans="1:5" ht="13">
      <c r="A239" s="17">
        <v>41821</v>
      </c>
      <c r="B239" s="12">
        <v>164.57</v>
      </c>
      <c r="C239" s="12">
        <v>1.64</v>
      </c>
      <c r="D239" s="12">
        <v>66.12</v>
      </c>
      <c r="E239" s="12"/>
    </row>
    <row r="240" spans="1:5" ht="13">
      <c r="A240" s="17">
        <v>41852</v>
      </c>
      <c r="B240" s="12">
        <v>165.2</v>
      </c>
      <c r="C240" s="12">
        <v>1.65</v>
      </c>
      <c r="D240" s="12">
        <v>65.040000000000006</v>
      </c>
      <c r="E240" s="12"/>
    </row>
    <row r="241" spans="1:5" ht="13">
      <c r="A241" s="17">
        <v>41883</v>
      </c>
      <c r="B241" s="12">
        <v>165.89</v>
      </c>
      <c r="C241" s="12">
        <v>1.73</v>
      </c>
      <c r="D241" s="12">
        <v>63.96</v>
      </c>
      <c r="E241" s="12"/>
    </row>
    <row r="242" spans="1:5" ht="13">
      <c r="A242" s="17">
        <v>41913</v>
      </c>
      <c r="B242" s="12">
        <v>166.63</v>
      </c>
      <c r="C242" s="12">
        <v>1.99</v>
      </c>
      <c r="D242" s="12">
        <v>60.16</v>
      </c>
      <c r="E242" s="12"/>
    </row>
    <row r="243" spans="1:5" ht="13">
      <c r="A243" s="17">
        <v>41944</v>
      </c>
      <c r="B243" s="12">
        <v>167.32</v>
      </c>
      <c r="C243" s="12">
        <v>2.25</v>
      </c>
      <c r="D243" s="12">
        <v>54.74</v>
      </c>
      <c r="E243" s="12"/>
    </row>
    <row r="244" spans="1:5" ht="13">
      <c r="A244" s="17">
        <v>41974</v>
      </c>
      <c r="B244" s="12">
        <v>168.04</v>
      </c>
      <c r="C244" s="12">
        <v>2.4300000000000002</v>
      </c>
      <c r="D244" s="12">
        <v>51.49</v>
      </c>
      <c r="E244" s="12"/>
    </row>
    <row r="245" spans="1:5" ht="13">
      <c r="A245" s="17">
        <v>42005</v>
      </c>
      <c r="B245" s="12">
        <v>168.61</v>
      </c>
      <c r="C245" s="12">
        <v>2.4500000000000002</v>
      </c>
      <c r="D245" s="12">
        <v>51.22</v>
      </c>
      <c r="E245" s="12"/>
    </row>
    <row r="246" spans="1:5" ht="13">
      <c r="A246" s="17">
        <v>42036</v>
      </c>
      <c r="B246" s="12">
        <v>169.1</v>
      </c>
      <c r="C246" s="12">
        <v>2.37</v>
      </c>
      <c r="D246" s="12">
        <v>52.85</v>
      </c>
      <c r="E246" s="12"/>
    </row>
    <row r="247" spans="1:5" ht="13">
      <c r="A247" s="17">
        <v>42064</v>
      </c>
      <c r="B247" s="12">
        <v>169.78</v>
      </c>
      <c r="C247" s="12">
        <v>2.34</v>
      </c>
      <c r="D247" s="12">
        <v>53.39</v>
      </c>
      <c r="E247" s="12"/>
    </row>
    <row r="248" spans="1:5" ht="13">
      <c r="A248" s="17">
        <v>42095</v>
      </c>
      <c r="B248" s="12">
        <v>170.28</v>
      </c>
      <c r="C248" s="12">
        <v>2.19</v>
      </c>
      <c r="D248" s="12">
        <v>56.64</v>
      </c>
      <c r="E248" s="12"/>
    </row>
    <row r="249" spans="1:5" ht="13">
      <c r="A249" s="17">
        <v>42125</v>
      </c>
      <c r="B249" s="12">
        <v>170.86</v>
      </c>
      <c r="C249" s="12">
        <v>2.12</v>
      </c>
      <c r="D249" s="12">
        <v>57.72</v>
      </c>
      <c r="E249" s="12"/>
    </row>
    <row r="250" spans="1:5" ht="13">
      <c r="A250" s="17">
        <v>42156</v>
      </c>
      <c r="B250" s="12">
        <v>171.46</v>
      </c>
      <c r="C250" s="12">
        <v>2.0299999999999998</v>
      </c>
      <c r="D250" s="12">
        <v>59.08</v>
      </c>
      <c r="E250" s="12"/>
    </row>
    <row r="251" spans="1:5" ht="13">
      <c r="A251" s="17">
        <v>42186</v>
      </c>
      <c r="B251" s="12">
        <v>172.13</v>
      </c>
      <c r="C251" s="12">
        <v>2.09</v>
      </c>
      <c r="D251" s="12">
        <v>58.81</v>
      </c>
      <c r="E251" s="12"/>
    </row>
    <row r="252" spans="1:5" ht="13">
      <c r="A252" s="17">
        <v>42217</v>
      </c>
      <c r="B252" s="12">
        <v>172.91</v>
      </c>
      <c r="C252" s="12">
        <v>2.25</v>
      </c>
      <c r="D252" s="12">
        <v>54.47</v>
      </c>
      <c r="E252" s="12"/>
    </row>
    <row r="253" spans="1:5" ht="13">
      <c r="A253" s="17">
        <v>42248</v>
      </c>
      <c r="B253" s="12">
        <v>173.8</v>
      </c>
      <c r="C253" s="12">
        <v>2.37</v>
      </c>
      <c r="D253" s="12">
        <v>52.3</v>
      </c>
      <c r="E253" s="12"/>
    </row>
    <row r="254" spans="1:5" ht="13">
      <c r="A254" s="17">
        <v>42278</v>
      </c>
      <c r="B254" s="12">
        <v>174.76</v>
      </c>
      <c r="C254" s="12">
        <v>2.63</v>
      </c>
      <c r="D254" s="12">
        <v>48.24</v>
      </c>
      <c r="E254" s="12"/>
    </row>
    <row r="255" spans="1:5" ht="13">
      <c r="A255" s="17">
        <v>42309</v>
      </c>
      <c r="B255" s="12">
        <v>175.71</v>
      </c>
      <c r="C255" s="12">
        <v>2.84</v>
      </c>
      <c r="D255" s="12">
        <v>45.53</v>
      </c>
      <c r="E255" s="12"/>
    </row>
    <row r="256" spans="1:5" ht="13">
      <c r="A256" s="17">
        <v>42339</v>
      </c>
      <c r="B256" s="12">
        <v>176.51</v>
      </c>
      <c r="C256" s="12">
        <v>2.95</v>
      </c>
      <c r="D256" s="12">
        <v>44.72</v>
      </c>
      <c r="E256" s="12"/>
    </row>
    <row r="257" spans="1:5" ht="13">
      <c r="A257" s="17">
        <v>42370</v>
      </c>
      <c r="B257" s="12">
        <v>177.24</v>
      </c>
      <c r="C257" s="12">
        <v>2.97</v>
      </c>
      <c r="D257" s="12">
        <v>44.17</v>
      </c>
      <c r="E257" s="12"/>
    </row>
    <row r="258" spans="1:5" ht="13">
      <c r="A258" s="17">
        <v>42401</v>
      </c>
      <c r="B258" s="12">
        <v>177.63</v>
      </c>
      <c r="C258" s="12">
        <v>2.73</v>
      </c>
      <c r="D258" s="12">
        <v>47.15</v>
      </c>
      <c r="E258" s="12"/>
    </row>
    <row r="259" spans="1:5" ht="13">
      <c r="A259" s="17">
        <v>42430</v>
      </c>
      <c r="B259" s="12">
        <v>178.14</v>
      </c>
      <c r="C259" s="12">
        <v>2.5</v>
      </c>
      <c r="D259" s="12">
        <v>50.41</v>
      </c>
      <c r="E259" s="12"/>
    </row>
    <row r="260" spans="1:5" ht="13">
      <c r="A260" s="17">
        <v>42461</v>
      </c>
      <c r="B260" s="12">
        <v>178.74</v>
      </c>
      <c r="C260" s="12">
        <v>2.2799999999999998</v>
      </c>
      <c r="D260" s="12">
        <v>54.2</v>
      </c>
      <c r="E260" s="12"/>
    </row>
    <row r="261" spans="1:5" ht="13">
      <c r="A261" s="17">
        <v>42491</v>
      </c>
      <c r="B261" s="12">
        <v>179.4</v>
      </c>
      <c r="C261" s="12">
        <v>2.1</v>
      </c>
      <c r="D261" s="12">
        <v>58.27</v>
      </c>
      <c r="E261" s="12"/>
    </row>
    <row r="262" spans="1:5" ht="13">
      <c r="A262" s="17">
        <v>42522</v>
      </c>
      <c r="B262" s="12">
        <v>180.07</v>
      </c>
      <c r="C262" s="12">
        <v>2.0099999999999998</v>
      </c>
      <c r="D262" s="12">
        <v>59.89</v>
      </c>
      <c r="E262" s="12"/>
    </row>
    <row r="263" spans="1:5" ht="13">
      <c r="A263" s="17">
        <v>42552</v>
      </c>
      <c r="B263" s="12">
        <v>180.84</v>
      </c>
      <c r="C263" s="12">
        <v>2.0299999999999998</v>
      </c>
      <c r="D263" s="12">
        <v>59.62</v>
      </c>
      <c r="E263" s="12"/>
    </row>
    <row r="264" spans="1:5" ht="13">
      <c r="A264" s="17">
        <v>42583</v>
      </c>
      <c r="B264" s="12">
        <v>181.82</v>
      </c>
      <c r="C264" s="12">
        <v>2.36</v>
      </c>
      <c r="D264" s="12">
        <v>53.12</v>
      </c>
      <c r="E264" s="12"/>
    </row>
    <row r="265" spans="1:5" ht="13">
      <c r="A265" s="17">
        <v>42614</v>
      </c>
      <c r="B265" s="12">
        <v>182.8</v>
      </c>
      <c r="C265" s="12">
        <v>2.61</v>
      </c>
      <c r="D265" s="12">
        <v>49.05</v>
      </c>
      <c r="E265" s="12"/>
    </row>
    <row r="266" spans="1:5" ht="13">
      <c r="A266" s="17">
        <v>42644</v>
      </c>
      <c r="B266" s="12">
        <v>183.72</v>
      </c>
      <c r="C266" s="12">
        <v>2.79</v>
      </c>
      <c r="D266" s="12">
        <v>46.34</v>
      </c>
      <c r="E266" s="12"/>
    </row>
    <row r="267" spans="1:5" ht="13">
      <c r="A267" s="17">
        <v>42675</v>
      </c>
      <c r="B267" s="12">
        <v>184.73</v>
      </c>
      <c r="C267" s="12">
        <v>2.97</v>
      </c>
      <c r="D267" s="12">
        <v>44.44</v>
      </c>
      <c r="E267" s="12"/>
    </row>
    <row r="268" spans="1:5" ht="13">
      <c r="A268" s="17">
        <v>42705</v>
      </c>
      <c r="B268" s="12">
        <v>185.69</v>
      </c>
      <c r="C268" s="12">
        <v>3.13</v>
      </c>
      <c r="D268" s="12">
        <v>41.46</v>
      </c>
      <c r="E268" s="12"/>
    </row>
    <row r="269" spans="1:5" ht="13">
      <c r="A269" s="17">
        <v>42736</v>
      </c>
      <c r="B269" s="12">
        <v>186.77</v>
      </c>
      <c r="C269" s="12">
        <v>3.28</v>
      </c>
      <c r="D269" s="12">
        <v>35.5</v>
      </c>
      <c r="E269" s="12"/>
    </row>
    <row r="270" spans="1:5" ht="13">
      <c r="A270" s="17">
        <v>42767</v>
      </c>
      <c r="B270" s="12">
        <v>187.29</v>
      </c>
      <c r="C270" s="12">
        <v>3.01</v>
      </c>
      <c r="D270" s="12">
        <v>43.63</v>
      </c>
      <c r="E270" s="12"/>
    </row>
    <row r="271" spans="1:5" ht="13">
      <c r="A271" s="17">
        <v>42795</v>
      </c>
      <c r="B271" s="12">
        <v>187.97</v>
      </c>
      <c r="C271" s="12">
        <v>2.83</v>
      </c>
      <c r="D271" s="12">
        <v>45.8</v>
      </c>
      <c r="E271" s="12"/>
    </row>
    <row r="272" spans="1:5" ht="13">
      <c r="A272" s="17">
        <v>42826</v>
      </c>
      <c r="B272" s="12">
        <v>188.7</v>
      </c>
      <c r="C272" s="12">
        <v>2.71</v>
      </c>
      <c r="D272" s="12">
        <v>47.43</v>
      </c>
      <c r="E272" s="12"/>
    </row>
    <row r="273" spans="1:5" ht="13">
      <c r="A273" s="17">
        <v>42856</v>
      </c>
      <c r="B273" s="12">
        <v>189.59</v>
      </c>
      <c r="C273" s="12">
        <v>2.63</v>
      </c>
      <c r="D273" s="12">
        <v>48.51</v>
      </c>
      <c r="E273" s="12"/>
    </row>
    <row r="274" spans="1:5" ht="13">
      <c r="A274" s="17">
        <v>42887</v>
      </c>
      <c r="B274" s="12">
        <v>190.47</v>
      </c>
      <c r="C274" s="12">
        <v>2.57</v>
      </c>
      <c r="D274" s="12">
        <v>49.59</v>
      </c>
      <c r="E274" s="12"/>
    </row>
    <row r="275" spans="1:5" ht="13">
      <c r="A275" s="17">
        <v>42917</v>
      </c>
      <c r="B275" s="12">
        <v>191.44</v>
      </c>
      <c r="C275" s="12">
        <v>2.5</v>
      </c>
      <c r="D275" s="12">
        <v>50.68</v>
      </c>
      <c r="E275" s="12"/>
    </row>
    <row r="276" spans="1:5" ht="13">
      <c r="A276" s="17">
        <v>42948</v>
      </c>
      <c r="B276" s="12">
        <v>192.62</v>
      </c>
      <c r="C276" s="12">
        <v>2.85</v>
      </c>
      <c r="D276" s="12">
        <v>44.99</v>
      </c>
      <c r="E276" s="12"/>
    </row>
    <row r="277" spans="1:5" ht="13">
      <c r="A277" s="17">
        <v>42979</v>
      </c>
      <c r="B277" s="12">
        <v>193.72</v>
      </c>
      <c r="C277" s="12">
        <v>3.06</v>
      </c>
      <c r="D277" s="12">
        <v>42.55</v>
      </c>
      <c r="E277" s="12"/>
    </row>
    <row r="278" spans="1:5" ht="13">
      <c r="A278" s="17">
        <v>43009</v>
      </c>
      <c r="B278" s="12">
        <v>194.76</v>
      </c>
      <c r="C278" s="12">
        <v>3.21</v>
      </c>
      <c r="D278" s="12">
        <v>37.4</v>
      </c>
      <c r="E278" s="12"/>
    </row>
    <row r="279" spans="1:5" ht="13">
      <c r="A279" s="17">
        <v>43040</v>
      </c>
      <c r="B279" s="12">
        <v>195.91</v>
      </c>
      <c r="C279" s="12">
        <v>3.34</v>
      </c>
      <c r="D279" s="12">
        <v>34.15</v>
      </c>
      <c r="E279" s="12"/>
    </row>
    <row r="280" spans="1:5" ht="13">
      <c r="A280" s="17">
        <v>43070</v>
      </c>
      <c r="B280" s="12">
        <v>197.14</v>
      </c>
      <c r="C280" s="12">
        <v>3.5</v>
      </c>
      <c r="D280" s="12">
        <v>32.25</v>
      </c>
      <c r="E280" s="12"/>
    </row>
    <row r="281" spans="1:5" ht="13">
      <c r="A281" s="17">
        <v>43101</v>
      </c>
      <c r="B281" s="12">
        <v>198.28</v>
      </c>
      <c r="C281" s="12">
        <v>3.57</v>
      </c>
      <c r="D281" s="12">
        <v>30.62</v>
      </c>
      <c r="E281" s="12"/>
    </row>
    <row r="282" spans="1:5" ht="13">
      <c r="A282" s="17">
        <v>43132</v>
      </c>
      <c r="B282" s="12">
        <v>199.21</v>
      </c>
      <c r="C282" s="12">
        <v>3.42</v>
      </c>
      <c r="D282" s="12">
        <v>32.520000000000003</v>
      </c>
      <c r="E282" s="12"/>
    </row>
    <row r="283" spans="1:5" ht="13">
      <c r="A283" s="17">
        <v>43160</v>
      </c>
      <c r="B283" s="12">
        <v>199.94</v>
      </c>
      <c r="C283" s="12">
        <v>3.21</v>
      </c>
      <c r="D283" s="12">
        <v>37.130000000000003</v>
      </c>
      <c r="E283" s="12"/>
    </row>
    <row r="284" spans="1:5" ht="13">
      <c r="A284" s="17">
        <v>43191</v>
      </c>
      <c r="B284" s="12">
        <v>200.63</v>
      </c>
      <c r="C284" s="12">
        <v>3.01</v>
      </c>
      <c r="D284" s="12">
        <v>43.36</v>
      </c>
      <c r="E284" s="12"/>
    </row>
    <row r="285" spans="1:5" ht="13">
      <c r="A285" s="17">
        <v>43221</v>
      </c>
      <c r="B285" s="12">
        <v>201.39</v>
      </c>
      <c r="C285" s="12">
        <v>2.8</v>
      </c>
      <c r="D285" s="12">
        <v>46.07</v>
      </c>
      <c r="E285" s="12"/>
    </row>
    <row r="286" spans="1:5" ht="13">
      <c r="A286" s="17">
        <v>43252</v>
      </c>
      <c r="B286" s="12">
        <v>202.18</v>
      </c>
      <c r="C286" s="12">
        <v>2.56</v>
      </c>
      <c r="D286" s="12">
        <v>50.14</v>
      </c>
      <c r="E286" s="12"/>
    </row>
    <row r="287" spans="1:5" ht="13">
      <c r="A287" s="17">
        <v>43282</v>
      </c>
      <c r="B287" s="12">
        <v>202.88</v>
      </c>
      <c r="C287" s="12">
        <v>2.3199999999999998</v>
      </c>
      <c r="D287" s="12">
        <v>53.93</v>
      </c>
      <c r="E287" s="12"/>
    </row>
    <row r="288" spans="1:5" ht="13">
      <c r="A288" s="17">
        <v>43313</v>
      </c>
      <c r="B288" s="12">
        <v>203.63</v>
      </c>
      <c r="C288" s="12">
        <v>2.2200000000000002</v>
      </c>
      <c r="D288" s="12">
        <v>55.83</v>
      </c>
      <c r="E288" s="12"/>
    </row>
    <row r="289" spans="1:5" ht="13">
      <c r="A289" s="17">
        <v>43344</v>
      </c>
      <c r="B289" s="12">
        <v>204.29</v>
      </c>
      <c r="C289" s="12">
        <v>2.1800000000000002</v>
      </c>
      <c r="D289" s="12">
        <v>56.91</v>
      </c>
      <c r="E289" s="12"/>
    </row>
    <row r="290" spans="1:5" ht="13">
      <c r="A290" s="17">
        <v>43374</v>
      </c>
      <c r="B290" s="12">
        <v>205.06</v>
      </c>
      <c r="C290" s="12">
        <v>2.21</v>
      </c>
      <c r="D290" s="12">
        <v>56.1</v>
      </c>
      <c r="E290" s="12"/>
    </row>
    <row r="291" spans="1:5" ht="13">
      <c r="A291" s="17">
        <v>43405</v>
      </c>
      <c r="B291" s="12">
        <v>205.64</v>
      </c>
      <c r="C291" s="12">
        <v>2.11</v>
      </c>
      <c r="D291" s="12">
        <v>57.99</v>
      </c>
      <c r="E291" s="12"/>
    </row>
    <row r="292" spans="1:5" ht="13">
      <c r="A292" s="17">
        <v>43435</v>
      </c>
      <c r="B292" s="12">
        <v>206.13</v>
      </c>
      <c r="C292" s="12">
        <v>1.95</v>
      </c>
      <c r="D292" s="12">
        <v>60.98</v>
      </c>
      <c r="E292" s="12"/>
    </row>
    <row r="293" spans="1:5" ht="13">
      <c r="A293" s="17">
        <v>43466</v>
      </c>
      <c r="B293" s="12">
        <v>206.51</v>
      </c>
      <c r="C293" s="12">
        <v>1.79</v>
      </c>
      <c r="D293" s="12">
        <v>63.14</v>
      </c>
      <c r="E293" s="12"/>
    </row>
    <row r="294" spans="1:5" ht="13">
      <c r="A294" s="17">
        <v>43497</v>
      </c>
      <c r="B294" s="12">
        <v>206.83</v>
      </c>
      <c r="C294" s="12">
        <v>1.57</v>
      </c>
      <c r="D294" s="12">
        <v>67.209999999999994</v>
      </c>
      <c r="E294" s="12"/>
    </row>
    <row r="295" spans="1:5" ht="13">
      <c r="A295" s="17">
        <v>43525</v>
      </c>
      <c r="B295" s="12">
        <v>207.05</v>
      </c>
      <c r="C295" s="12">
        <v>1.35</v>
      </c>
      <c r="D295" s="12">
        <v>69.38</v>
      </c>
      <c r="E295" s="12"/>
    </row>
    <row r="296" spans="1:5" ht="13">
      <c r="A296" s="17">
        <v>43556</v>
      </c>
      <c r="B296" s="12">
        <v>207.5</v>
      </c>
      <c r="C296" s="12">
        <v>1.19</v>
      </c>
      <c r="D296" s="12">
        <v>72.09</v>
      </c>
      <c r="E296" s="12"/>
    </row>
    <row r="297" spans="1:5" ht="13">
      <c r="A297" s="17">
        <v>43586</v>
      </c>
      <c r="B297" s="12">
        <v>208.11</v>
      </c>
      <c r="C297" s="12">
        <v>1.2</v>
      </c>
      <c r="D297" s="12">
        <v>71.819999999999993</v>
      </c>
      <c r="E297" s="12"/>
    </row>
    <row r="298" spans="1:5" ht="13">
      <c r="A298" s="17">
        <v>43617</v>
      </c>
      <c r="B298" s="12">
        <v>208.57</v>
      </c>
      <c r="C298" s="12">
        <v>1.18</v>
      </c>
      <c r="D298" s="12">
        <v>72.36</v>
      </c>
      <c r="E298" s="12"/>
    </row>
    <row r="299" spans="1:5" ht="13">
      <c r="A299" s="17">
        <v>43647</v>
      </c>
      <c r="B299" s="12">
        <v>209.2</v>
      </c>
      <c r="C299" s="12">
        <v>1.3</v>
      </c>
      <c r="D299" s="12">
        <v>70.19</v>
      </c>
      <c r="E299" s="12"/>
    </row>
    <row r="300" spans="1:5" ht="13">
      <c r="A300" s="17">
        <v>43678</v>
      </c>
      <c r="B300" s="12">
        <v>210.01</v>
      </c>
      <c r="C300" s="12">
        <v>1.54</v>
      </c>
      <c r="D300" s="12">
        <v>67.75</v>
      </c>
      <c r="E300" s="12"/>
    </row>
    <row r="301" spans="1:5" ht="13">
      <c r="A301" s="17">
        <v>43709</v>
      </c>
      <c r="B301" s="12">
        <v>210.81</v>
      </c>
      <c r="C301" s="12">
        <v>1.82</v>
      </c>
      <c r="D301" s="12">
        <v>62.6</v>
      </c>
      <c r="E301" s="12"/>
    </row>
    <row r="302" spans="1:5" ht="13">
      <c r="A302" s="17">
        <v>43739</v>
      </c>
      <c r="B302" s="12">
        <v>211.72</v>
      </c>
      <c r="C302" s="12">
        <v>2.0299999999999998</v>
      </c>
      <c r="D302" s="12">
        <v>59.35</v>
      </c>
      <c r="E302" s="12"/>
    </row>
    <row r="303" spans="1:5" ht="13">
      <c r="A303" s="17">
        <v>43770</v>
      </c>
      <c r="B303" s="12">
        <v>212.76</v>
      </c>
      <c r="C303" s="12">
        <v>2.23</v>
      </c>
      <c r="D303" s="12">
        <v>55.28</v>
      </c>
      <c r="E303" s="12"/>
    </row>
    <row r="304" spans="1:5" ht="13">
      <c r="A304" s="17">
        <v>43800</v>
      </c>
      <c r="B304" s="12">
        <v>213.92</v>
      </c>
      <c r="C304" s="12">
        <v>2.57</v>
      </c>
      <c r="D304" s="12">
        <v>49.86</v>
      </c>
      <c r="E304" s="12"/>
    </row>
    <row r="305" spans="1:5" ht="13">
      <c r="A305" s="17">
        <v>43831</v>
      </c>
      <c r="B305" s="12">
        <v>215</v>
      </c>
      <c r="C305" s="12">
        <v>2.77</v>
      </c>
      <c r="D305" s="12">
        <v>46.88</v>
      </c>
      <c r="E305" s="12"/>
    </row>
    <row r="306" spans="1:5" ht="13">
      <c r="A306" s="17">
        <v>43862</v>
      </c>
      <c r="B306" s="12">
        <v>215.84</v>
      </c>
      <c r="C306" s="12">
        <v>2.78</v>
      </c>
      <c r="D306" s="12">
        <v>46.61</v>
      </c>
      <c r="E306" s="12"/>
    </row>
    <row r="307" spans="1:5" ht="13">
      <c r="A307" s="17">
        <v>43891</v>
      </c>
      <c r="B307" s="12">
        <v>216.4</v>
      </c>
      <c r="C307" s="12">
        <v>2.65</v>
      </c>
      <c r="D307" s="12">
        <v>47.97</v>
      </c>
      <c r="E307" s="12"/>
    </row>
    <row r="308" spans="1:5" ht="13">
      <c r="A308" s="17">
        <v>43922</v>
      </c>
      <c r="B308" s="12">
        <v>216.8</v>
      </c>
      <c r="C308" s="12">
        <v>2.4</v>
      </c>
      <c r="D308" s="12">
        <v>51.76</v>
      </c>
      <c r="E308" s="12"/>
    </row>
    <row r="309" spans="1:5" ht="13">
      <c r="A309" s="17">
        <v>43952</v>
      </c>
      <c r="B309" s="12">
        <v>216.94</v>
      </c>
      <c r="C309" s="12">
        <v>1.96</v>
      </c>
      <c r="D309" s="12">
        <v>60.7</v>
      </c>
      <c r="E309" s="12"/>
    </row>
    <row r="310" spans="1:5" ht="13">
      <c r="A310" s="17">
        <v>43983</v>
      </c>
      <c r="B310" s="12">
        <v>217.49</v>
      </c>
      <c r="C310" s="12">
        <v>1.67</v>
      </c>
      <c r="D310" s="12">
        <v>64.23</v>
      </c>
      <c r="E310" s="12"/>
    </row>
    <row r="311" spans="1:5" ht="13">
      <c r="A311" s="17">
        <v>44013</v>
      </c>
      <c r="B311" s="12">
        <v>219.23</v>
      </c>
      <c r="C311" s="12">
        <v>1.97</v>
      </c>
      <c r="D311" s="12">
        <v>60.43</v>
      </c>
      <c r="E311" s="12"/>
    </row>
    <row r="312" spans="1:5" ht="13">
      <c r="A312" s="17">
        <v>44044</v>
      </c>
      <c r="B312" s="12">
        <v>222.26</v>
      </c>
      <c r="C312" s="12">
        <v>2.97</v>
      </c>
      <c r="D312" s="12">
        <v>43.9</v>
      </c>
      <c r="E312" s="12"/>
    </row>
    <row r="313" spans="1:5" ht="13">
      <c r="A313" s="17">
        <v>44075</v>
      </c>
      <c r="B313" s="12">
        <v>225.71</v>
      </c>
      <c r="C313" s="12">
        <v>4.3</v>
      </c>
      <c r="D313" s="12">
        <v>23.31</v>
      </c>
      <c r="E313" s="12"/>
    </row>
    <row r="314" spans="1:5" ht="13">
      <c r="A314" s="17">
        <v>44105</v>
      </c>
      <c r="B314" s="12">
        <v>229.65</v>
      </c>
      <c r="C314" s="12">
        <v>5.93</v>
      </c>
      <c r="D314" s="12">
        <v>12.47</v>
      </c>
      <c r="E314" s="12"/>
    </row>
    <row r="315" spans="1:5" ht="13">
      <c r="A315" s="17">
        <v>44136</v>
      </c>
      <c r="B315" s="12">
        <v>233.21</v>
      </c>
      <c r="C315" s="12">
        <v>7.5</v>
      </c>
      <c r="D315" s="12">
        <v>5.96</v>
      </c>
      <c r="E315" s="12"/>
    </row>
    <row r="316" spans="1:5" ht="13">
      <c r="A316" s="17">
        <v>44166</v>
      </c>
      <c r="B316" s="12">
        <v>236.53</v>
      </c>
      <c r="C316" s="12">
        <v>8.76</v>
      </c>
      <c r="D316" s="12">
        <v>3.79</v>
      </c>
      <c r="E316" s="12"/>
    </row>
    <row r="317" spans="1:5" ht="13">
      <c r="A317" s="17">
        <v>44197</v>
      </c>
      <c r="B317" s="12">
        <v>239.63</v>
      </c>
      <c r="C317" s="12">
        <v>9.31</v>
      </c>
      <c r="D317" s="12">
        <v>2.17</v>
      </c>
      <c r="E317" s="12"/>
    </row>
    <row r="318" spans="1:5" ht="13">
      <c r="A318" s="17">
        <v>44228</v>
      </c>
      <c r="B318" s="12">
        <v>242.34</v>
      </c>
      <c r="C318" s="12">
        <v>9.0399999999999991</v>
      </c>
      <c r="D318" s="12">
        <v>3.25</v>
      </c>
      <c r="E318" s="12"/>
    </row>
    <row r="319" spans="1:5" ht="13">
      <c r="A319" s="17">
        <v>44256</v>
      </c>
      <c r="B319" s="12">
        <v>245.44</v>
      </c>
      <c r="C319" s="12">
        <v>8.74</v>
      </c>
      <c r="D319" s="12">
        <v>4.07</v>
      </c>
      <c r="E319" s="12"/>
    </row>
    <row r="320" spans="1:5" ht="13">
      <c r="A320" s="17">
        <v>44287</v>
      </c>
      <c r="B320" s="12">
        <v>249.03</v>
      </c>
      <c r="C320" s="12">
        <v>8.44</v>
      </c>
      <c r="D320" s="12">
        <v>4.6100000000000003</v>
      </c>
      <c r="E320" s="12"/>
    </row>
    <row r="321" spans="1:5" ht="13">
      <c r="A321" s="17">
        <v>44317</v>
      </c>
      <c r="B321" s="12">
        <v>253.28</v>
      </c>
      <c r="C321" s="12">
        <v>8.61</v>
      </c>
      <c r="D321" s="12">
        <v>4.34</v>
      </c>
      <c r="E321" s="12"/>
    </row>
    <row r="322" spans="1:5" ht="13">
      <c r="A322" s="17">
        <v>44348</v>
      </c>
      <c r="B322" s="12">
        <v>258.11</v>
      </c>
      <c r="C322" s="12">
        <v>9.1199999999999992</v>
      </c>
      <c r="D322" s="12">
        <v>2.71</v>
      </c>
      <c r="E322" s="12"/>
    </row>
    <row r="323" spans="1:5" ht="13">
      <c r="A323" s="17">
        <v>44378</v>
      </c>
      <c r="B323" s="12">
        <v>262.52</v>
      </c>
      <c r="C323" s="12">
        <v>9.5500000000000007</v>
      </c>
      <c r="D323" s="12">
        <v>1.36</v>
      </c>
      <c r="E323" s="12"/>
    </row>
    <row r="324" spans="1:5" ht="13">
      <c r="A324" s="17">
        <v>44409</v>
      </c>
      <c r="B324" s="12">
        <v>266.58999999999997</v>
      </c>
      <c r="C324" s="12">
        <v>10</v>
      </c>
      <c r="D324" s="12">
        <v>0.27</v>
      </c>
      <c r="E324" s="12"/>
    </row>
    <row r="325" spans="1:5" ht="13">
      <c r="A325" s="17">
        <v>44440</v>
      </c>
      <c r="B325" s="12">
        <v>270.14999999999998</v>
      </c>
      <c r="C325" s="12">
        <v>10.07</v>
      </c>
      <c r="D325" s="12">
        <v>0</v>
      </c>
      <c r="E325" s="12"/>
    </row>
    <row r="326" spans="1:5" ht="13">
      <c r="A326" s="17">
        <v>44470</v>
      </c>
      <c r="B326" s="12">
        <v>273.60000000000002</v>
      </c>
      <c r="C326" s="12">
        <v>9.8699999999999992</v>
      </c>
      <c r="D326" s="12">
        <v>0.54</v>
      </c>
      <c r="E326" s="12"/>
    </row>
    <row r="327" spans="1:5" ht="13">
      <c r="A327" s="17">
        <v>44501</v>
      </c>
      <c r="B327" s="12">
        <v>277.32</v>
      </c>
      <c r="C327" s="12">
        <v>9.49</v>
      </c>
      <c r="D327" s="12">
        <v>1.63</v>
      </c>
      <c r="E327" s="12"/>
    </row>
    <row r="328" spans="1:5" ht="13">
      <c r="A328" s="17">
        <v>44531</v>
      </c>
      <c r="B328" s="12">
        <v>281.55</v>
      </c>
      <c r="C328" s="12">
        <v>9.08</v>
      </c>
      <c r="D328" s="12">
        <v>2.98</v>
      </c>
      <c r="E328" s="12"/>
    </row>
    <row r="329" spans="1:5" ht="13">
      <c r="A329" s="17">
        <v>44562</v>
      </c>
      <c r="B329" s="12">
        <v>286.11</v>
      </c>
      <c r="C329" s="12">
        <v>8.99</v>
      </c>
      <c r="D329" s="12">
        <v>3.52</v>
      </c>
      <c r="E329" s="12"/>
    </row>
    <row r="330" spans="1:5" ht="13">
      <c r="A330" s="17">
        <v>44593</v>
      </c>
      <c r="B330" s="12">
        <v>291.08999999999997</v>
      </c>
      <c r="C330" s="12">
        <v>9.19</v>
      </c>
      <c r="D330" s="12">
        <v>2.44</v>
      </c>
      <c r="E330" s="12"/>
    </row>
    <row r="331" spans="1:5" ht="13">
      <c r="A331" s="17">
        <v>44621</v>
      </c>
      <c r="B331" s="12">
        <v>296.29000000000002</v>
      </c>
      <c r="C331" s="12">
        <v>9.68</v>
      </c>
      <c r="D331" s="12">
        <v>1.08</v>
      </c>
      <c r="E331" s="12"/>
    </row>
    <row r="332" spans="1:5" ht="13">
      <c r="A332" s="17">
        <v>44652</v>
      </c>
      <c r="B332" s="12">
        <v>300.33</v>
      </c>
      <c r="C332" s="12">
        <v>9.77</v>
      </c>
      <c r="D332" s="12">
        <v>0.81</v>
      </c>
      <c r="E332" s="12"/>
    </row>
    <row r="333" spans="1:5" ht="13">
      <c r="A333" s="17">
        <v>44682</v>
      </c>
      <c r="B333" s="12">
        <v>303.33999999999997</v>
      </c>
      <c r="C333" s="12">
        <v>9.3800000000000008</v>
      </c>
      <c r="D333" s="12">
        <v>1.9</v>
      </c>
      <c r="E333" s="12"/>
    </row>
    <row r="334" spans="1:5" ht="13">
      <c r="A334" s="17">
        <v>44713</v>
      </c>
      <c r="B334" s="12">
        <v>304.18</v>
      </c>
      <c r="C334" s="12">
        <v>8.0399999999999991</v>
      </c>
      <c r="D334" s="12">
        <v>4.88</v>
      </c>
      <c r="E334" s="12"/>
    </row>
    <row r="335" spans="1:5" ht="13">
      <c r="A335" s="17">
        <v>44743</v>
      </c>
      <c r="B335" s="12">
        <v>303.3</v>
      </c>
      <c r="C335" s="12">
        <v>6.01</v>
      </c>
      <c r="D335" s="12">
        <v>11.65</v>
      </c>
      <c r="E335" s="12"/>
    </row>
    <row r="336" spans="1:5" ht="13">
      <c r="A336" s="17">
        <v>44774</v>
      </c>
      <c r="B336" s="12">
        <v>301</v>
      </c>
      <c r="C336" s="12">
        <v>3.41</v>
      </c>
      <c r="D336" s="12">
        <v>33.06</v>
      </c>
      <c r="E336" s="12"/>
    </row>
    <row r="337" spans="1:5" ht="13">
      <c r="A337" s="17">
        <v>44805</v>
      </c>
      <c r="B337" s="12">
        <v>299.01</v>
      </c>
      <c r="C337" s="12">
        <v>0.92</v>
      </c>
      <c r="D337" s="12">
        <v>75.88</v>
      </c>
      <c r="E337" s="12"/>
    </row>
    <row r="338" spans="1:5" ht="13">
      <c r="A338" s="17">
        <v>44835</v>
      </c>
      <c r="B338" s="12">
        <v>298.73</v>
      </c>
      <c r="C338" s="12">
        <v>-0.53</v>
      </c>
      <c r="D338" s="12">
        <v>82.93</v>
      </c>
      <c r="E338" s="12"/>
    </row>
    <row r="339" spans="1:5" ht="13">
      <c r="A339" s="17">
        <v>44866</v>
      </c>
      <c r="B339" s="12">
        <v>298.45999999999998</v>
      </c>
      <c r="C339" s="12">
        <v>-1.61</v>
      </c>
      <c r="D339" s="12">
        <v>88.62</v>
      </c>
      <c r="E339" s="12"/>
    </row>
    <row r="340" spans="1:5" ht="13">
      <c r="A340" s="17">
        <v>44896</v>
      </c>
      <c r="B340" s="12">
        <v>297.77</v>
      </c>
      <c r="C340" s="12">
        <v>-2.11</v>
      </c>
      <c r="D340" s="12">
        <v>91.06</v>
      </c>
      <c r="E340" s="12"/>
    </row>
    <row r="341" spans="1:5" ht="13">
      <c r="A341" s="17">
        <v>44927</v>
      </c>
      <c r="B341" s="12">
        <v>297.39</v>
      </c>
      <c r="C341" s="12">
        <v>-1.95</v>
      </c>
      <c r="D341" s="12">
        <v>89.7</v>
      </c>
      <c r="E341" s="12"/>
    </row>
    <row r="342" spans="1:5" ht="13">
      <c r="A342" s="17">
        <v>44958</v>
      </c>
      <c r="B342" s="12">
        <v>297.67</v>
      </c>
      <c r="C342" s="12">
        <v>-1.1100000000000001</v>
      </c>
      <c r="D342" s="12">
        <v>85.91</v>
      </c>
      <c r="E342" s="12"/>
    </row>
    <row r="343" spans="1:5" ht="13">
      <c r="A343" s="17">
        <v>44986</v>
      </c>
      <c r="B343" s="12">
        <v>298.69</v>
      </c>
      <c r="C343" s="12">
        <v>-0.11</v>
      </c>
      <c r="D343" s="12">
        <v>81.3</v>
      </c>
      <c r="E343" s="12"/>
    </row>
    <row r="344" spans="1:5" ht="13">
      <c r="A344" s="17">
        <v>45017</v>
      </c>
      <c r="B344" s="12">
        <v>300.12</v>
      </c>
      <c r="C344" s="12">
        <v>0.46</v>
      </c>
      <c r="D344" s="12">
        <v>79.13</v>
      </c>
      <c r="E344" s="12"/>
    </row>
    <row r="345" spans="1:5" ht="13">
      <c r="A345" s="17">
        <v>45047</v>
      </c>
      <c r="B345" s="12">
        <v>302.14</v>
      </c>
      <c r="C345" s="12">
        <v>1.23</v>
      </c>
      <c r="D345" s="12">
        <v>71.27</v>
      </c>
      <c r="E345" s="12"/>
    </row>
    <row r="346" spans="1:5" ht="13">
      <c r="A346" s="17">
        <v>45078</v>
      </c>
      <c r="B346" s="12">
        <v>304.20999999999998</v>
      </c>
      <c r="C346" s="12">
        <v>2.16</v>
      </c>
      <c r="D346" s="12">
        <v>57.18</v>
      </c>
      <c r="E346" s="12"/>
    </row>
    <row r="347" spans="1:5" ht="13">
      <c r="A347" s="17">
        <v>45108</v>
      </c>
      <c r="B347" s="12">
        <v>306.45999999999998</v>
      </c>
      <c r="C347" s="12">
        <v>3.05</v>
      </c>
      <c r="D347" s="12">
        <v>42.82</v>
      </c>
      <c r="E347" s="12"/>
    </row>
    <row r="348" spans="1:5" ht="13">
      <c r="A348" s="17">
        <v>45139</v>
      </c>
      <c r="B348" s="12">
        <v>309.05</v>
      </c>
      <c r="C348" s="12">
        <v>3.82</v>
      </c>
      <c r="D348" s="12">
        <v>28.73</v>
      </c>
      <c r="E348" s="12"/>
    </row>
    <row r="349" spans="1:5" ht="13">
      <c r="A349" s="17">
        <v>45170</v>
      </c>
      <c r="B349" s="12">
        <v>311.17</v>
      </c>
      <c r="C349" s="12">
        <v>4.18</v>
      </c>
      <c r="D349" s="12">
        <v>24.93</v>
      </c>
      <c r="E349" s="12"/>
    </row>
    <row r="350" spans="1:5" ht="13">
      <c r="A350" s="17">
        <v>45200</v>
      </c>
      <c r="B350" s="12">
        <v>313.19</v>
      </c>
      <c r="C350" s="12">
        <v>4.3600000000000003</v>
      </c>
      <c r="D350" s="12">
        <v>21.95</v>
      </c>
      <c r="E350" s="12"/>
    </row>
    <row r="351" spans="1:5" ht="13">
      <c r="A351" s="17">
        <v>45231</v>
      </c>
      <c r="B351" s="12">
        <v>314.11</v>
      </c>
      <c r="C351" s="12">
        <v>3.96</v>
      </c>
      <c r="D351" s="12">
        <v>27.37</v>
      </c>
      <c r="E351" s="12"/>
    </row>
    <row r="352" spans="1:5" ht="13">
      <c r="A352" s="17">
        <v>45261</v>
      </c>
      <c r="B352" s="12">
        <v>314.92</v>
      </c>
      <c r="C352" s="12">
        <v>3.52</v>
      </c>
      <c r="D352" s="12">
        <v>31.71</v>
      </c>
      <c r="E352" s="12"/>
    </row>
    <row r="353" spans="1:5" ht="13">
      <c r="A353" s="17">
        <v>45292</v>
      </c>
      <c r="B353" s="12">
        <v>315.94</v>
      </c>
      <c r="C353" s="12">
        <v>3.09</v>
      </c>
      <c r="D353" s="12">
        <v>41.73</v>
      </c>
      <c r="E353" s="12"/>
    </row>
    <row r="354" spans="1:5" ht="13">
      <c r="A354" s="17">
        <v>45323</v>
      </c>
      <c r="B354" s="12">
        <v>317.16000000000003</v>
      </c>
      <c r="C354" s="12">
        <v>2.63</v>
      </c>
      <c r="D354" s="12">
        <v>48.78</v>
      </c>
      <c r="E354" s="12"/>
    </row>
    <row r="355" spans="1:5" ht="13">
      <c r="A355" s="17">
        <v>45352</v>
      </c>
      <c r="B355" s="12">
        <v>318.14</v>
      </c>
      <c r="C355" s="12">
        <v>2.2400000000000002</v>
      </c>
      <c r="D355" s="12">
        <v>55.01</v>
      </c>
      <c r="E355" s="12"/>
    </row>
    <row r="356" spans="1:5" ht="13">
      <c r="A356" s="17">
        <v>45383</v>
      </c>
      <c r="B356" s="12">
        <v>319.18</v>
      </c>
      <c r="C356" s="12">
        <v>1.91</v>
      </c>
      <c r="D356" s="12">
        <v>61.25</v>
      </c>
      <c r="E356" s="12"/>
    </row>
    <row r="357" spans="1:5" ht="13">
      <c r="A357" s="17">
        <v>45413</v>
      </c>
      <c r="B357" s="12">
        <v>320.08</v>
      </c>
      <c r="C357" s="12">
        <v>1.9</v>
      </c>
      <c r="D357" s="12">
        <v>61.52</v>
      </c>
      <c r="E357" s="12"/>
    </row>
    <row r="358" spans="1:5" ht="13">
      <c r="A358" s="17">
        <v>45444</v>
      </c>
      <c r="B358" s="12">
        <v>320.79000000000002</v>
      </c>
      <c r="C358" s="12">
        <v>1.86</v>
      </c>
      <c r="D358" s="12">
        <v>62.06</v>
      </c>
      <c r="E358" s="12"/>
    </row>
    <row r="359" spans="1:5" ht="13">
      <c r="A359" s="17">
        <v>45474</v>
      </c>
      <c r="B359" s="12">
        <v>321.52</v>
      </c>
      <c r="C359" s="12">
        <v>1.77</v>
      </c>
      <c r="D359" s="12">
        <v>63.41</v>
      </c>
      <c r="E359" s="12"/>
    </row>
    <row r="360" spans="1:5" ht="13">
      <c r="A360" s="17">
        <v>45505</v>
      </c>
      <c r="B360" s="12">
        <v>322.31</v>
      </c>
      <c r="C360" s="12">
        <v>1.62</v>
      </c>
      <c r="D360" s="12">
        <v>66.94</v>
      </c>
      <c r="E360" s="12"/>
    </row>
    <row r="361" spans="1:5" ht="13">
      <c r="A361" s="17">
        <v>45536</v>
      </c>
      <c r="B361" s="12">
        <v>323.33</v>
      </c>
      <c r="C361" s="12">
        <v>1.63</v>
      </c>
      <c r="D361" s="12">
        <v>66.400000000000006</v>
      </c>
      <c r="E361" s="12"/>
    </row>
    <row r="362" spans="1:5" ht="13">
      <c r="A362" s="17">
        <v>45566</v>
      </c>
      <c r="B362" s="12">
        <v>324.44</v>
      </c>
      <c r="C362" s="12">
        <v>1.65</v>
      </c>
      <c r="D362" s="12">
        <v>65.58</v>
      </c>
      <c r="E362" s="12"/>
    </row>
    <row r="363" spans="1:5" ht="13">
      <c r="A363" s="17">
        <v>45597</v>
      </c>
      <c r="B363" s="12">
        <v>325.94</v>
      </c>
      <c r="C363" s="12">
        <v>1.83</v>
      </c>
      <c r="D363" s="12">
        <v>62.33</v>
      </c>
      <c r="E363" s="12"/>
    </row>
    <row r="364" spans="1:5" ht="13">
      <c r="A364" s="17">
        <v>45627</v>
      </c>
      <c r="B364" s="12">
        <v>327.64999999999998</v>
      </c>
      <c r="C364" s="12">
        <v>2.14</v>
      </c>
      <c r="D364" s="12">
        <v>57.45</v>
      </c>
      <c r="E364" s="12"/>
    </row>
    <row r="365" spans="1:5" ht="13">
      <c r="A365" s="17">
        <v>45658</v>
      </c>
      <c r="B365" s="12">
        <v>329.17</v>
      </c>
      <c r="C365" s="12">
        <v>2.38</v>
      </c>
      <c r="D365" s="12">
        <v>52.03</v>
      </c>
      <c r="E365" s="12"/>
    </row>
    <row r="366" spans="1:5" ht="13">
      <c r="A366" s="17">
        <v>45689</v>
      </c>
      <c r="B366" s="12">
        <v>329.79</v>
      </c>
      <c r="C366" s="12">
        <v>2.3199999999999998</v>
      </c>
      <c r="D366" s="12">
        <v>53.66</v>
      </c>
      <c r="E366" s="12"/>
    </row>
    <row r="367" spans="1:5" ht="13">
      <c r="A367" s="17">
        <v>45717</v>
      </c>
      <c r="B367" s="12">
        <v>329.01</v>
      </c>
      <c r="C367" s="12">
        <v>1.76</v>
      </c>
      <c r="D367" s="12">
        <v>63.69</v>
      </c>
      <c r="E367" s="12"/>
    </row>
    <row r="368" spans="1:5" ht="13">
      <c r="A368" s="17">
        <v>45748</v>
      </c>
      <c r="B368" s="12">
        <v>328.18</v>
      </c>
      <c r="C368" s="12">
        <v>1.1499999999999999</v>
      </c>
      <c r="D368" s="12">
        <v>73.44</v>
      </c>
      <c r="E368" s="12"/>
    </row>
    <row r="369" spans="1:5" ht="13">
      <c r="A369" s="17">
        <v>45778</v>
      </c>
      <c r="B369" s="12">
        <v>327.58999999999997</v>
      </c>
      <c r="C369" s="12">
        <v>0.51</v>
      </c>
      <c r="D369" s="12">
        <v>78.86</v>
      </c>
      <c r="E369" s="12"/>
    </row>
    <row r="370" spans="1:5" ht="13">
      <c r="A370" s="17">
        <v>45809</v>
      </c>
      <c r="B370" s="12">
        <v>326.99</v>
      </c>
      <c r="C370" s="12">
        <v>-0.2</v>
      </c>
      <c r="D370" s="12">
        <v>81.569999999999993</v>
      </c>
      <c r="E370" s="12"/>
    </row>
    <row r="371" spans="1:5" ht="13">
      <c r="A371" s="17">
        <v>45839</v>
      </c>
      <c r="B371" s="12">
        <v>326.79000000000002</v>
      </c>
      <c r="C371" s="12">
        <v>-0.72</v>
      </c>
      <c r="D371" s="12">
        <v>84.01</v>
      </c>
      <c r="E371" s="12"/>
    </row>
    <row r="372" spans="1:5" ht="13">
      <c r="A372" s="17">
        <v>45870</v>
      </c>
      <c r="B372" s="12">
        <v>327.06</v>
      </c>
      <c r="C372" s="12">
        <v>-0.83</v>
      </c>
      <c r="D372" s="12">
        <v>84.55</v>
      </c>
      <c r="E372" s="12"/>
    </row>
    <row r="373" spans="1:5" ht="13">
      <c r="A373" s="17">
        <v>45901</v>
      </c>
      <c r="B373" s="12">
        <v>327.54000000000002</v>
      </c>
      <c r="C373" s="12">
        <v>-0.45</v>
      </c>
      <c r="D373" s="12">
        <v>82.66</v>
      </c>
      <c r="E373" s="12"/>
    </row>
    <row r="374" spans="1:5" ht="13">
      <c r="A374" s="17">
        <v>45931</v>
      </c>
      <c r="B374" s="12">
        <v>328.72</v>
      </c>
      <c r="C374" s="12">
        <v>0.16</v>
      </c>
      <c r="D374" s="12">
        <v>80.22</v>
      </c>
      <c r="E374" s="12"/>
    </row>
    <row r="375" spans="1:5" ht="13">
      <c r="A375" s="17">
        <v>45962</v>
      </c>
      <c r="B375" s="12">
        <v>330.13</v>
      </c>
      <c r="C375" s="12">
        <v>0.78</v>
      </c>
      <c r="D375" s="12">
        <v>76.959999999999994</v>
      </c>
      <c r="E375" s="12"/>
    </row>
    <row r="376" spans="1:5" ht="13">
      <c r="A376" s="17">
        <v>45992</v>
      </c>
      <c r="B376" s="12">
        <v>331.41</v>
      </c>
      <c r="C376" s="12">
        <v>1.35</v>
      </c>
      <c r="D376" s="12">
        <v>69.11</v>
      </c>
      <c r="E376" s="12"/>
    </row>
    <row r="377" spans="1:5" ht="13">
      <c r="A377" s="17">
        <v>46023</v>
      </c>
      <c r="B377" s="12">
        <v>332.18</v>
      </c>
      <c r="C377" s="12">
        <v>1.65</v>
      </c>
      <c r="D377" s="12">
        <v>65.31</v>
      </c>
      <c r="E377" s="1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E380"/>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777.49</v>
      </c>
    </row>
    <row r="3" spans="1:5" ht="15.75" customHeight="1">
      <c r="A3" s="17">
        <v>34639</v>
      </c>
      <c r="B3" s="12">
        <v>750.32</v>
      </c>
    </row>
    <row r="4" spans="1:5" ht="15.75" customHeight="1">
      <c r="A4" s="17">
        <v>34669</v>
      </c>
      <c r="B4" s="12">
        <v>751.96</v>
      </c>
    </row>
    <row r="5" spans="1:5" ht="15.75" customHeight="1">
      <c r="A5" s="17">
        <v>34700</v>
      </c>
      <c r="B5" s="12">
        <v>755.2</v>
      </c>
    </row>
    <row r="6" spans="1:5" ht="15.75" customHeight="1">
      <c r="A6" s="17">
        <v>34731</v>
      </c>
      <c r="B6" s="12">
        <v>793.73</v>
      </c>
    </row>
    <row r="7" spans="1:5" ht="15.75" customHeight="1">
      <c r="A7" s="17">
        <v>34759</v>
      </c>
      <c r="B7" s="12">
        <v>817.21</v>
      </c>
    </row>
    <row r="8" spans="1:5" ht="15.75" customHeight="1">
      <c r="A8" s="17">
        <v>34790</v>
      </c>
      <c r="B8" s="12">
        <v>843.98</v>
      </c>
      <c r="C8" s="12">
        <v>8.5500000000000007</v>
      </c>
      <c r="D8" s="12">
        <v>48.66</v>
      </c>
      <c r="E8" s="12"/>
    </row>
    <row r="9" spans="1:5" ht="15.75" customHeight="1">
      <c r="A9" s="17">
        <v>34820</v>
      </c>
      <c r="B9" s="12">
        <v>864.58</v>
      </c>
      <c r="C9" s="12">
        <v>15.23</v>
      </c>
      <c r="D9" s="12">
        <v>23.92</v>
      </c>
      <c r="E9" s="12"/>
    </row>
    <row r="10" spans="1:5" ht="15.75" customHeight="1">
      <c r="A10" s="17">
        <v>34851</v>
      </c>
      <c r="B10" s="12">
        <v>933.45</v>
      </c>
      <c r="C10" s="12">
        <v>24.14</v>
      </c>
      <c r="D10" s="12">
        <v>9.41</v>
      </c>
      <c r="E10" s="12"/>
    </row>
    <row r="11" spans="1:5" ht="15.75" customHeight="1">
      <c r="A11" s="17">
        <v>34881</v>
      </c>
      <c r="B11" s="12">
        <v>1001.21</v>
      </c>
      <c r="C11" s="12">
        <v>32.58</v>
      </c>
      <c r="D11" s="12">
        <v>4.84</v>
      </c>
      <c r="E11" s="12"/>
    </row>
    <row r="12" spans="1:5" ht="15.75" customHeight="1">
      <c r="A12" s="17">
        <v>34912</v>
      </c>
      <c r="B12" s="12">
        <v>1020.11</v>
      </c>
      <c r="C12" s="12">
        <v>28.52</v>
      </c>
      <c r="D12" s="12">
        <v>6.99</v>
      </c>
      <c r="E12" s="12"/>
    </row>
    <row r="13" spans="1:5" ht="15.75" customHeight="1">
      <c r="A13" s="17">
        <v>34943</v>
      </c>
      <c r="B13" s="12">
        <v>1043.54</v>
      </c>
      <c r="C13" s="12">
        <v>27.7</v>
      </c>
      <c r="D13" s="12">
        <v>8.06</v>
      </c>
      <c r="E13" s="12"/>
    </row>
    <row r="14" spans="1:5" ht="15.75" customHeight="1">
      <c r="A14" s="17">
        <v>34973</v>
      </c>
      <c r="B14" s="12">
        <v>1036.06</v>
      </c>
      <c r="C14" s="12">
        <v>22.76</v>
      </c>
      <c r="D14" s="12">
        <v>11.02</v>
      </c>
      <c r="E14" s="12"/>
    </row>
    <row r="15" spans="1:5" ht="15.75" customHeight="1">
      <c r="A15" s="17">
        <v>35004</v>
      </c>
      <c r="B15" s="12">
        <v>1059.2</v>
      </c>
      <c r="C15" s="12">
        <v>22.51</v>
      </c>
      <c r="D15" s="12">
        <v>12.37</v>
      </c>
      <c r="E15" s="12"/>
    </row>
    <row r="16" spans="1:5" ht="15.75" customHeight="1">
      <c r="A16" s="17">
        <v>35034</v>
      </c>
      <c r="B16" s="12">
        <v>1052.1300000000001</v>
      </c>
      <c r="C16" s="12">
        <v>12.71</v>
      </c>
      <c r="D16" s="12">
        <v>30.65</v>
      </c>
      <c r="E16" s="12"/>
    </row>
    <row r="17" spans="1:5" ht="15.75" customHeight="1">
      <c r="A17" s="17">
        <v>35065</v>
      </c>
      <c r="B17" s="12">
        <v>1059.79</v>
      </c>
      <c r="C17" s="12">
        <v>5.85</v>
      </c>
      <c r="D17" s="12">
        <v>57.53</v>
      </c>
      <c r="E17" s="12"/>
    </row>
    <row r="18" spans="1:5" ht="15.75" customHeight="1">
      <c r="A18" s="17">
        <v>35096</v>
      </c>
      <c r="B18" s="12">
        <v>1100.05</v>
      </c>
      <c r="C18" s="12">
        <v>7.84</v>
      </c>
      <c r="D18" s="12">
        <v>51.34</v>
      </c>
      <c r="E18" s="12"/>
    </row>
    <row r="19" spans="1:5" ht="15.75" customHeight="1">
      <c r="A19" s="17">
        <v>35125</v>
      </c>
      <c r="B19" s="12">
        <v>1101.4000000000001</v>
      </c>
      <c r="C19" s="12">
        <v>5.54</v>
      </c>
      <c r="D19" s="12">
        <v>59.41</v>
      </c>
      <c r="E19" s="12"/>
    </row>
    <row r="20" spans="1:5" ht="15.75" customHeight="1">
      <c r="A20" s="17">
        <v>35156</v>
      </c>
      <c r="B20" s="12">
        <v>1190.52</v>
      </c>
      <c r="C20" s="12">
        <v>14.91</v>
      </c>
      <c r="D20" s="12">
        <v>24.46</v>
      </c>
      <c r="E20" s="12"/>
    </row>
    <row r="21" spans="1:5" ht="15.75" customHeight="1">
      <c r="A21" s="17">
        <v>35186</v>
      </c>
      <c r="B21" s="12">
        <v>1243.43</v>
      </c>
      <c r="C21" s="12">
        <v>17.39</v>
      </c>
      <c r="D21" s="12">
        <v>18.82</v>
      </c>
      <c r="E21" s="12"/>
    </row>
    <row r="22" spans="1:5" ht="15.75" customHeight="1">
      <c r="A22" s="17">
        <v>35217</v>
      </c>
      <c r="B22" s="12">
        <v>1185.02</v>
      </c>
      <c r="C22" s="12">
        <v>12.63</v>
      </c>
      <c r="D22" s="12">
        <v>31.72</v>
      </c>
      <c r="E22" s="12"/>
    </row>
    <row r="23" spans="1:5" ht="15.75" customHeight="1">
      <c r="A23" s="17">
        <v>35247</v>
      </c>
      <c r="B23" s="12">
        <v>1080.5899999999999</v>
      </c>
      <c r="C23" s="12">
        <v>1.96</v>
      </c>
      <c r="D23" s="12">
        <v>69.89</v>
      </c>
      <c r="E23" s="12"/>
    </row>
    <row r="24" spans="1:5" ht="15.75" customHeight="1">
      <c r="A24" s="17">
        <v>35278</v>
      </c>
      <c r="B24" s="12">
        <v>1141.5</v>
      </c>
      <c r="C24" s="12">
        <v>3.77</v>
      </c>
      <c r="D24" s="12">
        <v>65.05</v>
      </c>
      <c r="E24" s="12"/>
    </row>
    <row r="25" spans="1:5" ht="15.75" customHeight="1">
      <c r="A25" s="17">
        <v>35309</v>
      </c>
      <c r="B25" s="12">
        <v>1226.92</v>
      </c>
      <c r="C25" s="12">
        <v>11.4</v>
      </c>
      <c r="D25" s="12">
        <v>37.630000000000003</v>
      </c>
      <c r="E25" s="12"/>
    </row>
    <row r="26" spans="1:5" ht="15.75" customHeight="1">
      <c r="A26" s="17">
        <v>35339</v>
      </c>
      <c r="B26" s="12">
        <v>1221.51</v>
      </c>
      <c r="C26" s="12">
        <v>2.6</v>
      </c>
      <c r="D26" s="12">
        <v>68.010000000000005</v>
      </c>
      <c r="E26" s="12"/>
    </row>
    <row r="27" spans="1:5" ht="15.75" customHeight="1">
      <c r="A27" s="17">
        <v>35370</v>
      </c>
      <c r="B27" s="12">
        <v>1292.6099999999999</v>
      </c>
      <c r="C27" s="12">
        <v>3.96</v>
      </c>
      <c r="D27" s="12">
        <v>64.78</v>
      </c>
      <c r="E27" s="12"/>
    </row>
    <row r="28" spans="1:5" ht="15.75" customHeight="1">
      <c r="A28" s="17">
        <v>35400</v>
      </c>
      <c r="B28" s="12">
        <v>1291.03</v>
      </c>
      <c r="C28" s="12">
        <v>8.9499999999999993</v>
      </c>
      <c r="D28" s="12">
        <v>45.7</v>
      </c>
      <c r="E28" s="12"/>
    </row>
    <row r="29" spans="1:5" ht="15.75" customHeight="1">
      <c r="A29" s="17">
        <v>35431</v>
      </c>
      <c r="B29" s="12">
        <v>1379.85</v>
      </c>
      <c r="C29" s="12">
        <v>27.69</v>
      </c>
      <c r="D29" s="12">
        <v>8.33</v>
      </c>
      <c r="E29" s="12"/>
    </row>
    <row r="30" spans="1:5" ht="15.75" customHeight="1">
      <c r="A30" s="17">
        <v>35462</v>
      </c>
      <c r="B30" s="12">
        <v>1309</v>
      </c>
      <c r="C30" s="12">
        <v>14.67</v>
      </c>
      <c r="D30" s="12">
        <v>25.27</v>
      </c>
      <c r="E30" s="12"/>
    </row>
    <row r="31" spans="1:5" ht="15.75" customHeight="1">
      <c r="A31" s="17">
        <v>35490</v>
      </c>
      <c r="B31" s="12">
        <v>1221.7</v>
      </c>
      <c r="C31" s="12">
        <v>-0.43</v>
      </c>
      <c r="D31" s="12">
        <v>73.66</v>
      </c>
      <c r="E31" s="12"/>
    </row>
    <row r="32" spans="1:5" ht="15.75" customHeight="1">
      <c r="A32" s="17">
        <v>35521</v>
      </c>
      <c r="B32" s="12">
        <v>1260.76</v>
      </c>
      <c r="C32" s="12">
        <v>3.21</v>
      </c>
      <c r="D32" s="12">
        <v>66.67</v>
      </c>
      <c r="E32" s="12"/>
    </row>
    <row r="33" spans="1:5" ht="15.75" customHeight="1">
      <c r="A33" s="17">
        <v>35551</v>
      </c>
      <c r="B33" s="12">
        <v>1400.32</v>
      </c>
      <c r="C33" s="12">
        <v>8.33</v>
      </c>
      <c r="D33" s="12">
        <v>49.46</v>
      </c>
      <c r="E33" s="12"/>
    </row>
    <row r="34" spans="1:5" ht="15.75" customHeight="1">
      <c r="A34" s="17">
        <v>35582</v>
      </c>
      <c r="B34" s="12">
        <v>1442.07</v>
      </c>
      <c r="C34" s="12">
        <v>11.7</v>
      </c>
      <c r="D34" s="12">
        <v>35.22</v>
      </c>
      <c r="E34" s="12"/>
    </row>
    <row r="35" spans="1:5" ht="15.75" customHeight="1">
      <c r="A35" s="17">
        <v>35612</v>
      </c>
      <c r="B35" s="12">
        <v>1593.81</v>
      </c>
      <c r="C35" s="12">
        <v>15.51</v>
      </c>
      <c r="D35" s="12">
        <v>23.12</v>
      </c>
      <c r="E35" s="12"/>
    </row>
    <row r="36" spans="1:5" ht="15.75" customHeight="1">
      <c r="A36" s="17">
        <v>35643</v>
      </c>
      <c r="B36" s="12">
        <v>1587.32</v>
      </c>
      <c r="C36" s="12">
        <v>21.26</v>
      </c>
      <c r="D36" s="12">
        <v>13.98</v>
      </c>
      <c r="E36" s="12"/>
    </row>
    <row r="37" spans="1:5" ht="15.75" customHeight="1">
      <c r="A37" s="17">
        <v>35674</v>
      </c>
      <c r="B37" s="12">
        <v>1685.69</v>
      </c>
      <c r="C37" s="12">
        <v>37.979999999999997</v>
      </c>
      <c r="D37" s="12">
        <v>2.69</v>
      </c>
      <c r="E37" s="12"/>
    </row>
    <row r="38" spans="1:5" ht="15.75" customHeight="1">
      <c r="A38" s="17">
        <v>35704</v>
      </c>
      <c r="B38" s="12">
        <v>1593.61</v>
      </c>
      <c r="C38" s="12">
        <v>26.4</v>
      </c>
      <c r="D38" s="12">
        <v>8.8699999999999992</v>
      </c>
      <c r="E38" s="12"/>
    </row>
    <row r="39" spans="1:5" ht="15.75" customHeight="1">
      <c r="A39" s="17">
        <v>35735</v>
      </c>
      <c r="B39" s="12">
        <v>1600.55</v>
      </c>
      <c r="C39" s="12">
        <v>14.3</v>
      </c>
      <c r="D39" s="12">
        <v>26.34</v>
      </c>
      <c r="E39" s="12"/>
    </row>
    <row r="40" spans="1:5" ht="15.75" customHeight="1">
      <c r="A40" s="17">
        <v>35765</v>
      </c>
      <c r="B40" s="12">
        <v>1570.35</v>
      </c>
      <c r="C40" s="12">
        <v>8.9</v>
      </c>
      <c r="D40" s="12">
        <v>46.51</v>
      </c>
      <c r="E40" s="12"/>
    </row>
    <row r="41" spans="1:5" ht="15.75" customHeight="1">
      <c r="A41" s="17">
        <v>35796</v>
      </c>
      <c r="B41" s="12">
        <v>1619.36</v>
      </c>
      <c r="C41" s="12">
        <v>1.6</v>
      </c>
      <c r="D41" s="12">
        <v>71.510000000000005</v>
      </c>
      <c r="E41" s="12"/>
    </row>
    <row r="42" spans="1:5" ht="15.75" customHeight="1">
      <c r="A42" s="17">
        <v>35827</v>
      </c>
      <c r="B42" s="12">
        <v>1770.51</v>
      </c>
      <c r="C42" s="12">
        <v>11.54</v>
      </c>
      <c r="D42" s="12">
        <v>36.56</v>
      </c>
      <c r="E42" s="12"/>
    </row>
    <row r="43" spans="1:5" ht="15.75" customHeight="1">
      <c r="A43" s="17">
        <v>35855</v>
      </c>
      <c r="B43" s="12">
        <v>1835.68</v>
      </c>
      <c r="C43" s="12">
        <v>8.9</v>
      </c>
      <c r="D43" s="12">
        <v>46.24</v>
      </c>
      <c r="E43" s="12"/>
    </row>
    <row r="44" spans="1:5" ht="15.75" customHeight="1">
      <c r="A44" s="17">
        <v>35886</v>
      </c>
      <c r="B44" s="12">
        <v>1868.41</v>
      </c>
      <c r="C44" s="12">
        <v>17.239999999999998</v>
      </c>
      <c r="D44" s="12">
        <v>19.09</v>
      </c>
      <c r="E44" s="12"/>
    </row>
    <row r="45" spans="1:5" ht="15.75" customHeight="1">
      <c r="A45" s="17">
        <v>35916</v>
      </c>
      <c r="B45" s="12">
        <v>1778.87</v>
      </c>
      <c r="C45" s="12">
        <v>11.14</v>
      </c>
      <c r="D45" s="12">
        <v>40.049999999999997</v>
      </c>
      <c r="E45" s="12"/>
    </row>
    <row r="46" spans="1:5" ht="15.75" customHeight="1">
      <c r="A46" s="17">
        <v>35947</v>
      </c>
      <c r="B46" s="12">
        <v>1894.74</v>
      </c>
      <c r="C46" s="12">
        <v>20.66</v>
      </c>
      <c r="D46" s="12">
        <v>14.78</v>
      </c>
      <c r="E46" s="12"/>
    </row>
    <row r="47" spans="1:5" ht="15.75" customHeight="1">
      <c r="A47" s="17">
        <v>35977</v>
      </c>
      <c r="B47" s="12">
        <v>1872.39</v>
      </c>
      <c r="C47" s="12">
        <v>15.63</v>
      </c>
      <c r="D47" s="12">
        <v>22.04</v>
      </c>
      <c r="E47" s="12"/>
    </row>
    <row r="48" spans="1:5" ht="15.75" customHeight="1">
      <c r="A48" s="17">
        <v>36008</v>
      </c>
      <c r="B48" s="12">
        <v>1499.25</v>
      </c>
      <c r="C48" s="12">
        <v>-15.32</v>
      </c>
      <c r="D48" s="12">
        <v>91.94</v>
      </c>
      <c r="E48" s="12"/>
    </row>
    <row r="49" spans="1:5" ht="15.75" customHeight="1">
      <c r="A49" s="17">
        <v>36039</v>
      </c>
      <c r="B49" s="12">
        <v>1693.84</v>
      </c>
      <c r="C49" s="12">
        <v>-7.73</v>
      </c>
      <c r="D49" s="12">
        <v>86.29</v>
      </c>
      <c r="E49" s="12"/>
    </row>
    <row r="50" spans="1:5" ht="15.75" customHeight="1">
      <c r="A50" s="17">
        <v>36069</v>
      </c>
      <c r="B50" s="12">
        <v>1771.39</v>
      </c>
      <c r="C50" s="12">
        <v>-5.19</v>
      </c>
      <c r="D50" s="12">
        <v>82.26</v>
      </c>
      <c r="E50" s="12"/>
    </row>
    <row r="51" spans="1:5" ht="15.75" customHeight="1">
      <c r="A51" s="17">
        <v>36100</v>
      </c>
      <c r="B51" s="12">
        <v>1949.54</v>
      </c>
      <c r="C51" s="12">
        <v>9.59</v>
      </c>
      <c r="D51" s="12">
        <v>44.09</v>
      </c>
      <c r="E51" s="12"/>
    </row>
    <row r="52" spans="1:5" ht="15.75" customHeight="1">
      <c r="A52" s="17">
        <v>36130</v>
      </c>
      <c r="B52" s="12">
        <v>2192.69</v>
      </c>
      <c r="C52" s="12">
        <v>15.73</v>
      </c>
      <c r="D52" s="12">
        <v>21.51</v>
      </c>
      <c r="E52" s="12"/>
    </row>
    <row r="53" spans="1:5" ht="15.75" customHeight="1">
      <c r="A53" s="17">
        <v>36161</v>
      </c>
      <c r="B53" s="12">
        <v>2505.89</v>
      </c>
      <c r="C53" s="12">
        <v>33.83</v>
      </c>
      <c r="D53" s="12">
        <v>4.3</v>
      </c>
      <c r="E53" s="12"/>
    </row>
    <row r="54" spans="1:5" ht="15.75" customHeight="1">
      <c r="A54" s="17">
        <v>36192</v>
      </c>
      <c r="B54" s="12">
        <v>2288.0300000000002</v>
      </c>
      <c r="C54" s="12">
        <v>52.61</v>
      </c>
      <c r="D54" s="12">
        <v>0.54</v>
      </c>
      <c r="E54" s="12"/>
    </row>
    <row r="55" spans="1:5" ht="15.75" customHeight="1">
      <c r="A55" s="17">
        <v>36220</v>
      </c>
      <c r="B55" s="12">
        <v>2461.4</v>
      </c>
      <c r="C55" s="12">
        <v>45.31</v>
      </c>
      <c r="D55" s="12">
        <v>1.61</v>
      </c>
      <c r="E55" s="12"/>
    </row>
    <row r="56" spans="1:5" ht="15.75" customHeight="1">
      <c r="A56" s="17">
        <v>36251</v>
      </c>
      <c r="B56" s="12">
        <v>2542.85</v>
      </c>
      <c r="C56" s="12">
        <v>43.55</v>
      </c>
      <c r="D56" s="12">
        <v>2.15</v>
      </c>
      <c r="E56" s="12"/>
    </row>
    <row r="57" spans="1:5" ht="13">
      <c r="A57" s="17">
        <v>36281</v>
      </c>
      <c r="B57" s="12">
        <v>2470.52</v>
      </c>
      <c r="C57" s="12">
        <v>26.72</v>
      </c>
      <c r="D57" s="12">
        <v>8.6</v>
      </c>
      <c r="E57" s="12"/>
    </row>
    <row r="58" spans="1:5" ht="13">
      <c r="A58" s="17">
        <v>36312</v>
      </c>
      <c r="B58" s="12">
        <v>2686.12</v>
      </c>
      <c r="C58" s="12">
        <v>22.5</v>
      </c>
      <c r="D58" s="12">
        <v>12.63</v>
      </c>
      <c r="E58" s="12"/>
    </row>
    <row r="59" spans="1:5" ht="13">
      <c r="A59" s="17">
        <v>36342</v>
      </c>
      <c r="B59" s="12">
        <v>2638.49</v>
      </c>
      <c r="C59" s="12">
        <v>5.29</v>
      </c>
      <c r="D59" s="12">
        <v>61.29</v>
      </c>
      <c r="E59" s="12"/>
    </row>
    <row r="60" spans="1:5" ht="13">
      <c r="A60" s="17">
        <v>36373</v>
      </c>
      <c r="B60" s="12">
        <v>2739.35</v>
      </c>
      <c r="C60" s="12">
        <v>19.73</v>
      </c>
      <c r="D60" s="12">
        <v>15.86</v>
      </c>
      <c r="E60" s="12"/>
    </row>
    <row r="61" spans="1:5" ht="13">
      <c r="A61" s="17">
        <v>36404</v>
      </c>
      <c r="B61" s="12">
        <v>2746.16</v>
      </c>
      <c r="C61" s="12">
        <v>11.57</v>
      </c>
      <c r="D61" s="12">
        <v>36.020000000000003</v>
      </c>
      <c r="E61" s="12"/>
    </row>
    <row r="62" spans="1:5" ht="13">
      <c r="A62" s="17">
        <v>36434</v>
      </c>
      <c r="B62" s="12">
        <v>2966.43</v>
      </c>
      <c r="C62" s="12">
        <v>16.66</v>
      </c>
      <c r="D62" s="12">
        <v>19.62</v>
      </c>
      <c r="E62" s="12"/>
    </row>
    <row r="63" spans="1:5" ht="13">
      <c r="A63" s="17">
        <v>36465</v>
      </c>
      <c r="B63" s="12">
        <v>3336.16</v>
      </c>
      <c r="C63" s="12">
        <v>35.04</v>
      </c>
      <c r="D63" s="12">
        <v>3.76</v>
      </c>
      <c r="E63" s="12"/>
    </row>
    <row r="64" spans="1:5" ht="13">
      <c r="A64" s="17">
        <v>36495</v>
      </c>
      <c r="B64" s="12">
        <v>4069.31</v>
      </c>
      <c r="C64" s="12">
        <v>51.49</v>
      </c>
      <c r="D64" s="12">
        <v>0.81</v>
      </c>
      <c r="E64" s="12"/>
    </row>
    <row r="65" spans="1:5" ht="13">
      <c r="A65" s="17">
        <v>36526</v>
      </c>
      <c r="B65" s="12">
        <v>3940.35</v>
      </c>
      <c r="C65" s="12">
        <v>49.34</v>
      </c>
      <c r="D65" s="12">
        <v>1.08</v>
      </c>
      <c r="E65" s="12"/>
    </row>
    <row r="66" spans="1:5" ht="13">
      <c r="A66" s="17">
        <v>36557</v>
      </c>
      <c r="B66" s="12">
        <v>4696.6899999999996</v>
      </c>
      <c r="C66" s="12">
        <v>71.45</v>
      </c>
      <c r="D66" s="12">
        <v>0</v>
      </c>
      <c r="E66" s="12"/>
    </row>
    <row r="67" spans="1:5" ht="13">
      <c r="A67" s="17">
        <v>36586</v>
      </c>
      <c r="B67" s="12">
        <v>4572.83</v>
      </c>
      <c r="C67" s="12">
        <v>66.52</v>
      </c>
      <c r="D67" s="12">
        <v>0.27</v>
      </c>
      <c r="E67" s="12"/>
    </row>
    <row r="68" spans="1:5" ht="13">
      <c r="A68" s="17">
        <v>36617</v>
      </c>
      <c r="B68" s="12">
        <v>3860.66</v>
      </c>
      <c r="C68" s="12">
        <v>30.14</v>
      </c>
      <c r="D68" s="12">
        <v>6.45</v>
      </c>
      <c r="E68" s="12"/>
    </row>
    <row r="69" spans="1:5" ht="13">
      <c r="A69" s="17">
        <v>36647</v>
      </c>
      <c r="B69" s="12">
        <v>3400.91</v>
      </c>
      <c r="C69" s="12">
        <v>1.94</v>
      </c>
      <c r="D69" s="12">
        <v>70.16</v>
      </c>
      <c r="E69" s="12"/>
    </row>
    <row r="70" spans="1:5" ht="13">
      <c r="A70" s="17">
        <v>36678</v>
      </c>
      <c r="B70" s="12">
        <v>3966.11</v>
      </c>
      <c r="C70" s="12">
        <v>-2.54</v>
      </c>
      <c r="D70" s="12">
        <v>76.34</v>
      </c>
      <c r="E70" s="12"/>
    </row>
    <row r="71" spans="1:5" ht="13">
      <c r="A71" s="17">
        <v>36708</v>
      </c>
      <c r="B71" s="12">
        <v>3766.99</v>
      </c>
      <c r="C71" s="12">
        <v>-4.4000000000000004</v>
      </c>
      <c r="D71" s="12">
        <v>80.11</v>
      </c>
      <c r="E71" s="12"/>
    </row>
    <row r="72" spans="1:5" ht="13">
      <c r="A72" s="17">
        <v>36739</v>
      </c>
      <c r="B72" s="12">
        <v>4206.3500000000004</v>
      </c>
      <c r="C72" s="12">
        <v>-10.44</v>
      </c>
      <c r="D72" s="12">
        <v>89.25</v>
      </c>
      <c r="E72" s="12"/>
    </row>
    <row r="73" spans="1:5" ht="13">
      <c r="A73" s="17">
        <v>36770</v>
      </c>
      <c r="B73" s="12">
        <v>3672.82</v>
      </c>
      <c r="C73" s="12">
        <v>-19.68</v>
      </c>
      <c r="D73" s="12">
        <v>93.82</v>
      </c>
      <c r="E73" s="12"/>
    </row>
    <row r="74" spans="1:5" ht="13">
      <c r="A74" s="17">
        <v>36800</v>
      </c>
      <c r="B74" s="12">
        <v>3369.63</v>
      </c>
      <c r="C74" s="12">
        <v>-12.72</v>
      </c>
      <c r="D74" s="12">
        <v>90.59</v>
      </c>
      <c r="E74" s="12"/>
    </row>
    <row r="75" spans="1:5" ht="13">
      <c r="A75" s="17">
        <v>36831</v>
      </c>
      <c r="B75" s="12">
        <v>2597.9299999999998</v>
      </c>
      <c r="C75" s="12">
        <v>-23.61</v>
      </c>
      <c r="D75" s="12">
        <v>95.16</v>
      </c>
      <c r="E75" s="12"/>
    </row>
    <row r="76" spans="1:5" ht="13">
      <c r="A76" s="17">
        <v>36861</v>
      </c>
      <c r="B76" s="12">
        <v>2470.52</v>
      </c>
      <c r="C76" s="12">
        <v>-37.71</v>
      </c>
      <c r="D76" s="12">
        <v>98.92</v>
      </c>
      <c r="E76" s="12"/>
    </row>
    <row r="77" spans="1:5" ht="13">
      <c r="A77" s="17">
        <v>36892</v>
      </c>
      <c r="B77" s="12">
        <v>2772.73</v>
      </c>
      <c r="C77" s="12">
        <v>-26.39</v>
      </c>
      <c r="D77" s="12">
        <v>96.24</v>
      </c>
      <c r="E77" s="12"/>
    </row>
    <row r="78" spans="1:5" ht="13">
      <c r="A78" s="17">
        <v>36923</v>
      </c>
      <c r="B78" s="12">
        <v>2151.83</v>
      </c>
      <c r="C78" s="12">
        <v>-48.84</v>
      </c>
      <c r="D78" s="12">
        <v>99.73</v>
      </c>
      <c r="E78" s="12"/>
    </row>
    <row r="79" spans="1:5" ht="13">
      <c r="A79" s="17">
        <v>36951</v>
      </c>
      <c r="B79" s="12">
        <v>1840.26</v>
      </c>
      <c r="C79" s="12">
        <v>-49.9</v>
      </c>
      <c r="D79" s="12">
        <v>100</v>
      </c>
      <c r="E79" s="12"/>
    </row>
    <row r="80" spans="1:5" ht="13">
      <c r="A80" s="17">
        <v>36982</v>
      </c>
      <c r="B80" s="12">
        <v>2116.2399999999998</v>
      </c>
      <c r="C80" s="12">
        <v>-37.200000000000003</v>
      </c>
      <c r="D80" s="12">
        <v>98.66</v>
      </c>
      <c r="E80" s="12"/>
    </row>
    <row r="81" spans="1:5" ht="13">
      <c r="A81" s="17">
        <v>37012</v>
      </c>
      <c r="B81" s="12">
        <v>2110.4899999999998</v>
      </c>
      <c r="C81" s="12">
        <v>-18.760000000000002</v>
      </c>
      <c r="D81" s="12">
        <v>93.55</v>
      </c>
      <c r="E81" s="12"/>
    </row>
    <row r="82" spans="1:5" ht="13">
      <c r="A82" s="17">
        <v>37043</v>
      </c>
      <c r="B82" s="12">
        <v>2160.54</v>
      </c>
      <c r="C82" s="12">
        <v>-12.55</v>
      </c>
      <c r="D82" s="12">
        <v>90.32</v>
      </c>
      <c r="E82" s="12"/>
    </row>
    <row r="83" spans="1:5" ht="13">
      <c r="A83" s="17">
        <v>37073</v>
      </c>
      <c r="B83" s="12">
        <v>2027.13</v>
      </c>
      <c r="C83" s="12">
        <v>-26.89</v>
      </c>
      <c r="D83" s="12">
        <v>96.51</v>
      </c>
      <c r="E83" s="12"/>
    </row>
    <row r="84" spans="1:5" ht="13">
      <c r="A84" s="17">
        <v>37104</v>
      </c>
      <c r="B84" s="12">
        <v>1805.43</v>
      </c>
      <c r="C84" s="12">
        <v>-16.100000000000001</v>
      </c>
      <c r="D84" s="12">
        <v>92.74</v>
      </c>
      <c r="E84" s="12"/>
    </row>
    <row r="85" spans="1:5" ht="13">
      <c r="A85" s="17">
        <v>37135</v>
      </c>
      <c r="B85" s="12">
        <v>1498.8</v>
      </c>
      <c r="C85" s="12">
        <v>-18.55</v>
      </c>
      <c r="D85" s="12">
        <v>93.28</v>
      </c>
      <c r="E85" s="12"/>
    </row>
    <row r="86" spans="1:5" ht="13">
      <c r="A86" s="17">
        <v>37165</v>
      </c>
      <c r="B86" s="12">
        <v>1690.2</v>
      </c>
      <c r="C86" s="12">
        <v>-20.13</v>
      </c>
      <c r="D86" s="12">
        <v>94.09</v>
      </c>
      <c r="E86" s="12"/>
    </row>
    <row r="87" spans="1:5" ht="13">
      <c r="A87" s="17">
        <v>37196</v>
      </c>
      <c r="B87" s="12">
        <v>1930.58</v>
      </c>
      <c r="C87" s="12">
        <v>-8.52</v>
      </c>
      <c r="D87" s="12">
        <v>87.37</v>
      </c>
      <c r="E87" s="12"/>
    </row>
    <row r="88" spans="1:5" ht="13">
      <c r="A88" s="17">
        <v>37226</v>
      </c>
      <c r="B88" s="12">
        <v>1950.4</v>
      </c>
      <c r="C88" s="12">
        <v>-9.73</v>
      </c>
      <c r="D88" s="12">
        <v>88.44</v>
      </c>
      <c r="E88" s="12"/>
    </row>
    <row r="89" spans="1:5" ht="13">
      <c r="A89" s="17">
        <v>37257</v>
      </c>
      <c r="B89" s="12">
        <v>1934.03</v>
      </c>
      <c r="C89" s="12">
        <v>-4.59</v>
      </c>
      <c r="D89" s="12">
        <v>80.650000000000006</v>
      </c>
      <c r="E89" s="12"/>
    </row>
    <row r="90" spans="1:5" ht="13">
      <c r="A90" s="17">
        <v>37288</v>
      </c>
      <c r="B90" s="12">
        <v>1731.49</v>
      </c>
      <c r="C90" s="12">
        <v>-4.0999999999999996</v>
      </c>
      <c r="D90" s="12">
        <v>79.569999999999993</v>
      </c>
      <c r="E90" s="12"/>
    </row>
    <row r="91" spans="1:5" ht="13">
      <c r="A91" s="17">
        <v>37316</v>
      </c>
      <c r="B91" s="12">
        <v>1845.35</v>
      </c>
      <c r="C91" s="12">
        <v>23.12</v>
      </c>
      <c r="D91" s="12">
        <v>10.75</v>
      </c>
      <c r="E91" s="12"/>
    </row>
    <row r="92" spans="1:5" ht="13">
      <c r="A92" s="17">
        <v>37347</v>
      </c>
      <c r="B92" s="12">
        <v>1688.23</v>
      </c>
      <c r="C92" s="12">
        <v>-0.12</v>
      </c>
      <c r="D92" s="12">
        <v>73.12</v>
      </c>
      <c r="E92" s="12"/>
    </row>
    <row r="93" spans="1:5" ht="13">
      <c r="A93" s="17">
        <v>37377</v>
      </c>
      <c r="B93" s="12">
        <v>1615.73</v>
      </c>
      <c r="C93" s="12">
        <v>-16.309999999999999</v>
      </c>
      <c r="D93" s="12">
        <v>93.01</v>
      </c>
      <c r="E93" s="12"/>
    </row>
    <row r="94" spans="1:5" ht="13">
      <c r="A94" s="17">
        <v>37408</v>
      </c>
      <c r="B94" s="12">
        <v>1463.21</v>
      </c>
      <c r="C94" s="12">
        <v>-24.98</v>
      </c>
      <c r="D94" s="12">
        <v>95.7</v>
      </c>
      <c r="E94" s="12"/>
    </row>
    <row r="95" spans="1:5" ht="13">
      <c r="A95" s="17">
        <v>37438</v>
      </c>
      <c r="B95" s="12">
        <v>1328.26</v>
      </c>
      <c r="C95" s="12">
        <v>-31.32</v>
      </c>
      <c r="D95" s="12">
        <v>97.85</v>
      </c>
      <c r="E95" s="12"/>
    </row>
    <row r="96" spans="1:5" ht="13">
      <c r="A96" s="17">
        <v>37469</v>
      </c>
      <c r="B96" s="12">
        <v>1314.85</v>
      </c>
      <c r="C96" s="12">
        <v>-24.06</v>
      </c>
      <c r="D96" s="12">
        <v>95.43</v>
      </c>
      <c r="E96" s="12"/>
    </row>
    <row r="97" spans="1:5" ht="13">
      <c r="A97" s="17">
        <v>37500</v>
      </c>
      <c r="B97" s="12">
        <v>1172.06</v>
      </c>
      <c r="C97" s="12">
        <v>-36.49</v>
      </c>
      <c r="D97" s="12">
        <v>98.12</v>
      </c>
      <c r="E97" s="12"/>
    </row>
    <row r="98" spans="1:5" ht="13">
      <c r="A98" s="17">
        <v>37530</v>
      </c>
      <c r="B98" s="12">
        <v>1329.75</v>
      </c>
      <c r="C98" s="12">
        <v>-21.23</v>
      </c>
      <c r="D98" s="12">
        <v>94.62</v>
      </c>
      <c r="E98" s="12"/>
    </row>
    <row r="99" spans="1:5" ht="13">
      <c r="A99" s="17">
        <v>37561</v>
      </c>
      <c r="B99" s="12">
        <v>1478.78</v>
      </c>
      <c r="C99" s="12">
        <v>-8.48</v>
      </c>
      <c r="D99" s="12">
        <v>87.1</v>
      </c>
      <c r="E99" s="12"/>
    </row>
    <row r="100" spans="1:5" ht="13">
      <c r="A100" s="17">
        <v>37591</v>
      </c>
      <c r="B100" s="12">
        <v>1335.51</v>
      </c>
      <c r="C100" s="12">
        <v>-8.73</v>
      </c>
      <c r="D100" s="12">
        <v>87.63</v>
      </c>
      <c r="E100" s="12"/>
    </row>
    <row r="101" spans="1:5" ht="13">
      <c r="A101" s="17">
        <v>37622</v>
      </c>
      <c r="B101" s="12">
        <v>1331.04</v>
      </c>
      <c r="C101" s="12">
        <v>0.21</v>
      </c>
      <c r="D101" s="12">
        <v>72.849999999999994</v>
      </c>
      <c r="E101" s="12"/>
    </row>
    <row r="102" spans="1:5" ht="13">
      <c r="A102" s="17">
        <v>37653</v>
      </c>
      <c r="B102" s="12">
        <v>1342.73</v>
      </c>
      <c r="C102" s="12">
        <v>2.12</v>
      </c>
      <c r="D102" s="12">
        <v>69.09</v>
      </c>
      <c r="E102" s="12"/>
    </row>
    <row r="103" spans="1:5" ht="13">
      <c r="A103" s="17">
        <v>37681</v>
      </c>
      <c r="B103" s="12">
        <v>1357</v>
      </c>
      <c r="C103" s="12">
        <v>15.78</v>
      </c>
      <c r="D103" s="12">
        <v>21.24</v>
      </c>
      <c r="E103" s="12"/>
    </row>
    <row r="104" spans="1:5" ht="13">
      <c r="A104" s="17">
        <v>37712</v>
      </c>
      <c r="B104" s="12">
        <v>1472.69</v>
      </c>
      <c r="C104" s="12">
        <v>10.75</v>
      </c>
      <c r="D104" s="12">
        <v>41.67</v>
      </c>
      <c r="E104" s="12"/>
    </row>
    <row r="105" spans="1:5" ht="13">
      <c r="A105" s="17">
        <v>37742</v>
      </c>
      <c r="B105" s="12">
        <v>1599.92</v>
      </c>
      <c r="C105" s="12">
        <v>8.19</v>
      </c>
      <c r="D105" s="12">
        <v>50</v>
      </c>
      <c r="E105" s="12"/>
    </row>
    <row r="106" spans="1:5" ht="13">
      <c r="A106" s="17">
        <v>37773</v>
      </c>
      <c r="B106" s="12">
        <v>1621.44</v>
      </c>
      <c r="C106" s="12">
        <v>21.41</v>
      </c>
      <c r="D106" s="12">
        <v>13.71</v>
      </c>
      <c r="E106" s="12"/>
    </row>
    <row r="107" spans="1:5" ht="13">
      <c r="A107" s="17">
        <v>37803</v>
      </c>
      <c r="B107" s="12">
        <v>1757.37</v>
      </c>
      <c r="C107" s="12">
        <v>32.03</v>
      </c>
      <c r="D107" s="12">
        <v>5.1100000000000003</v>
      </c>
      <c r="E107" s="12"/>
    </row>
    <row r="108" spans="1:5" ht="13">
      <c r="A108" s="17">
        <v>37834</v>
      </c>
      <c r="B108" s="12">
        <v>1813.82</v>
      </c>
      <c r="C108" s="12">
        <v>35.08</v>
      </c>
      <c r="D108" s="12">
        <v>3.49</v>
      </c>
      <c r="E108" s="12"/>
    </row>
    <row r="109" spans="1:5" ht="13">
      <c r="A109" s="17">
        <v>37865</v>
      </c>
      <c r="B109" s="12">
        <v>1802.71</v>
      </c>
      <c r="C109" s="12">
        <v>32.85</v>
      </c>
      <c r="D109" s="12">
        <v>4.57</v>
      </c>
      <c r="E109" s="12"/>
    </row>
    <row r="110" spans="1:5" ht="13">
      <c r="A110" s="17">
        <v>37895</v>
      </c>
      <c r="B110" s="12">
        <v>1937.14</v>
      </c>
      <c r="C110" s="12">
        <v>31.54</v>
      </c>
      <c r="D110" s="12">
        <v>5.91</v>
      </c>
      <c r="E110" s="12"/>
    </row>
    <row r="111" spans="1:5" ht="13">
      <c r="A111" s="17">
        <v>37926</v>
      </c>
      <c r="B111" s="12">
        <v>1963.06</v>
      </c>
      <c r="C111" s="12">
        <v>22.7</v>
      </c>
      <c r="D111" s="12">
        <v>11.83</v>
      </c>
      <c r="E111" s="12"/>
    </row>
    <row r="112" spans="1:5" ht="13">
      <c r="A112" s="17">
        <v>37956</v>
      </c>
      <c r="B112" s="12">
        <v>1996.62</v>
      </c>
      <c r="C112" s="12">
        <v>23.14</v>
      </c>
      <c r="D112" s="12">
        <v>10.48</v>
      </c>
      <c r="E112" s="12"/>
    </row>
    <row r="113" spans="1:5" ht="13">
      <c r="A113" s="17">
        <v>37987</v>
      </c>
      <c r="B113" s="12">
        <v>2065.44</v>
      </c>
      <c r="C113" s="12">
        <v>17.53</v>
      </c>
      <c r="D113" s="12">
        <v>17.739999999999998</v>
      </c>
      <c r="E113" s="12"/>
    </row>
    <row r="114" spans="1:5" ht="13">
      <c r="A114" s="17">
        <v>38018</v>
      </c>
      <c r="B114" s="12">
        <v>2018.83</v>
      </c>
      <c r="C114" s="12">
        <v>11.3</v>
      </c>
      <c r="D114" s="12">
        <v>38.17</v>
      </c>
      <c r="E114" s="12"/>
    </row>
    <row r="115" spans="1:5" ht="13">
      <c r="A115" s="17">
        <v>38047</v>
      </c>
      <c r="B115" s="12">
        <v>2004</v>
      </c>
      <c r="C115" s="12">
        <v>11.17</v>
      </c>
      <c r="D115" s="12">
        <v>39.520000000000003</v>
      </c>
      <c r="E115" s="12"/>
    </row>
    <row r="116" spans="1:5" ht="13">
      <c r="A116" s="17">
        <v>38078</v>
      </c>
      <c r="B116" s="12">
        <v>1919.39</v>
      </c>
      <c r="C116" s="12">
        <v>-0.92</v>
      </c>
      <c r="D116" s="12">
        <v>74.19</v>
      </c>
      <c r="E116" s="12"/>
    </row>
    <row r="117" spans="1:5" ht="13">
      <c r="A117" s="17">
        <v>38108</v>
      </c>
      <c r="B117" s="12">
        <v>1990.81</v>
      </c>
      <c r="C117" s="12">
        <v>1.41</v>
      </c>
      <c r="D117" s="12">
        <v>71.77</v>
      </c>
      <c r="E117" s="12"/>
    </row>
    <row r="118" spans="1:5" ht="13">
      <c r="A118" s="17">
        <v>38139</v>
      </c>
      <c r="B118" s="12">
        <v>2055.65</v>
      </c>
      <c r="C118" s="12">
        <v>2.96</v>
      </c>
      <c r="D118" s="12">
        <v>67.2</v>
      </c>
      <c r="E118" s="12"/>
    </row>
    <row r="119" spans="1:5" ht="13">
      <c r="A119" s="17">
        <v>38169</v>
      </c>
      <c r="B119" s="12">
        <v>1896.31</v>
      </c>
      <c r="C119" s="12">
        <v>-8.19</v>
      </c>
      <c r="D119" s="12">
        <v>86.56</v>
      </c>
      <c r="E119" s="12"/>
    </row>
    <row r="120" spans="1:5" ht="13">
      <c r="A120" s="17">
        <v>38200</v>
      </c>
      <c r="B120" s="12">
        <v>1838.1</v>
      </c>
      <c r="C120" s="12">
        <v>-8.9499999999999993</v>
      </c>
      <c r="D120" s="12">
        <v>87.9</v>
      </c>
      <c r="E120" s="12"/>
    </row>
    <row r="121" spans="1:5" ht="13">
      <c r="A121" s="17">
        <v>38231</v>
      </c>
      <c r="B121" s="12">
        <v>1896.84</v>
      </c>
      <c r="C121" s="12">
        <v>-5.35</v>
      </c>
      <c r="D121" s="12">
        <v>82.8</v>
      </c>
      <c r="E121" s="12"/>
    </row>
    <row r="122" spans="1:5" ht="13">
      <c r="A122" s="17">
        <v>38261</v>
      </c>
      <c r="B122" s="12">
        <v>1974.99</v>
      </c>
      <c r="C122" s="12">
        <v>2.9</v>
      </c>
      <c r="D122" s="12">
        <v>67.47</v>
      </c>
      <c r="E122" s="12"/>
    </row>
    <row r="123" spans="1:5" ht="13">
      <c r="A123" s="17">
        <v>38292</v>
      </c>
      <c r="B123" s="12">
        <v>2096.81</v>
      </c>
      <c r="C123" s="12">
        <v>5.32</v>
      </c>
      <c r="D123" s="12">
        <v>60.75</v>
      </c>
      <c r="E123" s="12"/>
    </row>
    <row r="124" spans="1:5" ht="13">
      <c r="A124" s="17">
        <v>38322</v>
      </c>
      <c r="B124" s="12">
        <v>2175.44</v>
      </c>
      <c r="C124" s="12">
        <v>5.83</v>
      </c>
      <c r="D124" s="12">
        <v>57.8</v>
      </c>
      <c r="E124" s="12"/>
    </row>
    <row r="125" spans="1:5" ht="13">
      <c r="A125" s="17">
        <v>38353</v>
      </c>
      <c r="B125" s="12">
        <v>2062.41</v>
      </c>
      <c r="C125" s="12">
        <v>8.76</v>
      </c>
      <c r="D125" s="12">
        <v>47.58</v>
      </c>
      <c r="E125" s="12"/>
    </row>
    <row r="126" spans="1:5" ht="13">
      <c r="A126" s="17">
        <v>38384</v>
      </c>
      <c r="B126" s="12">
        <v>2051.7199999999998</v>
      </c>
      <c r="C126" s="12">
        <v>11.62</v>
      </c>
      <c r="D126" s="12">
        <v>35.479999999999997</v>
      </c>
      <c r="E126" s="12"/>
    </row>
    <row r="127" spans="1:5" ht="13">
      <c r="A127" s="17">
        <v>38412</v>
      </c>
      <c r="B127" s="12">
        <v>1999.23</v>
      </c>
      <c r="C127" s="12">
        <v>5.4</v>
      </c>
      <c r="D127" s="12">
        <v>60.48</v>
      </c>
      <c r="E127" s="12"/>
    </row>
    <row r="128" spans="1:5" ht="13">
      <c r="A128" s="17">
        <v>38443</v>
      </c>
      <c r="B128" s="12">
        <v>1921.65</v>
      </c>
      <c r="C128" s="12">
        <v>-2.7</v>
      </c>
      <c r="D128" s="12">
        <v>76.88</v>
      </c>
      <c r="E128" s="12"/>
    </row>
    <row r="129" spans="1:5" ht="13">
      <c r="A129" s="17">
        <v>38473</v>
      </c>
      <c r="B129" s="12">
        <v>2068.2199999999998</v>
      </c>
      <c r="C129" s="12">
        <v>-1.36</v>
      </c>
      <c r="D129" s="12">
        <v>74.73</v>
      </c>
      <c r="E129" s="12"/>
    </row>
    <row r="130" spans="1:5" ht="13">
      <c r="A130" s="17">
        <v>38504</v>
      </c>
      <c r="B130" s="12">
        <v>2056.96</v>
      </c>
      <c r="C130" s="12">
        <v>-5.45</v>
      </c>
      <c r="D130" s="12">
        <v>83.06</v>
      </c>
      <c r="E130" s="12"/>
    </row>
    <row r="131" spans="1:5" ht="13">
      <c r="A131" s="17">
        <v>38534</v>
      </c>
      <c r="B131" s="12">
        <v>2184.83</v>
      </c>
      <c r="C131" s="12">
        <v>5.94</v>
      </c>
      <c r="D131" s="12">
        <v>57.26</v>
      </c>
      <c r="E131" s="12"/>
    </row>
    <row r="132" spans="1:5" ht="13">
      <c r="A132" s="17">
        <v>38565</v>
      </c>
      <c r="B132" s="12">
        <v>2152.9</v>
      </c>
      <c r="C132" s="12">
        <v>4.93</v>
      </c>
      <c r="D132" s="12">
        <v>62.9</v>
      </c>
      <c r="E132" s="12"/>
    </row>
    <row r="133" spans="1:5" ht="13">
      <c r="A133" s="17">
        <v>38596</v>
      </c>
      <c r="B133" s="12">
        <v>2151.69</v>
      </c>
      <c r="C133" s="12">
        <v>7.63</v>
      </c>
      <c r="D133" s="12">
        <v>51.88</v>
      </c>
      <c r="E133" s="12"/>
    </row>
    <row r="134" spans="1:5" ht="13">
      <c r="A134" s="17">
        <v>38626</v>
      </c>
      <c r="B134" s="12">
        <v>2120.3000000000002</v>
      </c>
      <c r="C134" s="12">
        <v>10.34</v>
      </c>
      <c r="D134" s="12">
        <v>43.01</v>
      </c>
      <c r="E134" s="12"/>
    </row>
    <row r="135" spans="1:5" ht="13">
      <c r="A135" s="17">
        <v>38657</v>
      </c>
      <c r="B135" s="12">
        <v>2232.8200000000002</v>
      </c>
      <c r="C135" s="12">
        <v>7.96</v>
      </c>
      <c r="D135" s="12">
        <v>50.54</v>
      </c>
      <c r="E135" s="12"/>
    </row>
    <row r="136" spans="1:5" ht="13">
      <c r="A136" s="17">
        <v>38687</v>
      </c>
      <c r="B136" s="12">
        <v>2205.3200000000002</v>
      </c>
      <c r="C136" s="12">
        <v>7.21</v>
      </c>
      <c r="D136" s="12">
        <v>53.76</v>
      </c>
      <c r="E136" s="12"/>
    </row>
    <row r="137" spans="1:5" ht="13">
      <c r="A137" s="17">
        <v>38718</v>
      </c>
      <c r="B137" s="12">
        <v>2305.8200000000002</v>
      </c>
      <c r="C137" s="12">
        <v>5.54</v>
      </c>
      <c r="D137" s="12">
        <v>59.68</v>
      </c>
      <c r="E137" s="12"/>
    </row>
    <row r="138" spans="1:5" ht="13">
      <c r="A138" s="17">
        <v>38749</v>
      </c>
      <c r="B138" s="12">
        <v>2281.39</v>
      </c>
      <c r="C138" s="12">
        <v>5.97</v>
      </c>
      <c r="D138" s="12">
        <v>56.99</v>
      </c>
      <c r="E138" s="12"/>
    </row>
    <row r="139" spans="1:5" ht="13">
      <c r="A139" s="17">
        <v>38777</v>
      </c>
      <c r="B139" s="12">
        <v>2339.79</v>
      </c>
      <c r="C139" s="12">
        <v>8.74</v>
      </c>
      <c r="D139" s="12">
        <v>47.85</v>
      </c>
      <c r="E139" s="12"/>
    </row>
    <row r="140" spans="1:5" ht="13">
      <c r="A140" s="17">
        <v>38808</v>
      </c>
      <c r="B140" s="12">
        <v>2322.5700000000002</v>
      </c>
      <c r="C140" s="12">
        <v>9.5399999999999991</v>
      </c>
      <c r="D140" s="12">
        <v>44.35</v>
      </c>
      <c r="E140" s="12"/>
    </row>
    <row r="141" spans="1:5" ht="13">
      <c r="A141" s="17">
        <v>38838</v>
      </c>
      <c r="B141" s="12">
        <v>2178.88</v>
      </c>
      <c r="C141" s="12">
        <v>-2.42</v>
      </c>
      <c r="D141" s="12">
        <v>76.08</v>
      </c>
      <c r="E141" s="12"/>
    </row>
    <row r="142" spans="1:5" ht="13">
      <c r="A142" s="17">
        <v>38869</v>
      </c>
      <c r="B142" s="12">
        <v>2172.09</v>
      </c>
      <c r="C142" s="12">
        <v>-1.51</v>
      </c>
      <c r="D142" s="12">
        <v>75.27</v>
      </c>
      <c r="E142" s="12"/>
    </row>
    <row r="143" spans="1:5" ht="13">
      <c r="A143" s="17">
        <v>38899</v>
      </c>
      <c r="B143" s="12">
        <v>2091.4699999999998</v>
      </c>
      <c r="C143" s="12">
        <v>-9.3000000000000007</v>
      </c>
      <c r="D143" s="12">
        <v>88.17</v>
      </c>
      <c r="E143" s="12"/>
    </row>
    <row r="144" spans="1:5" ht="13">
      <c r="A144" s="17">
        <v>38930</v>
      </c>
      <c r="B144" s="12">
        <v>2183.75</v>
      </c>
      <c r="C144" s="12">
        <v>-4.28</v>
      </c>
      <c r="D144" s="12">
        <v>79.84</v>
      </c>
      <c r="E144" s="12"/>
    </row>
    <row r="145" spans="1:5" ht="13">
      <c r="A145" s="17">
        <v>38961</v>
      </c>
      <c r="B145" s="12">
        <v>2258.4299999999998</v>
      </c>
      <c r="C145" s="12">
        <v>-3.48</v>
      </c>
      <c r="D145" s="12">
        <v>78.23</v>
      </c>
      <c r="E145" s="12"/>
    </row>
    <row r="146" spans="1:5" ht="13">
      <c r="A146" s="17">
        <v>38991</v>
      </c>
      <c r="B146" s="12">
        <v>2366.71</v>
      </c>
      <c r="C146" s="12">
        <v>1.9</v>
      </c>
      <c r="D146" s="12">
        <v>70.430000000000007</v>
      </c>
      <c r="E146" s="12"/>
    </row>
    <row r="147" spans="1:5" ht="13">
      <c r="A147" s="17">
        <v>39022</v>
      </c>
      <c r="B147" s="12">
        <v>2431.77</v>
      </c>
      <c r="C147" s="12">
        <v>11.61</v>
      </c>
      <c r="D147" s="12">
        <v>35.75</v>
      </c>
      <c r="E147" s="12"/>
    </row>
    <row r="148" spans="1:5" ht="13">
      <c r="A148" s="17">
        <v>39052</v>
      </c>
      <c r="B148" s="12">
        <v>2415.29</v>
      </c>
      <c r="C148" s="12">
        <v>11.2</v>
      </c>
      <c r="D148" s="12">
        <v>39.25</v>
      </c>
      <c r="E148" s="12"/>
    </row>
    <row r="149" spans="1:5" ht="13">
      <c r="A149" s="17">
        <v>39083</v>
      </c>
      <c r="B149" s="12">
        <v>2463.9299999999998</v>
      </c>
      <c r="C149" s="12">
        <v>17.809999999999999</v>
      </c>
      <c r="D149" s="12">
        <v>16.940000000000001</v>
      </c>
      <c r="E149" s="12"/>
    </row>
    <row r="150" spans="1:5" ht="13">
      <c r="A150" s="17">
        <v>39114</v>
      </c>
      <c r="B150" s="12">
        <v>2416.15</v>
      </c>
      <c r="C150" s="12">
        <v>10.64</v>
      </c>
      <c r="D150" s="12">
        <v>42.2</v>
      </c>
      <c r="E150" s="12"/>
    </row>
    <row r="151" spans="1:5" ht="13">
      <c r="A151" s="17">
        <v>39142</v>
      </c>
      <c r="B151" s="12">
        <v>2421.64</v>
      </c>
      <c r="C151" s="12">
        <v>7.23</v>
      </c>
      <c r="D151" s="12">
        <v>53.49</v>
      </c>
      <c r="E151" s="12"/>
    </row>
    <row r="152" spans="1:5" ht="13">
      <c r="A152" s="17">
        <v>39173</v>
      </c>
      <c r="B152" s="12">
        <v>2525.09</v>
      </c>
      <c r="C152" s="12">
        <v>6.69</v>
      </c>
      <c r="D152" s="12">
        <v>55.38</v>
      </c>
      <c r="E152" s="12"/>
    </row>
    <row r="153" spans="1:5" ht="13">
      <c r="A153" s="17">
        <v>39203</v>
      </c>
      <c r="B153" s="12">
        <v>2604.52</v>
      </c>
      <c r="C153" s="12">
        <v>7.1</v>
      </c>
      <c r="D153" s="12">
        <v>54.3</v>
      </c>
      <c r="E153" s="12"/>
    </row>
    <row r="154" spans="1:5" ht="13">
      <c r="A154" s="17">
        <v>39234</v>
      </c>
      <c r="B154" s="12">
        <v>2603.23</v>
      </c>
      <c r="C154" s="12">
        <v>7.78</v>
      </c>
      <c r="D154" s="12">
        <v>51.61</v>
      </c>
      <c r="E154" s="12"/>
    </row>
    <row r="155" spans="1:5" ht="13">
      <c r="A155" s="17">
        <v>39264</v>
      </c>
      <c r="B155" s="12">
        <v>2546.27</v>
      </c>
      <c r="C155" s="12">
        <v>3.34</v>
      </c>
      <c r="D155" s="12">
        <v>66.400000000000006</v>
      </c>
      <c r="E155" s="12"/>
    </row>
    <row r="156" spans="1:5" ht="13">
      <c r="A156" s="17">
        <v>39295</v>
      </c>
      <c r="B156" s="12">
        <v>2596.36</v>
      </c>
      <c r="C156" s="12">
        <v>7.46</v>
      </c>
      <c r="D156" s="12">
        <v>52.96</v>
      </c>
      <c r="E156" s="12"/>
    </row>
    <row r="157" spans="1:5" ht="13">
      <c r="A157" s="17">
        <v>39326</v>
      </c>
      <c r="B157" s="12">
        <v>2701.5</v>
      </c>
      <c r="C157" s="12">
        <v>11.56</v>
      </c>
      <c r="D157" s="12">
        <v>36.29</v>
      </c>
      <c r="E157" s="12"/>
    </row>
    <row r="158" spans="1:5" ht="13">
      <c r="A158" s="17">
        <v>39356</v>
      </c>
      <c r="B158" s="12">
        <v>2859.12</v>
      </c>
      <c r="C158" s="12">
        <v>13.23</v>
      </c>
      <c r="D158" s="12">
        <v>28.49</v>
      </c>
      <c r="E158" s="12"/>
    </row>
    <row r="159" spans="1:5" ht="13">
      <c r="A159" s="17">
        <v>39387</v>
      </c>
      <c r="B159" s="12">
        <v>2660.96</v>
      </c>
      <c r="C159" s="12">
        <v>2.17</v>
      </c>
      <c r="D159" s="12">
        <v>68.819999999999993</v>
      </c>
      <c r="E159" s="12"/>
    </row>
    <row r="160" spans="1:5" ht="13">
      <c r="A160" s="17">
        <v>39417</v>
      </c>
      <c r="B160" s="12">
        <v>2652.28</v>
      </c>
      <c r="C160" s="12">
        <v>1.88</v>
      </c>
      <c r="D160" s="12">
        <v>70.7</v>
      </c>
      <c r="E160" s="12"/>
    </row>
    <row r="161" spans="1:5" ht="13">
      <c r="A161" s="17">
        <v>39448</v>
      </c>
      <c r="B161" s="12">
        <v>2389.86</v>
      </c>
      <c r="C161" s="12">
        <v>-6.14</v>
      </c>
      <c r="D161" s="12">
        <v>84.41</v>
      </c>
      <c r="E161" s="12"/>
    </row>
    <row r="162" spans="1:5" ht="13">
      <c r="A162" s="17">
        <v>39479</v>
      </c>
      <c r="B162" s="12">
        <v>2271.48</v>
      </c>
      <c r="C162" s="12">
        <v>-12.51</v>
      </c>
      <c r="D162" s="12">
        <v>90.05</v>
      </c>
      <c r="E162" s="12"/>
    </row>
    <row r="163" spans="1:5" ht="13">
      <c r="A163" s="17">
        <v>39508</v>
      </c>
      <c r="B163" s="12">
        <v>2279.1</v>
      </c>
      <c r="C163" s="12">
        <v>-15.64</v>
      </c>
      <c r="D163" s="12">
        <v>92.47</v>
      </c>
      <c r="E163" s="12"/>
    </row>
    <row r="164" spans="1:5" ht="13">
      <c r="A164" s="17">
        <v>39539</v>
      </c>
      <c r="B164" s="12">
        <v>2412.8000000000002</v>
      </c>
      <c r="C164" s="12">
        <v>-15.61</v>
      </c>
      <c r="D164" s="12">
        <v>92.2</v>
      </c>
      <c r="E164" s="12"/>
    </row>
    <row r="165" spans="1:5" ht="13">
      <c r="A165" s="17">
        <v>39569</v>
      </c>
      <c r="B165" s="12">
        <v>2522.66</v>
      </c>
      <c r="C165" s="12">
        <v>-5.2</v>
      </c>
      <c r="D165" s="12">
        <v>82.53</v>
      </c>
      <c r="E165" s="12"/>
    </row>
    <row r="166" spans="1:5" ht="13">
      <c r="A166" s="17">
        <v>39600</v>
      </c>
      <c r="B166" s="12">
        <v>2292.98</v>
      </c>
      <c r="C166" s="12">
        <v>-13.55</v>
      </c>
      <c r="D166" s="12">
        <v>91.4</v>
      </c>
      <c r="E166" s="12"/>
    </row>
    <row r="167" spans="1:5" ht="13">
      <c r="A167" s="17">
        <v>39630</v>
      </c>
      <c r="B167" s="12">
        <v>2325.5500000000002</v>
      </c>
      <c r="C167" s="12">
        <v>-2.69</v>
      </c>
      <c r="D167" s="12">
        <v>76.61</v>
      </c>
      <c r="E167" s="12"/>
    </row>
    <row r="168" spans="1:5" ht="13">
      <c r="A168" s="17">
        <v>39661</v>
      </c>
      <c r="B168" s="12">
        <v>2367.52</v>
      </c>
      <c r="C168" s="12">
        <v>4.2300000000000004</v>
      </c>
      <c r="D168" s="12">
        <v>64.52</v>
      </c>
      <c r="E168" s="12"/>
    </row>
    <row r="169" spans="1:5" ht="13">
      <c r="A169" s="17">
        <v>39692</v>
      </c>
      <c r="B169" s="12">
        <v>2091.88</v>
      </c>
      <c r="C169" s="12">
        <v>-8.2100000000000009</v>
      </c>
      <c r="D169" s="12">
        <v>86.83</v>
      </c>
      <c r="E169" s="12"/>
    </row>
    <row r="170" spans="1:5" ht="13">
      <c r="A170" s="17">
        <v>39722</v>
      </c>
      <c r="B170" s="12">
        <v>1720.95</v>
      </c>
      <c r="C170" s="12">
        <v>-28.67</v>
      </c>
      <c r="D170" s="12">
        <v>97.04</v>
      </c>
      <c r="E170" s="12"/>
    </row>
    <row r="171" spans="1:5" ht="13">
      <c r="A171" s="17">
        <v>39753</v>
      </c>
      <c r="B171" s="12">
        <v>1535.57</v>
      </c>
      <c r="C171" s="12">
        <v>-39.130000000000003</v>
      </c>
      <c r="D171" s="12">
        <v>99.19</v>
      </c>
      <c r="E171" s="12"/>
    </row>
    <row r="172" spans="1:5" ht="13">
      <c r="A172" s="17">
        <v>39783</v>
      </c>
      <c r="B172" s="12">
        <v>1577.03</v>
      </c>
      <c r="C172" s="12">
        <v>-31.22</v>
      </c>
      <c r="D172" s="12">
        <v>97.58</v>
      </c>
      <c r="E172" s="12"/>
    </row>
    <row r="173" spans="1:5" ht="13">
      <c r="A173" s="17">
        <v>39814</v>
      </c>
      <c r="B173" s="12">
        <v>1476.42</v>
      </c>
      <c r="C173" s="12">
        <v>-36.51</v>
      </c>
      <c r="D173" s="12">
        <v>98.39</v>
      </c>
      <c r="E173" s="12"/>
    </row>
    <row r="174" spans="1:5" ht="13">
      <c r="A174" s="17">
        <v>39845</v>
      </c>
      <c r="B174" s="12">
        <v>1377.84</v>
      </c>
      <c r="C174" s="12">
        <v>-41.8</v>
      </c>
      <c r="D174" s="12">
        <v>99.46</v>
      </c>
      <c r="E174" s="12"/>
    </row>
    <row r="175" spans="1:5" ht="13">
      <c r="A175" s="17">
        <v>39873</v>
      </c>
      <c r="B175" s="12">
        <v>1528.59</v>
      </c>
      <c r="C175" s="12">
        <v>-26.93</v>
      </c>
      <c r="D175" s="12">
        <v>96.77</v>
      </c>
      <c r="E175" s="12"/>
    </row>
    <row r="176" spans="1:5" ht="13">
      <c r="A176" s="17">
        <v>39904</v>
      </c>
      <c r="B176" s="12">
        <v>1717.3</v>
      </c>
      <c r="C176" s="12">
        <v>-0.21</v>
      </c>
      <c r="D176" s="12">
        <v>73.39</v>
      </c>
      <c r="E176" s="12"/>
    </row>
    <row r="177" spans="1:5" ht="13">
      <c r="A177" s="17">
        <v>39934</v>
      </c>
      <c r="B177" s="12">
        <v>1774.33</v>
      </c>
      <c r="C177" s="12">
        <v>15.55</v>
      </c>
      <c r="D177" s="12">
        <v>22.85</v>
      </c>
      <c r="E177" s="12"/>
    </row>
    <row r="178" spans="1:5" ht="13">
      <c r="A178" s="17">
        <v>39965</v>
      </c>
      <c r="B178" s="12">
        <v>1835.04</v>
      </c>
      <c r="C178" s="12">
        <v>16.36</v>
      </c>
      <c r="D178" s="12">
        <v>20.43</v>
      </c>
      <c r="E178" s="12"/>
    </row>
    <row r="179" spans="1:5" ht="13">
      <c r="A179" s="17">
        <v>39995</v>
      </c>
      <c r="B179" s="12">
        <v>1978.5</v>
      </c>
      <c r="C179" s="12">
        <v>34.01</v>
      </c>
      <c r="D179" s="12">
        <v>4.03</v>
      </c>
      <c r="E179" s="12"/>
    </row>
    <row r="180" spans="1:5" ht="13">
      <c r="A180" s="17">
        <v>40026</v>
      </c>
      <c r="B180" s="12">
        <v>2009.06</v>
      </c>
      <c r="C180" s="12">
        <v>45.81</v>
      </c>
      <c r="D180" s="12">
        <v>1.34</v>
      </c>
      <c r="E180" s="12"/>
    </row>
    <row r="181" spans="1:5" ht="13">
      <c r="A181" s="17">
        <v>40057</v>
      </c>
      <c r="B181" s="12">
        <v>2122.42</v>
      </c>
      <c r="C181" s="12">
        <v>38.85</v>
      </c>
      <c r="D181" s="12">
        <v>2.42</v>
      </c>
      <c r="E181" s="12"/>
    </row>
    <row r="182" spans="1:5" ht="13">
      <c r="A182" s="17">
        <v>40087</v>
      </c>
      <c r="B182" s="12">
        <v>2045.11</v>
      </c>
      <c r="C182" s="12">
        <v>19.09</v>
      </c>
      <c r="D182" s="12">
        <v>16.13</v>
      </c>
      <c r="E182" s="12"/>
    </row>
    <row r="183" spans="1:5" ht="13">
      <c r="A183" s="17">
        <v>40118</v>
      </c>
      <c r="B183" s="12">
        <v>2144.6</v>
      </c>
      <c r="C183" s="12">
        <v>20.87</v>
      </c>
      <c r="D183" s="12">
        <v>14.25</v>
      </c>
      <c r="E183" s="12"/>
    </row>
    <row r="184" spans="1:5" ht="13">
      <c r="A184" s="17">
        <v>40148</v>
      </c>
      <c r="B184" s="12">
        <v>2269.15</v>
      </c>
      <c r="C184" s="12">
        <v>23.66</v>
      </c>
      <c r="D184" s="12">
        <v>10.220000000000001</v>
      </c>
      <c r="E184" s="12"/>
    </row>
    <row r="185" spans="1:5" ht="13">
      <c r="A185" s="17">
        <v>40179</v>
      </c>
      <c r="B185" s="12">
        <v>2147.35</v>
      </c>
      <c r="C185" s="12">
        <v>8.5299999999999994</v>
      </c>
      <c r="D185" s="12">
        <v>48.92</v>
      </c>
      <c r="E185" s="12"/>
    </row>
    <row r="186" spans="1:5" ht="13">
      <c r="A186" s="17">
        <v>40210</v>
      </c>
      <c r="B186" s="12">
        <v>2238.2600000000002</v>
      </c>
      <c r="C186" s="12">
        <v>11.41</v>
      </c>
      <c r="D186" s="12">
        <v>37.369999999999997</v>
      </c>
      <c r="E186" s="12"/>
    </row>
    <row r="187" spans="1:5" ht="13">
      <c r="A187" s="17">
        <v>40238</v>
      </c>
      <c r="B187" s="12">
        <v>2397.96</v>
      </c>
      <c r="C187" s="12">
        <v>12.98</v>
      </c>
      <c r="D187" s="12">
        <v>29.84</v>
      </c>
      <c r="E187" s="12"/>
    </row>
    <row r="188" spans="1:5" ht="13">
      <c r="A188" s="17">
        <v>40269</v>
      </c>
      <c r="B188" s="12">
        <v>2461.19</v>
      </c>
      <c r="C188" s="12">
        <v>20.350000000000001</v>
      </c>
      <c r="D188" s="12">
        <v>15.05</v>
      </c>
      <c r="E188" s="12"/>
    </row>
    <row r="189" spans="1:5" ht="13">
      <c r="A189" s="17">
        <v>40299</v>
      </c>
      <c r="B189" s="12">
        <v>2257.04</v>
      </c>
      <c r="C189" s="12">
        <v>5.24</v>
      </c>
      <c r="D189" s="12">
        <v>61.56</v>
      </c>
      <c r="E189" s="12"/>
    </row>
    <row r="190" spans="1:5" ht="13">
      <c r="A190" s="17">
        <v>40330</v>
      </c>
      <c r="B190" s="12">
        <v>2109.2399999999998</v>
      </c>
      <c r="C190" s="12">
        <v>-7.05</v>
      </c>
      <c r="D190" s="12">
        <v>85.22</v>
      </c>
      <c r="E190" s="12"/>
    </row>
    <row r="191" spans="1:5" ht="13">
      <c r="A191" s="17">
        <v>40360</v>
      </c>
      <c r="B191" s="12">
        <v>2254.6999999999998</v>
      </c>
      <c r="C191" s="12">
        <v>5</v>
      </c>
      <c r="D191" s="12">
        <v>62.37</v>
      </c>
      <c r="E191" s="12"/>
    </row>
    <row r="192" spans="1:5" ht="13">
      <c r="A192" s="17">
        <v>40391</v>
      </c>
      <c r="B192" s="12">
        <v>2114.0300000000002</v>
      </c>
      <c r="C192" s="12">
        <v>-5.55</v>
      </c>
      <c r="D192" s="12">
        <v>83.6</v>
      </c>
      <c r="E192" s="12"/>
    </row>
    <row r="193" spans="1:5" ht="13">
      <c r="A193" s="17">
        <v>40422</v>
      </c>
      <c r="B193" s="12">
        <v>2368.62</v>
      </c>
      <c r="C193" s="12">
        <v>-1.22</v>
      </c>
      <c r="D193" s="12">
        <v>74.459999999999994</v>
      </c>
      <c r="E193" s="12"/>
    </row>
    <row r="194" spans="1:5" ht="13">
      <c r="A194" s="17">
        <v>40452</v>
      </c>
      <c r="B194" s="12">
        <v>2507.41</v>
      </c>
      <c r="C194" s="12">
        <v>1.88</v>
      </c>
      <c r="D194" s="12">
        <v>70.97</v>
      </c>
      <c r="E194" s="12"/>
    </row>
    <row r="195" spans="1:5" ht="13">
      <c r="A195" s="17">
        <v>40483</v>
      </c>
      <c r="B195" s="12">
        <v>2498.23</v>
      </c>
      <c r="C195" s="12">
        <v>10.69</v>
      </c>
      <c r="D195" s="12">
        <v>41.94</v>
      </c>
      <c r="E195" s="12"/>
    </row>
    <row r="196" spans="1:5" ht="13">
      <c r="A196" s="17">
        <v>40513</v>
      </c>
      <c r="B196" s="12">
        <v>2652.87</v>
      </c>
      <c r="C196" s="12">
        <v>25.77</v>
      </c>
      <c r="D196" s="12">
        <v>9.14</v>
      </c>
      <c r="E196" s="12"/>
    </row>
    <row r="197" spans="1:5" ht="13">
      <c r="A197" s="17">
        <v>40544</v>
      </c>
      <c r="B197" s="12">
        <v>2700.08</v>
      </c>
      <c r="C197" s="12">
        <v>19.75</v>
      </c>
      <c r="D197" s="12">
        <v>15.59</v>
      </c>
      <c r="E197" s="12"/>
    </row>
    <row r="198" spans="1:5" ht="13">
      <c r="A198" s="17">
        <v>40575</v>
      </c>
      <c r="B198" s="12">
        <v>2782.27</v>
      </c>
      <c r="C198" s="12">
        <v>31.61</v>
      </c>
      <c r="D198" s="12">
        <v>5.65</v>
      </c>
      <c r="E198" s="12"/>
    </row>
    <row r="199" spans="1:5" ht="13">
      <c r="A199" s="17">
        <v>40603</v>
      </c>
      <c r="B199" s="12">
        <v>2781.07</v>
      </c>
      <c r="C199" s="12">
        <v>17.41</v>
      </c>
      <c r="D199" s="12">
        <v>18.55</v>
      </c>
      <c r="E199" s="12"/>
    </row>
    <row r="200" spans="1:5" ht="13">
      <c r="A200" s="17">
        <v>40634</v>
      </c>
      <c r="B200" s="12">
        <v>2873.54</v>
      </c>
      <c r="C200" s="12">
        <v>14.6</v>
      </c>
      <c r="D200" s="12">
        <v>25.81</v>
      </c>
      <c r="E200" s="12"/>
    </row>
    <row r="201" spans="1:5" ht="13">
      <c r="A201" s="17">
        <v>40664</v>
      </c>
      <c r="B201" s="12">
        <v>2835.3</v>
      </c>
      <c r="C201" s="12">
        <v>13.49</v>
      </c>
      <c r="D201" s="12">
        <v>27.96</v>
      </c>
      <c r="E201" s="12"/>
    </row>
    <row r="202" spans="1:5" ht="13">
      <c r="A202" s="17">
        <v>40695</v>
      </c>
      <c r="B202" s="12">
        <v>2773.52</v>
      </c>
      <c r="C202" s="12">
        <v>4.55</v>
      </c>
      <c r="D202" s="12">
        <v>63.71</v>
      </c>
      <c r="E202" s="12"/>
    </row>
    <row r="203" spans="1:5" ht="13">
      <c r="A203" s="17">
        <v>40725</v>
      </c>
      <c r="B203" s="12">
        <v>2756.38</v>
      </c>
      <c r="C203" s="12">
        <v>2.09</v>
      </c>
      <c r="D203" s="12">
        <v>69.349999999999994</v>
      </c>
      <c r="E203" s="12"/>
    </row>
    <row r="204" spans="1:5" ht="13">
      <c r="A204" s="17">
        <v>40756</v>
      </c>
      <c r="B204" s="12">
        <v>2579.46</v>
      </c>
      <c r="C204" s="12">
        <v>-7.29</v>
      </c>
      <c r="D204" s="12">
        <v>85.75</v>
      </c>
      <c r="E204" s="12"/>
    </row>
    <row r="205" spans="1:5" ht="13">
      <c r="A205" s="17">
        <v>40787</v>
      </c>
      <c r="B205" s="12">
        <v>2415.4</v>
      </c>
      <c r="C205" s="12">
        <v>-13.15</v>
      </c>
      <c r="D205" s="12">
        <v>91.13</v>
      </c>
      <c r="E205" s="12"/>
    </row>
    <row r="206" spans="1:5" ht="13">
      <c r="A206" s="17">
        <v>40817</v>
      </c>
      <c r="B206" s="12">
        <v>2684.41</v>
      </c>
      <c r="C206" s="12">
        <v>-6.58</v>
      </c>
      <c r="D206" s="12">
        <v>84.95</v>
      </c>
      <c r="E206" s="12"/>
    </row>
    <row r="207" spans="1:5" ht="13">
      <c r="A207" s="17">
        <v>40848</v>
      </c>
      <c r="B207" s="12">
        <v>2620.34</v>
      </c>
      <c r="C207" s="12">
        <v>-7.58</v>
      </c>
      <c r="D207" s="12">
        <v>86.02</v>
      </c>
      <c r="E207" s="12"/>
    </row>
    <row r="208" spans="1:5" ht="13">
      <c r="A208" s="17">
        <v>40878</v>
      </c>
      <c r="B208" s="12">
        <v>2605.15</v>
      </c>
      <c r="C208" s="12">
        <v>-6.07</v>
      </c>
      <c r="D208" s="12">
        <v>84.14</v>
      </c>
      <c r="E208" s="12"/>
    </row>
    <row r="209" spans="1:5" ht="13">
      <c r="A209" s="17">
        <v>40909</v>
      </c>
      <c r="B209" s="12">
        <v>2813.84</v>
      </c>
      <c r="C209" s="12">
        <v>2.08</v>
      </c>
      <c r="D209" s="12">
        <v>69.62</v>
      </c>
      <c r="E209" s="12"/>
    </row>
    <row r="210" spans="1:5" ht="13">
      <c r="A210" s="17">
        <v>40940</v>
      </c>
      <c r="B210" s="12">
        <v>2966.89</v>
      </c>
      <c r="C210" s="12">
        <v>15.02</v>
      </c>
      <c r="D210" s="12">
        <v>24.19</v>
      </c>
      <c r="E210" s="12"/>
    </row>
    <row r="211" spans="1:5" ht="13">
      <c r="A211" s="17">
        <v>40969</v>
      </c>
      <c r="B211" s="12">
        <v>3091.57</v>
      </c>
      <c r="C211" s="12">
        <v>27.99</v>
      </c>
      <c r="D211" s="12">
        <v>7.53</v>
      </c>
      <c r="E211" s="12"/>
    </row>
    <row r="212" spans="1:5" ht="13">
      <c r="A212" s="17">
        <v>41000</v>
      </c>
      <c r="B212" s="12">
        <v>3046.36</v>
      </c>
      <c r="C212" s="12">
        <v>13.48</v>
      </c>
      <c r="D212" s="12">
        <v>28.23</v>
      </c>
      <c r="E212" s="12"/>
    </row>
    <row r="213" spans="1:5" ht="13">
      <c r="A213" s="17">
        <v>41030</v>
      </c>
      <c r="B213" s="12">
        <v>2827.34</v>
      </c>
      <c r="C213" s="12">
        <v>7.9</v>
      </c>
      <c r="D213" s="12">
        <v>50.81</v>
      </c>
      <c r="E213" s="12"/>
    </row>
    <row r="214" spans="1:5" ht="13">
      <c r="A214" s="17">
        <v>41061</v>
      </c>
      <c r="B214" s="12">
        <v>2935.06</v>
      </c>
      <c r="C214" s="12">
        <v>12.66</v>
      </c>
      <c r="D214" s="12">
        <v>31.45</v>
      </c>
      <c r="E214" s="12"/>
    </row>
    <row r="215" spans="1:5" ht="13">
      <c r="A215" s="17">
        <v>41091</v>
      </c>
      <c r="B215" s="12">
        <v>2939.52</v>
      </c>
      <c r="C215" s="12">
        <v>4.47</v>
      </c>
      <c r="D215" s="12">
        <v>64.25</v>
      </c>
      <c r="E215" s="12"/>
    </row>
    <row r="216" spans="1:5" ht="13">
      <c r="A216" s="17">
        <v>41122</v>
      </c>
      <c r="B216" s="12">
        <v>3066.96</v>
      </c>
      <c r="C216" s="12">
        <v>3.37</v>
      </c>
      <c r="D216" s="12">
        <v>66.13</v>
      </c>
      <c r="E216" s="12"/>
    </row>
    <row r="217" spans="1:5" ht="13">
      <c r="A217" s="17">
        <v>41153</v>
      </c>
      <c r="B217" s="12">
        <v>3116.23</v>
      </c>
      <c r="C217" s="12">
        <v>0.8</v>
      </c>
      <c r="D217" s="12">
        <v>72.040000000000006</v>
      </c>
      <c r="E217" s="12"/>
    </row>
    <row r="218" spans="1:5" ht="13">
      <c r="A218" s="17">
        <v>41183</v>
      </c>
      <c r="B218" s="12">
        <v>2977.23</v>
      </c>
      <c r="C218" s="12">
        <v>-2.27</v>
      </c>
      <c r="D218" s="12">
        <v>75.81</v>
      </c>
      <c r="E218" s="12"/>
    </row>
    <row r="219" spans="1:5" ht="13">
      <c r="A219" s="17">
        <v>41214</v>
      </c>
      <c r="B219" s="12">
        <v>3010.24</v>
      </c>
      <c r="C219" s="12">
        <v>6.47</v>
      </c>
      <c r="D219" s="12">
        <v>55.91</v>
      </c>
      <c r="E219" s="12"/>
    </row>
    <row r="220" spans="1:5" ht="13">
      <c r="A220" s="17">
        <v>41244</v>
      </c>
      <c r="B220" s="12">
        <v>3019.51</v>
      </c>
      <c r="C220" s="12">
        <v>2.88</v>
      </c>
      <c r="D220" s="12">
        <v>67.739999999999995</v>
      </c>
      <c r="E220" s="12"/>
    </row>
    <row r="221" spans="1:5" ht="13">
      <c r="A221" s="17">
        <v>41275</v>
      </c>
      <c r="B221" s="12">
        <v>3142.13</v>
      </c>
      <c r="C221" s="12">
        <v>6.89</v>
      </c>
      <c r="D221" s="12">
        <v>54.84</v>
      </c>
      <c r="E221" s="12"/>
    </row>
    <row r="222" spans="1:5" ht="13">
      <c r="A222" s="17">
        <v>41306</v>
      </c>
      <c r="B222" s="12">
        <v>3160.19</v>
      </c>
      <c r="C222" s="12">
        <v>3.04</v>
      </c>
      <c r="D222" s="12">
        <v>66.94</v>
      </c>
      <c r="E222" s="12"/>
    </row>
    <row r="223" spans="1:5" ht="13">
      <c r="A223" s="17">
        <v>41334</v>
      </c>
      <c r="B223" s="12">
        <v>3267.52</v>
      </c>
      <c r="C223" s="12">
        <v>4.8499999999999996</v>
      </c>
      <c r="D223" s="12">
        <v>63.17</v>
      </c>
      <c r="E223" s="12"/>
    </row>
    <row r="224" spans="1:5" ht="13">
      <c r="A224" s="17">
        <v>41365</v>
      </c>
      <c r="B224" s="12">
        <v>3328.79</v>
      </c>
      <c r="C224" s="12">
        <v>11.81</v>
      </c>
      <c r="D224" s="12">
        <v>34.68</v>
      </c>
      <c r="E224" s="12"/>
    </row>
    <row r="225" spans="1:5" ht="13">
      <c r="A225" s="17">
        <v>41395</v>
      </c>
      <c r="B225" s="12">
        <v>3455.91</v>
      </c>
      <c r="C225" s="12">
        <v>14.81</v>
      </c>
      <c r="D225" s="12">
        <v>25</v>
      </c>
      <c r="E225" s="12"/>
    </row>
    <row r="226" spans="1:5" ht="13">
      <c r="A226" s="17">
        <v>41426</v>
      </c>
      <c r="B226" s="12">
        <v>3403.25</v>
      </c>
      <c r="C226" s="12">
        <v>12.71</v>
      </c>
      <c r="D226" s="12">
        <v>30.91</v>
      </c>
      <c r="E226" s="12"/>
    </row>
    <row r="227" spans="1:5" ht="13">
      <c r="A227" s="17">
        <v>41456</v>
      </c>
      <c r="B227" s="12">
        <v>3626.37</v>
      </c>
      <c r="C227" s="12">
        <v>15.41</v>
      </c>
      <c r="D227" s="12">
        <v>23.66</v>
      </c>
      <c r="E227" s="12"/>
    </row>
    <row r="228" spans="1:5" ht="13">
      <c r="A228" s="17">
        <v>41487</v>
      </c>
      <c r="B228" s="12">
        <v>3589.87</v>
      </c>
      <c r="C228" s="12">
        <v>13.6</v>
      </c>
      <c r="D228" s="12">
        <v>27.69</v>
      </c>
      <c r="E228" s="12"/>
    </row>
    <row r="229" spans="1:5" ht="13">
      <c r="A229" s="17">
        <v>41518</v>
      </c>
      <c r="B229" s="12">
        <v>3771.48</v>
      </c>
      <c r="C229" s="12">
        <v>15.42</v>
      </c>
      <c r="D229" s="12">
        <v>23.39</v>
      </c>
      <c r="E229" s="12"/>
    </row>
    <row r="230" spans="1:5" ht="13">
      <c r="A230" s="17">
        <v>41548</v>
      </c>
      <c r="B230" s="12">
        <v>3919.71</v>
      </c>
      <c r="C230" s="12">
        <v>17.75</v>
      </c>
      <c r="D230" s="12">
        <v>17.2</v>
      </c>
      <c r="E230" s="12"/>
    </row>
    <row r="231" spans="1:5" ht="13">
      <c r="A231" s="17">
        <v>41579</v>
      </c>
      <c r="B231" s="12">
        <v>4059.89</v>
      </c>
      <c r="C231" s="12">
        <v>17.48</v>
      </c>
      <c r="D231" s="12">
        <v>18.010000000000002</v>
      </c>
      <c r="E231" s="12"/>
    </row>
    <row r="232" spans="1:5" ht="13">
      <c r="A232" s="17">
        <v>41609</v>
      </c>
      <c r="B232" s="12">
        <v>4176.59</v>
      </c>
      <c r="C232" s="12">
        <v>22.72</v>
      </c>
      <c r="D232" s="12">
        <v>11.56</v>
      </c>
      <c r="E232" s="12"/>
    </row>
    <row r="233" spans="1:5" ht="13">
      <c r="A233" s="17">
        <v>41640</v>
      </c>
      <c r="B233" s="12">
        <v>4103.88</v>
      </c>
      <c r="C233" s="12">
        <v>13.17</v>
      </c>
      <c r="D233" s="12">
        <v>28.76</v>
      </c>
      <c r="E233" s="12"/>
    </row>
    <row r="234" spans="1:5" ht="13">
      <c r="A234" s="17">
        <v>41671</v>
      </c>
      <c r="B234" s="12">
        <v>4308.12</v>
      </c>
      <c r="C234" s="12">
        <v>20.010000000000002</v>
      </c>
      <c r="D234" s="12">
        <v>15.32</v>
      </c>
      <c r="E234" s="12"/>
    </row>
    <row r="235" spans="1:5" ht="13">
      <c r="A235" s="17">
        <v>41699</v>
      </c>
      <c r="B235" s="12">
        <v>4198.99</v>
      </c>
      <c r="C235" s="12">
        <v>11.34</v>
      </c>
      <c r="D235" s="12">
        <v>37.9</v>
      </c>
      <c r="E235" s="12"/>
    </row>
    <row r="236" spans="1:5" ht="13">
      <c r="A236" s="17">
        <v>41730</v>
      </c>
      <c r="B236" s="12">
        <v>4114.5600000000004</v>
      </c>
      <c r="C236" s="12">
        <v>4.97</v>
      </c>
      <c r="D236" s="12">
        <v>62.63</v>
      </c>
      <c r="E236" s="12"/>
    </row>
    <row r="237" spans="1:5" ht="13">
      <c r="A237" s="17">
        <v>41760</v>
      </c>
      <c r="B237" s="12">
        <v>4242.62</v>
      </c>
      <c r="C237" s="12">
        <v>4.5</v>
      </c>
      <c r="D237" s="12">
        <v>63.98</v>
      </c>
      <c r="E237" s="12"/>
    </row>
    <row r="238" spans="1:5" ht="13">
      <c r="A238" s="17">
        <v>41791</v>
      </c>
      <c r="B238" s="12">
        <v>4408.18</v>
      </c>
      <c r="C238" s="12">
        <v>5.54</v>
      </c>
      <c r="D238" s="12">
        <v>59.14</v>
      </c>
      <c r="E238" s="12"/>
    </row>
    <row r="239" spans="1:5" ht="13">
      <c r="A239" s="17">
        <v>41821</v>
      </c>
      <c r="B239" s="12">
        <v>4369.7700000000004</v>
      </c>
      <c r="C239" s="12">
        <v>6.48</v>
      </c>
      <c r="D239" s="12">
        <v>55.65</v>
      </c>
      <c r="E239" s="12"/>
    </row>
    <row r="240" spans="1:5" ht="13">
      <c r="A240" s="17">
        <v>41852</v>
      </c>
      <c r="B240" s="12">
        <v>4580.2700000000004</v>
      </c>
      <c r="C240" s="12">
        <v>6.32</v>
      </c>
      <c r="D240" s="12">
        <v>56.45</v>
      </c>
      <c r="E240" s="12"/>
    </row>
    <row r="241" spans="1:5" ht="13">
      <c r="A241" s="17">
        <v>41883</v>
      </c>
      <c r="B241" s="12">
        <v>4493.3900000000003</v>
      </c>
      <c r="C241" s="12">
        <v>7.01</v>
      </c>
      <c r="D241" s="12">
        <v>54.57</v>
      </c>
      <c r="E241" s="12"/>
    </row>
    <row r="242" spans="1:5" ht="13">
      <c r="A242" s="17">
        <v>41913</v>
      </c>
      <c r="B242" s="12">
        <v>4630.74</v>
      </c>
      <c r="C242" s="12">
        <v>12.55</v>
      </c>
      <c r="D242" s="12">
        <v>31.99</v>
      </c>
      <c r="E242" s="12"/>
    </row>
    <row r="243" spans="1:5" ht="13">
      <c r="A243" s="17">
        <v>41944</v>
      </c>
      <c r="B243" s="12">
        <v>4791.63</v>
      </c>
      <c r="C243" s="12">
        <v>12.94</v>
      </c>
      <c r="D243" s="12">
        <v>30.11</v>
      </c>
      <c r="E243" s="12"/>
    </row>
    <row r="244" spans="1:5" ht="13">
      <c r="A244" s="17">
        <v>41974</v>
      </c>
      <c r="B244" s="12">
        <v>4736.05</v>
      </c>
      <c r="C244" s="12">
        <v>7.44</v>
      </c>
      <c r="D244" s="12">
        <v>53.23</v>
      </c>
      <c r="E244" s="12"/>
    </row>
    <row r="245" spans="1:5" ht="13">
      <c r="A245" s="17">
        <v>42005</v>
      </c>
      <c r="B245" s="12">
        <v>4635.24</v>
      </c>
      <c r="C245" s="12">
        <v>6.08</v>
      </c>
      <c r="D245" s="12">
        <v>56.72</v>
      </c>
      <c r="E245" s="12"/>
    </row>
    <row r="246" spans="1:5" ht="13">
      <c r="A246" s="17">
        <v>42036</v>
      </c>
      <c r="B246" s="12">
        <v>4963.53</v>
      </c>
      <c r="C246" s="12">
        <v>8.3699999999999992</v>
      </c>
      <c r="D246" s="12">
        <v>49.19</v>
      </c>
      <c r="E246" s="12"/>
    </row>
    <row r="247" spans="1:5" ht="13">
      <c r="A247" s="17">
        <v>42064</v>
      </c>
      <c r="B247" s="12">
        <v>4900.88</v>
      </c>
      <c r="C247" s="12">
        <v>9.07</v>
      </c>
      <c r="D247" s="12">
        <v>45.43</v>
      </c>
      <c r="E247" s="12"/>
    </row>
    <row r="248" spans="1:5" ht="13">
      <c r="A248" s="17">
        <v>42095</v>
      </c>
      <c r="B248" s="12">
        <v>4941.42</v>
      </c>
      <c r="C248" s="12">
        <v>6.71</v>
      </c>
      <c r="D248" s="12">
        <v>55.11</v>
      </c>
      <c r="E248" s="12"/>
    </row>
    <row r="249" spans="1:5" ht="13">
      <c r="A249" s="17">
        <v>42125</v>
      </c>
      <c r="B249" s="12">
        <v>5070.03</v>
      </c>
      <c r="C249" s="12">
        <v>5.81</v>
      </c>
      <c r="D249" s="12">
        <v>58.06</v>
      </c>
      <c r="E249" s="12"/>
    </row>
    <row r="250" spans="1:5" ht="13">
      <c r="A250" s="17">
        <v>42156</v>
      </c>
      <c r="B250" s="12">
        <v>4986.87</v>
      </c>
      <c r="C250" s="12">
        <v>5.3</v>
      </c>
      <c r="D250" s="12">
        <v>61.02</v>
      </c>
      <c r="E250" s="12"/>
    </row>
    <row r="251" spans="1:5" ht="13">
      <c r="A251" s="17">
        <v>42186</v>
      </c>
      <c r="B251" s="12">
        <v>5128.28</v>
      </c>
      <c r="C251" s="12">
        <v>10.64</v>
      </c>
      <c r="D251" s="12">
        <v>42.47</v>
      </c>
      <c r="E251" s="12"/>
    </row>
    <row r="252" spans="1:5" ht="13">
      <c r="A252" s="17">
        <v>42217</v>
      </c>
      <c r="B252" s="12">
        <v>4776.51</v>
      </c>
      <c r="C252" s="12">
        <v>-3.77</v>
      </c>
      <c r="D252" s="12">
        <v>79.03</v>
      </c>
      <c r="E252" s="12"/>
    </row>
    <row r="253" spans="1:5" ht="13">
      <c r="A253" s="17">
        <v>42248</v>
      </c>
      <c r="B253" s="12">
        <v>4620.16</v>
      </c>
      <c r="C253" s="12">
        <v>-5.73</v>
      </c>
      <c r="D253" s="12">
        <v>83.87</v>
      </c>
      <c r="E253" s="12"/>
    </row>
    <row r="254" spans="1:5" ht="13">
      <c r="A254" s="17">
        <v>42278</v>
      </c>
      <c r="B254" s="12">
        <v>5053.75</v>
      </c>
      <c r="C254" s="12">
        <v>2.27</v>
      </c>
      <c r="D254" s="12">
        <v>68.55</v>
      </c>
      <c r="E254" s="12"/>
    </row>
    <row r="255" spans="1:5" ht="13">
      <c r="A255" s="17">
        <v>42309</v>
      </c>
      <c r="B255" s="12">
        <v>5108.67</v>
      </c>
      <c r="C255" s="12">
        <v>0.76</v>
      </c>
      <c r="D255" s="12">
        <v>72.31</v>
      </c>
      <c r="E255" s="12"/>
    </row>
    <row r="256" spans="1:5" ht="13">
      <c r="A256" s="17">
        <v>42339</v>
      </c>
      <c r="B256" s="12">
        <v>5007.41</v>
      </c>
      <c r="C256" s="12">
        <v>0.41</v>
      </c>
      <c r="D256" s="12">
        <v>72.58</v>
      </c>
      <c r="E256" s="12"/>
    </row>
    <row r="257" spans="1:5" ht="13">
      <c r="A257" s="17">
        <v>42370</v>
      </c>
      <c r="B257" s="12">
        <v>4613.95</v>
      </c>
      <c r="C257" s="12">
        <v>-10.029999999999999</v>
      </c>
      <c r="D257" s="12">
        <v>88.98</v>
      </c>
      <c r="E257" s="12"/>
    </row>
    <row r="258" spans="1:5" ht="13">
      <c r="A258" s="17">
        <v>42401</v>
      </c>
      <c r="B258" s="12">
        <v>4557.95</v>
      </c>
      <c r="C258" s="12">
        <v>-4.58</v>
      </c>
      <c r="D258" s="12">
        <v>80.38</v>
      </c>
      <c r="E258" s="12"/>
    </row>
    <row r="259" spans="1:5" ht="13">
      <c r="A259" s="17">
        <v>42430</v>
      </c>
      <c r="B259" s="12">
        <v>4869.8500000000004</v>
      </c>
      <c r="C259" s="12">
        <v>5.4</v>
      </c>
      <c r="D259" s="12">
        <v>60.22</v>
      </c>
      <c r="E259" s="12"/>
    </row>
    <row r="260" spans="1:5" ht="13">
      <c r="A260" s="17">
        <v>42461</v>
      </c>
      <c r="B260" s="12">
        <v>4775.3599999999997</v>
      </c>
      <c r="C260" s="12">
        <v>-5.51</v>
      </c>
      <c r="D260" s="12">
        <v>83.33</v>
      </c>
      <c r="E260" s="12"/>
    </row>
    <row r="261" spans="1:5" ht="13">
      <c r="A261" s="17">
        <v>42491</v>
      </c>
      <c r="B261" s="12">
        <v>4948.05</v>
      </c>
      <c r="C261" s="12">
        <v>-3.14</v>
      </c>
      <c r="D261" s="12">
        <v>77.69</v>
      </c>
      <c r="E261" s="12"/>
    </row>
    <row r="262" spans="1:5" ht="13">
      <c r="A262" s="17">
        <v>42522</v>
      </c>
      <c r="B262" s="12">
        <v>4842.67</v>
      </c>
      <c r="C262" s="12">
        <v>-3.29</v>
      </c>
      <c r="D262" s="12">
        <v>77.959999999999994</v>
      </c>
      <c r="E262" s="12"/>
    </row>
    <row r="263" spans="1:5" ht="13">
      <c r="A263" s="17">
        <v>42552</v>
      </c>
      <c r="B263" s="12">
        <v>5162.13</v>
      </c>
      <c r="C263" s="12">
        <v>11.88</v>
      </c>
      <c r="D263" s="12">
        <v>34.409999999999997</v>
      </c>
      <c r="E263" s="12"/>
    </row>
    <row r="264" spans="1:5" ht="13">
      <c r="A264" s="17">
        <v>42583</v>
      </c>
      <c r="B264" s="12">
        <v>5213.22</v>
      </c>
      <c r="C264" s="12">
        <v>14.38</v>
      </c>
      <c r="D264" s="12">
        <v>26.08</v>
      </c>
      <c r="E264" s="12"/>
    </row>
    <row r="265" spans="1:5" ht="13">
      <c r="A265" s="17">
        <v>42614</v>
      </c>
      <c r="B265" s="12">
        <v>5312</v>
      </c>
      <c r="C265" s="12">
        <v>9.08</v>
      </c>
      <c r="D265" s="12">
        <v>44.89</v>
      </c>
      <c r="E265" s="12"/>
    </row>
    <row r="266" spans="1:5" ht="13">
      <c r="A266" s="17">
        <v>42644</v>
      </c>
      <c r="B266" s="12">
        <v>5189.13</v>
      </c>
      <c r="C266" s="12">
        <v>8.66</v>
      </c>
      <c r="D266" s="12">
        <v>48.39</v>
      </c>
      <c r="E266" s="12"/>
    </row>
    <row r="267" spans="1:5" ht="13">
      <c r="A267" s="17">
        <v>42675</v>
      </c>
      <c r="B267" s="12">
        <v>5323.68</v>
      </c>
      <c r="C267" s="12">
        <v>7.59</v>
      </c>
      <c r="D267" s="12">
        <v>52.42</v>
      </c>
      <c r="E267" s="12"/>
    </row>
    <row r="268" spans="1:5" ht="13">
      <c r="A268" s="17">
        <v>42705</v>
      </c>
      <c r="B268" s="12">
        <v>5383.12</v>
      </c>
      <c r="C268" s="12">
        <v>11.16</v>
      </c>
      <c r="D268" s="12">
        <v>39.78</v>
      </c>
      <c r="E268" s="12"/>
    </row>
    <row r="269" spans="1:5" ht="13">
      <c r="A269" s="17">
        <v>42736</v>
      </c>
      <c r="B269" s="12">
        <v>5614.79</v>
      </c>
      <c r="C269" s="12">
        <v>8.77</v>
      </c>
      <c r="D269" s="12">
        <v>47.31</v>
      </c>
      <c r="E269" s="12"/>
    </row>
    <row r="270" spans="1:5" ht="13">
      <c r="A270" s="17">
        <v>42767</v>
      </c>
      <c r="B270" s="12">
        <v>5825.44</v>
      </c>
      <c r="C270" s="12">
        <v>11.74</v>
      </c>
      <c r="D270" s="12">
        <v>34.950000000000003</v>
      </c>
      <c r="E270" s="12"/>
    </row>
    <row r="271" spans="1:5" ht="13">
      <c r="A271" s="17">
        <v>42795</v>
      </c>
      <c r="B271" s="12">
        <v>5911.74</v>
      </c>
      <c r="C271" s="12">
        <v>11.29</v>
      </c>
      <c r="D271" s="12">
        <v>38.44</v>
      </c>
      <c r="E271" s="12"/>
    </row>
    <row r="272" spans="1:5" ht="13">
      <c r="A272" s="17">
        <v>42826</v>
      </c>
      <c r="B272" s="12">
        <v>6047.61</v>
      </c>
      <c r="C272" s="12">
        <v>16.54</v>
      </c>
      <c r="D272" s="12">
        <v>19.89</v>
      </c>
      <c r="E272" s="12"/>
    </row>
    <row r="273" spans="1:5" ht="13">
      <c r="A273" s="17">
        <v>42856</v>
      </c>
      <c r="B273" s="12">
        <v>6198.52</v>
      </c>
      <c r="C273" s="12">
        <v>16.43</v>
      </c>
      <c r="D273" s="12">
        <v>20.16</v>
      </c>
      <c r="E273" s="12"/>
    </row>
    <row r="274" spans="1:5" ht="13">
      <c r="A274" s="17">
        <v>42887</v>
      </c>
      <c r="B274" s="12">
        <v>6140.42</v>
      </c>
      <c r="C274" s="12">
        <v>14.07</v>
      </c>
      <c r="D274" s="12">
        <v>26.88</v>
      </c>
      <c r="E274" s="12"/>
    </row>
    <row r="275" spans="1:5" ht="13">
      <c r="A275" s="17">
        <v>42917</v>
      </c>
      <c r="B275" s="12">
        <v>6348.12</v>
      </c>
      <c r="C275" s="12">
        <v>13.06</v>
      </c>
      <c r="D275" s="12">
        <v>29.3</v>
      </c>
      <c r="E275" s="12"/>
    </row>
    <row r="276" spans="1:5" ht="13">
      <c r="A276" s="17">
        <v>42948</v>
      </c>
      <c r="B276" s="12">
        <v>6428.66</v>
      </c>
      <c r="C276" s="12">
        <v>10.35</v>
      </c>
      <c r="D276" s="12">
        <v>42.74</v>
      </c>
      <c r="E276" s="12"/>
    </row>
    <row r="277" spans="1:5" ht="13">
      <c r="A277" s="17">
        <v>42979</v>
      </c>
      <c r="B277" s="12">
        <v>6495.96</v>
      </c>
      <c r="C277" s="12">
        <v>9.8800000000000008</v>
      </c>
      <c r="D277" s="12">
        <v>43.82</v>
      </c>
      <c r="E277" s="12"/>
    </row>
    <row r="278" spans="1:5" ht="13">
      <c r="A278" s="17">
        <v>43009</v>
      </c>
      <c r="B278" s="12">
        <v>6727.67</v>
      </c>
      <c r="C278" s="12">
        <v>11.25</v>
      </c>
      <c r="D278" s="12">
        <v>38.979999999999997</v>
      </c>
      <c r="E278" s="12"/>
    </row>
    <row r="279" spans="1:5" ht="13">
      <c r="A279" s="17">
        <v>43040</v>
      </c>
      <c r="B279" s="12">
        <v>6873.97</v>
      </c>
      <c r="C279" s="12">
        <v>10.9</v>
      </c>
      <c r="D279" s="12">
        <v>41.13</v>
      </c>
      <c r="E279" s="12"/>
    </row>
    <row r="280" spans="1:5" ht="13">
      <c r="A280" s="17">
        <v>43070</v>
      </c>
      <c r="B280" s="12">
        <v>6903.39</v>
      </c>
      <c r="C280" s="12">
        <v>12.43</v>
      </c>
      <c r="D280" s="12">
        <v>32.53</v>
      </c>
      <c r="E280" s="12"/>
    </row>
    <row r="281" spans="1:5" ht="13">
      <c r="A281" s="17">
        <v>43101</v>
      </c>
      <c r="B281" s="12">
        <v>7411.48</v>
      </c>
      <c r="C281" s="12">
        <v>16.75</v>
      </c>
      <c r="D281" s="12">
        <v>19.350000000000001</v>
      </c>
      <c r="E281" s="12"/>
    </row>
    <row r="282" spans="1:5" ht="13">
      <c r="A282" s="17">
        <v>43132</v>
      </c>
      <c r="B282" s="12">
        <v>7273.01</v>
      </c>
      <c r="C282" s="12">
        <v>13.13</v>
      </c>
      <c r="D282" s="12">
        <v>29.03</v>
      </c>
      <c r="E282" s="12"/>
    </row>
    <row r="283" spans="1:5" ht="13">
      <c r="A283" s="17">
        <v>43160</v>
      </c>
      <c r="B283" s="12">
        <v>7063.44</v>
      </c>
      <c r="C283" s="12">
        <v>8.74</v>
      </c>
      <c r="D283" s="12">
        <v>48.12</v>
      </c>
      <c r="E283" s="12"/>
    </row>
    <row r="284" spans="1:5" ht="13">
      <c r="A284" s="17">
        <v>43191</v>
      </c>
      <c r="B284" s="12">
        <v>7066.27</v>
      </c>
      <c r="C284" s="12">
        <v>5.03</v>
      </c>
      <c r="D284" s="12">
        <v>62.1</v>
      </c>
      <c r="E284" s="12"/>
    </row>
    <row r="285" spans="1:5" ht="13">
      <c r="A285" s="17">
        <v>43221</v>
      </c>
      <c r="B285" s="12">
        <v>7442.12</v>
      </c>
      <c r="C285" s="12">
        <v>8.27</v>
      </c>
      <c r="D285" s="12">
        <v>49.73</v>
      </c>
      <c r="E285" s="12"/>
    </row>
    <row r="286" spans="1:5" ht="13">
      <c r="A286" s="17">
        <v>43252</v>
      </c>
      <c r="B286" s="12">
        <v>7510.3</v>
      </c>
      <c r="C286" s="12">
        <v>8.7899999999999991</v>
      </c>
      <c r="D286" s="12">
        <v>47.04</v>
      </c>
      <c r="E286" s="12"/>
    </row>
    <row r="287" spans="1:5" ht="13">
      <c r="A287" s="17">
        <v>43282</v>
      </c>
      <c r="B287" s="12">
        <v>7671.79</v>
      </c>
      <c r="C287" s="12">
        <v>3.51</v>
      </c>
      <c r="D287" s="12">
        <v>65.319999999999993</v>
      </c>
      <c r="E287" s="12"/>
    </row>
    <row r="288" spans="1:5" ht="13">
      <c r="A288" s="17">
        <v>43313</v>
      </c>
      <c r="B288" s="12">
        <v>8109.54</v>
      </c>
      <c r="C288" s="12">
        <v>11.5</v>
      </c>
      <c r="D288" s="12">
        <v>37.1</v>
      </c>
      <c r="E288" s="12"/>
    </row>
    <row r="289" spans="1:5" ht="13">
      <c r="A289" s="17">
        <v>43344</v>
      </c>
      <c r="B289" s="12">
        <v>8046.35</v>
      </c>
      <c r="C289" s="12">
        <v>13.92</v>
      </c>
      <c r="D289" s="12">
        <v>27.15</v>
      </c>
      <c r="E289" s="12"/>
    </row>
    <row r="290" spans="1:5" ht="13">
      <c r="A290" s="17">
        <v>43374</v>
      </c>
      <c r="B290" s="12">
        <v>7305.9</v>
      </c>
      <c r="C290" s="12">
        <v>3.39</v>
      </c>
      <c r="D290" s="12">
        <v>65.86</v>
      </c>
      <c r="E290" s="12"/>
    </row>
    <row r="291" spans="1:5" ht="13">
      <c r="A291" s="17">
        <v>43405</v>
      </c>
      <c r="B291" s="12">
        <v>7330.54</v>
      </c>
      <c r="C291" s="12">
        <v>-1.5</v>
      </c>
      <c r="D291" s="12">
        <v>75</v>
      </c>
      <c r="E291" s="12"/>
    </row>
    <row r="292" spans="1:5" ht="13">
      <c r="A292" s="17">
        <v>43435</v>
      </c>
      <c r="B292" s="12">
        <v>6635.28</v>
      </c>
      <c r="C292" s="12">
        <v>-11.65</v>
      </c>
      <c r="D292" s="12">
        <v>89.78</v>
      </c>
      <c r="E292" s="12"/>
    </row>
    <row r="293" spans="1:5" ht="13">
      <c r="A293" s="17">
        <v>43466</v>
      </c>
      <c r="B293" s="12">
        <v>7281.74</v>
      </c>
      <c r="C293" s="12">
        <v>-5.08</v>
      </c>
      <c r="D293" s="12">
        <v>81.72</v>
      </c>
      <c r="E293" s="12"/>
    </row>
    <row r="294" spans="1:5" ht="13">
      <c r="A294" s="17">
        <v>43497</v>
      </c>
      <c r="B294" s="12">
        <v>7532.53</v>
      </c>
      <c r="C294" s="12">
        <v>-7.12</v>
      </c>
      <c r="D294" s="12">
        <v>85.48</v>
      </c>
      <c r="E294" s="12"/>
    </row>
    <row r="295" spans="1:5" ht="13">
      <c r="A295" s="17">
        <v>43525</v>
      </c>
      <c r="B295" s="12">
        <v>7729.32</v>
      </c>
      <c r="C295" s="12">
        <v>-3.94</v>
      </c>
      <c r="D295" s="12">
        <v>79.3</v>
      </c>
      <c r="E295" s="12"/>
    </row>
    <row r="296" spans="1:5" ht="13">
      <c r="A296" s="17">
        <v>43556</v>
      </c>
      <c r="B296" s="12">
        <v>8095.39</v>
      </c>
      <c r="C296" s="12">
        <v>10.81</v>
      </c>
      <c r="D296" s="12">
        <v>41.4</v>
      </c>
      <c r="E296" s="12"/>
    </row>
    <row r="297" spans="1:5" ht="13">
      <c r="A297" s="17">
        <v>43586</v>
      </c>
      <c r="B297" s="12">
        <v>7453.15</v>
      </c>
      <c r="C297" s="12">
        <v>1.67</v>
      </c>
      <c r="D297" s="12">
        <v>71.239999999999995</v>
      </c>
      <c r="E297" s="12"/>
    </row>
    <row r="298" spans="1:5" ht="13">
      <c r="A298" s="17">
        <v>43617</v>
      </c>
      <c r="B298" s="12">
        <v>8006.24</v>
      </c>
      <c r="C298" s="12">
        <v>20.66</v>
      </c>
      <c r="D298" s="12">
        <v>14.52</v>
      </c>
      <c r="E298" s="12"/>
    </row>
    <row r="299" spans="1:5" ht="13">
      <c r="A299" s="17">
        <v>43647</v>
      </c>
      <c r="B299" s="12">
        <v>8175.42</v>
      </c>
      <c r="C299" s="12">
        <v>12.27</v>
      </c>
      <c r="D299" s="12">
        <v>32.799999999999997</v>
      </c>
      <c r="E299" s="12"/>
    </row>
    <row r="300" spans="1:5" ht="13">
      <c r="A300" s="17">
        <v>43678</v>
      </c>
      <c r="B300" s="12">
        <v>7962.88</v>
      </c>
      <c r="C300" s="12">
        <v>5.71</v>
      </c>
      <c r="D300" s="12">
        <v>58.33</v>
      </c>
      <c r="E300" s="12"/>
    </row>
    <row r="301" spans="1:5" ht="13">
      <c r="A301" s="17">
        <v>43709</v>
      </c>
      <c r="B301" s="12">
        <v>7999.33</v>
      </c>
      <c r="C301" s="12">
        <v>3.49</v>
      </c>
      <c r="D301" s="12">
        <v>65.59</v>
      </c>
      <c r="E301" s="12"/>
    </row>
    <row r="302" spans="1:5" ht="13">
      <c r="A302" s="17">
        <v>43739</v>
      </c>
      <c r="B302" s="12">
        <v>8292.36</v>
      </c>
      <c r="C302" s="12">
        <v>2.4300000000000002</v>
      </c>
      <c r="D302" s="12">
        <v>68.28</v>
      </c>
      <c r="E302" s="12"/>
    </row>
    <row r="303" spans="1:5" ht="13">
      <c r="A303" s="17">
        <v>43770</v>
      </c>
      <c r="B303" s="12">
        <v>8665.4699999999993</v>
      </c>
      <c r="C303" s="12">
        <v>16.27</v>
      </c>
      <c r="D303" s="12">
        <v>20.7</v>
      </c>
      <c r="E303" s="12"/>
    </row>
    <row r="304" spans="1:5" ht="13">
      <c r="A304" s="17">
        <v>43800</v>
      </c>
      <c r="B304" s="12">
        <v>8972.6</v>
      </c>
      <c r="C304" s="12">
        <v>12.07</v>
      </c>
      <c r="D304" s="12">
        <v>33.6</v>
      </c>
      <c r="E304" s="12"/>
    </row>
    <row r="305" spans="1:5" ht="13">
      <c r="A305" s="17">
        <v>43831</v>
      </c>
      <c r="B305" s="12">
        <v>9150.94</v>
      </c>
      <c r="C305" s="12">
        <v>11.93</v>
      </c>
      <c r="D305" s="12">
        <v>34.14</v>
      </c>
      <c r="E305" s="12"/>
    </row>
    <row r="306" spans="1:5" ht="13">
      <c r="A306" s="17">
        <v>43862</v>
      </c>
      <c r="B306" s="12">
        <v>8567.3700000000008</v>
      </c>
      <c r="C306" s="12">
        <v>7.59</v>
      </c>
      <c r="D306" s="12">
        <v>52.69</v>
      </c>
      <c r="E306" s="12"/>
    </row>
    <row r="307" spans="1:5" ht="13">
      <c r="A307" s="17">
        <v>43891</v>
      </c>
      <c r="B307" s="12">
        <v>7700.1</v>
      </c>
      <c r="C307" s="12">
        <v>-3.74</v>
      </c>
      <c r="D307" s="12">
        <v>78.760000000000005</v>
      </c>
      <c r="E307" s="12"/>
    </row>
    <row r="308" spans="1:5" ht="13">
      <c r="A308" s="17">
        <v>43922</v>
      </c>
      <c r="B308" s="12">
        <v>8889.5499999999993</v>
      </c>
      <c r="C308" s="12">
        <v>7.2</v>
      </c>
      <c r="D308" s="12">
        <v>54.03</v>
      </c>
      <c r="E308" s="12"/>
    </row>
    <row r="309" spans="1:5" ht="13">
      <c r="A309" s="17">
        <v>43952</v>
      </c>
      <c r="B309" s="12">
        <v>9489.8700000000008</v>
      </c>
      <c r="C309" s="12">
        <v>9.51</v>
      </c>
      <c r="D309" s="12">
        <v>44.62</v>
      </c>
      <c r="E309" s="12"/>
    </row>
    <row r="310" spans="1:5" ht="13">
      <c r="A310" s="17">
        <v>43983</v>
      </c>
      <c r="B310" s="12">
        <v>10058.77</v>
      </c>
      <c r="C310" s="12">
        <v>12.11</v>
      </c>
      <c r="D310" s="12">
        <v>33.33</v>
      </c>
      <c r="E310" s="12"/>
    </row>
    <row r="311" spans="1:5" ht="13">
      <c r="A311" s="17">
        <v>44013</v>
      </c>
      <c r="B311" s="12">
        <v>10745.27</v>
      </c>
      <c r="C311" s="12">
        <v>17.420000000000002</v>
      </c>
      <c r="D311" s="12">
        <v>18.28</v>
      </c>
      <c r="E311" s="12"/>
    </row>
    <row r="312" spans="1:5" ht="13">
      <c r="A312" s="17">
        <v>44044</v>
      </c>
      <c r="B312" s="12">
        <v>11775.46</v>
      </c>
      <c r="C312" s="12">
        <v>37.450000000000003</v>
      </c>
      <c r="D312" s="12">
        <v>2.96</v>
      </c>
      <c r="E312" s="12"/>
    </row>
    <row r="313" spans="1:5" ht="13">
      <c r="A313" s="17">
        <v>44075</v>
      </c>
      <c r="B313" s="12">
        <v>11167.68</v>
      </c>
      <c r="C313" s="12">
        <v>45.03</v>
      </c>
      <c r="D313" s="12">
        <v>1.88</v>
      </c>
      <c r="E313" s="12"/>
    </row>
    <row r="314" spans="1:5" ht="13">
      <c r="A314" s="17">
        <v>44105</v>
      </c>
      <c r="B314" s="12">
        <v>10911.59</v>
      </c>
      <c r="C314" s="12">
        <v>22.75</v>
      </c>
      <c r="D314" s="12">
        <v>11.29</v>
      </c>
      <c r="E314" s="12"/>
    </row>
    <row r="315" spans="1:5" ht="13">
      <c r="A315" s="17">
        <v>44136</v>
      </c>
      <c r="B315" s="12">
        <v>12198.74</v>
      </c>
      <c r="C315" s="12">
        <v>28.54</v>
      </c>
      <c r="D315" s="12">
        <v>6.72</v>
      </c>
      <c r="E315" s="12"/>
    </row>
    <row r="316" spans="1:5" ht="13">
      <c r="A316" s="17">
        <v>44166</v>
      </c>
      <c r="B316" s="12">
        <v>12888.28</v>
      </c>
      <c r="C316" s="12">
        <v>28.13</v>
      </c>
      <c r="D316" s="12">
        <v>7.26</v>
      </c>
      <c r="E316" s="12"/>
    </row>
    <row r="317" spans="1:5" ht="13">
      <c r="A317" s="17">
        <v>44197</v>
      </c>
      <c r="B317" s="12">
        <v>13070.69</v>
      </c>
      <c r="C317" s="12">
        <v>21.64</v>
      </c>
      <c r="D317" s="12">
        <v>13.44</v>
      </c>
      <c r="E317" s="12"/>
    </row>
    <row r="318" spans="1:5" ht="13">
      <c r="A318" s="17">
        <v>44228</v>
      </c>
      <c r="B318" s="12">
        <v>13192.35</v>
      </c>
      <c r="C318" s="12">
        <v>12.03</v>
      </c>
      <c r="D318" s="12">
        <v>33.869999999999997</v>
      </c>
      <c r="E318" s="12"/>
    </row>
    <row r="319" spans="1:5" ht="13">
      <c r="A319" s="17">
        <v>44256</v>
      </c>
      <c r="B319" s="12">
        <v>13246.87</v>
      </c>
      <c r="C319" s="12">
        <v>18.62</v>
      </c>
      <c r="D319" s="12">
        <v>16.399999999999999</v>
      </c>
      <c r="E319" s="12"/>
    </row>
    <row r="320" spans="1:5" ht="13">
      <c r="A320" s="17">
        <v>44287</v>
      </c>
      <c r="B320" s="12">
        <v>13962.68</v>
      </c>
      <c r="C320" s="12">
        <v>27.96</v>
      </c>
      <c r="D320" s="12">
        <v>7.8</v>
      </c>
      <c r="E320" s="12"/>
    </row>
    <row r="321" spans="1:5" ht="13">
      <c r="A321" s="17">
        <v>44317</v>
      </c>
      <c r="B321" s="12">
        <v>13748.74</v>
      </c>
      <c r="C321" s="12">
        <v>12.71</v>
      </c>
      <c r="D321" s="12">
        <v>31.18</v>
      </c>
      <c r="E321" s="12"/>
    </row>
    <row r="322" spans="1:5" ht="13">
      <c r="A322" s="17">
        <v>44348</v>
      </c>
      <c r="B322" s="12">
        <v>14503.95</v>
      </c>
      <c r="C322" s="12">
        <v>12.54</v>
      </c>
      <c r="D322" s="12">
        <v>32.26</v>
      </c>
      <c r="E322" s="12"/>
    </row>
    <row r="323" spans="1:5" ht="13">
      <c r="A323" s="17">
        <v>44378</v>
      </c>
      <c r="B323" s="12">
        <v>14672.68</v>
      </c>
      <c r="C323" s="12">
        <v>12.26</v>
      </c>
      <c r="D323" s="12">
        <v>33.06</v>
      </c>
      <c r="E323" s="12"/>
    </row>
    <row r="324" spans="1:5" ht="13">
      <c r="A324" s="17">
        <v>44409</v>
      </c>
      <c r="B324" s="12">
        <v>15259.24</v>
      </c>
      <c r="C324" s="12">
        <v>15.67</v>
      </c>
      <c r="D324" s="12">
        <v>21.77</v>
      </c>
      <c r="E324" s="12"/>
    </row>
    <row r="325" spans="1:5" ht="13">
      <c r="A325" s="17">
        <v>44440</v>
      </c>
      <c r="B325" s="12">
        <v>14448.58</v>
      </c>
      <c r="C325" s="12">
        <v>9.07</v>
      </c>
      <c r="D325" s="12">
        <v>45.16</v>
      </c>
      <c r="E325" s="12"/>
    </row>
    <row r="326" spans="1:5" ht="13">
      <c r="A326" s="17">
        <v>44470</v>
      </c>
      <c r="B326" s="12">
        <v>15498.39</v>
      </c>
      <c r="C326" s="12">
        <v>11</v>
      </c>
      <c r="D326" s="12">
        <v>40.86</v>
      </c>
      <c r="E326" s="12"/>
    </row>
    <row r="327" spans="1:5" ht="13">
      <c r="A327" s="17">
        <v>44501</v>
      </c>
      <c r="B327" s="12">
        <v>15537.69</v>
      </c>
      <c r="C327" s="12">
        <v>13.01</v>
      </c>
      <c r="D327" s="12">
        <v>29.57</v>
      </c>
      <c r="E327" s="12"/>
    </row>
    <row r="328" spans="1:5" ht="13">
      <c r="A328" s="17">
        <v>44531</v>
      </c>
      <c r="B328" s="12">
        <v>15644.97</v>
      </c>
      <c r="C328" s="12">
        <v>7.87</v>
      </c>
      <c r="D328" s="12">
        <v>51.08</v>
      </c>
      <c r="E328" s="12"/>
    </row>
    <row r="329" spans="1:5" ht="13">
      <c r="A329" s="17">
        <v>44562</v>
      </c>
      <c r="B329" s="12">
        <v>14239.88</v>
      </c>
      <c r="C329" s="12">
        <v>-2.95</v>
      </c>
      <c r="D329" s="12">
        <v>77.150000000000006</v>
      </c>
      <c r="E329" s="12"/>
    </row>
    <row r="330" spans="1:5" ht="13">
      <c r="A330" s="17">
        <v>44593</v>
      </c>
      <c r="B330" s="12">
        <v>13751.4</v>
      </c>
      <c r="C330" s="12">
        <v>-9.8800000000000008</v>
      </c>
      <c r="D330" s="12">
        <v>88.71</v>
      </c>
      <c r="E330" s="12"/>
    </row>
    <row r="331" spans="1:5" ht="13">
      <c r="A331" s="17">
        <v>44621</v>
      </c>
      <c r="B331" s="12">
        <v>14220.52</v>
      </c>
      <c r="C331" s="12">
        <v>-1.58</v>
      </c>
      <c r="D331" s="12">
        <v>75.540000000000006</v>
      </c>
      <c r="E331" s="12"/>
    </row>
    <row r="332" spans="1:5" ht="13">
      <c r="A332" s="17">
        <v>44652</v>
      </c>
      <c r="B332" s="12">
        <v>12334.64</v>
      </c>
      <c r="C332" s="12">
        <v>-20.41</v>
      </c>
      <c r="D332" s="12">
        <v>94.35</v>
      </c>
      <c r="E332" s="12"/>
    </row>
    <row r="333" spans="1:5" ht="13">
      <c r="A333" s="17">
        <v>44682</v>
      </c>
      <c r="B333" s="12">
        <v>12081.39</v>
      </c>
      <c r="C333" s="12">
        <v>-22.24</v>
      </c>
      <c r="D333" s="12">
        <v>94.89</v>
      </c>
      <c r="E333" s="12"/>
    </row>
    <row r="334" spans="1:5" ht="13">
      <c r="A334" s="17">
        <v>44713</v>
      </c>
      <c r="B334" s="12">
        <v>11028.74</v>
      </c>
      <c r="C334" s="12">
        <v>-29.51</v>
      </c>
      <c r="D334" s="12">
        <v>97.31</v>
      </c>
      <c r="E334" s="12"/>
    </row>
    <row r="335" spans="1:5" ht="13">
      <c r="A335" s="17">
        <v>44743</v>
      </c>
      <c r="B335" s="12">
        <v>12390.69</v>
      </c>
      <c r="C335" s="12">
        <v>-12.99</v>
      </c>
      <c r="D335" s="12">
        <v>90.86</v>
      </c>
      <c r="E335" s="12"/>
    </row>
    <row r="336" spans="1:5" ht="13">
      <c r="A336" s="17">
        <v>44774</v>
      </c>
      <c r="B336" s="12">
        <v>11816.2</v>
      </c>
      <c r="C336" s="12">
        <v>-14.07</v>
      </c>
      <c r="D336" s="12">
        <v>91.67</v>
      </c>
      <c r="E336" s="12"/>
    </row>
    <row r="337" spans="1:5" ht="13">
      <c r="A337" s="17">
        <v>44805</v>
      </c>
      <c r="B337" s="12">
        <v>10575.62</v>
      </c>
      <c r="C337" s="12">
        <v>-25.63</v>
      </c>
      <c r="D337" s="12">
        <v>95.97</v>
      </c>
      <c r="E337" s="12"/>
    </row>
    <row r="338" spans="1:5" ht="13">
      <c r="A338" s="17">
        <v>44835</v>
      </c>
      <c r="B338" s="12">
        <v>10988.15</v>
      </c>
      <c r="C338" s="12">
        <v>-10.92</v>
      </c>
      <c r="D338" s="12">
        <v>89.52</v>
      </c>
      <c r="E338" s="12"/>
    </row>
    <row r="339" spans="1:5" ht="13">
      <c r="A339" s="17">
        <v>44866</v>
      </c>
      <c r="B339" s="12">
        <v>11468</v>
      </c>
      <c r="C339" s="12">
        <v>-5.08</v>
      </c>
      <c r="D339" s="12">
        <v>81.45</v>
      </c>
      <c r="E339" s="12"/>
    </row>
    <row r="340" spans="1:5" ht="13">
      <c r="A340" s="17">
        <v>44896</v>
      </c>
      <c r="B340" s="12">
        <v>10466.48</v>
      </c>
      <c r="C340" s="12">
        <v>-5.0999999999999996</v>
      </c>
      <c r="D340" s="12">
        <v>81.99</v>
      </c>
      <c r="E340" s="12"/>
    </row>
    <row r="341" spans="1:5" ht="13">
      <c r="A341" s="17">
        <v>44927</v>
      </c>
      <c r="B341" s="12">
        <v>11584.55</v>
      </c>
      <c r="C341" s="12">
        <v>-6.51</v>
      </c>
      <c r="D341" s="12">
        <v>84.68</v>
      </c>
      <c r="E341" s="12"/>
    </row>
    <row r="342" spans="1:5" ht="13">
      <c r="A342" s="17">
        <v>44958</v>
      </c>
      <c r="B342" s="12">
        <v>11455.54</v>
      </c>
      <c r="C342" s="12">
        <v>-3.05</v>
      </c>
      <c r="D342" s="12">
        <v>77.42</v>
      </c>
      <c r="E342" s="12"/>
    </row>
    <row r="343" spans="1:5" ht="13">
      <c r="A343" s="17">
        <v>44986</v>
      </c>
      <c r="B343" s="12">
        <v>12221.91</v>
      </c>
      <c r="C343" s="12">
        <v>15.57</v>
      </c>
      <c r="D343" s="12">
        <v>22.31</v>
      </c>
      <c r="E343" s="12"/>
    </row>
    <row r="344" spans="1:5" ht="13">
      <c r="A344" s="17">
        <v>45017</v>
      </c>
      <c r="B344" s="12">
        <v>12226.58</v>
      </c>
      <c r="C344" s="12">
        <v>11.27</v>
      </c>
      <c r="D344" s="12">
        <v>38.71</v>
      </c>
      <c r="E344" s="12"/>
    </row>
    <row r="345" spans="1:5" ht="13">
      <c r="A345" s="17">
        <v>45047</v>
      </c>
      <c r="B345" s="12">
        <v>12935.29</v>
      </c>
      <c r="C345" s="12">
        <v>12.79</v>
      </c>
      <c r="D345" s="12">
        <v>30.38</v>
      </c>
      <c r="E345" s="12"/>
    </row>
    <row r="346" spans="1:5" ht="13">
      <c r="A346" s="17">
        <v>45078</v>
      </c>
      <c r="B346" s="12">
        <v>13787.92</v>
      </c>
      <c r="C346" s="12">
        <v>31.73</v>
      </c>
      <c r="D346" s="12">
        <v>5.38</v>
      </c>
      <c r="E346" s="12"/>
    </row>
    <row r="347" spans="1:5" ht="13">
      <c r="A347" s="17">
        <v>45108</v>
      </c>
      <c r="B347" s="12">
        <v>14346.02</v>
      </c>
      <c r="C347" s="12">
        <v>23.84</v>
      </c>
      <c r="D347" s="12">
        <v>9.9499999999999993</v>
      </c>
      <c r="E347" s="12"/>
    </row>
    <row r="348" spans="1:5" ht="13">
      <c r="A348" s="17">
        <v>45139</v>
      </c>
      <c r="B348" s="12">
        <v>14034.97</v>
      </c>
      <c r="C348" s="12">
        <v>22.52</v>
      </c>
      <c r="D348" s="12">
        <v>12.1</v>
      </c>
      <c r="E348" s="12"/>
    </row>
    <row r="349" spans="1:5" ht="13">
      <c r="A349" s="17">
        <v>45170</v>
      </c>
      <c r="B349" s="12">
        <v>13219.32</v>
      </c>
      <c r="C349" s="12">
        <v>8.16</v>
      </c>
      <c r="D349" s="12">
        <v>50.27</v>
      </c>
      <c r="E349" s="12"/>
    </row>
    <row r="350" spans="1:5" ht="13">
      <c r="A350" s="17">
        <v>45200</v>
      </c>
      <c r="B350" s="12">
        <v>12851.24</v>
      </c>
      <c r="C350" s="12">
        <v>5.1100000000000003</v>
      </c>
      <c r="D350" s="12">
        <v>61.83</v>
      </c>
      <c r="E350" s="12"/>
    </row>
    <row r="351" spans="1:5" ht="13">
      <c r="A351" s="17">
        <v>45231</v>
      </c>
      <c r="B351" s="12">
        <v>14226.22</v>
      </c>
      <c r="C351" s="12">
        <v>9.98</v>
      </c>
      <c r="D351" s="12">
        <v>43.55</v>
      </c>
      <c r="E351" s="12"/>
    </row>
    <row r="352" spans="1:5" ht="13">
      <c r="A352" s="17">
        <v>45261</v>
      </c>
      <c r="B352" s="12">
        <v>15011.35</v>
      </c>
      <c r="C352" s="12">
        <v>8.8699999999999992</v>
      </c>
      <c r="D352" s="12">
        <v>46.77</v>
      </c>
      <c r="E352" s="12"/>
    </row>
    <row r="353" spans="1:5" ht="13">
      <c r="A353" s="17">
        <v>45292</v>
      </c>
      <c r="B353" s="12">
        <v>15164.01</v>
      </c>
      <c r="C353" s="12">
        <v>5.7</v>
      </c>
      <c r="D353" s="12">
        <v>58.6</v>
      </c>
      <c r="E353" s="12"/>
    </row>
    <row r="354" spans="1:5" ht="13">
      <c r="A354" s="17">
        <v>45323</v>
      </c>
      <c r="B354" s="12">
        <v>16091.92</v>
      </c>
      <c r="C354" s="12">
        <v>14.66</v>
      </c>
      <c r="D354" s="12">
        <v>25.54</v>
      </c>
      <c r="E354" s="12"/>
    </row>
    <row r="355" spans="1:5" ht="13">
      <c r="A355" s="17">
        <v>45352</v>
      </c>
      <c r="B355" s="12">
        <v>16379.46</v>
      </c>
      <c r="C355" s="12">
        <v>23.91</v>
      </c>
      <c r="D355" s="12">
        <v>9.68</v>
      </c>
      <c r="E355" s="12"/>
    </row>
    <row r="356" spans="1:5" ht="13">
      <c r="A356" s="17">
        <v>45383</v>
      </c>
      <c r="B356" s="12">
        <v>15657.82</v>
      </c>
      <c r="C356" s="12">
        <v>21.84</v>
      </c>
      <c r="D356" s="12">
        <v>13.17</v>
      </c>
      <c r="E356" s="12"/>
    </row>
    <row r="357" spans="1:5" ht="13">
      <c r="A357" s="17">
        <v>45413</v>
      </c>
      <c r="B357" s="12">
        <v>16735.02</v>
      </c>
      <c r="C357" s="12">
        <v>17.64</v>
      </c>
      <c r="D357" s="12">
        <v>17.47</v>
      </c>
      <c r="E357" s="12"/>
    </row>
    <row r="358" spans="1:5" ht="13">
      <c r="A358" s="17">
        <v>45444</v>
      </c>
      <c r="B358" s="12">
        <v>17732.599999999999</v>
      </c>
      <c r="C358" s="12">
        <v>18.13</v>
      </c>
      <c r="D358" s="12">
        <v>16.670000000000002</v>
      </c>
      <c r="E358" s="12"/>
    </row>
    <row r="359" spans="1:5" ht="13">
      <c r="A359" s="17">
        <v>45474</v>
      </c>
      <c r="B359" s="12">
        <v>17599.400000000001</v>
      </c>
      <c r="C359" s="12">
        <v>16.059999999999999</v>
      </c>
      <c r="D359" s="12">
        <v>20.97</v>
      </c>
      <c r="E359" s="12"/>
    </row>
    <row r="360" spans="1:5" ht="13">
      <c r="A360" s="17">
        <v>45505</v>
      </c>
      <c r="B360" s="12">
        <v>17713.62</v>
      </c>
      <c r="C360" s="12">
        <v>10.08</v>
      </c>
      <c r="D360" s="12">
        <v>43.28</v>
      </c>
      <c r="E360" s="12"/>
    </row>
    <row r="361" spans="1:5" ht="13">
      <c r="A361" s="17">
        <v>45536</v>
      </c>
      <c r="B361" s="12">
        <v>18189.169999999998</v>
      </c>
      <c r="C361" s="12">
        <v>11.05</v>
      </c>
      <c r="D361" s="12">
        <v>40.590000000000003</v>
      </c>
      <c r="E361" s="12"/>
    </row>
    <row r="362" spans="1:5" ht="13">
      <c r="A362" s="17">
        <v>45566</v>
      </c>
      <c r="B362" s="12">
        <v>18095.150000000001</v>
      </c>
      <c r="C362" s="12">
        <v>15.57</v>
      </c>
      <c r="D362" s="12">
        <v>22.58</v>
      </c>
      <c r="E362" s="12"/>
    </row>
    <row r="363" spans="1:5" ht="13">
      <c r="A363" s="17">
        <v>45597</v>
      </c>
      <c r="B363" s="12">
        <v>19218.169999999998</v>
      </c>
      <c r="C363" s="12">
        <v>14.84</v>
      </c>
      <c r="D363" s="12">
        <v>24.73</v>
      </c>
      <c r="E363" s="12"/>
    </row>
    <row r="364" spans="1:5" ht="13">
      <c r="A364" s="17">
        <v>45627</v>
      </c>
      <c r="B364" s="12">
        <v>19310.79</v>
      </c>
      <c r="C364" s="12">
        <v>8.9</v>
      </c>
      <c r="D364" s="12">
        <v>45.97</v>
      </c>
      <c r="E364" s="12"/>
    </row>
    <row r="365" spans="1:5" ht="13">
      <c r="A365" s="17">
        <v>45658</v>
      </c>
      <c r="B365" s="12">
        <v>19627.439999999999</v>
      </c>
      <c r="C365" s="12">
        <v>11.52</v>
      </c>
      <c r="D365" s="12">
        <v>36.83</v>
      </c>
      <c r="E365" s="12"/>
    </row>
    <row r="366" spans="1:5" ht="13">
      <c r="A366" s="17">
        <v>45689</v>
      </c>
      <c r="B366" s="12">
        <v>18847.28</v>
      </c>
      <c r="C366" s="12">
        <v>6.4</v>
      </c>
      <c r="D366" s="12">
        <v>56.18</v>
      </c>
      <c r="E366" s="12"/>
    </row>
    <row r="367" spans="1:5" ht="13">
      <c r="A367" s="17">
        <v>45717</v>
      </c>
      <c r="B367" s="12">
        <v>17299.29</v>
      </c>
      <c r="C367" s="12">
        <v>-4.8899999999999997</v>
      </c>
      <c r="D367" s="12">
        <v>81.180000000000007</v>
      </c>
      <c r="E367" s="12"/>
    </row>
    <row r="368" spans="1:5" ht="13">
      <c r="A368" s="17">
        <v>45748</v>
      </c>
      <c r="B368" s="12">
        <v>17446.34</v>
      </c>
      <c r="C368" s="12">
        <v>-3.59</v>
      </c>
      <c r="D368" s="12">
        <v>78.489999999999995</v>
      </c>
      <c r="E368" s="12"/>
    </row>
    <row r="369" spans="1:5" ht="13">
      <c r="A369" s="17">
        <v>45778</v>
      </c>
      <c r="B369" s="12">
        <v>19113.77</v>
      </c>
      <c r="C369" s="12">
        <v>-0.54</v>
      </c>
      <c r="D369" s="12">
        <v>73.92</v>
      </c>
      <c r="E369" s="12"/>
    </row>
    <row r="370" spans="1:5" ht="13">
      <c r="A370" s="17">
        <v>45809</v>
      </c>
      <c r="B370" s="12">
        <v>20369.73</v>
      </c>
      <c r="C370" s="12">
        <v>5.48</v>
      </c>
      <c r="D370" s="12">
        <v>59.95</v>
      </c>
      <c r="E370" s="12"/>
    </row>
    <row r="371" spans="1:5" ht="13">
      <c r="A371" s="17">
        <v>45839</v>
      </c>
      <c r="B371" s="12">
        <v>21122.45</v>
      </c>
      <c r="C371" s="12">
        <v>7.62</v>
      </c>
      <c r="D371" s="12">
        <v>52.15</v>
      </c>
      <c r="E371" s="12"/>
    </row>
    <row r="372" spans="1:5" ht="13">
      <c r="A372" s="17">
        <v>45870</v>
      </c>
      <c r="B372" s="12">
        <v>21455.55</v>
      </c>
      <c r="C372" s="12">
        <v>13.84</v>
      </c>
      <c r="D372" s="12">
        <v>27.42</v>
      </c>
      <c r="E372" s="12"/>
    </row>
    <row r="373" spans="1:5" ht="13">
      <c r="A373" s="17">
        <v>45901</v>
      </c>
      <c r="B373" s="12">
        <v>22660.01</v>
      </c>
      <c r="C373" s="12">
        <v>30.99</v>
      </c>
      <c r="D373" s="12">
        <v>6.18</v>
      </c>
      <c r="E373" s="12"/>
    </row>
    <row r="374" spans="1:5" ht="13">
      <c r="A374" s="17">
        <v>45931</v>
      </c>
      <c r="B374" s="12">
        <v>23724.959999999999</v>
      </c>
      <c r="C374" s="12">
        <v>35.99</v>
      </c>
      <c r="D374" s="12">
        <v>3.23</v>
      </c>
      <c r="E374" s="12"/>
    </row>
    <row r="375" spans="1:5" ht="13">
      <c r="A375" s="17">
        <v>45962</v>
      </c>
      <c r="B375" s="12">
        <v>23365.69</v>
      </c>
      <c r="C375" s="12">
        <v>22.25</v>
      </c>
      <c r="D375" s="12">
        <v>12.9</v>
      </c>
      <c r="E375" s="12"/>
    </row>
    <row r="376" spans="1:5" ht="13">
      <c r="A376" s="17">
        <v>45992</v>
      </c>
      <c r="B376" s="12">
        <v>23241.99</v>
      </c>
      <c r="C376" s="12">
        <v>14.1</v>
      </c>
      <c r="D376" s="12">
        <v>26.61</v>
      </c>
      <c r="E376" s="12"/>
    </row>
    <row r="377" spans="1:5" ht="13">
      <c r="A377" s="17">
        <v>46023</v>
      </c>
      <c r="B377" s="12">
        <v>23461.82</v>
      </c>
      <c r="C377" s="12">
        <v>11.08</v>
      </c>
      <c r="D377" s="12">
        <v>40.32</v>
      </c>
      <c r="E377" s="12"/>
    </row>
    <row r="378" spans="1:5" ht="13">
      <c r="A378" s="17">
        <v>46054</v>
      </c>
      <c r="B378" s="12">
        <v>22668.21</v>
      </c>
      <c r="C378" s="12">
        <v>5.65</v>
      </c>
      <c r="D378" s="12">
        <v>58.87</v>
      </c>
      <c r="E378" s="12"/>
    </row>
    <row r="379" spans="1:5" ht="13">
      <c r="A379" s="17">
        <v>46082</v>
      </c>
      <c r="B379" s="12">
        <v>21590.63</v>
      </c>
      <c r="C379" s="12">
        <v>-4.72</v>
      </c>
      <c r="D379" s="12">
        <v>80.91</v>
      </c>
      <c r="E379" s="12"/>
    </row>
    <row r="380" spans="1:5" ht="13">
      <c r="A380" s="17">
        <v>46113</v>
      </c>
      <c r="B380" s="12">
        <v>24836.6</v>
      </c>
      <c r="C380" s="12">
        <v>4.6900000000000004</v>
      </c>
      <c r="D380" s="12">
        <v>63.44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Z1000"/>
  <sheetViews>
    <sheetView workbookViewId="0"/>
  </sheetViews>
  <sheetFormatPr baseColWidth="10" defaultColWidth="12.6640625" defaultRowHeight="15.75" customHeight="1"/>
  <cols>
    <col min="2" max="2" width="9.83203125" customWidth="1"/>
  </cols>
  <sheetData>
    <row r="1" spans="1:26" ht="15.75" customHeight="1">
      <c r="A1" s="12" t="s">
        <v>90</v>
      </c>
      <c r="B1" s="12" t="s">
        <v>91</v>
      </c>
      <c r="C1" s="22" t="s">
        <v>94</v>
      </c>
      <c r="D1" s="12" t="s">
        <v>92</v>
      </c>
      <c r="F1" s="19"/>
      <c r="G1" s="19"/>
      <c r="H1" s="19"/>
      <c r="I1" s="19"/>
      <c r="J1" s="19"/>
      <c r="K1" s="19"/>
      <c r="L1" s="19"/>
      <c r="M1" s="19"/>
      <c r="N1" s="19"/>
      <c r="O1" s="19"/>
      <c r="P1" s="19"/>
      <c r="Q1" s="19"/>
      <c r="R1" s="19"/>
      <c r="S1" s="19"/>
      <c r="T1" s="19"/>
      <c r="U1" s="19"/>
      <c r="V1" s="19"/>
      <c r="W1" s="19"/>
      <c r="X1" s="19"/>
      <c r="Y1" s="19"/>
      <c r="Z1" s="19"/>
    </row>
    <row r="2" spans="1:26" ht="15.75" customHeight="1">
      <c r="A2" s="17">
        <v>34608</v>
      </c>
      <c r="B2" s="30">
        <v>472.35</v>
      </c>
      <c r="C2" s="31"/>
      <c r="D2" s="19" t="str">
        <f t="shared" ref="D2:D256" si="0">IF(C2="","",ROUND((1-_xlfn.PERCENTRANK.INC($C:$C,C2))*100,2))</f>
        <v/>
      </c>
      <c r="E2" s="19"/>
      <c r="F2" s="19"/>
      <c r="G2" s="19"/>
      <c r="H2" s="19"/>
      <c r="I2" s="19"/>
      <c r="J2" s="19"/>
      <c r="K2" s="19"/>
      <c r="L2" s="19"/>
      <c r="M2" s="19"/>
      <c r="N2" s="19"/>
      <c r="O2" s="19"/>
      <c r="P2" s="19"/>
      <c r="Q2" s="19"/>
      <c r="R2" s="19"/>
      <c r="S2" s="19"/>
      <c r="T2" s="19"/>
      <c r="U2" s="19"/>
      <c r="V2" s="19"/>
      <c r="W2" s="19"/>
      <c r="X2" s="19"/>
      <c r="Y2" s="19"/>
      <c r="Z2" s="19"/>
    </row>
    <row r="3" spans="1:26" ht="15.75" customHeight="1">
      <c r="A3" s="17">
        <v>34639</v>
      </c>
      <c r="B3" s="30">
        <v>453.69</v>
      </c>
      <c r="C3" s="31"/>
      <c r="D3" s="19" t="str">
        <f t="shared" si="0"/>
        <v/>
      </c>
      <c r="E3" s="19"/>
      <c r="F3" s="19"/>
      <c r="G3" s="19"/>
      <c r="H3" s="19"/>
      <c r="I3" s="19"/>
      <c r="J3" s="19"/>
      <c r="K3" s="19"/>
      <c r="L3" s="19"/>
      <c r="M3" s="19"/>
      <c r="N3" s="19"/>
      <c r="O3" s="19"/>
      <c r="P3" s="19"/>
      <c r="Q3" s="19"/>
      <c r="R3" s="19"/>
      <c r="S3" s="19"/>
      <c r="T3" s="19"/>
      <c r="U3" s="19"/>
      <c r="V3" s="19"/>
      <c r="W3" s="19"/>
      <c r="X3" s="19"/>
      <c r="Y3" s="19"/>
      <c r="Z3" s="19"/>
    </row>
    <row r="4" spans="1:26" ht="15.75" customHeight="1">
      <c r="A4" s="17">
        <v>34669</v>
      </c>
      <c r="B4" s="30">
        <v>459.27</v>
      </c>
      <c r="C4" s="31"/>
      <c r="D4" s="19" t="str">
        <f t="shared" si="0"/>
        <v/>
      </c>
      <c r="E4" s="19"/>
      <c r="F4" s="19"/>
      <c r="G4" s="19"/>
      <c r="H4" s="19"/>
      <c r="I4" s="19"/>
      <c r="J4" s="19"/>
      <c r="K4" s="19"/>
      <c r="L4" s="19"/>
      <c r="M4" s="19"/>
      <c r="N4" s="19"/>
      <c r="O4" s="19"/>
      <c r="P4" s="19"/>
      <c r="Q4" s="19"/>
      <c r="R4" s="19"/>
      <c r="S4" s="19"/>
      <c r="T4" s="19"/>
      <c r="U4" s="19"/>
      <c r="V4" s="19"/>
      <c r="W4" s="19"/>
      <c r="X4" s="19"/>
      <c r="Y4" s="19"/>
      <c r="Z4" s="19"/>
    </row>
    <row r="5" spans="1:26" ht="15.75" customHeight="1">
      <c r="A5" s="17">
        <v>34700</v>
      </c>
      <c r="B5" s="30">
        <v>470.42</v>
      </c>
      <c r="C5" s="31"/>
      <c r="D5" s="19" t="str">
        <f t="shared" si="0"/>
        <v/>
      </c>
      <c r="E5" s="19"/>
      <c r="F5" s="19"/>
      <c r="G5" s="19"/>
      <c r="H5" s="19"/>
      <c r="I5" s="19"/>
      <c r="J5" s="19"/>
      <c r="K5" s="19"/>
      <c r="L5" s="19"/>
      <c r="M5" s="19"/>
      <c r="N5" s="19"/>
      <c r="O5" s="19"/>
      <c r="P5" s="19"/>
      <c r="Q5" s="19"/>
      <c r="R5" s="19"/>
      <c r="S5" s="19"/>
      <c r="T5" s="19"/>
      <c r="U5" s="19"/>
      <c r="V5" s="19"/>
      <c r="W5" s="19"/>
      <c r="X5" s="19"/>
      <c r="Y5" s="19"/>
      <c r="Z5" s="19"/>
    </row>
    <row r="6" spans="1:26" ht="15.75" customHeight="1">
      <c r="A6" s="17">
        <v>34731</v>
      </c>
      <c r="B6" s="30">
        <v>487.39</v>
      </c>
      <c r="C6" s="31"/>
      <c r="D6" s="19" t="str">
        <f t="shared" si="0"/>
        <v/>
      </c>
      <c r="E6" s="19"/>
      <c r="F6" s="19"/>
      <c r="G6" s="19"/>
      <c r="H6" s="19"/>
      <c r="I6" s="19"/>
      <c r="J6" s="19"/>
      <c r="K6" s="19"/>
      <c r="L6" s="19"/>
      <c r="M6" s="19"/>
      <c r="N6" s="19"/>
      <c r="O6" s="19"/>
      <c r="P6" s="19"/>
      <c r="Q6" s="19"/>
      <c r="R6" s="19"/>
      <c r="S6" s="19"/>
      <c r="T6" s="19"/>
      <c r="U6" s="19"/>
      <c r="V6" s="19"/>
      <c r="W6" s="19"/>
      <c r="X6" s="19"/>
      <c r="Y6" s="19"/>
      <c r="Z6" s="19"/>
    </row>
    <row r="7" spans="1:26" ht="15.75" customHeight="1">
      <c r="A7" s="17">
        <v>34759</v>
      </c>
      <c r="B7" s="30">
        <v>500.71</v>
      </c>
      <c r="C7" s="31"/>
      <c r="D7" s="19" t="str">
        <f t="shared" si="0"/>
        <v/>
      </c>
      <c r="E7" s="19"/>
      <c r="F7" s="19"/>
      <c r="G7" s="19"/>
      <c r="H7" s="19"/>
      <c r="I7" s="19"/>
      <c r="J7" s="19"/>
      <c r="K7" s="19"/>
      <c r="L7" s="19"/>
      <c r="M7" s="19"/>
      <c r="N7" s="19"/>
      <c r="O7" s="19"/>
      <c r="P7" s="19"/>
      <c r="Q7" s="19"/>
      <c r="R7" s="19"/>
      <c r="S7" s="19"/>
      <c r="T7" s="19"/>
      <c r="U7" s="19"/>
      <c r="V7" s="19"/>
      <c r="W7" s="19"/>
      <c r="X7" s="19"/>
      <c r="Y7" s="19"/>
      <c r="Z7" s="19"/>
    </row>
    <row r="8" spans="1:26" ht="15.75" customHeight="1">
      <c r="A8" s="17">
        <v>34790</v>
      </c>
      <c r="B8" s="30">
        <v>514.71</v>
      </c>
      <c r="C8" s="31">
        <f t="shared" ref="C8:C262" si="1">100*(B8-B2)/B2</f>
        <v>8.9679263258177233</v>
      </c>
      <c r="D8" s="19">
        <f t="shared" si="0"/>
        <v>35.5</v>
      </c>
      <c r="E8" s="19"/>
      <c r="F8" s="19"/>
      <c r="G8" s="19"/>
      <c r="H8" s="19"/>
      <c r="I8" s="19"/>
      <c r="J8" s="19"/>
      <c r="K8" s="19"/>
      <c r="L8" s="19"/>
      <c r="M8" s="19"/>
      <c r="N8" s="19"/>
      <c r="O8" s="19"/>
      <c r="P8" s="19"/>
      <c r="Q8" s="19"/>
      <c r="R8" s="19"/>
      <c r="S8" s="19"/>
      <c r="T8" s="19"/>
      <c r="U8" s="19"/>
      <c r="V8" s="19"/>
      <c r="W8" s="19"/>
      <c r="X8" s="19"/>
      <c r="Y8" s="19"/>
      <c r="Z8" s="19"/>
    </row>
    <row r="9" spans="1:26" ht="15.75" customHeight="1">
      <c r="A9" s="17">
        <v>34820</v>
      </c>
      <c r="B9" s="30">
        <v>533.4</v>
      </c>
      <c r="C9" s="31">
        <f t="shared" si="1"/>
        <v>17.569265357402628</v>
      </c>
      <c r="D9" s="19">
        <f t="shared" si="0"/>
        <v>8.9</v>
      </c>
      <c r="E9" s="19"/>
      <c r="F9" s="19"/>
      <c r="G9" s="19"/>
      <c r="H9" s="19"/>
      <c r="I9" s="19"/>
      <c r="J9" s="19"/>
      <c r="K9" s="19"/>
      <c r="L9" s="19"/>
      <c r="M9" s="19"/>
      <c r="N9" s="19"/>
      <c r="O9" s="19"/>
      <c r="P9" s="19"/>
      <c r="Q9" s="19"/>
      <c r="R9" s="19"/>
      <c r="S9" s="19"/>
      <c r="T9" s="19"/>
      <c r="U9" s="19"/>
      <c r="V9" s="19"/>
      <c r="W9" s="19"/>
      <c r="X9" s="19"/>
      <c r="Y9" s="19"/>
      <c r="Z9" s="19"/>
    </row>
    <row r="10" spans="1:26" ht="15.75" customHeight="1">
      <c r="A10" s="17">
        <v>34851</v>
      </c>
      <c r="B10" s="30">
        <v>544.75</v>
      </c>
      <c r="C10" s="31">
        <f t="shared" si="1"/>
        <v>18.612145361116561</v>
      </c>
      <c r="D10" s="19">
        <f t="shared" si="0"/>
        <v>7.8</v>
      </c>
      <c r="E10" s="19"/>
      <c r="F10" s="19"/>
      <c r="G10" s="19"/>
      <c r="H10" s="19"/>
      <c r="I10" s="19"/>
      <c r="J10" s="19"/>
      <c r="K10" s="19"/>
      <c r="L10" s="19"/>
      <c r="M10" s="19"/>
      <c r="N10" s="19"/>
      <c r="O10" s="19"/>
      <c r="P10" s="19"/>
      <c r="Q10" s="19"/>
      <c r="R10" s="19"/>
      <c r="S10" s="19"/>
      <c r="T10" s="19"/>
      <c r="U10" s="19"/>
      <c r="V10" s="19"/>
      <c r="W10" s="19"/>
      <c r="X10" s="19"/>
      <c r="Y10" s="19"/>
      <c r="Z10" s="19"/>
    </row>
    <row r="11" spans="1:26" ht="15.75" customHeight="1">
      <c r="A11" s="17">
        <v>34881</v>
      </c>
      <c r="B11" s="30">
        <v>562.05999999999995</v>
      </c>
      <c r="C11" s="31">
        <f t="shared" si="1"/>
        <v>19.480464265975069</v>
      </c>
      <c r="D11" s="19">
        <f t="shared" si="0"/>
        <v>6.2</v>
      </c>
      <c r="E11" s="19"/>
      <c r="F11" s="19"/>
      <c r="G11" s="19"/>
      <c r="H11" s="19"/>
      <c r="I11" s="19"/>
      <c r="J11" s="19"/>
      <c r="K11" s="19"/>
      <c r="L11" s="19"/>
      <c r="M11" s="19"/>
      <c r="N11" s="19"/>
      <c r="O11" s="19"/>
      <c r="P11" s="19"/>
      <c r="Q11" s="19"/>
      <c r="R11" s="19"/>
      <c r="S11" s="19"/>
      <c r="T11" s="19"/>
      <c r="U11" s="19"/>
      <c r="V11" s="19"/>
      <c r="W11" s="19"/>
      <c r="X11" s="19"/>
      <c r="Y11" s="19"/>
      <c r="Z11" s="19"/>
    </row>
    <row r="12" spans="1:26" ht="15.75" customHeight="1">
      <c r="A12" s="17">
        <v>34912</v>
      </c>
      <c r="B12" s="30">
        <v>561.88</v>
      </c>
      <c r="C12" s="31">
        <f t="shared" si="1"/>
        <v>15.283448573011349</v>
      </c>
      <c r="D12" s="19">
        <f t="shared" si="0"/>
        <v>13</v>
      </c>
      <c r="E12" s="19"/>
      <c r="F12" s="19"/>
      <c r="G12" s="19"/>
      <c r="H12" s="19"/>
      <c r="I12" s="19"/>
      <c r="J12" s="19"/>
      <c r="K12" s="19"/>
      <c r="L12" s="19"/>
      <c r="M12" s="19"/>
      <c r="N12" s="19"/>
      <c r="O12" s="19"/>
      <c r="P12" s="19"/>
      <c r="Q12" s="19"/>
      <c r="R12" s="19"/>
      <c r="S12" s="19"/>
      <c r="T12" s="19"/>
      <c r="U12" s="19"/>
      <c r="V12" s="19"/>
      <c r="W12" s="19"/>
      <c r="X12" s="19"/>
      <c r="Y12" s="19"/>
      <c r="Z12" s="19"/>
    </row>
    <row r="13" spans="1:26" ht="15.75" customHeight="1">
      <c r="A13" s="17">
        <v>34943</v>
      </c>
      <c r="B13" s="30">
        <v>584.41</v>
      </c>
      <c r="C13" s="31">
        <f t="shared" si="1"/>
        <v>16.716262906672522</v>
      </c>
      <c r="D13" s="19">
        <f t="shared" si="0"/>
        <v>10.5</v>
      </c>
      <c r="E13" s="19"/>
      <c r="F13" s="19"/>
      <c r="G13" s="19"/>
      <c r="H13" s="19"/>
      <c r="I13" s="19"/>
      <c r="J13" s="19"/>
      <c r="K13" s="19"/>
      <c r="L13" s="19"/>
      <c r="M13" s="19"/>
      <c r="N13" s="19"/>
      <c r="O13" s="19"/>
      <c r="P13" s="19"/>
      <c r="Q13" s="19"/>
      <c r="R13" s="19"/>
      <c r="S13" s="19"/>
      <c r="T13" s="19"/>
      <c r="U13" s="19"/>
      <c r="V13" s="19"/>
      <c r="W13" s="19"/>
      <c r="X13" s="19"/>
      <c r="Y13" s="19"/>
      <c r="Z13" s="19"/>
    </row>
    <row r="14" spans="1:26" ht="15.75" customHeight="1">
      <c r="A14" s="17">
        <v>34973</v>
      </c>
      <c r="B14" s="30">
        <v>581.5</v>
      </c>
      <c r="C14" s="31">
        <f t="shared" si="1"/>
        <v>12.976239047230472</v>
      </c>
      <c r="D14" s="19">
        <f t="shared" si="0"/>
        <v>22.4</v>
      </c>
      <c r="E14" s="19"/>
      <c r="F14" s="19"/>
      <c r="G14" s="19"/>
      <c r="H14" s="19"/>
      <c r="I14" s="19"/>
      <c r="J14" s="19"/>
      <c r="K14" s="19"/>
      <c r="L14" s="19"/>
      <c r="M14" s="19"/>
      <c r="N14" s="19"/>
      <c r="O14" s="19"/>
      <c r="P14" s="19"/>
      <c r="Q14" s="19"/>
      <c r="R14" s="19"/>
      <c r="S14" s="19"/>
      <c r="T14" s="19"/>
      <c r="U14" s="19"/>
      <c r="V14" s="19"/>
      <c r="W14" s="19"/>
      <c r="X14" s="19"/>
      <c r="Y14" s="19"/>
      <c r="Z14" s="19"/>
    </row>
    <row r="15" spans="1:26" ht="15.75" customHeight="1">
      <c r="A15" s="17">
        <v>35004</v>
      </c>
      <c r="B15" s="30">
        <v>605.37</v>
      </c>
      <c r="C15" s="31">
        <f t="shared" si="1"/>
        <v>13.492688413948262</v>
      </c>
      <c r="D15" s="19">
        <f t="shared" si="0"/>
        <v>20.2</v>
      </c>
      <c r="E15" s="19"/>
      <c r="F15" s="19"/>
      <c r="G15" s="19"/>
      <c r="H15" s="19"/>
      <c r="I15" s="19"/>
      <c r="J15" s="19"/>
      <c r="K15" s="19"/>
      <c r="L15" s="19"/>
      <c r="M15" s="19"/>
      <c r="N15" s="19"/>
      <c r="O15" s="19"/>
      <c r="P15" s="19"/>
      <c r="Q15" s="19"/>
      <c r="R15" s="19"/>
      <c r="S15" s="19"/>
      <c r="T15" s="19"/>
      <c r="U15" s="19"/>
      <c r="V15" s="19"/>
      <c r="W15" s="19"/>
      <c r="X15" s="19"/>
      <c r="Y15" s="19"/>
      <c r="Z15" s="19"/>
    </row>
    <row r="16" spans="1:26" ht="15.75" customHeight="1">
      <c r="A16" s="17">
        <v>35034</v>
      </c>
      <c r="B16" s="30">
        <v>615.92999999999995</v>
      </c>
      <c r="C16" s="31">
        <f t="shared" si="1"/>
        <v>13.066544286369885</v>
      </c>
      <c r="D16" s="19">
        <f t="shared" si="0"/>
        <v>21.8</v>
      </c>
      <c r="E16" s="19"/>
      <c r="F16" s="19"/>
      <c r="G16" s="19"/>
      <c r="H16" s="19"/>
      <c r="I16" s="19"/>
      <c r="J16" s="19"/>
      <c r="K16" s="19"/>
      <c r="L16" s="19"/>
      <c r="M16" s="19"/>
      <c r="N16" s="19"/>
      <c r="O16" s="19"/>
      <c r="P16" s="19"/>
      <c r="Q16" s="19"/>
      <c r="R16" s="19"/>
      <c r="S16" s="19"/>
      <c r="T16" s="19"/>
      <c r="U16" s="19"/>
      <c r="V16" s="19"/>
      <c r="W16" s="19"/>
      <c r="X16" s="19"/>
      <c r="Y16" s="19"/>
      <c r="Z16" s="19"/>
    </row>
    <row r="17" spans="1:26" ht="15.75" customHeight="1">
      <c r="A17" s="17">
        <v>35065</v>
      </c>
      <c r="B17" s="30">
        <v>636.02</v>
      </c>
      <c r="C17" s="31">
        <f t="shared" si="1"/>
        <v>13.158737501334384</v>
      </c>
      <c r="D17" s="19">
        <f t="shared" si="0"/>
        <v>20.7</v>
      </c>
      <c r="E17" s="19"/>
      <c r="F17" s="19"/>
      <c r="G17" s="19"/>
      <c r="H17" s="19"/>
      <c r="I17" s="19"/>
      <c r="J17" s="19"/>
      <c r="K17" s="19"/>
      <c r="L17" s="19"/>
      <c r="M17" s="19"/>
      <c r="N17" s="19"/>
      <c r="O17" s="19"/>
      <c r="P17" s="19"/>
      <c r="Q17" s="19"/>
      <c r="R17" s="19"/>
      <c r="S17" s="19"/>
      <c r="T17" s="19"/>
      <c r="U17" s="19"/>
      <c r="V17" s="19"/>
      <c r="W17" s="19"/>
      <c r="X17" s="19"/>
      <c r="Y17" s="19"/>
      <c r="Z17" s="19"/>
    </row>
    <row r="18" spans="1:26" ht="15.75" customHeight="1">
      <c r="A18" s="17">
        <v>35096</v>
      </c>
      <c r="B18" s="30">
        <v>640.42999999999995</v>
      </c>
      <c r="C18" s="31">
        <f t="shared" si="1"/>
        <v>13.97985334946963</v>
      </c>
      <c r="D18" s="19">
        <f t="shared" si="0"/>
        <v>17.8</v>
      </c>
      <c r="E18" s="19"/>
      <c r="F18" s="19"/>
      <c r="G18" s="19"/>
      <c r="H18" s="19"/>
      <c r="I18" s="19"/>
      <c r="J18" s="19"/>
      <c r="K18" s="19"/>
      <c r="L18" s="19"/>
      <c r="M18" s="19"/>
      <c r="N18" s="19"/>
      <c r="O18" s="19"/>
      <c r="P18" s="19"/>
      <c r="Q18" s="19"/>
      <c r="R18" s="19"/>
      <c r="S18" s="19"/>
      <c r="T18" s="19"/>
      <c r="U18" s="19"/>
      <c r="V18" s="19"/>
      <c r="W18" s="19"/>
      <c r="X18" s="19"/>
      <c r="Y18" s="19"/>
      <c r="Z18" s="19"/>
    </row>
    <row r="19" spans="1:26" ht="15.75" customHeight="1">
      <c r="A19" s="17">
        <v>35125</v>
      </c>
      <c r="B19" s="30">
        <v>645.5</v>
      </c>
      <c r="C19" s="31">
        <f t="shared" si="1"/>
        <v>10.453277664653246</v>
      </c>
      <c r="D19" s="19">
        <f t="shared" si="0"/>
        <v>29.4</v>
      </c>
      <c r="E19" s="19"/>
      <c r="F19" s="19"/>
      <c r="G19" s="19"/>
      <c r="H19" s="19"/>
      <c r="I19" s="19"/>
      <c r="J19" s="19"/>
      <c r="K19" s="19"/>
      <c r="L19" s="19"/>
      <c r="M19" s="19"/>
      <c r="N19" s="19"/>
      <c r="O19" s="19"/>
      <c r="P19" s="19"/>
      <c r="Q19" s="19"/>
      <c r="R19" s="19"/>
      <c r="S19" s="19"/>
      <c r="T19" s="19"/>
      <c r="U19" s="19"/>
      <c r="V19" s="19"/>
      <c r="W19" s="19"/>
      <c r="X19" s="19"/>
      <c r="Y19" s="19"/>
      <c r="Z19" s="19"/>
    </row>
    <row r="20" spans="1:26" ht="15.75" customHeight="1">
      <c r="A20" s="17">
        <v>35156</v>
      </c>
      <c r="B20" s="30">
        <v>654.16999999999996</v>
      </c>
      <c r="C20" s="31">
        <f t="shared" si="1"/>
        <v>12.496990541702488</v>
      </c>
      <c r="D20" s="19">
        <f t="shared" si="0"/>
        <v>24</v>
      </c>
      <c r="E20" s="19"/>
      <c r="F20" s="19"/>
      <c r="G20" s="19"/>
      <c r="H20" s="19"/>
      <c r="I20" s="19"/>
      <c r="J20" s="19"/>
      <c r="K20" s="19"/>
      <c r="L20" s="19"/>
      <c r="M20" s="19"/>
      <c r="N20" s="19"/>
      <c r="O20" s="19"/>
      <c r="P20" s="19"/>
      <c r="Q20" s="19"/>
      <c r="R20" s="19"/>
      <c r="S20" s="19"/>
      <c r="T20" s="19"/>
      <c r="U20" s="19"/>
      <c r="V20" s="19"/>
      <c r="W20" s="19"/>
      <c r="X20" s="19"/>
      <c r="Y20" s="19"/>
      <c r="Z20" s="19"/>
    </row>
    <row r="21" spans="1:26" ht="15.75" customHeight="1">
      <c r="A21" s="17">
        <v>35186</v>
      </c>
      <c r="B21" s="30">
        <v>669.12</v>
      </c>
      <c r="C21" s="31">
        <f t="shared" si="1"/>
        <v>10.530749789385004</v>
      </c>
      <c r="D21" s="19">
        <f t="shared" si="0"/>
        <v>28.8</v>
      </c>
      <c r="E21" s="19"/>
      <c r="F21" s="19"/>
      <c r="G21" s="19"/>
      <c r="H21" s="19"/>
      <c r="I21" s="19"/>
      <c r="J21" s="19"/>
      <c r="K21" s="19"/>
      <c r="L21" s="19"/>
      <c r="M21" s="19"/>
      <c r="N21" s="19"/>
      <c r="O21" s="19"/>
      <c r="P21" s="19"/>
      <c r="Q21" s="19"/>
      <c r="R21" s="19"/>
      <c r="S21" s="19"/>
      <c r="T21" s="19"/>
      <c r="U21" s="19"/>
      <c r="V21" s="19"/>
      <c r="W21" s="19"/>
      <c r="X21" s="19"/>
      <c r="Y21" s="19"/>
      <c r="Z21" s="19"/>
    </row>
    <row r="22" spans="1:26" ht="15.75" customHeight="1">
      <c r="A22" s="17">
        <v>35217</v>
      </c>
      <c r="B22" s="30">
        <v>670.63</v>
      </c>
      <c r="C22" s="31">
        <f t="shared" si="1"/>
        <v>8.8808793207020358</v>
      </c>
      <c r="D22" s="19">
        <f t="shared" si="0"/>
        <v>36.1</v>
      </c>
      <c r="E22" s="19"/>
      <c r="F22" s="19"/>
      <c r="G22" s="19"/>
      <c r="H22" s="19"/>
      <c r="I22" s="19"/>
      <c r="J22" s="19"/>
      <c r="K22" s="19"/>
      <c r="L22" s="19"/>
      <c r="M22" s="19"/>
      <c r="N22" s="19"/>
      <c r="O22" s="19"/>
      <c r="P22" s="19"/>
      <c r="Q22" s="19"/>
      <c r="R22" s="19"/>
      <c r="S22" s="19"/>
      <c r="T22" s="19"/>
      <c r="U22" s="19"/>
      <c r="V22" s="19"/>
      <c r="W22" s="19"/>
      <c r="X22" s="19"/>
      <c r="Y22" s="19"/>
      <c r="Z22" s="19"/>
    </row>
    <row r="23" spans="1:26" ht="15.75" customHeight="1">
      <c r="A23" s="17">
        <v>35247</v>
      </c>
      <c r="B23" s="30">
        <v>639.95000000000005</v>
      </c>
      <c r="C23" s="31">
        <f t="shared" si="1"/>
        <v>0.61790509732399357</v>
      </c>
      <c r="D23" s="19">
        <f t="shared" si="0"/>
        <v>72.400000000000006</v>
      </c>
      <c r="E23" s="19"/>
      <c r="F23" s="19"/>
      <c r="G23" s="19"/>
      <c r="H23" s="19"/>
      <c r="I23" s="19"/>
      <c r="J23" s="19"/>
      <c r="K23" s="19"/>
      <c r="L23" s="19"/>
      <c r="M23" s="19"/>
      <c r="N23" s="19"/>
      <c r="O23" s="19"/>
      <c r="P23" s="19"/>
      <c r="Q23" s="19"/>
      <c r="R23" s="19"/>
      <c r="S23" s="19"/>
      <c r="T23" s="19"/>
      <c r="U23" s="19"/>
      <c r="V23" s="19"/>
      <c r="W23" s="19"/>
      <c r="X23" s="19"/>
      <c r="Y23" s="19"/>
      <c r="Z23" s="19"/>
    </row>
    <row r="24" spans="1:26" ht="15.75" customHeight="1">
      <c r="A24" s="17">
        <v>35278</v>
      </c>
      <c r="B24" s="30">
        <v>651.99</v>
      </c>
      <c r="C24" s="31">
        <f t="shared" si="1"/>
        <v>1.8050372406039785</v>
      </c>
      <c r="D24" s="19">
        <f t="shared" si="0"/>
        <v>68.3</v>
      </c>
      <c r="E24" s="19"/>
      <c r="F24" s="19"/>
      <c r="G24" s="19"/>
      <c r="H24" s="19"/>
      <c r="I24" s="19"/>
      <c r="J24" s="19"/>
      <c r="K24" s="19"/>
      <c r="L24" s="19"/>
      <c r="M24" s="19"/>
      <c r="N24" s="19"/>
      <c r="O24" s="19"/>
      <c r="P24" s="19"/>
      <c r="Q24" s="19"/>
      <c r="R24" s="19"/>
      <c r="S24" s="19"/>
      <c r="T24" s="19"/>
      <c r="U24" s="19"/>
      <c r="V24" s="19"/>
      <c r="W24" s="19"/>
      <c r="X24" s="19"/>
      <c r="Y24" s="19"/>
      <c r="Z24" s="19"/>
    </row>
    <row r="25" spans="1:26" ht="15.75" customHeight="1">
      <c r="A25" s="17">
        <v>35309</v>
      </c>
      <c r="B25" s="30">
        <v>687.33</v>
      </c>
      <c r="C25" s="31">
        <f t="shared" si="1"/>
        <v>6.4802478698683244</v>
      </c>
      <c r="D25" s="19">
        <f t="shared" si="0"/>
        <v>48.2</v>
      </c>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7">
        <v>35339</v>
      </c>
      <c r="B26" s="30">
        <v>705.27</v>
      </c>
      <c r="C26" s="31">
        <f t="shared" si="1"/>
        <v>7.8114251647125394</v>
      </c>
      <c r="D26" s="19">
        <f t="shared" si="0"/>
        <v>41.7</v>
      </c>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7">
        <v>35370</v>
      </c>
      <c r="B27" s="30">
        <v>757.02</v>
      </c>
      <c r="C27" s="31">
        <f t="shared" si="1"/>
        <v>13.136657101865133</v>
      </c>
      <c r="D27" s="19">
        <f t="shared" si="0"/>
        <v>21</v>
      </c>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7">
        <v>35400</v>
      </c>
      <c r="B28" s="30">
        <v>740.74</v>
      </c>
      <c r="C28" s="31">
        <f t="shared" si="1"/>
        <v>10.454348895814386</v>
      </c>
      <c r="D28" s="19">
        <f t="shared" si="0"/>
        <v>29.1</v>
      </c>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7">
        <v>35431</v>
      </c>
      <c r="B29" s="30">
        <v>786.16</v>
      </c>
      <c r="C29" s="31">
        <f t="shared" si="1"/>
        <v>22.847097429486666</v>
      </c>
      <c r="D29" s="19">
        <f t="shared" si="0"/>
        <v>2.5</v>
      </c>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7">
        <v>35462</v>
      </c>
      <c r="B30" s="30">
        <v>790.82</v>
      </c>
      <c r="C30" s="31">
        <f t="shared" si="1"/>
        <v>21.293271369192784</v>
      </c>
      <c r="D30" s="19">
        <f t="shared" si="0"/>
        <v>4.5999999999999996</v>
      </c>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7">
        <v>35490</v>
      </c>
      <c r="B31" s="30">
        <v>757.12</v>
      </c>
      <c r="C31" s="31">
        <f t="shared" si="1"/>
        <v>10.153783481006206</v>
      </c>
      <c r="D31" s="19">
        <f t="shared" si="0"/>
        <v>31.2</v>
      </c>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7">
        <v>35521</v>
      </c>
      <c r="B32" s="30">
        <v>801.34</v>
      </c>
      <c r="C32" s="31">
        <f t="shared" si="1"/>
        <v>13.621733520495704</v>
      </c>
      <c r="D32" s="19">
        <f t="shared" si="0"/>
        <v>19.100000000000001</v>
      </c>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7">
        <v>35551</v>
      </c>
      <c r="B33" s="30">
        <v>848.28</v>
      </c>
      <c r="C33" s="31">
        <f t="shared" si="1"/>
        <v>12.055163668066895</v>
      </c>
      <c r="D33" s="19">
        <f t="shared" si="0"/>
        <v>25</v>
      </c>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7">
        <v>35582</v>
      </c>
      <c r="B34" s="30">
        <v>885.14</v>
      </c>
      <c r="C34" s="31">
        <f t="shared" si="1"/>
        <v>19.49401949401949</v>
      </c>
      <c r="D34" s="19">
        <f t="shared" si="0"/>
        <v>6</v>
      </c>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7">
        <v>35612</v>
      </c>
      <c r="B35" s="30">
        <v>954.31</v>
      </c>
      <c r="C35" s="31">
        <f t="shared" si="1"/>
        <v>21.388775821715676</v>
      </c>
      <c r="D35" s="19">
        <f t="shared" si="0"/>
        <v>4.0999999999999996</v>
      </c>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7">
        <v>35643</v>
      </c>
      <c r="B36" s="30">
        <v>899.47</v>
      </c>
      <c r="C36" s="31">
        <f t="shared" si="1"/>
        <v>13.738903922510808</v>
      </c>
      <c r="D36" s="19">
        <f t="shared" si="0"/>
        <v>18.899999999999999</v>
      </c>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7">
        <v>35674</v>
      </c>
      <c r="B37" s="30">
        <v>947.28</v>
      </c>
      <c r="C37" s="31">
        <f t="shared" si="1"/>
        <v>25.116229923922226</v>
      </c>
      <c r="D37" s="19">
        <f t="shared" si="0"/>
        <v>1.9</v>
      </c>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7">
        <v>35704</v>
      </c>
      <c r="B38" s="30">
        <v>914.62</v>
      </c>
      <c r="C38" s="31">
        <f t="shared" si="1"/>
        <v>14.136321661217456</v>
      </c>
      <c r="D38" s="19">
        <f t="shared" si="0"/>
        <v>17</v>
      </c>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7">
        <v>35735</v>
      </c>
      <c r="B39" s="30">
        <v>955.4</v>
      </c>
      <c r="C39" s="31">
        <f t="shared" si="1"/>
        <v>12.627905880133918</v>
      </c>
      <c r="D39" s="19">
        <f t="shared" si="0"/>
        <v>22.9</v>
      </c>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7">
        <v>35765</v>
      </c>
      <c r="B40" s="30">
        <v>970.43</v>
      </c>
      <c r="C40" s="31">
        <f t="shared" si="1"/>
        <v>9.6357638339697633</v>
      </c>
      <c r="D40" s="19">
        <f t="shared" si="0"/>
        <v>33.700000000000003</v>
      </c>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7">
        <v>35796</v>
      </c>
      <c r="B41" s="30">
        <v>980.28</v>
      </c>
      <c r="C41" s="31">
        <f t="shared" si="1"/>
        <v>2.721337930022742</v>
      </c>
      <c r="D41" s="19">
        <f t="shared" si="0"/>
        <v>63.8</v>
      </c>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7">
        <v>35827</v>
      </c>
      <c r="B42" s="32">
        <v>1049.3399999999999</v>
      </c>
      <c r="C42" s="31">
        <f t="shared" si="1"/>
        <v>16.662034309093119</v>
      </c>
      <c r="D42" s="19">
        <f t="shared" si="0"/>
        <v>10.8</v>
      </c>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7">
        <v>35855</v>
      </c>
      <c r="B43" s="32">
        <v>1101.75</v>
      </c>
      <c r="C43" s="31">
        <f t="shared" si="1"/>
        <v>16.306688624271604</v>
      </c>
      <c r="D43" s="19">
        <f t="shared" si="0"/>
        <v>11.1</v>
      </c>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7">
        <v>35886</v>
      </c>
      <c r="B44" s="32">
        <v>1111.75</v>
      </c>
      <c r="C44" s="31">
        <f t="shared" si="1"/>
        <v>21.553213356366577</v>
      </c>
      <c r="D44" s="19">
        <f t="shared" si="0"/>
        <v>3.5</v>
      </c>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7">
        <v>35916</v>
      </c>
      <c r="B45" s="32">
        <v>1090.82</v>
      </c>
      <c r="C45" s="31">
        <f t="shared" si="1"/>
        <v>14.174167887795685</v>
      </c>
      <c r="D45" s="19">
        <f t="shared" si="0"/>
        <v>16.7</v>
      </c>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7">
        <v>35947</v>
      </c>
      <c r="B46" s="32">
        <v>1133.8399999999999</v>
      </c>
      <c r="C46" s="31">
        <f t="shared" si="1"/>
        <v>16.838927073565323</v>
      </c>
      <c r="D46" s="19">
        <f t="shared" si="0"/>
        <v>9.6999999999999993</v>
      </c>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7">
        <v>35977</v>
      </c>
      <c r="B47" s="32">
        <v>1120.67</v>
      </c>
      <c r="C47" s="31">
        <f t="shared" si="1"/>
        <v>14.32141837026157</v>
      </c>
      <c r="D47" s="19">
        <f t="shared" si="0"/>
        <v>15.4</v>
      </c>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7">
        <v>36008</v>
      </c>
      <c r="B48" s="30">
        <v>957.28</v>
      </c>
      <c r="C48" s="31">
        <f t="shared" si="1"/>
        <v>-8.7731335887319606</v>
      </c>
      <c r="D48" s="19">
        <f t="shared" si="0"/>
        <v>90.9</v>
      </c>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7">
        <v>36039</v>
      </c>
      <c r="B49" s="32">
        <v>1017.01</v>
      </c>
      <c r="C49" s="31">
        <f t="shared" si="1"/>
        <v>-7.6914000453823466</v>
      </c>
      <c r="D49" s="19">
        <f t="shared" si="0"/>
        <v>88.5</v>
      </c>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7">
        <v>36069</v>
      </c>
      <c r="B50" s="32">
        <v>1098.67</v>
      </c>
      <c r="C50" s="31">
        <f t="shared" si="1"/>
        <v>-1.1765234989880753</v>
      </c>
      <c r="D50" s="19">
        <f t="shared" si="0"/>
        <v>76.7</v>
      </c>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7">
        <v>36100</v>
      </c>
      <c r="B51" s="32">
        <v>1163.6300000000001</v>
      </c>
      <c r="C51" s="31">
        <f t="shared" si="1"/>
        <v>6.6747951082671912</v>
      </c>
      <c r="D51" s="19">
        <f t="shared" si="0"/>
        <v>46.6</v>
      </c>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7">
        <v>36130</v>
      </c>
      <c r="B52" s="32">
        <v>1229.23</v>
      </c>
      <c r="C52" s="31">
        <f t="shared" si="1"/>
        <v>8.4130035983913185</v>
      </c>
      <c r="D52" s="19">
        <f t="shared" si="0"/>
        <v>38.799999999999997</v>
      </c>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7">
        <v>36161</v>
      </c>
      <c r="B53" s="32">
        <v>1279.6400000000001</v>
      </c>
      <c r="C53" s="31">
        <f t="shared" si="1"/>
        <v>14.185264172325486</v>
      </c>
      <c r="D53" s="19">
        <f t="shared" si="0"/>
        <v>16.399999999999999</v>
      </c>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7">
        <v>36192</v>
      </c>
      <c r="B54" s="32">
        <v>1238.33</v>
      </c>
      <c r="C54" s="31">
        <f t="shared" si="1"/>
        <v>29.359226140732073</v>
      </c>
      <c r="D54" s="19">
        <f t="shared" si="0"/>
        <v>0.9</v>
      </c>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7">
        <v>36220</v>
      </c>
      <c r="B55" s="32">
        <v>1286.3699999999999</v>
      </c>
      <c r="C55" s="31">
        <f t="shared" si="1"/>
        <v>26.48548195199653</v>
      </c>
      <c r="D55" s="19">
        <f t="shared" si="0"/>
        <v>1.4</v>
      </c>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7">
        <v>36251</v>
      </c>
      <c r="B56" s="32">
        <v>1335.18</v>
      </c>
      <c r="C56" s="31">
        <f t="shared" si="1"/>
        <v>21.526937114875256</v>
      </c>
      <c r="D56" s="19">
        <f t="shared" si="0"/>
        <v>3.8</v>
      </c>
      <c r="E56" s="19"/>
      <c r="F56" s="19"/>
      <c r="G56" s="19"/>
      <c r="H56" s="19"/>
      <c r="I56" s="19"/>
      <c r="J56" s="19"/>
      <c r="K56" s="19"/>
      <c r="L56" s="19"/>
      <c r="M56" s="19"/>
      <c r="N56" s="19"/>
      <c r="O56" s="19"/>
      <c r="P56" s="19"/>
      <c r="Q56" s="19"/>
      <c r="R56" s="19"/>
      <c r="S56" s="19"/>
      <c r="T56" s="19"/>
      <c r="U56" s="19"/>
      <c r="V56" s="19"/>
      <c r="W56" s="19"/>
      <c r="X56" s="19"/>
      <c r="Y56" s="19"/>
      <c r="Z56" s="19"/>
    </row>
    <row r="57" spans="1:26" ht="13">
      <c r="A57" s="17">
        <v>36281</v>
      </c>
      <c r="B57" s="32">
        <v>1301.8399999999999</v>
      </c>
      <c r="C57" s="31">
        <f t="shared" si="1"/>
        <v>11.877486830006085</v>
      </c>
      <c r="D57" s="19">
        <f t="shared" si="0"/>
        <v>25.9</v>
      </c>
      <c r="E57" s="19"/>
      <c r="F57" s="19"/>
      <c r="G57" s="19"/>
      <c r="H57" s="19"/>
      <c r="I57" s="19"/>
      <c r="J57" s="19"/>
      <c r="K57" s="19"/>
      <c r="L57" s="19"/>
      <c r="M57" s="19"/>
      <c r="N57" s="19"/>
      <c r="O57" s="19"/>
      <c r="P57" s="19"/>
      <c r="Q57" s="19"/>
      <c r="R57" s="19"/>
      <c r="S57" s="19"/>
      <c r="T57" s="19"/>
      <c r="U57" s="19"/>
      <c r="V57" s="19"/>
      <c r="W57" s="19"/>
      <c r="X57" s="19"/>
      <c r="Y57" s="19"/>
      <c r="Z57" s="19"/>
    </row>
    <row r="58" spans="1:26" ht="13">
      <c r="A58" s="17">
        <v>36312</v>
      </c>
      <c r="B58" s="32">
        <v>1372.71</v>
      </c>
      <c r="C58" s="31">
        <f t="shared" si="1"/>
        <v>11.672347729879682</v>
      </c>
      <c r="D58" s="19">
        <f t="shared" si="0"/>
        <v>26.1</v>
      </c>
      <c r="E58" s="19"/>
      <c r="F58" s="19"/>
      <c r="G58" s="19"/>
      <c r="H58" s="19"/>
      <c r="I58" s="19"/>
      <c r="J58" s="19"/>
      <c r="K58" s="19"/>
      <c r="L58" s="19"/>
      <c r="M58" s="19"/>
      <c r="N58" s="19"/>
      <c r="O58" s="19"/>
      <c r="P58" s="19"/>
      <c r="Q58" s="19"/>
      <c r="R58" s="19"/>
      <c r="S58" s="19"/>
      <c r="T58" s="19"/>
      <c r="U58" s="19"/>
      <c r="V58" s="19"/>
      <c r="W58" s="19"/>
      <c r="X58" s="19"/>
      <c r="Y58" s="19"/>
      <c r="Z58" s="19"/>
    </row>
    <row r="59" spans="1:26" ht="13">
      <c r="A59" s="17">
        <v>36342</v>
      </c>
      <c r="B59" s="32">
        <v>1328.72</v>
      </c>
      <c r="C59" s="31">
        <f t="shared" si="1"/>
        <v>3.8354537213591264</v>
      </c>
      <c r="D59" s="19">
        <f t="shared" si="0"/>
        <v>60.3</v>
      </c>
      <c r="E59" s="19"/>
      <c r="F59" s="19"/>
      <c r="G59" s="19"/>
      <c r="H59" s="19"/>
      <c r="I59" s="19"/>
      <c r="J59" s="19"/>
      <c r="K59" s="19"/>
      <c r="L59" s="19"/>
      <c r="M59" s="19"/>
      <c r="N59" s="19"/>
      <c r="O59" s="19"/>
      <c r="P59" s="19"/>
      <c r="Q59" s="19"/>
      <c r="R59" s="19"/>
      <c r="S59" s="19"/>
      <c r="T59" s="19"/>
      <c r="U59" s="19"/>
      <c r="V59" s="19"/>
      <c r="W59" s="19"/>
      <c r="X59" s="19"/>
      <c r="Y59" s="19"/>
      <c r="Z59" s="19"/>
    </row>
    <row r="60" spans="1:26" ht="13">
      <c r="A60" s="17">
        <v>36373</v>
      </c>
      <c r="B60" s="32">
        <v>1320.41</v>
      </c>
      <c r="C60" s="31">
        <f t="shared" si="1"/>
        <v>6.6282816373664657</v>
      </c>
      <c r="D60" s="19">
        <f t="shared" si="0"/>
        <v>47.4</v>
      </c>
      <c r="E60" s="19"/>
      <c r="F60" s="19"/>
      <c r="G60" s="19"/>
      <c r="H60" s="19"/>
      <c r="I60" s="19"/>
      <c r="J60" s="19"/>
      <c r="K60" s="19"/>
      <c r="L60" s="19"/>
      <c r="M60" s="19"/>
      <c r="N60" s="19"/>
      <c r="O60" s="19"/>
      <c r="P60" s="19"/>
      <c r="Q60" s="19"/>
      <c r="R60" s="19"/>
      <c r="S60" s="19"/>
      <c r="T60" s="19"/>
      <c r="U60" s="19"/>
      <c r="V60" s="19"/>
      <c r="W60" s="19"/>
      <c r="X60" s="19"/>
      <c r="Y60" s="19"/>
      <c r="Z60" s="19"/>
    </row>
    <row r="61" spans="1:26" ht="13">
      <c r="A61" s="17">
        <v>36404</v>
      </c>
      <c r="B61" s="32">
        <v>1282.71</v>
      </c>
      <c r="C61" s="31">
        <f t="shared" si="1"/>
        <v>-0.28452156067071332</v>
      </c>
      <c r="D61" s="19">
        <f t="shared" si="0"/>
        <v>74.2</v>
      </c>
      <c r="E61" s="19"/>
      <c r="F61" s="19"/>
      <c r="G61" s="19"/>
      <c r="H61" s="19"/>
      <c r="I61" s="19"/>
      <c r="J61" s="19"/>
      <c r="K61" s="19"/>
      <c r="L61" s="19"/>
      <c r="M61" s="19"/>
      <c r="N61" s="19"/>
      <c r="O61" s="19"/>
      <c r="P61" s="19"/>
      <c r="Q61" s="19"/>
      <c r="R61" s="19"/>
      <c r="S61" s="19"/>
      <c r="T61" s="19"/>
      <c r="U61" s="19"/>
      <c r="V61" s="19"/>
      <c r="W61" s="19"/>
      <c r="X61" s="19"/>
      <c r="Y61" s="19"/>
      <c r="Z61" s="19"/>
    </row>
    <row r="62" spans="1:26" ht="13">
      <c r="A62" s="17">
        <v>36434</v>
      </c>
      <c r="B62" s="32">
        <v>1362.93</v>
      </c>
      <c r="C62" s="31">
        <f t="shared" si="1"/>
        <v>2.0783714555340853</v>
      </c>
      <c r="D62" s="19">
        <f t="shared" si="0"/>
        <v>67</v>
      </c>
      <c r="E62" s="19"/>
      <c r="F62" s="19"/>
      <c r="G62" s="19"/>
      <c r="H62" s="19"/>
      <c r="I62" s="19"/>
      <c r="J62" s="19"/>
      <c r="K62" s="19"/>
      <c r="L62" s="19"/>
      <c r="M62" s="19"/>
      <c r="N62" s="19"/>
      <c r="O62" s="19"/>
      <c r="P62" s="19"/>
      <c r="Q62" s="19"/>
      <c r="R62" s="19"/>
      <c r="S62" s="19"/>
      <c r="T62" s="19"/>
      <c r="U62" s="19"/>
      <c r="V62" s="19"/>
      <c r="W62" s="19"/>
      <c r="X62" s="19"/>
      <c r="Y62" s="19"/>
      <c r="Z62" s="19"/>
    </row>
    <row r="63" spans="1:26" ht="13">
      <c r="A63" s="17">
        <v>36465</v>
      </c>
      <c r="B63" s="32">
        <v>1388.91</v>
      </c>
      <c r="C63" s="31">
        <f t="shared" si="1"/>
        <v>6.6882258956553935</v>
      </c>
      <c r="D63" s="19">
        <f t="shared" si="0"/>
        <v>46.3</v>
      </c>
      <c r="E63" s="19"/>
      <c r="F63" s="19"/>
      <c r="G63" s="19"/>
      <c r="H63" s="19"/>
      <c r="I63" s="19"/>
      <c r="J63" s="19"/>
      <c r="K63" s="19"/>
      <c r="L63" s="19"/>
      <c r="M63" s="19"/>
      <c r="N63" s="19"/>
      <c r="O63" s="19"/>
      <c r="P63" s="19"/>
      <c r="Q63" s="19"/>
      <c r="R63" s="19"/>
      <c r="S63" s="19"/>
      <c r="T63" s="19"/>
      <c r="U63" s="19"/>
      <c r="V63" s="19"/>
      <c r="W63" s="19"/>
      <c r="X63" s="19"/>
      <c r="Y63" s="19"/>
      <c r="Z63" s="19"/>
    </row>
    <row r="64" spans="1:26" ht="13">
      <c r="A64" s="17">
        <v>36495</v>
      </c>
      <c r="B64" s="32">
        <v>1469.25</v>
      </c>
      <c r="C64" s="31">
        <f t="shared" si="1"/>
        <v>7.0328037240203658</v>
      </c>
      <c r="D64" s="19">
        <f t="shared" si="0"/>
        <v>45.7</v>
      </c>
      <c r="E64" s="19"/>
      <c r="F64" s="19"/>
      <c r="G64" s="19"/>
      <c r="H64" s="19"/>
      <c r="I64" s="19"/>
      <c r="J64" s="19"/>
      <c r="K64" s="19"/>
      <c r="L64" s="19"/>
      <c r="M64" s="19"/>
      <c r="N64" s="19"/>
      <c r="O64" s="19"/>
      <c r="P64" s="19"/>
      <c r="Q64" s="19"/>
      <c r="R64" s="19"/>
      <c r="S64" s="19"/>
      <c r="T64" s="19"/>
      <c r="U64" s="19"/>
      <c r="V64" s="19"/>
      <c r="W64" s="19"/>
      <c r="X64" s="19"/>
      <c r="Y64" s="19"/>
      <c r="Z64" s="19"/>
    </row>
    <row r="65" spans="1:26" ht="13">
      <c r="A65" s="17">
        <v>36526</v>
      </c>
      <c r="B65" s="32">
        <v>1394.46</v>
      </c>
      <c r="C65" s="31">
        <f t="shared" si="1"/>
        <v>4.9476187609127589</v>
      </c>
      <c r="D65" s="19">
        <f t="shared" si="0"/>
        <v>55.2</v>
      </c>
      <c r="E65" s="19"/>
      <c r="F65" s="19"/>
      <c r="G65" s="19"/>
      <c r="H65" s="19"/>
      <c r="I65" s="19"/>
      <c r="J65" s="19"/>
      <c r="K65" s="19"/>
      <c r="L65" s="19"/>
      <c r="M65" s="19"/>
      <c r="N65" s="19"/>
      <c r="O65" s="19"/>
      <c r="P65" s="19"/>
      <c r="Q65" s="19"/>
      <c r="R65" s="19"/>
      <c r="S65" s="19"/>
      <c r="T65" s="19"/>
      <c r="U65" s="19"/>
      <c r="V65" s="19"/>
      <c r="W65" s="19"/>
      <c r="X65" s="19"/>
      <c r="Y65" s="19"/>
      <c r="Z65" s="19"/>
    </row>
    <row r="66" spans="1:26" ht="13">
      <c r="A66" s="17">
        <v>36557</v>
      </c>
      <c r="B66" s="32">
        <v>1366.42</v>
      </c>
      <c r="C66" s="31">
        <f t="shared" si="1"/>
        <v>3.4845237464120982</v>
      </c>
      <c r="D66" s="19">
        <f t="shared" si="0"/>
        <v>61.1</v>
      </c>
      <c r="E66" s="19"/>
      <c r="F66" s="19"/>
      <c r="G66" s="19"/>
      <c r="H66" s="19"/>
      <c r="I66" s="19"/>
      <c r="J66" s="19"/>
      <c r="K66" s="19"/>
      <c r="L66" s="19"/>
      <c r="M66" s="19"/>
      <c r="N66" s="19"/>
      <c r="O66" s="19"/>
      <c r="P66" s="19"/>
      <c r="Q66" s="19"/>
      <c r="R66" s="19"/>
      <c r="S66" s="19"/>
      <c r="T66" s="19"/>
      <c r="U66" s="19"/>
      <c r="V66" s="19"/>
      <c r="W66" s="19"/>
      <c r="X66" s="19"/>
      <c r="Y66" s="19"/>
      <c r="Z66" s="19"/>
    </row>
    <row r="67" spans="1:26" ht="13">
      <c r="A67" s="17">
        <v>36586</v>
      </c>
      <c r="B67" s="32">
        <v>1498.58</v>
      </c>
      <c r="C67" s="31">
        <f t="shared" si="1"/>
        <v>16.829213150283376</v>
      </c>
      <c r="D67" s="19">
        <f t="shared" si="0"/>
        <v>10</v>
      </c>
      <c r="E67" s="19"/>
      <c r="F67" s="19"/>
      <c r="G67" s="19"/>
      <c r="H67" s="19"/>
      <c r="I67" s="19"/>
      <c r="J67" s="19"/>
      <c r="K67" s="19"/>
      <c r="L67" s="19"/>
      <c r="M67" s="19"/>
      <c r="N67" s="19"/>
      <c r="O67" s="19"/>
      <c r="P67" s="19"/>
      <c r="Q67" s="19"/>
      <c r="R67" s="19"/>
      <c r="S67" s="19"/>
      <c r="T67" s="19"/>
      <c r="U67" s="19"/>
      <c r="V67" s="19"/>
      <c r="W67" s="19"/>
      <c r="X67" s="19"/>
      <c r="Y67" s="19"/>
      <c r="Z67" s="19"/>
    </row>
    <row r="68" spans="1:26" ht="13">
      <c r="A68" s="17">
        <v>36617</v>
      </c>
      <c r="B68" s="32">
        <v>1452.43</v>
      </c>
      <c r="C68" s="31">
        <f t="shared" si="1"/>
        <v>6.5667349020125751</v>
      </c>
      <c r="D68" s="19">
        <f t="shared" si="0"/>
        <v>47.6</v>
      </c>
      <c r="E68" s="19"/>
      <c r="F68" s="19"/>
      <c r="G68" s="19"/>
      <c r="H68" s="19"/>
      <c r="I68" s="19"/>
      <c r="J68" s="19"/>
      <c r="K68" s="19"/>
      <c r="L68" s="19"/>
      <c r="M68" s="19"/>
      <c r="N68" s="19"/>
      <c r="O68" s="19"/>
      <c r="P68" s="19"/>
      <c r="Q68" s="19"/>
      <c r="R68" s="19"/>
      <c r="S68" s="19"/>
      <c r="T68" s="19"/>
      <c r="U68" s="19"/>
      <c r="V68" s="19"/>
      <c r="W68" s="19"/>
      <c r="X68" s="19"/>
      <c r="Y68" s="19"/>
      <c r="Z68" s="19"/>
    </row>
    <row r="69" spans="1:26" ht="13">
      <c r="A69" s="17">
        <v>36647</v>
      </c>
      <c r="B69" s="32">
        <v>1420.6</v>
      </c>
      <c r="C69" s="31">
        <f t="shared" si="1"/>
        <v>2.2816453189911385</v>
      </c>
      <c r="D69" s="19">
        <f t="shared" si="0"/>
        <v>66.400000000000006</v>
      </c>
      <c r="E69" s="19"/>
      <c r="F69" s="19"/>
      <c r="G69" s="19"/>
      <c r="H69" s="19"/>
      <c r="I69" s="19"/>
      <c r="J69" s="19"/>
      <c r="K69" s="19"/>
      <c r="L69" s="19"/>
      <c r="M69" s="19"/>
      <c r="N69" s="19"/>
      <c r="O69" s="19"/>
      <c r="P69" s="19"/>
      <c r="Q69" s="19"/>
      <c r="R69" s="19"/>
      <c r="S69" s="19"/>
      <c r="T69" s="19"/>
      <c r="U69" s="19"/>
      <c r="V69" s="19"/>
      <c r="W69" s="19"/>
      <c r="X69" s="19"/>
      <c r="Y69" s="19"/>
      <c r="Z69" s="19"/>
    </row>
    <row r="70" spans="1:26" ht="13">
      <c r="A70" s="17">
        <v>36678</v>
      </c>
      <c r="B70" s="32">
        <v>1454.6</v>
      </c>
      <c r="C70" s="31">
        <f t="shared" si="1"/>
        <v>-0.99710736770461739</v>
      </c>
      <c r="D70" s="19">
        <f t="shared" si="0"/>
        <v>76.099999999999994</v>
      </c>
      <c r="E70" s="19"/>
      <c r="F70" s="19"/>
      <c r="G70" s="19"/>
      <c r="H70" s="19"/>
      <c r="I70" s="19"/>
      <c r="J70" s="19"/>
      <c r="K70" s="19"/>
      <c r="L70" s="19"/>
      <c r="M70" s="19"/>
      <c r="N70" s="19"/>
      <c r="O70" s="19"/>
      <c r="P70" s="19"/>
      <c r="Q70" s="19"/>
      <c r="R70" s="19"/>
      <c r="S70" s="19"/>
      <c r="T70" s="19"/>
      <c r="U70" s="19"/>
      <c r="V70" s="19"/>
      <c r="W70" s="19"/>
      <c r="X70" s="19"/>
      <c r="Y70" s="19"/>
      <c r="Z70" s="19"/>
    </row>
    <row r="71" spans="1:26" ht="13">
      <c r="A71" s="17">
        <v>36708</v>
      </c>
      <c r="B71" s="32">
        <v>1430.83</v>
      </c>
      <c r="C71" s="31">
        <f t="shared" si="1"/>
        <v>2.6081780761011353</v>
      </c>
      <c r="D71" s="19">
        <f t="shared" si="0"/>
        <v>64.3</v>
      </c>
      <c r="E71" s="19"/>
      <c r="F71" s="19"/>
      <c r="G71" s="19"/>
      <c r="H71" s="19"/>
      <c r="I71" s="19"/>
      <c r="J71" s="19"/>
      <c r="K71" s="19"/>
      <c r="L71" s="19"/>
      <c r="M71" s="19"/>
      <c r="N71" s="19"/>
      <c r="O71" s="19"/>
      <c r="P71" s="19"/>
      <c r="Q71" s="19"/>
      <c r="R71" s="19"/>
      <c r="S71" s="19"/>
      <c r="T71" s="19"/>
      <c r="U71" s="19"/>
      <c r="V71" s="19"/>
      <c r="W71" s="19"/>
      <c r="X71" s="19"/>
      <c r="Y71" s="19"/>
      <c r="Z71" s="19"/>
    </row>
    <row r="72" spans="1:26" ht="13">
      <c r="A72" s="17">
        <v>36739</v>
      </c>
      <c r="B72" s="32">
        <v>1517.68</v>
      </c>
      <c r="C72" s="31">
        <f t="shared" si="1"/>
        <v>11.069802842464249</v>
      </c>
      <c r="D72" s="19">
        <f t="shared" si="0"/>
        <v>27.2</v>
      </c>
      <c r="E72" s="19"/>
      <c r="F72" s="19"/>
      <c r="G72" s="19"/>
      <c r="H72" s="19"/>
      <c r="I72" s="19"/>
      <c r="J72" s="19"/>
      <c r="K72" s="19"/>
      <c r="L72" s="19"/>
      <c r="M72" s="19"/>
      <c r="N72" s="19"/>
      <c r="O72" s="19"/>
      <c r="P72" s="19"/>
      <c r="Q72" s="19"/>
      <c r="R72" s="19"/>
      <c r="S72" s="19"/>
      <c r="T72" s="19"/>
      <c r="U72" s="19"/>
      <c r="V72" s="19"/>
      <c r="W72" s="19"/>
      <c r="X72" s="19"/>
      <c r="Y72" s="19"/>
      <c r="Z72" s="19"/>
    </row>
    <row r="73" spans="1:26" ht="13">
      <c r="A73" s="17">
        <v>36770</v>
      </c>
      <c r="B73" s="32">
        <v>1436.51</v>
      </c>
      <c r="C73" s="31">
        <f t="shared" si="1"/>
        <v>-4.1419210185642363</v>
      </c>
      <c r="D73" s="19">
        <f t="shared" si="0"/>
        <v>83.7</v>
      </c>
      <c r="E73" s="19"/>
      <c r="F73" s="19"/>
      <c r="G73" s="19"/>
      <c r="H73" s="19"/>
      <c r="I73" s="19"/>
      <c r="J73" s="19"/>
      <c r="K73" s="19"/>
      <c r="L73" s="19"/>
      <c r="M73" s="19"/>
      <c r="N73" s="19"/>
      <c r="O73" s="19"/>
      <c r="P73" s="19"/>
      <c r="Q73" s="19"/>
      <c r="R73" s="19"/>
      <c r="S73" s="19"/>
      <c r="T73" s="19"/>
      <c r="U73" s="19"/>
      <c r="V73" s="19"/>
      <c r="W73" s="19"/>
      <c r="X73" s="19"/>
      <c r="Y73" s="19"/>
      <c r="Z73" s="19"/>
    </row>
    <row r="74" spans="1:26" ht="13">
      <c r="A74" s="17">
        <v>36800</v>
      </c>
      <c r="B74" s="32">
        <v>1429.4</v>
      </c>
      <c r="C74" s="31">
        <f t="shared" si="1"/>
        <v>-1.585618584028144</v>
      </c>
      <c r="D74" s="19">
        <f t="shared" si="0"/>
        <v>77.7</v>
      </c>
      <c r="E74" s="19"/>
      <c r="F74" s="19"/>
      <c r="G74" s="19"/>
      <c r="H74" s="19"/>
      <c r="I74" s="19"/>
      <c r="J74" s="19"/>
      <c r="K74" s="19"/>
      <c r="L74" s="19"/>
      <c r="M74" s="19"/>
      <c r="N74" s="19"/>
      <c r="O74" s="19"/>
      <c r="P74" s="19"/>
      <c r="Q74" s="19"/>
      <c r="R74" s="19"/>
      <c r="S74" s="19"/>
      <c r="T74" s="19"/>
      <c r="U74" s="19"/>
      <c r="V74" s="19"/>
      <c r="W74" s="19"/>
      <c r="X74" s="19"/>
      <c r="Y74" s="19"/>
      <c r="Z74" s="19"/>
    </row>
    <row r="75" spans="1:26" ht="13">
      <c r="A75" s="17">
        <v>36831</v>
      </c>
      <c r="B75" s="32">
        <v>1314.95</v>
      </c>
      <c r="C75" s="31">
        <f t="shared" si="1"/>
        <v>-7.436998451358571</v>
      </c>
      <c r="D75" s="19">
        <f t="shared" si="0"/>
        <v>88</v>
      </c>
      <c r="E75" s="19"/>
      <c r="F75" s="19"/>
      <c r="G75" s="19"/>
      <c r="H75" s="19"/>
      <c r="I75" s="19"/>
      <c r="J75" s="19"/>
      <c r="K75" s="19"/>
      <c r="L75" s="19"/>
      <c r="M75" s="19"/>
      <c r="N75" s="19"/>
      <c r="O75" s="19"/>
      <c r="P75" s="19"/>
      <c r="Q75" s="19"/>
      <c r="R75" s="19"/>
      <c r="S75" s="19"/>
      <c r="T75" s="19"/>
      <c r="U75" s="19"/>
      <c r="V75" s="19"/>
      <c r="W75" s="19"/>
      <c r="X75" s="19"/>
      <c r="Y75" s="19"/>
      <c r="Z75" s="19"/>
    </row>
    <row r="76" spans="1:26" ht="13">
      <c r="A76" s="17">
        <v>36861</v>
      </c>
      <c r="B76" s="32">
        <v>1320.28</v>
      </c>
      <c r="C76" s="31">
        <f t="shared" si="1"/>
        <v>-9.2341537192355236</v>
      </c>
      <c r="D76" s="19">
        <f t="shared" si="0"/>
        <v>91.2</v>
      </c>
      <c r="E76" s="19"/>
      <c r="F76" s="19"/>
      <c r="G76" s="19"/>
      <c r="H76" s="19"/>
      <c r="I76" s="19"/>
      <c r="J76" s="19"/>
      <c r="K76" s="19"/>
      <c r="L76" s="19"/>
      <c r="M76" s="19"/>
      <c r="N76" s="19"/>
      <c r="O76" s="19"/>
      <c r="P76" s="19"/>
      <c r="Q76" s="19"/>
      <c r="R76" s="19"/>
      <c r="S76" s="19"/>
      <c r="T76" s="19"/>
      <c r="U76" s="19"/>
      <c r="V76" s="19"/>
      <c r="W76" s="19"/>
      <c r="X76" s="19"/>
      <c r="Y76" s="19"/>
      <c r="Z76" s="19"/>
    </row>
    <row r="77" spans="1:26" ht="13">
      <c r="A77" s="17">
        <v>36892</v>
      </c>
      <c r="B77" s="32">
        <v>1366.01</v>
      </c>
      <c r="C77" s="31">
        <f t="shared" si="1"/>
        <v>-4.5302376942054572</v>
      </c>
      <c r="D77" s="19">
        <f t="shared" si="0"/>
        <v>84.2</v>
      </c>
      <c r="E77" s="19"/>
      <c r="F77" s="19"/>
      <c r="G77" s="19"/>
      <c r="H77" s="19"/>
      <c r="I77" s="19"/>
      <c r="J77" s="19"/>
      <c r="K77" s="19"/>
      <c r="L77" s="19"/>
      <c r="M77" s="19"/>
      <c r="N77" s="19"/>
      <c r="O77" s="19"/>
      <c r="P77" s="19"/>
      <c r="Q77" s="19"/>
      <c r="R77" s="19"/>
      <c r="S77" s="19"/>
      <c r="T77" s="19"/>
      <c r="U77" s="19"/>
      <c r="V77" s="19"/>
      <c r="W77" s="19"/>
      <c r="X77" s="19"/>
      <c r="Y77" s="19"/>
      <c r="Z77" s="19"/>
    </row>
    <row r="78" spans="1:26" ht="13">
      <c r="A78" s="17">
        <v>36923</v>
      </c>
      <c r="B78" s="32">
        <v>1239.94</v>
      </c>
      <c r="C78" s="31">
        <f t="shared" si="1"/>
        <v>-18.300300458594695</v>
      </c>
      <c r="D78" s="19">
        <f t="shared" si="0"/>
        <v>97.1</v>
      </c>
      <c r="E78" s="19"/>
      <c r="F78" s="19"/>
      <c r="G78" s="19"/>
      <c r="H78" s="19"/>
      <c r="I78" s="19"/>
      <c r="J78" s="19"/>
      <c r="K78" s="19"/>
      <c r="L78" s="19"/>
      <c r="M78" s="19"/>
      <c r="N78" s="19"/>
      <c r="O78" s="19"/>
      <c r="P78" s="19"/>
      <c r="Q78" s="19"/>
      <c r="R78" s="19"/>
      <c r="S78" s="19"/>
      <c r="T78" s="19"/>
      <c r="U78" s="19"/>
      <c r="V78" s="19"/>
      <c r="W78" s="19"/>
      <c r="X78" s="19"/>
      <c r="Y78" s="19"/>
      <c r="Z78" s="19"/>
    </row>
    <row r="79" spans="1:26" ht="13">
      <c r="A79" s="17">
        <v>36951</v>
      </c>
      <c r="B79" s="32">
        <v>1160.33</v>
      </c>
      <c r="C79" s="31">
        <f t="shared" si="1"/>
        <v>-19.225762438131309</v>
      </c>
      <c r="D79" s="19">
        <f t="shared" si="0"/>
        <v>97.4</v>
      </c>
      <c r="E79" s="19"/>
      <c r="F79" s="19"/>
      <c r="G79" s="19"/>
      <c r="H79" s="19"/>
      <c r="I79" s="19"/>
      <c r="J79" s="19"/>
      <c r="K79" s="19"/>
      <c r="L79" s="19"/>
      <c r="M79" s="19"/>
      <c r="N79" s="19"/>
      <c r="O79" s="19"/>
      <c r="P79" s="19"/>
      <c r="Q79" s="19"/>
      <c r="R79" s="19"/>
      <c r="S79" s="19"/>
      <c r="T79" s="19"/>
      <c r="U79" s="19"/>
      <c r="V79" s="19"/>
      <c r="W79" s="19"/>
      <c r="X79" s="19"/>
      <c r="Y79" s="19"/>
      <c r="Z79" s="19"/>
    </row>
    <row r="80" spans="1:26" ht="13">
      <c r="A80" s="17">
        <v>36982</v>
      </c>
      <c r="B80" s="32">
        <v>1249.46</v>
      </c>
      <c r="C80" s="31">
        <f t="shared" si="1"/>
        <v>-12.588498670770957</v>
      </c>
      <c r="D80" s="19">
        <f t="shared" si="0"/>
        <v>94.7</v>
      </c>
      <c r="E80" s="19"/>
      <c r="F80" s="19"/>
      <c r="G80" s="19"/>
      <c r="H80" s="19"/>
      <c r="I80" s="19"/>
      <c r="J80" s="19"/>
      <c r="K80" s="19"/>
      <c r="L80" s="19"/>
      <c r="M80" s="19"/>
      <c r="N80" s="19"/>
      <c r="O80" s="19"/>
      <c r="P80" s="19"/>
      <c r="Q80" s="19"/>
      <c r="R80" s="19"/>
      <c r="S80" s="19"/>
      <c r="T80" s="19"/>
      <c r="U80" s="19"/>
      <c r="V80" s="19"/>
      <c r="W80" s="19"/>
      <c r="X80" s="19"/>
      <c r="Y80" s="19"/>
      <c r="Z80" s="19"/>
    </row>
    <row r="81" spans="1:26" ht="13">
      <c r="A81" s="17">
        <v>37012</v>
      </c>
      <c r="B81" s="32">
        <v>1255.82</v>
      </c>
      <c r="C81" s="31">
        <f t="shared" si="1"/>
        <v>-4.4967489258146776</v>
      </c>
      <c r="D81" s="19">
        <f t="shared" si="0"/>
        <v>83.9</v>
      </c>
      <c r="E81" s="19"/>
      <c r="F81" s="19"/>
      <c r="G81" s="19"/>
      <c r="H81" s="19"/>
      <c r="I81" s="19"/>
      <c r="J81" s="19"/>
      <c r="K81" s="19"/>
      <c r="L81" s="19"/>
      <c r="M81" s="19"/>
      <c r="N81" s="19"/>
      <c r="O81" s="19"/>
      <c r="P81" s="19"/>
      <c r="Q81" s="19"/>
      <c r="R81" s="19"/>
      <c r="S81" s="19"/>
      <c r="T81" s="19"/>
      <c r="U81" s="19"/>
      <c r="V81" s="19"/>
      <c r="W81" s="19"/>
      <c r="X81" s="19"/>
      <c r="Y81" s="19"/>
      <c r="Z81" s="19"/>
    </row>
    <row r="82" spans="1:26" ht="13">
      <c r="A82" s="17">
        <v>37043</v>
      </c>
      <c r="B82" s="32">
        <v>1224.3800000000001</v>
      </c>
      <c r="C82" s="31">
        <f t="shared" si="1"/>
        <v>-7.2636107492350002</v>
      </c>
      <c r="D82" s="19">
        <f t="shared" si="0"/>
        <v>87.4</v>
      </c>
      <c r="E82" s="19"/>
      <c r="F82" s="19"/>
      <c r="G82" s="19"/>
      <c r="H82" s="19"/>
      <c r="I82" s="19"/>
      <c r="J82" s="19"/>
      <c r="K82" s="19"/>
      <c r="L82" s="19"/>
      <c r="M82" s="19"/>
      <c r="N82" s="19"/>
      <c r="O82" s="19"/>
      <c r="P82" s="19"/>
      <c r="Q82" s="19"/>
      <c r="R82" s="19"/>
      <c r="S82" s="19"/>
      <c r="T82" s="19"/>
      <c r="U82" s="19"/>
      <c r="V82" s="19"/>
      <c r="W82" s="19"/>
      <c r="X82" s="19"/>
      <c r="Y82" s="19"/>
      <c r="Z82" s="19"/>
    </row>
    <row r="83" spans="1:26" ht="13">
      <c r="A83" s="17">
        <v>37073</v>
      </c>
      <c r="B83" s="32">
        <v>1211.23</v>
      </c>
      <c r="C83" s="31">
        <f t="shared" si="1"/>
        <v>-11.330810169764494</v>
      </c>
      <c r="D83" s="19">
        <f t="shared" si="0"/>
        <v>93.9</v>
      </c>
      <c r="E83" s="19"/>
      <c r="F83" s="19"/>
      <c r="G83" s="19"/>
      <c r="H83" s="19"/>
      <c r="I83" s="19"/>
      <c r="J83" s="19"/>
      <c r="K83" s="19"/>
      <c r="L83" s="19"/>
      <c r="M83" s="19"/>
      <c r="N83" s="19"/>
      <c r="O83" s="19"/>
      <c r="P83" s="19"/>
      <c r="Q83" s="19"/>
      <c r="R83" s="19"/>
      <c r="S83" s="19"/>
      <c r="T83" s="19"/>
      <c r="U83" s="19"/>
      <c r="V83" s="19"/>
      <c r="W83" s="19"/>
      <c r="X83" s="19"/>
      <c r="Y83" s="19"/>
      <c r="Z83" s="19"/>
    </row>
    <row r="84" spans="1:26" ht="13">
      <c r="A84" s="17">
        <v>37104</v>
      </c>
      <c r="B84" s="32">
        <v>1133.58</v>
      </c>
      <c r="C84" s="31">
        <f t="shared" si="1"/>
        <v>-8.5778344113424936</v>
      </c>
      <c r="D84" s="19">
        <f t="shared" si="0"/>
        <v>90.6</v>
      </c>
      <c r="E84" s="19"/>
      <c r="F84" s="19"/>
      <c r="G84" s="19"/>
      <c r="H84" s="19"/>
      <c r="I84" s="19"/>
      <c r="J84" s="19"/>
      <c r="K84" s="19"/>
      <c r="L84" s="19"/>
      <c r="M84" s="19"/>
      <c r="N84" s="19"/>
      <c r="O84" s="19"/>
      <c r="P84" s="19"/>
      <c r="Q84" s="19"/>
      <c r="R84" s="19"/>
      <c r="S84" s="19"/>
      <c r="T84" s="19"/>
      <c r="U84" s="19"/>
      <c r="V84" s="19"/>
      <c r="W84" s="19"/>
      <c r="X84" s="19"/>
      <c r="Y84" s="19"/>
      <c r="Z84" s="19"/>
    </row>
    <row r="85" spans="1:26" ht="13">
      <c r="A85" s="17">
        <v>37135</v>
      </c>
      <c r="B85" s="32">
        <v>1040.94</v>
      </c>
      <c r="C85" s="31">
        <f t="shared" si="1"/>
        <v>-10.289314246809088</v>
      </c>
      <c r="D85" s="19">
        <f t="shared" si="0"/>
        <v>93.1</v>
      </c>
      <c r="E85" s="19"/>
      <c r="F85" s="19"/>
      <c r="G85" s="19"/>
      <c r="H85" s="19"/>
      <c r="I85" s="19"/>
      <c r="J85" s="19"/>
      <c r="K85" s="19"/>
      <c r="L85" s="19"/>
      <c r="M85" s="19"/>
      <c r="N85" s="19"/>
      <c r="O85" s="19"/>
      <c r="P85" s="19"/>
      <c r="Q85" s="19"/>
      <c r="R85" s="19"/>
      <c r="S85" s="19"/>
      <c r="T85" s="19"/>
      <c r="U85" s="19"/>
      <c r="V85" s="19"/>
      <c r="W85" s="19"/>
      <c r="X85" s="19"/>
      <c r="Y85" s="19"/>
      <c r="Z85" s="19"/>
    </row>
    <row r="86" spans="1:26" ht="13">
      <c r="A86" s="17">
        <v>37165</v>
      </c>
      <c r="B86" s="32">
        <v>1059.78</v>
      </c>
      <c r="C86" s="31">
        <f t="shared" si="1"/>
        <v>-15.180958173931144</v>
      </c>
      <c r="D86" s="19">
        <f t="shared" si="0"/>
        <v>96.3</v>
      </c>
      <c r="E86" s="19"/>
      <c r="F86" s="19"/>
      <c r="G86" s="19"/>
      <c r="H86" s="19"/>
      <c r="I86" s="19"/>
      <c r="J86" s="19"/>
      <c r="K86" s="19"/>
      <c r="L86" s="19"/>
      <c r="M86" s="19"/>
      <c r="N86" s="19"/>
      <c r="O86" s="19"/>
      <c r="P86" s="19"/>
      <c r="Q86" s="19"/>
      <c r="R86" s="19"/>
      <c r="S86" s="19"/>
      <c r="T86" s="19"/>
      <c r="U86" s="19"/>
      <c r="V86" s="19"/>
      <c r="W86" s="19"/>
      <c r="X86" s="19"/>
      <c r="Y86" s="19"/>
      <c r="Z86" s="19"/>
    </row>
    <row r="87" spans="1:26" ht="13">
      <c r="A87" s="17">
        <v>37196</v>
      </c>
      <c r="B87" s="32">
        <v>1139.45</v>
      </c>
      <c r="C87" s="31">
        <f t="shared" si="1"/>
        <v>-9.2664553837333301</v>
      </c>
      <c r="D87" s="19">
        <f t="shared" si="0"/>
        <v>91.4</v>
      </c>
      <c r="E87" s="19"/>
      <c r="F87" s="19"/>
      <c r="G87" s="19"/>
      <c r="H87" s="19"/>
      <c r="I87" s="19"/>
      <c r="J87" s="19"/>
      <c r="K87" s="19"/>
      <c r="L87" s="19"/>
      <c r="M87" s="19"/>
      <c r="N87" s="19"/>
      <c r="O87" s="19"/>
      <c r="P87" s="19"/>
      <c r="Q87" s="19"/>
      <c r="R87" s="19"/>
      <c r="S87" s="19"/>
      <c r="T87" s="19"/>
      <c r="U87" s="19"/>
      <c r="V87" s="19"/>
      <c r="W87" s="19"/>
      <c r="X87" s="19"/>
      <c r="Y87" s="19"/>
      <c r="Z87" s="19"/>
    </row>
    <row r="88" spans="1:26" ht="13">
      <c r="A88" s="17">
        <v>37226</v>
      </c>
      <c r="B88" s="32">
        <v>1148.08</v>
      </c>
      <c r="C88" s="31">
        <f t="shared" si="1"/>
        <v>-6.2317254447148906</v>
      </c>
      <c r="D88" s="19">
        <f t="shared" si="0"/>
        <v>85.8</v>
      </c>
      <c r="E88" s="19"/>
      <c r="F88" s="19"/>
      <c r="G88" s="19"/>
      <c r="H88" s="19"/>
      <c r="I88" s="19"/>
      <c r="J88" s="19"/>
      <c r="K88" s="19"/>
      <c r="L88" s="19"/>
      <c r="M88" s="19"/>
      <c r="N88" s="19"/>
      <c r="O88" s="19"/>
      <c r="P88" s="19"/>
      <c r="Q88" s="19"/>
      <c r="R88" s="19"/>
      <c r="S88" s="19"/>
      <c r="T88" s="19"/>
      <c r="U88" s="19"/>
      <c r="V88" s="19"/>
      <c r="W88" s="19"/>
      <c r="X88" s="19"/>
      <c r="Y88" s="19"/>
      <c r="Z88" s="19"/>
    </row>
    <row r="89" spans="1:26" ht="13">
      <c r="A89" s="17">
        <v>37257</v>
      </c>
      <c r="B89" s="32">
        <v>1130.2</v>
      </c>
      <c r="C89" s="31">
        <f t="shared" si="1"/>
        <v>-6.6898937443755502</v>
      </c>
      <c r="D89" s="19">
        <f t="shared" si="0"/>
        <v>86.9</v>
      </c>
      <c r="E89" s="19"/>
      <c r="F89" s="19"/>
      <c r="G89" s="19"/>
      <c r="H89" s="19"/>
      <c r="I89" s="19"/>
      <c r="J89" s="19"/>
      <c r="K89" s="19"/>
      <c r="L89" s="19"/>
      <c r="M89" s="19"/>
      <c r="N89" s="19"/>
      <c r="O89" s="19"/>
      <c r="P89" s="19"/>
      <c r="Q89" s="19"/>
      <c r="R89" s="19"/>
      <c r="S89" s="19"/>
      <c r="T89" s="19"/>
      <c r="U89" s="19"/>
      <c r="V89" s="19"/>
      <c r="W89" s="19"/>
      <c r="X89" s="19"/>
      <c r="Y89" s="19"/>
      <c r="Z89" s="19"/>
    </row>
    <row r="90" spans="1:26" ht="13">
      <c r="A90" s="17">
        <v>37288</v>
      </c>
      <c r="B90" s="32">
        <v>1106.73</v>
      </c>
      <c r="C90" s="31">
        <f t="shared" si="1"/>
        <v>-2.3686021277721827</v>
      </c>
      <c r="D90" s="19">
        <f t="shared" si="0"/>
        <v>79.099999999999994</v>
      </c>
      <c r="E90" s="19"/>
      <c r="F90" s="19"/>
      <c r="G90" s="19"/>
      <c r="H90" s="19"/>
      <c r="I90" s="19"/>
      <c r="J90" s="19"/>
      <c r="K90" s="19"/>
      <c r="L90" s="19"/>
      <c r="M90" s="19"/>
      <c r="N90" s="19"/>
      <c r="O90" s="19"/>
      <c r="P90" s="19"/>
      <c r="Q90" s="19"/>
      <c r="R90" s="19"/>
      <c r="S90" s="19"/>
      <c r="T90" s="19"/>
      <c r="U90" s="19"/>
      <c r="V90" s="19"/>
      <c r="W90" s="19"/>
      <c r="X90" s="19"/>
      <c r="Y90" s="19"/>
      <c r="Z90" s="19"/>
    </row>
    <row r="91" spans="1:26" ht="13">
      <c r="A91" s="17">
        <v>37316</v>
      </c>
      <c r="B91" s="32">
        <v>1147.3900000000001</v>
      </c>
      <c r="C91" s="31">
        <f t="shared" si="1"/>
        <v>10.226333890522032</v>
      </c>
      <c r="D91" s="19">
        <f t="shared" si="0"/>
        <v>30.7</v>
      </c>
      <c r="E91" s="19"/>
      <c r="F91" s="19"/>
      <c r="G91" s="19"/>
      <c r="H91" s="19"/>
      <c r="I91" s="19"/>
      <c r="J91" s="19"/>
      <c r="K91" s="19"/>
      <c r="L91" s="19"/>
      <c r="M91" s="19"/>
      <c r="N91" s="19"/>
      <c r="O91" s="19"/>
      <c r="P91" s="19"/>
      <c r="Q91" s="19"/>
      <c r="R91" s="19"/>
      <c r="S91" s="19"/>
      <c r="T91" s="19"/>
      <c r="U91" s="19"/>
      <c r="V91" s="19"/>
      <c r="W91" s="19"/>
      <c r="X91" s="19"/>
      <c r="Y91" s="19"/>
      <c r="Z91" s="19"/>
    </row>
    <row r="92" spans="1:26" ht="13">
      <c r="A92" s="17">
        <v>37347</v>
      </c>
      <c r="B92" s="32">
        <v>1076.92</v>
      </c>
      <c r="C92" s="31">
        <f t="shared" si="1"/>
        <v>1.6173168016003416</v>
      </c>
      <c r="D92" s="19">
        <f t="shared" si="0"/>
        <v>69.7</v>
      </c>
      <c r="E92" s="19"/>
      <c r="F92" s="19"/>
      <c r="G92" s="19"/>
      <c r="H92" s="19"/>
      <c r="I92" s="19"/>
      <c r="J92" s="19"/>
      <c r="K92" s="19"/>
      <c r="L92" s="19"/>
      <c r="M92" s="19"/>
      <c r="N92" s="19"/>
      <c r="O92" s="19"/>
      <c r="P92" s="19"/>
      <c r="Q92" s="19"/>
      <c r="R92" s="19"/>
      <c r="S92" s="19"/>
      <c r="T92" s="19"/>
      <c r="U92" s="19"/>
      <c r="V92" s="19"/>
      <c r="W92" s="19"/>
      <c r="X92" s="19"/>
      <c r="Y92" s="19"/>
      <c r="Z92" s="19"/>
    </row>
    <row r="93" spans="1:26" ht="13">
      <c r="A93" s="17">
        <v>37377</v>
      </c>
      <c r="B93" s="32">
        <v>1067.1400000000001</v>
      </c>
      <c r="C93" s="31">
        <f t="shared" si="1"/>
        <v>-6.3460441441046065</v>
      </c>
      <c r="D93" s="19">
        <f t="shared" si="0"/>
        <v>86.6</v>
      </c>
      <c r="E93" s="19"/>
      <c r="F93" s="19"/>
      <c r="G93" s="19"/>
      <c r="H93" s="19"/>
      <c r="I93" s="19"/>
      <c r="J93" s="19"/>
      <c r="K93" s="19"/>
      <c r="L93" s="19"/>
      <c r="M93" s="19"/>
      <c r="N93" s="19"/>
      <c r="O93" s="19"/>
      <c r="P93" s="19"/>
      <c r="Q93" s="19"/>
      <c r="R93" s="19"/>
      <c r="S93" s="19"/>
      <c r="T93" s="19"/>
      <c r="U93" s="19"/>
      <c r="V93" s="19"/>
      <c r="W93" s="19"/>
      <c r="X93" s="19"/>
      <c r="Y93" s="19"/>
      <c r="Z93" s="19"/>
    </row>
    <row r="94" spans="1:26" ht="13">
      <c r="A94" s="17">
        <v>37408</v>
      </c>
      <c r="B94" s="30">
        <v>989.82</v>
      </c>
      <c r="C94" s="31">
        <f t="shared" si="1"/>
        <v>-13.784753675702031</v>
      </c>
      <c r="D94" s="19">
        <f t="shared" si="0"/>
        <v>95.7</v>
      </c>
      <c r="E94" s="19"/>
      <c r="F94" s="19"/>
      <c r="G94" s="19"/>
      <c r="H94" s="19"/>
      <c r="I94" s="19"/>
      <c r="J94" s="19"/>
      <c r="K94" s="19"/>
      <c r="L94" s="19"/>
      <c r="M94" s="19"/>
      <c r="N94" s="19"/>
      <c r="O94" s="19"/>
      <c r="P94" s="19"/>
      <c r="Q94" s="19"/>
      <c r="R94" s="19"/>
      <c r="S94" s="19"/>
      <c r="T94" s="19"/>
      <c r="U94" s="19"/>
      <c r="V94" s="19"/>
      <c r="W94" s="19"/>
      <c r="X94" s="19"/>
      <c r="Y94" s="19"/>
      <c r="Z94" s="19"/>
    </row>
    <row r="95" spans="1:26" ht="13">
      <c r="A95" s="17">
        <v>37438</v>
      </c>
      <c r="B95" s="30">
        <v>911.62</v>
      </c>
      <c r="C95" s="31">
        <f t="shared" si="1"/>
        <v>-19.339939833657763</v>
      </c>
      <c r="D95" s="19">
        <f t="shared" si="0"/>
        <v>97.6</v>
      </c>
      <c r="E95" s="19"/>
      <c r="F95" s="19"/>
      <c r="G95" s="19"/>
      <c r="H95" s="19"/>
      <c r="I95" s="19"/>
      <c r="J95" s="19"/>
      <c r="K95" s="19"/>
      <c r="L95" s="19"/>
      <c r="M95" s="19"/>
      <c r="N95" s="19"/>
      <c r="O95" s="19"/>
      <c r="P95" s="19"/>
      <c r="Q95" s="19"/>
      <c r="R95" s="19"/>
      <c r="S95" s="19"/>
      <c r="T95" s="19"/>
      <c r="U95" s="19"/>
      <c r="V95" s="19"/>
      <c r="W95" s="19"/>
      <c r="X95" s="19"/>
      <c r="Y95" s="19"/>
      <c r="Z95" s="19"/>
    </row>
    <row r="96" spans="1:26" ht="13">
      <c r="A96" s="17">
        <v>37469</v>
      </c>
      <c r="B96" s="30">
        <v>916.07</v>
      </c>
      <c r="C96" s="31">
        <f t="shared" si="1"/>
        <v>-17.227327351747938</v>
      </c>
      <c r="D96" s="19">
        <f t="shared" si="0"/>
        <v>96.6</v>
      </c>
      <c r="E96" s="19"/>
      <c r="F96" s="19"/>
      <c r="G96" s="19"/>
      <c r="H96" s="19"/>
      <c r="I96" s="19"/>
      <c r="J96" s="19"/>
      <c r="K96" s="19"/>
      <c r="L96" s="19"/>
      <c r="M96" s="19"/>
      <c r="N96" s="19"/>
      <c r="O96" s="19"/>
      <c r="P96" s="19"/>
      <c r="Q96" s="19"/>
      <c r="R96" s="19"/>
      <c r="S96" s="19"/>
      <c r="T96" s="19"/>
      <c r="U96" s="19"/>
      <c r="V96" s="19"/>
      <c r="W96" s="19"/>
      <c r="X96" s="19"/>
      <c r="Y96" s="19"/>
      <c r="Z96" s="19"/>
    </row>
    <row r="97" spans="1:26" ht="13">
      <c r="A97" s="17">
        <v>37500</v>
      </c>
      <c r="B97" s="30">
        <v>815.28</v>
      </c>
      <c r="C97" s="31">
        <f t="shared" si="1"/>
        <v>-28.944822597373179</v>
      </c>
      <c r="D97" s="19">
        <f t="shared" si="0"/>
        <v>98.4</v>
      </c>
      <c r="E97" s="19"/>
      <c r="F97" s="19"/>
      <c r="G97" s="19"/>
      <c r="H97" s="19"/>
      <c r="I97" s="19"/>
      <c r="J97" s="19"/>
      <c r="K97" s="19"/>
      <c r="L97" s="19"/>
      <c r="M97" s="19"/>
      <c r="N97" s="19"/>
      <c r="O97" s="19"/>
      <c r="P97" s="19"/>
      <c r="Q97" s="19"/>
      <c r="R97" s="19"/>
      <c r="S97" s="19"/>
      <c r="T97" s="19"/>
      <c r="U97" s="19"/>
      <c r="V97" s="19"/>
      <c r="W97" s="19"/>
      <c r="X97" s="19"/>
      <c r="Y97" s="19"/>
      <c r="Z97" s="19"/>
    </row>
    <row r="98" spans="1:26" ht="13">
      <c r="A98" s="17">
        <v>37530</v>
      </c>
      <c r="B98" s="30">
        <v>885.76</v>
      </c>
      <c r="C98" s="31">
        <f t="shared" si="1"/>
        <v>-17.750622144634704</v>
      </c>
      <c r="D98" s="19">
        <f t="shared" si="0"/>
        <v>96.8</v>
      </c>
      <c r="E98" s="19"/>
      <c r="F98" s="19"/>
      <c r="G98" s="19"/>
      <c r="H98" s="19"/>
      <c r="I98" s="19"/>
      <c r="J98" s="19"/>
      <c r="K98" s="19"/>
      <c r="L98" s="19"/>
      <c r="M98" s="19"/>
      <c r="N98" s="19"/>
      <c r="O98" s="19"/>
      <c r="P98" s="19"/>
      <c r="Q98" s="19"/>
      <c r="R98" s="19"/>
      <c r="S98" s="19"/>
      <c r="T98" s="19"/>
      <c r="U98" s="19"/>
      <c r="V98" s="19"/>
      <c r="W98" s="19"/>
      <c r="X98" s="19"/>
      <c r="Y98" s="19"/>
      <c r="Z98" s="19"/>
    </row>
    <row r="99" spans="1:26" ht="13">
      <c r="A99" s="17">
        <v>37561</v>
      </c>
      <c r="B99" s="30">
        <v>936.31</v>
      </c>
      <c r="C99" s="31">
        <f t="shared" si="1"/>
        <v>-12.259872181719375</v>
      </c>
      <c r="D99" s="19">
        <f t="shared" si="0"/>
        <v>94.4</v>
      </c>
      <c r="E99" s="19"/>
      <c r="F99" s="19"/>
      <c r="G99" s="19"/>
      <c r="H99" s="19"/>
      <c r="I99" s="19"/>
      <c r="J99" s="19"/>
      <c r="K99" s="19"/>
      <c r="L99" s="19"/>
      <c r="M99" s="19"/>
      <c r="N99" s="19"/>
      <c r="O99" s="19"/>
      <c r="P99" s="19"/>
      <c r="Q99" s="19"/>
      <c r="R99" s="19"/>
      <c r="S99" s="19"/>
      <c r="T99" s="19"/>
      <c r="U99" s="19"/>
      <c r="V99" s="19"/>
      <c r="W99" s="19"/>
      <c r="X99" s="19"/>
      <c r="Y99" s="19"/>
      <c r="Z99" s="19"/>
    </row>
    <row r="100" spans="1:26" ht="13">
      <c r="A100" s="17">
        <v>37591</v>
      </c>
      <c r="B100" s="30">
        <v>879.82</v>
      </c>
      <c r="C100" s="31">
        <f t="shared" si="1"/>
        <v>-11.113131680507566</v>
      </c>
      <c r="D100" s="19">
        <f t="shared" si="0"/>
        <v>93.6</v>
      </c>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3">
      <c r="A101" s="17">
        <v>37622</v>
      </c>
      <c r="B101" s="30">
        <v>855.7</v>
      </c>
      <c r="C101" s="31">
        <f t="shared" si="1"/>
        <v>-6.1341348368837849</v>
      </c>
      <c r="D101" s="19">
        <f t="shared" si="0"/>
        <v>85.5</v>
      </c>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3">
      <c r="A102" s="17">
        <v>37653</v>
      </c>
      <c r="B102" s="30">
        <v>841.15</v>
      </c>
      <c r="C102" s="31">
        <f t="shared" si="1"/>
        <v>-8.1784143133166758</v>
      </c>
      <c r="D102" s="19">
        <f t="shared" si="0"/>
        <v>90.1</v>
      </c>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3">
      <c r="A103" s="17">
        <v>37681</v>
      </c>
      <c r="B103" s="30">
        <v>848.18</v>
      </c>
      <c r="C103" s="31">
        <f t="shared" si="1"/>
        <v>4.0354234128152262</v>
      </c>
      <c r="D103" s="19">
        <f t="shared" si="0"/>
        <v>60</v>
      </c>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3">
      <c r="A104" s="17">
        <v>37712</v>
      </c>
      <c r="B104" s="30">
        <v>916.92</v>
      </c>
      <c r="C104" s="31">
        <f t="shared" si="1"/>
        <v>3.517882947976875</v>
      </c>
      <c r="D104" s="19">
        <f t="shared" si="0"/>
        <v>60.8</v>
      </c>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3">
      <c r="A105" s="17">
        <v>37742</v>
      </c>
      <c r="B105" s="30">
        <v>963.59</v>
      </c>
      <c r="C105" s="31">
        <f t="shared" si="1"/>
        <v>2.9135649517788007</v>
      </c>
      <c r="D105" s="19">
        <f t="shared" si="0"/>
        <v>63</v>
      </c>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3">
      <c r="A106" s="17">
        <v>37773</v>
      </c>
      <c r="B106" s="30">
        <v>974.5</v>
      </c>
      <c r="C106" s="31">
        <f t="shared" si="1"/>
        <v>10.761292082471408</v>
      </c>
      <c r="D106" s="19">
        <f t="shared" si="0"/>
        <v>28</v>
      </c>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3">
      <c r="A107" s="17">
        <v>37803</v>
      </c>
      <c r="B107" s="30">
        <v>990.31</v>
      </c>
      <c r="C107" s="31">
        <f t="shared" si="1"/>
        <v>15.730980483814408</v>
      </c>
      <c r="D107" s="19">
        <f t="shared" si="0"/>
        <v>12.4</v>
      </c>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3">
      <c r="A108" s="17">
        <v>37834</v>
      </c>
      <c r="B108" s="32">
        <v>1008.01</v>
      </c>
      <c r="C108" s="31">
        <f t="shared" si="1"/>
        <v>19.837127741782083</v>
      </c>
      <c r="D108" s="19">
        <f t="shared" si="0"/>
        <v>5.4</v>
      </c>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3">
      <c r="A109" s="17">
        <v>37865</v>
      </c>
      <c r="B109" s="30">
        <v>995.97</v>
      </c>
      <c r="C109" s="31">
        <f t="shared" si="1"/>
        <v>17.42436746916929</v>
      </c>
      <c r="D109" s="19">
        <f t="shared" si="0"/>
        <v>9.1999999999999993</v>
      </c>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3">
      <c r="A110" s="17">
        <v>37895</v>
      </c>
      <c r="B110" s="32">
        <v>1050.71</v>
      </c>
      <c r="C110" s="31">
        <f t="shared" si="1"/>
        <v>14.591240239061214</v>
      </c>
      <c r="D110" s="19">
        <f t="shared" si="0"/>
        <v>14.3</v>
      </c>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3">
      <c r="A111" s="17">
        <v>37926</v>
      </c>
      <c r="B111" s="32">
        <v>1058.2</v>
      </c>
      <c r="C111" s="31">
        <f t="shared" si="1"/>
        <v>9.8184912670326607</v>
      </c>
      <c r="D111" s="19">
        <f t="shared" si="0"/>
        <v>32.299999999999997</v>
      </c>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3">
      <c r="A112" s="17">
        <v>37956</v>
      </c>
      <c r="B112" s="32">
        <v>1111.92</v>
      </c>
      <c r="C112" s="31">
        <f t="shared" si="1"/>
        <v>14.101590559261167</v>
      </c>
      <c r="D112" s="19">
        <f t="shared" si="0"/>
        <v>17.5</v>
      </c>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3">
      <c r="A113" s="17">
        <v>37987</v>
      </c>
      <c r="B113" s="32">
        <v>1131.1300000000001</v>
      </c>
      <c r="C113" s="31">
        <f t="shared" si="1"/>
        <v>14.219789762801565</v>
      </c>
      <c r="D113" s="19">
        <f t="shared" si="0"/>
        <v>16.2</v>
      </c>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3">
      <c r="A114" s="17">
        <v>38018</v>
      </c>
      <c r="B114" s="32">
        <v>1144.94</v>
      </c>
      <c r="C114" s="31">
        <f t="shared" si="1"/>
        <v>13.584190633029442</v>
      </c>
      <c r="D114" s="19">
        <f t="shared" si="0"/>
        <v>19.399999999999999</v>
      </c>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3">
      <c r="A115" s="17">
        <v>38047</v>
      </c>
      <c r="B115" s="32">
        <v>1126.21</v>
      </c>
      <c r="C115" s="31">
        <f t="shared" si="1"/>
        <v>13.07669909736237</v>
      </c>
      <c r="D115" s="19">
        <f t="shared" si="0"/>
        <v>21.6</v>
      </c>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3">
      <c r="A116" s="17">
        <v>38078</v>
      </c>
      <c r="B116" s="32">
        <v>1107.3</v>
      </c>
      <c r="C116" s="31">
        <f t="shared" si="1"/>
        <v>5.3858819274585681</v>
      </c>
      <c r="D116" s="19">
        <f t="shared" si="0"/>
        <v>51.7</v>
      </c>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3">
      <c r="A117" s="17">
        <v>38108</v>
      </c>
      <c r="B117" s="32">
        <v>1120.68</v>
      </c>
      <c r="C117" s="31">
        <f t="shared" si="1"/>
        <v>5.904365904365906</v>
      </c>
      <c r="D117" s="19">
        <f t="shared" si="0"/>
        <v>50</v>
      </c>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3">
      <c r="A118" s="17">
        <v>38139</v>
      </c>
      <c r="B118" s="32">
        <v>1140.8399999999999</v>
      </c>
      <c r="C118" s="31">
        <f t="shared" si="1"/>
        <v>2.6009065400388378</v>
      </c>
      <c r="D118" s="19">
        <f t="shared" si="0"/>
        <v>64.599999999999994</v>
      </c>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3">
      <c r="A119" s="17">
        <v>38169</v>
      </c>
      <c r="B119" s="32">
        <v>1101.72</v>
      </c>
      <c r="C119" s="31">
        <f t="shared" si="1"/>
        <v>-2.6000548124442</v>
      </c>
      <c r="D119" s="19">
        <f t="shared" si="0"/>
        <v>80.2</v>
      </c>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3">
      <c r="A120" s="17">
        <v>38200</v>
      </c>
      <c r="B120" s="32">
        <v>1104.24</v>
      </c>
      <c r="C120" s="31">
        <f t="shared" si="1"/>
        <v>-3.5547714290705228</v>
      </c>
      <c r="D120" s="19">
        <f t="shared" si="0"/>
        <v>81.8</v>
      </c>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3">
      <c r="A121" s="17">
        <v>38231</v>
      </c>
      <c r="B121" s="32">
        <v>1114.58</v>
      </c>
      <c r="C121" s="31">
        <f t="shared" si="1"/>
        <v>-1.0326670869553731</v>
      </c>
      <c r="D121" s="19">
        <f t="shared" si="0"/>
        <v>76.400000000000006</v>
      </c>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3">
      <c r="A122" s="17">
        <v>38261</v>
      </c>
      <c r="B122" s="32">
        <v>1130.2</v>
      </c>
      <c r="C122" s="31">
        <f t="shared" si="1"/>
        <v>2.068093560913943</v>
      </c>
      <c r="D122" s="19">
        <f t="shared" si="0"/>
        <v>67.3</v>
      </c>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3">
      <c r="A123" s="17">
        <v>38292</v>
      </c>
      <c r="B123" s="32">
        <v>1173.82</v>
      </c>
      <c r="C123" s="31">
        <f t="shared" si="1"/>
        <v>4.7417639290430698</v>
      </c>
      <c r="D123" s="19">
        <f t="shared" si="0"/>
        <v>57.8</v>
      </c>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3">
      <c r="A124" s="17">
        <v>38322</v>
      </c>
      <c r="B124" s="32">
        <v>1211.92</v>
      </c>
      <c r="C124" s="31">
        <f t="shared" si="1"/>
        <v>6.2304968268994916</v>
      </c>
      <c r="D124" s="19">
        <f t="shared" si="0"/>
        <v>49</v>
      </c>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3">
      <c r="A125" s="17">
        <v>38353</v>
      </c>
      <c r="B125" s="32">
        <v>1181.27</v>
      </c>
      <c r="C125" s="31">
        <f t="shared" si="1"/>
        <v>7.2205279018262312</v>
      </c>
      <c r="D125" s="19">
        <f t="shared" si="0"/>
        <v>44.7</v>
      </c>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3">
      <c r="A126" s="17">
        <v>38384</v>
      </c>
      <c r="B126" s="32">
        <v>1203.5999999999999</v>
      </c>
      <c r="C126" s="31">
        <f t="shared" si="1"/>
        <v>8.9980439034992301</v>
      </c>
      <c r="D126" s="19">
        <f t="shared" si="0"/>
        <v>35</v>
      </c>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3">
      <c r="A127" s="17">
        <v>38412</v>
      </c>
      <c r="B127" s="32">
        <v>1180.5899999999999</v>
      </c>
      <c r="C127" s="31">
        <f t="shared" si="1"/>
        <v>5.9224102352455628</v>
      </c>
      <c r="D127" s="19">
        <f t="shared" si="0"/>
        <v>49.8</v>
      </c>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3">
      <c r="A128" s="17">
        <v>38443</v>
      </c>
      <c r="B128" s="32">
        <v>1156.8499999999999</v>
      </c>
      <c r="C128" s="31">
        <f t="shared" si="1"/>
        <v>2.357989736329841</v>
      </c>
      <c r="D128" s="19">
        <f t="shared" si="0"/>
        <v>65.900000000000006</v>
      </c>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3">
      <c r="A129" s="17">
        <v>38473</v>
      </c>
      <c r="B129" s="32">
        <v>1191.5</v>
      </c>
      <c r="C129" s="31">
        <f t="shared" si="1"/>
        <v>1.5061934538515329</v>
      </c>
      <c r="D129" s="19">
        <f t="shared" si="0"/>
        <v>70.2</v>
      </c>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3">
      <c r="A130" s="17">
        <v>38504</v>
      </c>
      <c r="B130" s="32">
        <v>1191.33</v>
      </c>
      <c r="C130" s="31">
        <f t="shared" si="1"/>
        <v>-1.6989570268664718</v>
      </c>
      <c r="D130" s="19">
        <f t="shared" si="0"/>
        <v>78</v>
      </c>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3">
      <c r="A131" s="17">
        <v>38534</v>
      </c>
      <c r="B131" s="32">
        <v>1234.18</v>
      </c>
      <c r="C131" s="31">
        <f t="shared" si="1"/>
        <v>4.479077602918899</v>
      </c>
      <c r="D131" s="19">
        <f t="shared" si="0"/>
        <v>58.9</v>
      </c>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3">
      <c r="A132" s="17">
        <v>38565</v>
      </c>
      <c r="B132" s="32">
        <v>1220.33</v>
      </c>
      <c r="C132" s="31">
        <f t="shared" si="1"/>
        <v>1.389996676636758</v>
      </c>
      <c r="D132" s="19">
        <f t="shared" si="0"/>
        <v>71</v>
      </c>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3">
      <c r="A133" s="17">
        <v>38596</v>
      </c>
      <c r="B133" s="32">
        <v>1228.81</v>
      </c>
      <c r="C133" s="31">
        <f t="shared" si="1"/>
        <v>4.0843984787267411</v>
      </c>
      <c r="D133" s="19">
        <f t="shared" si="0"/>
        <v>59.7</v>
      </c>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3">
      <c r="A134" s="17">
        <v>38626</v>
      </c>
      <c r="B134" s="32">
        <v>1207.01</v>
      </c>
      <c r="C134" s="31">
        <f t="shared" si="1"/>
        <v>4.3359121753036334</v>
      </c>
      <c r="D134" s="19">
        <f t="shared" si="0"/>
        <v>59.5</v>
      </c>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3">
      <c r="A135" s="17">
        <v>38657</v>
      </c>
      <c r="B135" s="32">
        <v>1249.48</v>
      </c>
      <c r="C135" s="31">
        <f t="shared" si="1"/>
        <v>4.8661351237935389</v>
      </c>
      <c r="D135" s="19">
        <f t="shared" si="0"/>
        <v>56</v>
      </c>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3">
      <c r="A136" s="17">
        <v>38687</v>
      </c>
      <c r="B136" s="32">
        <v>1248.29</v>
      </c>
      <c r="C136" s="31">
        <f t="shared" si="1"/>
        <v>4.7812109155313847</v>
      </c>
      <c r="D136" s="19">
        <f t="shared" si="0"/>
        <v>57.3</v>
      </c>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3">
      <c r="A137" s="17">
        <v>38718</v>
      </c>
      <c r="B137" s="32">
        <v>1280.08</v>
      </c>
      <c r="C137" s="31">
        <f t="shared" si="1"/>
        <v>3.7190685313325336</v>
      </c>
      <c r="D137" s="19">
        <f t="shared" si="0"/>
        <v>60.5</v>
      </c>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3">
      <c r="A138" s="17">
        <v>38749</v>
      </c>
      <c r="B138" s="32">
        <v>1280.6600000000001</v>
      </c>
      <c r="C138" s="31">
        <f t="shared" si="1"/>
        <v>4.9437447247875701</v>
      </c>
      <c r="D138" s="19">
        <f t="shared" si="0"/>
        <v>55.7</v>
      </c>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3">
      <c r="A139" s="17">
        <v>38777</v>
      </c>
      <c r="B139" s="32">
        <v>1294.8699999999999</v>
      </c>
      <c r="C139" s="31">
        <f t="shared" si="1"/>
        <v>5.3759328130467647</v>
      </c>
      <c r="D139" s="19">
        <f t="shared" si="0"/>
        <v>51.9</v>
      </c>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3">
      <c r="A140" s="17">
        <v>38808</v>
      </c>
      <c r="B140" s="32">
        <v>1310.6099999999999</v>
      </c>
      <c r="C140" s="31">
        <f t="shared" si="1"/>
        <v>8.5831931798410874</v>
      </c>
      <c r="D140" s="19">
        <f t="shared" si="0"/>
        <v>38</v>
      </c>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3">
      <c r="A141" s="17">
        <v>38838</v>
      </c>
      <c r="B141" s="32">
        <v>1270.0899999999999</v>
      </c>
      <c r="C141" s="31">
        <f t="shared" si="1"/>
        <v>1.6494861862534733</v>
      </c>
      <c r="D141" s="19">
        <f t="shared" si="0"/>
        <v>69.400000000000006</v>
      </c>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3">
      <c r="A142" s="17">
        <v>38869</v>
      </c>
      <c r="B142" s="32">
        <v>1270.2</v>
      </c>
      <c r="C142" s="31">
        <f t="shared" si="1"/>
        <v>1.7552011151254983</v>
      </c>
      <c r="D142" s="19">
        <f t="shared" si="0"/>
        <v>68.900000000000006</v>
      </c>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3">
      <c r="A143" s="17">
        <v>38899</v>
      </c>
      <c r="B143" s="32">
        <v>1276.6600000000001</v>
      </c>
      <c r="C143" s="31">
        <f t="shared" si="1"/>
        <v>-0.2671708018248739</v>
      </c>
      <c r="D143" s="19">
        <f t="shared" si="0"/>
        <v>74</v>
      </c>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3">
      <c r="A144" s="17">
        <v>38930</v>
      </c>
      <c r="B144" s="32">
        <v>1303.82</v>
      </c>
      <c r="C144" s="31">
        <f t="shared" si="1"/>
        <v>1.8084425218246727</v>
      </c>
      <c r="D144" s="19">
        <f t="shared" si="0"/>
        <v>68.099999999999994</v>
      </c>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3">
      <c r="A145" s="17">
        <v>38961</v>
      </c>
      <c r="B145" s="32">
        <v>1335.85</v>
      </c>
      <c r="C145" s="31">
        <f t="shared" si="1"/>
        <v>3.1647964660545091</v>
      </c>
      <c r="D145" s="19">
        <f t="shared" si="0"/>
        <v>61.9</v>
      </c>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3">
      <c r="A146" s="17">
        <v>38991</v>
      </c>
      <c r="B146" s="32">
        <v>1377.94</v>
      </c>
      <c r="C146" s="31">
        <f t="shared" si="1"/>
        <v>5.1373024774723346</v>
      </c>
      <c r="D146" s="19">
        <f t="shared" si="0"/>
        <v>53</v>
      </c>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3">
      <c r="A147" s="17">
        <v>39022</v>
      </c>
      <c r="B147" s="32">
        <v>1400.63</v>
      </c>
      <c r="C147" s="31">
        <f t="shared" si="1"/>
        <v>10.278011794439779</v>
      </c>
      <c r="D147" s="19">
        <f t="shared" si="0"/>
        <v>30.4</v>
      </c>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3">
      <c r="A148" s="17">
        <v>39052</v>
      </c>
      <c r="B148" s="32">
        <v>1418.3</v>
      </c>
      <c r="C148" s="31">
        <f t="shared" si="1"/>
        <v>11.659581168319942</v>
      </c>
      <c r="D148" s="19">
        <f t="shared" si="0"/>
        <v>26.4</v>
      </c>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3">
      <c r="A149" s="17">
        <v>39083</v>
      </c>
      <c r="B149" s="32">
        <v>1438.24</v>
      </c>
      <c r="C149" s="31">
        <f t="shared" si="1"/>
        <v>12.656462958031106</v>
      </c>
      <c r="D149" s="19">
        <f t="shared" si="0"/>
        <v>22.6</v>
      </c>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3">
      <c r="A150" s="17">
        <v>39114</v>
      </c>
      <c r="B150" s="32">
        <v>1406.82</v>
      </c>
      <c r="C150" s="31">
        <f t="shared" si="1"/>
        <v>7.8998634780874664</v>
      </c>
      <c r="D150" s="19">
        <f t="shared" si="0"/>
        <v>41.4</v>
      </c>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3">
      <c r="A151" s="17">
        <v>39142</v>
      </c>
      <c r="B151" s="32">
        <v>1420.86</v>
      </c>
      <c r="C151" s="31">
        <f t="shared" si="1"/>
        <v>6.3637384436875406</v>
      </c>
      <c r="D151" s="19">
        <f t="shared" si="0"/>
        <v>48.7</v>
      </c>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3">
      <c r="A152" s="17">
        <v>39173</v>
      </c>
      <c r="B152" s="32">
        <v>1482.37</v>
      </c>
      <c r="C152" s="31">
        <f t="shared" si="1"/>
        <v>7.5787044428639732</v>
      </c>
      <c r="D152" s="19">
        <f t="shared" si="0"/>
        <v>43.3</v>
      </c>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3">
      <c r="A153" s="17">
        <v>39203</v>
      </c>
      <c r="B153" s="32">
        <v>1530.62</v>
      </c>
      <c r="C153" s="31">
        <f t="shared" si="1"/>
        <v>9.2808236293667683</v>
      </c>
      <c r="D153" s="19">
        <f t="shared" si="0"/>
        <v>34.700000000000003</v>
      </c>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3">
      <c r="A154" s="17">
        <v>39234</v>
      </c>
      <c r="B154" s="32">
        <v>1503.35</v>
      </c>
      <c r="C154" s="31">
        <f t="shared" si="1"/>
        <v>5.9966156666431623</v>
      </c>
      <c r="D154" s="19">
        <f t="shared" si="0"/>
        <v>49.5</v>
      </c>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3">
      <c r="A155" s="17">
        <v>39264</v>
      </c>
      <c r="B155" s="32">
        <v>1455.27</v>
      </c>
      <c r="C155" s="31">
        <f t="shared" si="1"/>
        <v>1.1840861052397356</v>
      </c>
      <c r="D155" s="19">
        <f t="shared" si="0"/>
        <v>71.3</v>
      </c>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3">
      <c r="A156" s="17">
        <v>39295</v>
      </c>
      <c r="B156" s="32">
        <v>1473.99</v>
      </c>
      <c r="C156" s="31">
        <f t="shared" si="1"/>
        <v>4.7745980295986747</v>
      </c>
      <c r="D156" s="19">
        <f t="shared" si="0"/>
        <v>57.6</v>
      </c>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3">
      <c r="A157" s="17">
        <v>39326</v>
      </c>
      <c r="B157" s="32">
        <v>1526.75</v>
      </c>
      <c r="C157" s="31">
        <f t="shared" si="1"/>
        <v>7.4525287501935527</v>
      </c>
      <c r="D157" s="19">
        <f t="shared" si="0"/>
        <v>43.9</v>
      </c>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3">
      <c r="A158" s="17">
        <v>39356</v>
      </c>
      <c r="B158" s="32">
        <v>1549.38</v>
      </c>
      <c r="C158" s="31">
        <f t="shared" si="1"/>
        <v>4.5204638518048954</v>
      </c>
      <c r="D158" s="19">
        <f t="shared" si="0"/>
        <v>58.7</v>
      </c>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3">
      <c r="A159" s="17">
        <v>39387</v>
      </c>
      <c r="B159" s="32">
        <v>1481.14</v>
      </c>
      <c r="C159" s="31">
        <f t="shared" si="1"/>
        <v>-3.2326769544367506</v>
      </c>
      <c r="D159" s="19">
        <f t="shared" si="0"/>
        <v>81.2</v>
      </c>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3">
      <c r="A160" s="17">
        <v>39417</v>
      </c>
      <c r="B160" s="32">
        <v>1468.36</v>
      </c>
      <c r="C160" s="31">
        <f t="shared" si="1"/>
        <v>-2.3274686533408726</v>
      </c>
      <c r="D160" s="19">
        <f t="shared" si="0"/>
        <v>78.8</v>
      </c>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3">
      <c r="A161" s="17">
        <v>39448</v>
      </c>
      <c r="B161" s="32">
        <v>1378.55</v>
      </c>
      <c r="C161" s="31">
        <f t="shared" si="1"/>
        <v>-5.2718739477897589</v>
      </c>
      <c r="D161" s="19">
        <f t="shared" si="0"/>
        <v>85</v>
      </c>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3">
      <c r="A162" s="17">
        <v>39479</v>
      </c>
      <c r="B162" s="32">
        <v>1330.63</v>
      </c>
      <c r="C162" s="31">
        <f t="shared" si="1"/>
        <v>-9.7259818587642997</v>
      </c>
      <c r="D162" s="19">
        <f t="shared" si="0"/>
        <v>92.3</v>
      </c>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3">
      <c r="A163" s="17">
        <v>39508</v>
      </c>
      <c r="B163" s="32">
        <v>1322.7</v>
      </c>
      <c r="C163" s="31">
        <f t="shared" si="1"/>
        <v>-13.364990993941376</v>
      </c>
      <c r="D163" s="19">
        <f t="shared" si="0"/>
        <v>95.5</v>
      </c>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3">
      <c r="A164" s="17">
        <v>39539</v>
      </c>
      <c r="B164" s="32">
        <v>1385.59</v>
      </c>
      <c r="C164" s="31">
        <f t="shared" si="1"/>
        <v>-10.571325304315286</v>
      </c>
      <c r="D164" s="19">
        <f t="shared" si="0"/>
        <v>93.3</v>
      </c>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3">
      <c r="A165" s="17">
        <v>39569</v>
      </c>
      <c r="B165" s="32">
        <v>1400.38</v>
      </c>
      <c r="C165" s="31">
        <f t="shared" si="1"/>
        <v>-5.4525568143457059</v>
      </c>
      <c r="D165" s="19">
        <f t="shared" si="0"/>
        <v>85.3</v>
      </c>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3">
      <c r="A166" s="17">
        <v>39600</v>
      </c>
      <c r="B166" s="32">
        <v>1280</v>
      </c>
      <c r="C166" s="31">
        <f t="shared" si="1"/>
        <v>-12.827916859625699</v>
      </c>
      <c r="D166" s="19">
        <f t="shared" si="0"/>
        <v>94.9</v>
      </c>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3">
      <c r="A167" s="17">
        <v>39630</v>
      </c>
      <c r="B167" s="32">
        <v>1267.3800000000001</v>
      </c>
      <c r="C167" s="31">
        <f t="shared" si="1"/>
        <v>-8.0642704290740159</v>
      </c>
      <c r="D167" s="19">
        <f t="shared" si="0"/>
        <v>89.3</v>
      </c>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3">
      <c r="A168" s="17">
        <v>39661</v>
      </c>
      <c r="B168" s="32">
        <v>1282.83</v>
      </c>
      <c r="C168" s="31">
        <f t="shared" si="1"/>
        <v>-3.5922833545012645</v>
      </c>
      <c r="D168" s="19">
        <f t="shared" si="0"/>
        <v>82</v>
      </c>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3">
      <c r="A169" s="17">
        <v>39692</v>
      </c>
      <c r="B169" s="32">
        <v>1166.3599999999999</v>
      </c>
      <c r="C169" s="31">
        <f t="shared" si="1"/>
        <v>-11.819762606789155</v>
      </c>
      <c r="D169" s="19">
        <f t="shared" si="0"/>
        <v>94.1</v>
      </c>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3">
      <c r="A170" s="17">
        <v>39722</v>
      </c>
      <c r="B170" s="30">
        <v>968.75</v>
      </c>
      <c r="C170" s="31">
        <f t="shared" si="1"/>
        <v>-30.083935363274847</v>
      </c>
      <c r="D170" s="19">
        <f t="shared" si="0"/>
        <v>99</v>
      </c>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3">
      <c r="A171" s="17">
        <v>39753</v>
      </c>
      <c r="B171" s="30">
        <v>896.24</v>
      </c>
      <c r="C171" s="31">
        <f t="shared" si="1"/>
        <v>-36.000228509404593</v>
      </c>
      <c r="D171" s="19">
        <f t="shared" si="0"/>
        <v>99.8</v>
      </c>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3">
      <c r="A172" s="17">
        <v>39783</v>
      </c>
      <c r="B172" s="30">
        <v>903.25</v>
      </c>
      <c r="C172" s="31">
        <f t="shared" si="1"/>
        <v>-29.43359375</v>
      </c>
      <c r="D172" s="19">
        <f t="shared" si="0"/>
        <v>98.7</v>
      </c>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3">
      <c r="A173" s="17">
        <v>39814</v>
      </c>
      <c r="B173" s="30">
        <v>825.88</v>
      </c>
      <c r="C173" s="31">
        <f t="shared" si="1"/>
        <v>-34.835645189288144</v>
      </c>
      <c r="D173" s="19">
        <f t="shared" si="0"/>
        <v>99.5</v>
      </c>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3">
      <c r="A174" s="17">
        <v>39845</v>
      </c>
      <c r="B174" s="30">
        <v>735.09</v>
      </c>
      <c r="C174" s="31">
        <f t="shared" si="1"/>
        <v>-42.697785365169196</v>
      </c>
      <c r="D174" s="19">
        <f t="shared" si="0"/>
        <v>100</v>
      </c>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3">
      <c r="A175" s="17">
        <v>39873</v>
      </c>
      <c r="B175" s="30">
        <v>797.87</v>
      </c>
      <c r="C175" s="31">
        <f t="shared" si="1"/>
        <v>-31.593161631057303</v>
      </c>
      <c r="D175" s="19">
        <f t="shared" si="0"/>
        <v>99.2</v>
      </c>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3">
      <c r="A176" s="17">
        <v>39904</v>
      </c>
      <c r="B176" s="30">
        <v>872.81</v>
      </c>
      <c r="C176" s="31">
        <f t="shared" si="1"/>
        <v>-9.9034838709677473</v>
      </c>
      <c r="D176" s="19">
        <f t="shared" si="0"/>
        <v>92.5</v>
      </c>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3">
      <c r="A177" s="17">
        <v>39934</v>
      </c>
      <c r="B177" s="30">
        <v>919.14</v>
      </c>
      <c r="C177" s="31">
        <f t="shared" si="1"/>
        <v>2.5551191645095037</v>
      </c>
      <c r="D177" s="19">
        <f t="shared" si="0"/>
        <v>65.099999999999994</v>
      </c>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3">
      <c r="A178" s="17">
        <v>39965</v>
      </c>
      <c r="B178" s="30">
        <v>919.32</v>
      </c>
      <c r="C178" s="31">
        <f t="shared" si="1"/>
        <v>1.7791309161361804</v>
      </c>
      <c r="D178" s="19">
        <f t="shared" si="0"/>
        <v>68.599999999999994</v>
      </c>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3">
      <c r="A179" s="17">
        <v>39995</v>
      </c>
      <c r="B179" s="30">
        <v>987.48</v>
      </c>
      <c r="C179" s="31">
        <f t="shared" si="1"/>
        <v>19.567007313411153</v>
      </c>
      <c r="D179" s="19">
        <f t="shared" si="0"/>
        <v>5.7</v>
      </c>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3">
      <c r="A180" s="17">
        <v>40026</v>
      </c>
      <c r="B180" s="32">
        <v>1020.62</v>
      </c>
      <c r="C180" s="31">
        <f t="shared" si="1"/>
        <v>38.842862778707364</v>
      </c>
      <c r="D180" s="19">
        <f t="shared" si="0"/>
        <v>0</v>
      </c>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3">
      <c r="A181" s="17">
        <v>40057</v>
      </c>
      <c r="B181" s="32">
        <v>1057.08</v>
      </c>
      <c r="C181" s="31">
        <f t="shared" si="1"/>
        <v>32.487748630729307</v>
      </c>
      <c r="D181" s="19">
        <f t="shared" si="0"/>
        <v>0.3</v>
      </c>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3">
      <c r="A182" s="17">
        <v>40087</v>
      </c>
      <c r="B182" s="32">
        <v>1036.19</v>
      </c>
      <c r="C182" s="31">
        <f t="shared" si="1"/>
        <v>18.718850608952707</v>
      </c>
      <c r="D182" s="19">
        <f t="shared" si="0"/>
        <v>7.3</v>
      </c>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3">
      <c r="A183" s="17">
        <v>40118</v>
      </c>
      <c r="B183" s="32">
        <v>1095.6300000000001</v>
      </c>
      <c r="C183" s="31">
        <f t="shared" si="1"/>
        <v>19.201645015993222</v>
      </c>
      <c r="D183" s="19">
        <f t="shared" si="0"/>
        <v>6.5</v>
      </c>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3">
      <c r="A184" s="17">
        <v>40148</v>
      </c>
      <c r="B184" s="32">
        <v>1115.0999999999999</v>
      </c>
      <c r="C184" s="31">
        <f t="shared" si="1"/>
        <v>21.29617543401643</v>
      </c>
      <c r="D184" s="19">
        <f t="shared" si="0"/>
        <v>4.4000000000000004</v>
      </c>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3">
      <c r="A185" s="17">
        <v>40179</v>
      </c>
      <c r="B185" s="32">
        <v>1073.8699999999999</v>
      </c>
      <c r="C185" s="31">
        <f t="shared" si="1"/>
        <v>8.7485316158301814</v>
      </c>
      <c r="D185" s="19">
        <f t="shared" si="0"/>
        <v>36.9</v>
      </c>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3">
      <c r="A186" s="17">
        <v>40210</v>
      </c>
      <c r="B186" s="32">
        <v>1104.49</v>
      </c>
      <c r="C186" s="31">
        <f t="shared" si="1"/>
        <v>8.2175540357821717</v>
      </c>
      <c r="D186" s="19">
        <f t="shared" si="0"/>
        <v>40.6</v>
      </c>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3">
      <c r="A187" s="17">
        <v>40238</v>
      </c>
      <c r="B187" s="32">
        <v>1169.43</v>
      </c>
      <c r="C187" s="31">
        <f t="shared" si="1"/>
        <v>10.628334657736421</v>
      </c>
      <c r="D187" s="19">
        <f t="shared" si="0"/>
        <v>28.5</v>
      </c>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3">
      <c r="A188" s="17">
        <v>40269</v>
      </c>
      <c r="B188" s="32">
        <v>1186.69</v>
      </c>
      <c r="C188" s="31">
        <f t="shared" si="1"/>
        <v>14.524363292446365</v>
      </c>
      <c r="D188" s="19">
        <f t="shared" si="0"/>
        <v>14.6</v>
      </c>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3">
      <c r="A189" s="17">
        <v>40299</v>
      </c>
      <c r="B189" s="32">
        <v>1089.4100000000001</v>
      </c>
      <c r="C189" s="31">
        <f t="shared" si="1"/>
        <v>-0.56770990206548078</v>
      </c>
      <c r="D189" s="19">
        <f t="shared" si="0"/>
        <v>75.3</v>
      </c>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3">
      <c r="A190" s="17">
        <v>40330</v>
      </c>
      <c r="B190" s="32">
        <v>1030.71</v>
      </c>
      <c r="C190" s="31">
        <f t="shared" si="1"/>
        <v>-7.56793112725315</v>
      </c>
      <c r="D190" s="19">
        <f t="shared" si="0"/>
        <v>88.2</v>
      </c>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3">
      <c r="A191" s="17">
        <v>40360</v>
      </c>
      <c r="B191" s="32">
        <v>1101.5999999999999</v>
      </c>
      <c r="C191" s="31">
        <f t="shared" si="1"/>
        <v>2.5822492480467862</v>
      </c>
      <c r="D191" s="19">
        <f t="shared" si="0"/>
        <v>64.8</v>
      </c>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3">
      <c r="A192" s="17">
        <v>40391</v>
      </c>
      <c r="B192" s="32">
        <v>1049.33</v>
      </c>
      <c r="C192" s="31">
        <f t="shared" si="1"/>
        <v>-4.9941602006355952</v>
      </c>
      <c r="D192" s="19">
        <f t="shared" si="0"/>
        <v>84.7</v>
      </c>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3">
      <c r="A193" s="17">
        <v>40422</v>
      </c>
      <c r="B193" s="32">
        <v>1141.2</v>
      </c>
      <c r="C193" s="31">
        <f t="shared" si="1"/>
        <v>-2.413996562427851</v>
      </c>
      <c r="D193" s="19">
        <f t="shared" si="0"/>
        <v>79.900000000000006</v>
      </c>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3">
      <c r="A194" s="17">
        <v>40452</v>
      </c>
      <c r="B194" s="32">
        <v>1183.26</v>
      </c>
      <c r="C194" s="31">
        <f t="shared" si="1"/>
        <v>-0.28903926046398498</v>
      </c>
      <c r="D194" s="19">
        <f t="shared" si="0"/>
        <v>74.5</v>
      </c>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3">
      <c r="A195" s="17">
        <v>40483</v>
      </c>
      <c r="B195" s="32">
        <v>1180.55</v>
      </c>
      <c r="C195" s="31">
        <f t="shared" si="1"/>
        <v>8.3659962732120938</v>
      </c>
      <c r="D195" s="19">
        <f t="shared" si="0"/>
        <v>39.299999999999997</v>
      </c>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3">
      <c r="A196" s="17">
        <v>40513</v>
      </c>
      <c r="B196" s="32">
        <v>1257.6400000000001</v>
      </c>
      <c r="C196" s="31">
        <f t="shared" si="1"/>
        <v>22.016862162975041</v>
      </c>
      <c r="D196" s="19">
        <f t="shared" si="0"/>
        <v>3.3</v>
      </c>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3">
      <c r="A197" s="17">
        <v>40544</v>
      </c>
      <c r="B197" s="32">
        <v>1286.1199999999999</v>
      </c>
      <c r="C197" s="31">
        <f t="shared" si="1"/>
        <v>16.750181554103126</v>
      </c>
      <c r="D197" s="19">
        <f t="shared" si="0"/>
        <v>10.3</v>
      </c>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3">
      <c r="A198" s="17">
        <v>40575</v>
      </c>
      <c r="B198" s="32">
        <v>1327.22</v>
      </c>
      <c r="C198" s="31">
        <f t="shared" si="1"/>
        <v>26.482612714779918</v>
      </c>
      <c r="D198" s="19">
        <f t="shared" si="0"/>
        <v>1.7</v>
      </c>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3">
      <c r="A199" s="17">
        <v>40603</v>
      </c>
      <c r="B199" s="32">
        <v>1325.83</v>
      </c>
      <c r="C199" s="31">
        <f t="shared" si="1"/>
        <v>16.178583946722739</v>
      </c>
      <c r="D199" s="19">
        <f t="shared" si="0"/>
        <v>11.3</v>
      </c>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3">
      <c r="A200" s="17">
        <v>40634</v>
      </c>
      <c r="B200" s="32">
        <v>1363.61</v>
      </c>
      <c r="C200" s="31">
        <f t="shared" si="1"/>
        <v>15.241789632033528</v>
      </c>
      <c r="D200" s="19">
        <f t="shared" si="0"/>
        <v>13.2</v>
      </c>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3">
      <c r="A201" s="17">
        <v>40664</v>
      </c>
      <c r="B201" s="32">
        <v>1345.2</v>
      </c>
      <c r="C201" s="31">
        <f t="shared" si="1"/>
        <v>13.946889161831356</v>
      </c>
      <c r="D201" s="19">
        <f t="shared" si="0"/>
        <v>18.3</v>
      </c>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3">
      <c r="A202" s="17">
        <v>40695</v>
      </c>
      <c r="B202" s="32">
        <v>1320.64</v>
      </c>
      <c r="C202" s="31">
        <f t="shared" si="1"/>
        <v>5.009382653223498</v>
      </c>
      <c r="D202" s="19">
        <f t="shared" si="0"/>
        <v>54.9</v>
      </c>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3">
      <c r="A203" s="17">
        <v>40725</v>
      </c>
      <c r="B203" s="32">
        <v>1292.28</v>
      </c>
      <c r="C203" s="31">
        <f t="shared" si="1"/>
        <v>0.47895997263086509</v>
      </c>
      <c r="D203" s="19">
        <f t="shared" si="0"/>
        <v>72.900000000000006</v>
      </c>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3">
      <c r="A204" s="17">
        <v>40756</v>
      </c>
      <c r="B204" s="32">
        <v>1218.8900000000001</v>
      </c>
      <c r="C204" s="31">
        <f t="shared" si="1"/>
        <v>-8.1621735657991845</v>
      </c>
      <c r="D204" s="19">
        <f t="shared" si="0"/>
        <v>89.8</v>
      </c>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3">
      <c r="A205" s="17">
        <v>40787</v>
      </c>
      <c r="B205" s="32">
        <v>1131.42</v>
      </c>
      <c r="C205" s="31">
        <f t="shared" si="1"/>
        <v>-14.663267538070482</v>
      </c>
      <c r="D205" s="19">
        <f t="shared" si="0"/>
        <v>96</v>
      </c>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3">
      <c r="A206" s="17">
        <v>40817</v>
      </c>
      <c r="B206" s="32">
        <v>1253.3</v>
      </c>
      <c r="C206" s="31">
        <f t="shared" si="1"/>
        <v>-8.0895563980903589</v>
      </c>
      <c r="D206" s="19">
        <f t="shared" si="0"/>
        <v>89.6</v>
      </c>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3">
      <c r="A207" s="17">
        <v>40848</v>
      </c>
      <c r="B207" s="32">
        <v>1246.96</v>
      </c>
      <c r="C207" s="31">
        <f t="shared" si="1"/>
        <v>-7.3030032708890866</v>
      </c>
      <c r="D207" s="19">
        <f t="shared" si="0"/>
        <v>87.7</v>
      </c>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3">
      <c r="A208" s="17">
        <v>40878</v>
      </c>
      <c r="B208" s="32">
        <v>1257.5999999999999</v>
      </c>
      <c r="C208" s="31">
        <f t="shared" si="1"/>
        <v>-4.7734431790647101</v>
      </c>
      <c r="D208" s="19">
        <f t="shared" si="0"/>
        <v>84.5</v>
      </c>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3">
      <c r="A209" s="17">
        <v>40909</v>
      </c>
      <c r="B209" s="32">
        <v>1312.41</v>
      </c>
      <c r="C209" s="31">
        <f t="shared" si="1"/>
        <v>1.5577119509703865</v>
      </c>
      <c r="D209" s="19">
        <f t="shared" si="0"/>
        <v>69.900000000000006</v>
      </c>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3">
      <c r="A210" s="17">
        <v>40940</v>
      </c>
      <c r="B210" s="32">
        <v>1365.68</v>
      </c>
      <c r="C210" s="31">
        <f t="shared" si="1"/>
        <v>12.042924299977845</v>
      </c>
      <c r="D210" s="19">
        <f t="shared" si="0"/>
        <v>25.3</v>
      </c>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3">
      <c r="A211" s="17">
        <v>40969</v>
      </c>
      <c r="B211" s="32">
        <v>1408.47</v>
      </c>
      <c r="C211" s="31">
        <f t="shared" si="1"/>
        <v>24.486927931272202</v>
      </c>
      <c r="D211" s="19">
        <f t="shared" si="0"/>
        <v>2.2000000000000002</v>
      </c>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3">
      <c r="A212" s="17">
        <v>41000</v>
      </c>
      <c r="B212" s="32">
        <v>1397.91</v>
      </c>
      <c r="C212" s="31">
        <f t="shared" si="1"/>
        <v>11.53833878560601</v>
      </c>
      <c r="D212" s="19">
        <f t="shared" si="0"/>
        <v>26.7</v>
      </c>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3">
      <c r="A213" s="17">
        <v>41030</v>
      </c>
      <c r="B213" s="32">
        <v>1310.33</v>
      </c>
      <c r="C213" s="31">
        <f t="shared" si="1"/>
        <v>5.0819593250785822</v>
      </c>
      <c r="D213" s="19">
        <f t="shared" si="0"/>
        <v>53.8</v>
      </c>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3">
      <c r="A214" s="17">
        <v>41061</v>
      </c>
      <c r="B214" s="32">
        <v>1362.16</v>
      </c>
      <c r="C214" s="31">
        <f t="shared" si="1"/>
        <v>8.3142493638676989</v>
      </c>
      <c r="D214" s="19">
        <f t="shared" si="0"/>
        <v>39.6</v>
      </c>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3">
      <c r="A215" s="17">
        <v>41091</v>
      </c>
      <c r="B215" s="32">
        <v>1379.32</v>
      </c>
      <c r="C215" s="31">
        <f t="shared" si="1"/>
        <v>5.0982543564891953</v>
      </c>
      <c r="D215" s="19">
        <f t="shared" si="0"/>
        <v>53.5</v>
      </c>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3">
      <c r="A216" s="17">
        <v>41122</v>
      </c>
      <c r="B216" s="32">
        <v>1406.58</v>
      </c>
      <c r="C216" s="31">
        <f t="shared" si="1"/>
        <v>2.9948450588717606</v>
      </c>
      <c r="D216" s="19">
        <f t="shared" si="0"/>
        <v>62.4</v>
      </c>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3">
      <c r="A217" s="17">
        <v>41153</v>
      </c>
      <c r="B217" s="32">
        <v>1440.67</v>
      </c>
      <c r="C217" s="31">
        <f t="shared" si="1"/>
        <v>2.2861686794890943</v>
      </c>
      <c r="D217" s="19">
        <f t="shared" si="0"/>
        <v>66.2</v>
      </c>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3">
      <c r="A218" s="17">
        <v>41183</v>
      </c>
      <c r="B218" s="32">
        <v>1412.16</v>
      </c>
      <c r="C218" s="31">
        <f t="shared" si="1"/>
        <v>1.0193789299740326</v>
      </c>
      <c r="D218" s="19">
        <f t="shared" si="0"/>
        <v>71.599999999999994</v>
      </c>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3">
      <c r="A219" s="17">
        <v>41214</v>
      </c>
      <c r="B219" s="32">
        <v>1416.18</v>
      </c>
      <c r="C219" s="31">
        <f t="shared" si="1"/>
        <v>8.0781177260690171</v>
      </c>
      <c r="D219" s="19">
        <f t="shared" si="0"/>
        <v>40.9</v>
      </c>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3">
      <c r="A220" s="17">
        <v>41244</v>
      </c>
      <c r="B220" s="32">
        <v>1426.19</v>
      </c>
      <c r="C220" s="31">
        <f t="shared" si="1"/>
        <v>4.7006225406706976</v>
      </c>
      <c r="D220" s="19">
        <f t="shared" si="0"/>
        <v>58.1</v>
      </c>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3">
      <c r="A221" s="17">
        <v>41275</v>
      </c>
      <c r="B221" s="32">
        <v>1498.11</v>
      </c>
      <c r="C221" s="31">
        <f t="shared" si="1"/>
        <v>8.6122147144969965</v>
      </c>
      <c r="D221" s="19">
        <f t="shared" si="0"/>
        <v>37.700000000000003</v>
      </c>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3">
      <c r="A222" s="17">
        <v>41306</v>
      </c>
      <c r="B222" s="32">
        <v>1514.68</v>
      </c>
      <c r="C222" s="31">
        <f t="shared" si="1"/>
        <v>7.685307625588317</v>
      </c>
      <c r="D222" s="19">
        <f t="shared" si="0"/>
        <v>42.8</v>
      </c>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3">
      <c r="A223" s="17">
        <v>41334</v>
      </c>
      <c r="B223" s="32">
        <v>1569.19</v>
      </c>
      <c r="C223" s="31">
        <f t="shared" si="1"/>
        <v>8.9208493270492184</v>
      </c>
      <c r="D223" s="19">
        <f t="shared" si="0"/>
        <v>35.799999999999997</v>
      </c>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3">
      <c r="A224" s="17">
        <v>41365</v>
      </c>
      <c r="B224" s="32">
        <v>1597.57</v>
      </c>
      <c r="C224" s="31">
        <f t="shared" si="1"/>
        <v>13.129532064355303</v>
      </c>
      <c r="D224" s="19">
        <f t="shared" si="0"/>
        <v>21.3</v>
      </c>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3">
      <c r="A225" s="17">
        <v>41395</v>
      </c>
      <c r="B225" s="32">
        <v>1630.74</v>
      </c>
      <c r="C225" s="31">
        <f t="shared" si="1"/>
        <v>15.150616447061809</v>
      </c>
      <c r="D225" s="19">
        <f t="shared" si="0"/>
        <v>13.5</v>
      </c>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3">
      <c r="A226" s="17">
        <v>41426</v>
      </c>
      <c r="B226" s="32">
        <v>1606.28</v>
      </c>
      <c r="C226" s="31">
        <f t="shared" si="1"/>
        <v>12.627349792103431</v>
      </c>
      <c r="D226" s="19">
        <f t="shared" si="0"/>
        <v>23.2</v>
      </c>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3">
      <c r="A227" s="17">
        <v>41456</v>
      </c>
      <c r="B227" s="32">
        <v>1685.73</v>
      </c>
      <c r="C227" s="31">
        <f t="shared" si="1"/>
        <v>12.523779962753077</v>
      </c>
      <c r="D227" s="19">
        <f t="shared" si="0"/>
        <v>23.7</v>
      </c>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3">
      <c r="A228" s="17">
        <v>41487</v>
      </c>
      <c r="B228" s="32">
        <v>1632.97</v>
      </c>
      <c r="C228" s="31">
        <f t="shared" si="1"/>
        <v>7.8095703382892729</v>
      </c>
      <c r="D228" s="19">
        <f t="shared" si="0"/>
        <v>42</v>
      </c>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3">
      <c r="A229" s="17">
        <v>41518</v>
      </c>
      <c r="B229" s="32">
        <v>1681.55</v>
      </c>
      <c r="C229" s="31">
        <f t="shared" si="1"/>
        <v>7.1603821079665231</v>
      </c>
      <c r="D229" s="19">
        <f t="shared" si="0"/>
        <v>45.2</v>
      </c>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3">
      <c r="A230" s="17">
        <v>41548</v>
      </c>
      <c r="B230" s="32">
        <v>1756.54</v>
      </c>
      <c r="C230" s="31">
        <f t="shared" si="1"/>
        <v>9.9507376828558396</v>
      </c>
      <c r="D230" s="19">
        <f t="shared" si="0"/>
        <v>31.8</v>
      </c>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3">
      <c r="A231" s="17">
        <v>41579</v>
      </c>
      <c r="B231" s="32">
        <v>1805.81</v>
      </c>
      <c r="C231" s="31">
        <f t="shared" si="1"/>
        <v>10.735616959171905</v>
      </c>
      <c r="D231" s="19">
        <f t="shared" si="0"/>
        <v>28.3</v>
      </c>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3">
      <c r="A232" s="17">
        <v>41609</v>
      </c>
      <c r="B232" s="32">
        <v>1848.36</v>
      </c>
      <c r="C232" s="31">
        <f t="shared" si="1"/>
        <v>15.070846925816168</v>
      </c>
      <c r="D232" s="19">
        <f t="shared" si="0"/>
        <v>13.8</v>
      </c>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3">
      <c r="A233" s="17">
        <v>41640</v>
      </c>
      <c r="B233" s="32">
        <v>1782.59</v>
      </c>
      <c r="C233" s="31">
        <f t="shared" si="1"/>
        <v>5.7458786401143653</v>
      </c>
      <c r="D233" s="19">
        <f t="shared" si="0"/>
        <v>50.3</v>
      </c>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3">
      <c r="A234" s="17">
        <v>41671</v>
      </c>
      <c r="B234" s="32">
        <v>1859.45</v>
      </c>
      <c r="C234" s="31">
        <f t="shared" si="1"/>
        <v>13.869207640066872</v>
      </c>
      <c r="D234" s="19">
        <f t="shared" si="0"/>
        <v>18.600000000000001</v>
      </c>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3">
      <c r="A235" s="17">
        <v>41699</v>
      </c>
      <c r="B235" s="32">
        <v>1872.34</v>
      </c>
      <c r="C235" s="31">
        <f t="shared" si="1"/>
        <v>11.346079509975914</v>
      </c>
      <c r="D235" s="19">
        <f t="shared" si="0"/>
        <v>26.9</v>
      </c>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3">
      <c r="A236" s="17">
        <v>41730</v>
      </c>
      <c r="B236" s="32">
        <v>1883.95</v>
      </c>
      <c r="C236" s="31">
        <f t="shared" si="1"/>
        <v>7.2534641966593458</v>
      </c>
      <c r="D236" s="19">
        <f t="shared" si="0"/>
        <v>44.4</v>
      </c>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3">
      <c r="A237" s="17">
        <v>41760</v>
      </c>
      <c r="B237" s="32">
        <v>1923.57</v>
      </c>
      <c r="C237" s="31">
        <f t="shared" si="1"/>
        <v>6.5211733238823575</v>
      </c>
      <c r="D237" s="19">
        <f t="shared" si="0"/>
        <v>47.9</v>
      </c>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3">
      <c r="A238" s="17">
        <v>41791</v>
      </c>
      <c r="B238" s="32">
        <v>1960.23</v>
      </c>
      <c r="C238" s="31">
        <f t="shared" si="1"/>
        <v>6.0523923910926509</v>
      </c>
      <c r="D238" s="19">
        <f t="shared" si="0"/>
        <v>49.2</v>
      </c>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3">
      <c r="A239" s="17">
        <v>41821</v>
      </c>
      <c r="B239" s="32">
        <v>1930.67</v>
      </c>
      <c r="C239" s="31">
        <f t="shared" si="1"/>
        <v>8.3070139516097452</v>
      </c>
      <c r="D239" s="19">
        <f t="shared" si="0"/>
        <v>39.799999999999997</v>
      </c>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3">
      <c r="A240" s="17">
        <v>41852</v>
      </c>
      <c r="B240" s="32">
        <v>2003.37</v>
      </c>
      <c r="C240" s="31">
        <f t="shared" si="1"/>
        <v>7.7399230955389955</v>
      </c>
      <c r="D240" s="19">
        <f t="shared" si="0"/>
        <v>42.3</v>
      </c>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3">
      <c r="A241" s="17">
        <v>41883</v>
      </c>
      <c r="B241" s="32">
        <v>1972.29</v>
      </c>
      <c r="C241" s="31">
        <f t="shared" si="1"/>
        <v>5.3382398495999679</v>
      </c>
      <c r="D241" s="19">
        <f t="shared" si="0"/>
        <v>52.2</v>
      </c>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3">
      <c r="A242" s="17">
        <v>41913</v>
      </c>
      <c r="B242" s="32">
        <v>2018.05</v>
      </c>
      <c r="C242" s="31">
        <f t="shared" si="1"/>
        <v>7.118023302104616</v>
      </c>
      <c r="D242" s="19">
        <f t="shared" si="0"/>
        <v>45.5</v>
      </c>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3">
      <c r="A243" s="17">
        <v>41944</v>
      </c>
      <c r="B243" s="32">
        <v>2067.56</v>
      </c>
      <c r="C243" s="31">
        <f t="shared" si="1"/>
        <v>7.4855607022359472</v>
      </c>
      <c r="D243" s="19">
        <f t="shared" si="0"/>
        <v>43.6</v>
      </c>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3">
      <c r="A244" s="17">
        <v>41974</v>
      </c>
      <c r="B244" s="32">
        <v>2058.9</v>
      </c>
      <c r="C244" s="31">
        <f t="shared" si="1"/>
        <v>5.0335929967401825</v>
      </c>
      <c r="D244" s="19">
        <f t="shared" si="0"/>
        <v>54.4</v>
      </c>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3">
      <c r="A245" s="17">
        <v>42005</v>
      </c>
      <c r="B245" s="32">
        <v>1994.99</v>
      </c>
      <c r="C245" s="31">
        <f t="shared" si="1"/>
        <v>3.3314859608322465</v>
      </c>
      <c r="D245" s="19">
        <f t="shared" si="0"/>
        <v>61.6</v>
      </c>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3">
      <c r="A246" s="17">
        <v>42036</v>
      </c>
      <c r="B246" s="32">
        <v>2104.5</v>
      </c>
      <c r="C246" s="31">
        <f t="shared" si="1"/>
        <v>5.0479941298911388</v>
      </c>
      <c r="D246" s="19">
        <f t="shared" si="0"/>
        <v>54.1</v>
      </c>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3">
      <c r="A247" s="17">
        <v>42064</v>
      </c>
      <c r="B247" s="32">
        <v>2067.89</v>
      </c>
      <c r="C247" s="31">
        <f t="shared" si="1"/>
        <v>4.8471573652961739</v>
      </c>
      <c r="D247" s="19">
        <f t="shared" si="0"/>
        <v>56.5</v>
      </c>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3">
      <c r="A248" s="17">
        <v>42095</v>
      </c>
      <c r="B248" s="32">
        <v>2085.5100000000002</v>
      </c>
      <c r="C248" s="31">
        <f t="shared" si="1"/>
        <v>3.3428309506702147</v>
      </c>
      <c r="D248" s="19">
        <f t="shared" si="0"/>
        <v>61.3</v>
      </c>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3">
      <c r="A249" s="17">
        <v>42125</v>
      </c>
      <c r="B249" s="32">
        <v>2107.39</v>
      </c>
      <c r="C249" s="31">
        <f t="shared" si="1"/>
        <v>1.9264253516221985</v>
      </c>
      <c r="D249" s="19">
        <f t="shared" si="0"/>
        <v>67.8</v>
      </c>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3">
      <c r="A250" s="17">
        <v>42156</v>
      </c>
      <c r="B250" s="32">
        <v>2063.11</v>
      </c>
      <c r="C250" s="31">
        <f t="shared" si="1"/>
        <v>0.20447811938413893</v>
      </c>
      <c r="D250" s="19">
        <f t="shared" si="0"/>
        <v>73.400000000000006</v>
      </c>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3">
      <c r="A251" s="17">
        <v>42186</v>
      </c>
      <c r="B251" s="32">
        <v>2103.84</v>
      </c>
      <c r="C251" s="31">
        <f t="shared" si="1"/>
        <v>5.4561677000887299</v>
      </c>
      <c r="D251" s="19">
        <f t="shared" si="0"/>
        <v>51.1</v>
      </c>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3">
      <c r="A252" s="17">
        <v>42217</v>
      </c>
      <c r="B252" s="32">
        <v>1972.18</v>
      </c>
      <c r="C252" s="31">
        <f t="shared" si="1"/>
        <v>-6.2874792112140616</v>
      </c>
      <c r="D252" s="19">
        <f t="shared" si="0"/>
        <v>86.1</v>
      </c>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3">
      <c r="A253" s="17">
        <v>42248</v>
      </c>
      <c r="B253" s="32">
        <v>1920.03</v>
      </c>
      <c r="C253" s="31">
        <f t="shared" si="1"/>
        <v>-7.1502836224363913</v>
      </c>
      <c r="D253" s="19">
        <f t="shared" si="0"/>
        <v>87.1</v>
      </c>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3">
      <c r="A254" s="17">
        <v>42278</v>
      </c>
      <c r="B254" s="32">
        <v>2079.36</v>
      </c>
      <c r="C254" s="31">
        <f t="shared" si="1"/>
        <v>-0.29489189694607509</v>
      </c>
      <c r="D254" s="19">
        <f t="shared" si="0"/>
        <v>75</v>
      </c>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3">
      <c r="A255" s="17">
        <v>42309</v>
      </c>
      <c r="B255" s="32">
        <v>2080.41</v>
      </c>
      <c r="C255" s="31">
        <f t="shared" si="1"/>
        <v>-1.2802566207488895</v>
      </c>
      <c r="D255" s="19">
        <f t="shared" si="0"/>
        <v>77.2</v>
      </c>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3">
      <c r="A256" s="17">
        <v>42339</v>
      </c>
      <c r="B256" s="32">
        <v>2043.94</v>
      </c>
      <c r="C256" s="31">
        <f t="shared" si="1"/>
        <v>-0.9291797335091232</v>
      </c>
      <c r="D256" s="19">
        <f t="shared" si="0"/>
        <v>75.900000000000006</v>
      </c>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3">
      <c r="A257" s="17">
        <v>42370</v>
      </c>
      <c r="B257" s="32">
        <v>1940.24</v>
      </c>
      <c r="C257" s="31">
        <f t="shared" si="1"/>
        <v>-7.7762567495627106</v>
      </c>
      <c r="D257" s="19">
        <f t="shared" ref="D257:D380" si="2">IF(C257="","",ROUND((1-_xlfn.PERCENTRANK.INC($C:$C,C257))*100,2))</f>
        <v>88.8</v>
      </c>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3">
      <c r="A258" s="17">
        <v>42401</v>
      </c>
      <c r="B258" s="32">
        <v>1932.23</v>
      </c>
      <c r="C258" s="31">
        <f t="shared" si="1"/>
        <v>-2.0256771694267282</v>
      </c>
      <c r="D258" s="19">
        <f t="shared" si="2"/>
        <v>78.5</v>
      </c>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3">
      <c r="A259" s="17">
        <v>42430</v>
      </c>
      <c r="B259" s="32">
        <v>2059.7399999999998</v>
      </c>
      <c r="C259" s="31">
        <f t="shared" si="1"/>
        <v>7.276448805487405</v>
      </c>
      <c r="D259" s="19">
        <f t="shared" si="2"/>
        <v>44.1</v>
      </c>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3">
      <c r="A260" s="17">
        <v>42461</v>
      </c>
      <c r="B260" s="32">
        <v>2065.3000000000002</v>
      </c>
      <c r="C260" s="31">
        <f t="shared" si="1"/>
        <v>-0.6761695906432722</v>
      </c>
      <c r="D260" s="19">
        <f t="shared" si="2"/>
        <v>75.599999999999994</v>
      </c>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3">
      <c r="A261" s="17">
        <v>42491</v>
      </c>
      <c r="B261" s="32">
        <v>2096.96</v>
      </c>
      <c r="C261" s="31">
        <f t="shared" si="1"/>
        <v>0.79551626842786682</v>
      </c>
      <c r="D261" s="19">
        <f t="shared" si="2"/>
        <v>72.099999999999994</v>
      </c>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3">
      <c r="A262" s="17">
        <v>42522</v>
      </c>
      <c r="B262" s="32">
        <v>2098.86</v>
      </c>
      <c r="C262" s="31">
        <f t="shared" si="1"/>
        <v>2.6869673278080604</v>
      </c>
      <c r="D262" s="19">
        <f t="shared" si="2"/>
        <v>64</v>
      </c>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3">
      <c r="A263" s="17">
        <v>42552</v>
      </c>
      <c r="B263" s="32">
        <v>2173.6</v>
      </c>
      <c r="C263" s="31">
        <f t="shared" ref="C263:C380" si="3">100*(B263-B257)/B257</f>
        <v>12.027378056322924</v>
      </c>
      <c r="D263" s="19">
        <f t="shared" si="2"/>
        <v>25.6</v>
      </c>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3">
      <c r="A264" s="17">
        <v>42583</v>
      </c>
      <c r="B264" s="32">
        <v>2170.9499999999998</v>
      </c>
      <c r="C264" s="31">
        <f t="shared" si="3"/>
        <v>12.354636870351861</v>
      </c>
      <c r="D264" s="19">
        <f t="shared" si="2"/>
        <v>24.2</v>
      </c>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3">
      <c r="A265" s="17">
        <v>42614</v>
      </c>
      <c r="B265" s="32">
        <v>2168.27</v>
      </c>
      <c r="C265" s="31">
        <f t="shared" si="3"/>
        <v>5.2691116354491445</v>
      </c>
      <c r="D265" s="19">
        <f t="shared" si="2"/>
        <v>52.5</v>
      </c>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3">
      <c r="A266" s="17">
        <v>42644</v>
      </c>
      <c r="B266" s="32">
        <v>2126.15</v>
      </c>
      <c r="C266" s="31">
        <f t="shared" si="3"/>
        <v>2.9463032005035541</v>
      </c>
      <c r="D266" s="19">
        <f t="shared" si="2"/>
        <v>62.7</v>
      </c>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3">
      <c r="A267" s="17">
        <v>42675</v>
      </c>
      <c r="B267" s="32">
        <v>2198.81</v>
      </c>
      <c r="C267" s="31">
        <f t="shared" si="3"/>
        <v>4.8570311307797907</v>
      </c>
      <c r="D267" s="19">
        <f t="shared" si="2"/>
        <v>56.2</v>
      </c>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3">
      <c r="A268" s="17">
        <v>42705</v>
      </c>
      <c r="B268" s="32">
        <v>2238.83</v>
      </c>
      <c r="C268" s="31">
        <f t="shared" si="3"/>
        <v>6.6688583326186501</v>
      </c>
      <c r="D268" s="19">
        <f t="shared" si="2"/>
        <v>46.8</v>
      </c>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3">
      <c r="A269" s="17">
        <v>42736</v>
      </c>
      <c r="B269" s="32">
        <v>2278.87</v>
      </c>
      <c r="C269" s="31">
        <f t="shared" si="3"/>
        <v>4.843117408906882</v>
      </c>
      <c r="D269" s="19">
        <f t="shared" si="2"/>
        <v>56.8</v>
      </c>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3">
      <c r="A270" s="17">
        <v>42767</v>
      </c>
      <c r="B270" s="32">
        <v>2363.64</v>
      </c>
      <c r="C270" s="31">
        <f t="shared" si="3"/>
        <v>8.8758377668762556</v>
      </c>
      <c r="D270" s="19">
        <f t="shared" si="2"/>
        <v>36.6</v>
      </c>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3">
      <c r="A271" s="17">
        <v>42795</v>
      </c>
      <c r="B271" s="32">
        <v>2362.7199999999998</v>
      </c>
      <c r="C271" s="31">
        <f t="shared" si="3"/>
        <v>8.9679790800961054</v>
      </c>
      <c r="D271" s="19">
        <f t="shared" si="2"/>
        <v>35.299999999999997</v>
      </c>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3">
      <c r="A272" s="17">
        <v>42826</v>
      </c>
      <c r="B272" s="32">
        <v>2384.1999999999998</v>
      </c>
      <c r="C272" s="31">
        <f t="shared" si="3"/>
        <v>12.136961173952905</v>
      </c>
      <c r="D272" s="19">
        <f t="shared" si="2"/>
        <v>24.8</v>
      </c>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3">
      <c r="A273" s="17">
        <v>42856</v>
      </c>
      <c r="B273" s="32">
        <v>2411.8000000000002</v>
      </c>
      <c r="C273" s="31">
        <f t="shared" si="3"/>
        <v>9.686603208098937</v>
      </c>
      <c r="D273" s="19">
        <f t="shared" si="2"/>
        <v>33.1</v>
      </c>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3">
      <c r="A274" s="17">
        <v>42887</v>
      </c>
      <c r="B274" s="32">
        <v>2423.41</v>
      </c>
      <c r="C274" s="31">
        <f t="shared" si="3"/>
        <v>8.2444848425293547</v>
      </c>
      <c r="D274" s="19">
        <f t="shared" si="2"/>
        <v>40.1</v>
      </c>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3">
      <c r="A275" s="17">
        <v>42917</v>
      </c>
      <c r="B275" s="32">
        <v>2470.3000000000002</v>
      </c>
      <c r="C275" s="31">
        <f t="shared" si="3"/>
        <v>8.4002158964750198</v>
      </c>
      <c r="D275" s="19">
        <f t="shared" si="2"/>
        <v>39</v>
      </c>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3">
      <c r="A276" s="17">
        <v>42948</v>
      </c>
      <c r="B276" s="32">
        <v>2471.65</v>
      </c>
      <c r="C276" s="31">
        <f t="shared" si="3"/>
        <v>4.5696468159279853</v>
      </c>
      <c r="D276" s="19">
        <f t="shared" si="2"/>
        <v>58.4</v>
      </c>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3">
      <c r="A277" s="17">
        <v>42979</v>
      </c>
      <c r="B277" s="32">
        <v>2519.36</v>
      </c>
      <c r="C277" s="31">
        <f t="shared" si="3"/>
        <v>6.6296471862937771</v>
      </c>
      <c r="D277" s="19">
        <f t="shared" si="2"/>
        <v>47.1</v>
      </c>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3">
      <c r="A278" s="17">
        <v>43009</v>
      </c>
      <c r="B278" s="32">
        <v>2575.2600000000002</v>
      </c>
      <c r="C278" s="31">
        <f t="shared" si="3"/>
        <v>8.0135894639711616</v>
      </c>
      <c r="D278" s="19">
        <f t="shared" si="2"/>
        <v>41.2</v>
      </c>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3">
      <c r="A279" s="17">
        <v>43040</v>
      </c>
      <c r="B279" s="32">
        <v>2647.58</v>
      </c>
      <c r="C279" s="31">
        <f t="shared" si="3"/>
        <v>9.7761008375487073</v>
      </c>
      <c r="D279" s="19">
        <f t="shared" si="2"/>
        <v>32.799999999999997</v>
      </c>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3">
      <c r="A280" s="17">
        <v>43070</v>
      </c>
      <c r="B280" s="32">
        <v>2673.61</v>
      </c>
      <c r="C280" s="31">
        <f t="shared" si="3"/>
        <v>10.324295104831634</v>
      </c>
      <c r="D280" s="19">
        <f t="shared" si="2"/>
        <v>29.9</v>
      </c>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3">
      <c r="A281" s="17">
        <v>43101</v>
      </c>
      <c r="B281" s="32">
        <v>2823.81</v>
      </c>
      <c r="C281" s="31">
        <f t="shared" si="3"/>
        <v>14.310407642796411</v>
      </c>
      <c r="D281" s="19">
        <f t="shared" si="2"/>
        <v>15.6</v>
      </c>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3">
      <c r="A282" s="17">
        <v>43132</v>
      </c>
      <c r="B282" s="32">
        <v>2713.83</v>
      </c>
      <c r="C282" s="31">
        <f t="shared" si="3"/>
        <v>9.7983128679222311</v>
      </c>
      <c r="D282" s="19">
        <f t="shared" si="2"/>
        <v>32.6</v>
      </c>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3">
      <c r="A283" s="17">
        <v>43160</v>
      </c>
      <c r="B283" s="32">
        <v>2640.87</v>
      </c>
      <c r="C283" s="31">
        <f t="shared" si="3"/>
        <v>4.8230502984884955</v>
      </c>
      <c r="D283" s="19">
        <f t="shared" si="2"/>
        <v>57</v>
      </c>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3">
      <c r="A284" s="17">
        <v>43191</v>
      </c>
      <c r="B284" s="32">
        <v>2648.05</v>
      </c>
      <c r="C284" s="31">
        <f t="shared" si="3"/>
        <v>2.8265107212475615</v>
      </c>
      <c r="D284" s="19">
        <f t="shared" si="2"/>
        <v>63.2</v>
      </c>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3">
      <c r="A285" s="17">
        <v>43221</v>
      </c>
      <c r="B285" s="32">
        <v>2705.27</v>
      </c>
      <c r="C285" s="31">
        <f t="shared" si="3"/>
        <v>2.178970984823879</v>
      </c>
      <c r="D285" s="19">
        <f t="shared" si="2"/>
        <v>66.7</v>
      </c>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3">
      <c r="A286" s="17">
        <v>43252</v>
      </c>
      <c r="B286" s="32">
        <v>2718.37</v>
      </c>
      <c r="C286" s="31">
        <f t="shared" si="3"/>
        <v>1.6741409554871414</v>
      </c>
      <c r="D286" s="19">
        <f t="shared" si="2"/>
        <v>69.099999999999994</v>
      </c>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3">
      <c r="A287" s="17">
        <v>43282</v>
      </c>
      <c r="B287" s="32">
        <v>2816.29</v>
      </c>
      <c r="C287" s="31">
        <f t="shared" si="3"/>
        <v>-0.26630686908821705</v>
      </c>
      <c r="D287" s="19">
        <f t="shared" si="2"/>
        <v>73.7</v>
      </c>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3">
      <c r="A288" s="17">
        <v>43313</v>
      </c>
      <c r="B288" s="32">
        <v>2901.52</v>
      </c>
      <c r="C288" s="31">
        <f t="shared" si="3"/>
        <v>6.9160559062284692</v>
      </c>
      <c r="D288" s="19">
        <f t="shared" si="2"/>
        <v>46</v>
      </c>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3">
      <c r="A289" s="17">
        <v>43344</v>
      </c>
      <c r="B289" s="32">
        <v>2913.98</v>
      </c>
      <c r="C289" s="31">
        <f t="shared" si="3"/>
        <v>10.341667707990176</v>
      </c>
      <c r="D289" s="19">
        <f t="shared" si="2"/>
        <v>29.6</v>
      </c>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3">
      <c r="A290" s="17">
        <v>43374</v>
      </c>
      <c r="B290" s="32">
        <v>2711.74</v>
      </c>
      <c r="C290" s="31">
        <f t="shared" si="3"/>
        <v>2.4051660655954228</v>
      </c>
      <c r="D290" s="19">
        <f t="shared" si="2"/>
        <v>65.599999999999994</v>
      </c>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3">
      <c r="A291" s="17">
        <v>43405</v>
      </c>
      <c r="B291" s="32">
        <v>2760.17</v>
      </c>
      <c r="C291" s="31">
        <f t="shared" si="3"/>
        <v>2.0293722992529428</v>
      </c>
      <c r="D291" s="19">
        <f t="shared" si="2"/>
        <v>67.5</v>
      </c>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3">
      <c r="A292" s="17">
        <v>43435</v>
      </c>
      <c r="B292" s="32">
        <v>2506.85</v>
      </c>
      <c r="C292" s="31">
        <f t="shared" si="3"/>
        <v>-7.7811335469417342</v>
      </c>
      <c r="D292" s="19">
        <f t="shared" si="2"/>
        <v>89</v>
      </c>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3">
      <c r="A293" s="17">
        <v>43466</v>
      </c>
      <c r="B293" s="32">
        <v>2704.1</v>
      </c>
      <c r="C293" s="31">
        <f t="shared" si="3"/>
        <v>-3.9836096424729006</v>
      </c>
      <c r="D293" s="19">
        <f t="shared" si="2"/>
        <v>82.6</v>
      </c>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3">
      <c r="A294" s="17">
        <v>43497</v>
      </c>
      <c r="B294" s="32">
        <v>2784.49</v>
      </c>
      <c r="C294" s="31">
        <f t="shared" si="3"/>
        <v>-4.0334031817805913</v>
      </c>
      <c r="D294" s="19">
        <f t="shared" si="2"/>
        <v>82.8</v>
      </c>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3">
      <c r="A295" s="17">
        <v>43525</v>
      </c>
      <c r="B295" s="32">
        <v>2834.4</v>
      </c>
      <c r="C295" s="31">
        <f t="shared" si="3"/>
        <v>-2.7309727589070594</v>
      </c>
      <c r="D295" s="19">
        <f t="shared" si="2"/>
        <v>80.7</v>
      </c>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3">
      <c r="A296" s="17">
        <v>43556</v>
      </c>
      <c r="B296" s="32">
        <v>2945.83</v>
      </c>
      <c r="C296" s="31">
        <f t="shared" si="3"/>
        <v>8.6324647643210692</v>
      </c>
      <c r="D296" s="19">
        <f t="shared" si="2"/>
        <v>37.1</v>
      </c>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3">
      <c r="A297" s="17">
        <v>43586</v>
      </c>
      <c r="B297" s="32">
        <v>2752.06</v>
      </c>
      <c r="C297" s="31">
        <f t="shared" si="3"/>
        <v>-0.29382248194858024</v>
      </c>
      <c r="D297" s="19">
        <f t="shared" si="2"/>
        <v>74.8</v>
      </c>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3">
      <c r="A298" s="17">
        <v>43617</v>
      </c>
      <c r="B298" s="32">
        <v>2941.76</v>
      </c>
      <c r="C298" s="31">
        <f t="shared" si="3"/>
        <v>17.348864112332222</v>
      </c>
      <c r="D298" s="19">
        <f t="shared" si="2"/>
        <v>9.5</v>
      </c>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3">
      <c r="A299" s="17">
        <v>43647</v>
      </c>
      <c r="B299" s="32">
        <v>2980.38</v>
      </c>
      <c r="C299" s="31">
        <f t="shared" si="3"/>
        <v>10.217077770792509</v>
      </c>
      <c r="D299" s="19">
        <f t="shared" si="2"/>
        <v>31</v>
      </c>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3">
      <c r="A300" s="17">
        <v>43678</v>
      </c>
      <c r="B300" s="32">
        <v>2926.46</v>
      </c>
      <c r="C300" s="31">
        <f t="shared" si="3"/>
        <v>5.0985997435796238</v>
      </c>
      <c r="D300" s="19">
        <f t="shared" si="2"/>
        <v>53.3</v>
      </c>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3">
      <c r="A301" s="17">
        <v>43709</v>
      </c>
      <c r="B301" s="32">
        <v>2976.74</v>
      </c>
      <c r="C301" s="31">
        <f t="shared" si="3"/>
        <v>5.0218741179791024</v>
      </c>
      <c r="D301" s="19">
        <f t="shared" si="2"/>
        <v>54.6</v>
      </c>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3">
      <c r="A302" s="17">
        <v>43739</v>
      </c>
      <c r="B302" s="32">
        <v>3037.56</v>
      </c>
      <c r="C302" s="31">
        <f t="shared" si="3"/>
        <v>3.1138931981818372</v>
      </c>
      <c r="D302" s="19">
        <f t="shared" si="2"/>
        <v>62.1</v>
      </c>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3">
      <c r="A303" s="17">
        <v>43770</v>
      </c>
      <c r="B303" s="32">
        <v>3140.98</v>
      </c>
      <c r="C303" s="31">
        <f t="shared" si="3"/>
        <v>14.131959332282003</v>
      </c>
      <c r="D303" s="19">
        <f t="shared" si="2"/>
        <v>17.3</v>
      </c>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3">
      <c r="A304" s="17">
        <v>43800</v>
      </c>
      <c r="B304" s="32">
        <v>3230.78</v>
      </c>
      <c r="C304" s="31">
        <f t="shared" si="3"/>
        <v>9.8247307734145544</v>
      </c>
      <c r="D304" s="19">
        <f t="shared" si="2"/>
        <v>32</v>
      </c>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3">
      <c r="A305" s="17">
        <v>43831</v>
      </c>
      <c r="B305" s="32">
        <v>3225.52</v>
      </c>
      <c r="C305" s="31">
        <f t="shared" si="3"/>
        <v>8.2251256551177985</v>
      </c>
      <c r="D305" s="19">
        <f t="shared" si="2"/>
        <v>40.4</v>
      </c>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3">
      <c r="A306" s="17">
        <v>43862</v>
      </c>
      <c r="B306" s="32">
        <v>2954.22</v>
      </c>
      <c r="C306" s="31">
        <f t="shared" si="3"/>
        <v>0.94858634664406016</v>
      </c>
      <c r="D306" s="19">
        <f t="shared" si="2"/>
        <v>71.8</v>
      </c>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3">
      <c r="A307" s="17">
        <v>43891</v>
      </c>
      <c r="B307" s="32">
        <v>2584.59</v>
      </c>
      <c r="C307" s="31">
        <f t="shared" si="3"/>
        <v>-13.173807588166909</v>
      </c>
      <c r="D307" s="19">
        <f t="shared" si="2"/>
        <v>95.2</v>
      </c>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3">
      <c r="A308" s="17">
        <v>43922</v>
      </c>
      <c r="B308" s="32">
        <v>2912.43</v>
      </c>
      <c r="C308" s="31">
        <f t="shared" si="3"/>
        <v>-4.1194248014854065</v>
      </c>
      <c r="D308" s="19">
        <f t="shared" si="2"/>
        <v>83.4</v>
      </c>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3">
      <c r="A309" s="17">
        <v>43952</v>
      </c>
      <c r="B309" s="32">
        <v>3044.31</v>
      </c>
      <c r="C309" s="31">
        <f t="shared" si="3"/>
        <v>-3.0777018637495326</v>
      </c>
      <c r="D309" s="19">
        <f t="shared" si="2"/>
        <v>81</v>
      </c>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3">
      <c r="A310" s="17">
        <v>43983</v>
      </c>
      <c r="B310" s="32">
        <v>3100.29</v>
      </c>
      <c r="C310" s="31">
        <f t="shared" si="3"/>
        <v>-4.0389627272671067</v>
      </c>
      <c r="D310" s="19">
        <f t="shared" si="2"/>
        <v>83.1</v>
      </c>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3">
      <c r="A311" s="17">
        <v>44013</v>
      </c>
      <c r="B311" s="32">
        <v>3271.12</v>
      </c>
      <c r="C311" s="31">
        <f t="shared" si="3"/>
        <v>1.4137255388278451</v>
      </c>
      <c r="D311" s="19">
        <f t="shared" si="2"/>
        <v>70.7</v>
      </c>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3">
      <c r="A312" s="17">
        <v>44044</v>
      </c>
      <c r="B312" s="32">
        <v>3500.31</v>
      </c>
      <c r="C312" s="31">
        <f t="shared" si="3"/>
        <v>18.485082356764227</v>
      </c>
      <c r="D312" s="19">
        <f t="shared" si="2"/>
        <v>8.1</v>
      </c>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3">
      <c r="A313" s="17">
        <v>44075</v>
      </c>
      <c r="B313" s="32">
        <v>3363</v>
      </c>
      <c r="C313" s="31">
        <f t="shared" si="3"/>
        <v>30.117349366824133</v>
      </c>
      <c r="D313" s="19">
        <f t="shared" si="2"/>
        <v>0.6</v>
      </c>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3">
      <c r="A314" s="17">
        <v>44105</v>
      </c>
      <c r="B314" s="32">
        <v>3269.96</v>
      </c>
      <c r="C314" s="31">
        <f t="shared" si="3"/>
        <v>12.27600320007692</v>
      </c>
      <c r="D314" s="19">
        <f t="shared" si="2"/>
        <v>24.5</v>
      </c>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3">
      <c r="A315" s="17">
        <v>44136</v>
      </c>
      <c r="B315" s="32">
        <v>3621.63</v>
      </c>
      <c r="C315" s="31">
        <f t="shared" si="3"/>
        <v>18.963903150467598</v>
      </c>
      <c r="D315" s="19">
        <f t="shared" si="2"/>
        <v>7</v>
      </c>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3">
      <c r="A316" s="17">
        <v>44166</v>
      </c>
      <c r="B316" s="32">
        <v>3756.07</v>
      </c>
      <c r="C316" s="31">
        <f t="shared" si="3"/>
        <v>21.152214792809708</v>
      </c>
      <c r="D316" s="19">
        <f t="shared" si="2"/>
        <v>4.9000000000000004</v>
      </c>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3">
      <c r="A317" s="17">
        <v>44197</v>
      </c>
      <c r="B317" s="32">
        <v>3714.24</v>
      </c>
      <c r="C317" s="31">
        <f t="shared" si="3"/>
        <v>13.54643058035168</v>
      </c>
      <c r="D317" s="19">
        <f t="shared" si="2"/>
        <v>19.7</v>
      </c>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3">
      <c r="A318" s="17">
        <v>44228</v>
      </c>
      <c r="B318" s="32">
        <v>3811.15</v>
      </c>
      <c r="C318" s="31">
        <f t="shared" si="3"/>
        <v>8.8803563112981472</v>
      </c>
      <c r="D318" s="19">
        <f t="shared" si="2"/>
        <v>36.299999999999997</v>
      </c>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3">
      <c r="A319" s="17">
        <v>44256</v>
      </c>
      <c r="B319" s="32">
        <v>3972.89</v>
      </c>
      <c r="C319" s="31">
        <f t="shared" si="3"/>
        <v>18.135295866785604</v>
      </c>
      <c r="D319" s="19">
        <f t="shared" si="2"/>
        <v>8.6999999999999993</v>
      </c>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3">
      <c r="A320" s="17">
        <v>44287</v>
      </c>
      <c r="B320" s="32">
        <v>4181.17</v>
      </c>
      <c r="C320" s="31">
        <f t="shared" si="3"/>
        <v>27.866090105077738</v>
      </c>
      <c r="D320" s="19">
        <f t="shared" si="2"/>
        <v>1.1000000000000001</v>
      </c>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3">
      <c r="A321" s="17">
        <v>44317</v>
      </c>
      <c r="B321" s="32">
        <v>4204.1099999999997</v>
      </c>
      <c r="C321" s="31">
        <f t="shared" si="3"/>
        <v>16.083365777288115</v>
      </c>
      <c r="D321" s="19">
        <f t="shared" si="2"/>
        <v>11.6</v>
      </c>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3">
      <c r="A322" s="17">
        <v>44348</v>
      </c>
      <c r="B322" s="32">
        <v>4297.5</v>
      </c>
      <c r="C322" s="31">
        <f t="shared" si="3"/>
        <v>14.414800576134093</v>
      </c>
      <c r="D322" s="19">
        <f t="shared" si="2"/>
        <v>15.1</v>
      </c>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3">
      <c r="A323" s="17">
        <v>44378</v>
      </c>
      <c r="B323" s="32">
        <v>4395.26</v>
      </c>
      <c r="C323" s="31">
        <f t="shared" si="3"/>
        <v>18.335379512363243</v>
      </c>
      <c r="D323" s="19">
        <f t="shared" si="2"/>
        <v>8.4</v>
      </c>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3">
      <c r="A324" s="17">
        <v>44409</v>
      </c>
      <c r="B324" s="32">
        <v>4522.68</v>
      </c>
      <c r="C324" s="31">
        <f t="shared" si="3"/>
        <v>18.66969287485405</v>
      </c>
      <c r="D324" s="19">
        <f t="shared" si="2"/>
        <v>7.6</v>
      </c>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3">
      <c r="A325" s="17">
        <v>44440</v>
      </c>
      <c r="B325" s="32">
        <v>4307.54</v>
      </c>
      <c r="C325" s="31">
        <f t="shared" si="3"/>
        <v>8.4233391813012712</v>
      </c>
      <c r="D325" s="19">
        <f t="shared" si="2"/>
        <v>38.5</v>
      </c>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3">
      <c r="A326" s="17">
        <v>44470</v>
      </c>
      <c r="B326" s="32">
        <v>4605.38</v>
      </c>
      <c r="C326" s="31">
        <f t="shared" si="3"/>
        <v>10.145724761251037</v>
      </c>
      <c r="D326" s="19">
        <f t="shared" si="2"/>
        <v>31.5</v>
      </c>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3">
      <c r="A327" s="17">
        <v>44501</v>
      </c>
      <c r="B327" s="32">
        <v>4567</v>
      </c>
      <c r="C327" s="31">
        <f t="shared" si="3"/>
        <v>8.6317912709229851</v>
      </c>
      <c r="D327" s="19">
        <f t="shared" si="2"/>
        <v>37.4</v>
      </c>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3">
      <c r="A328" s="17">
        <v>44531</v>
      </c>
      <c r="B328" s="32">
        <v>4766.18</v>
      </c>
      <c r="C328" s="31">
        <f t="shared" si="3"/>
        <v>10.905875509016877</v>
      </c>
      <c r="D328" s="19">
        <f t="shared" si="2"/>
        <v>27.5</v>
      </c>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3">
      <c r="A329" s="17">
        <v>44562</v>
      </c>
      <c r="B329" s="32">
        <v>4515.55</v>
      </c>
      <c r="C329" s="31">
        <f t="shared" si="3"/>
        <v>2.7368119292146531</v>
      </c>
      <c r="D329" s="19">
        <f t="shared" si="2"/>
        <v>63.5</v>
      </c>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3">
      <c r="A330" s="17">
        <v>44593</v>
      </c>
      <c r="B330" s="32">
        <v>4373.9399999999996</v>
      </c>
      <c r="C330" s="31">
        <f t="shared" si="3"/>
        <v>-3.2887579930483848</v>
      </c>
      <c r="D330" s="19">
        <f t="shared" si="2"/>
        <v>81.5</v>
      </c>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3">
      <c r="A331" s="17">
        <v>44621</v>
      </c>
      <c r="B331" s="32">
        <v>4530.41</v>
      </c>
      <c r="C331" s="31">
        <f t="shared" si="3"/>
        <v>5.1739507932601878</v>
      </c>
      <c r="D331" s="19">
        <f t="shared" si="2"/>
        <v>52.7</v>
      </c>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3">
      <c r="A332" s="17">
        <v>44652</v>
      </c>
      <c r="B332" s="32">
        <v>4131.93</v>
      </c>
      <c r="C332" s="31">
        <f t="shared" si="3"/>
        <v>-10.280367743812668</v>
      </c>
      <c r="D332" s="19">
        <f t="shared" si="2"/>
        <v>92.8</v>
      </c>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3">
      <c r="A333" s="17">
        <v>44682</v>
      </c>
      <c r="B333" s="32">
        <v>4132.1499999999996</v>
      </c>
      <c r="C333" s="31">
        <f t="shared" si="3"/>
        <v>-9.5215677687760092</v>
      </c>
      <c r="D333" s="19">
        <f t="shared" si="2"/>
        <v>91.7</v>
      </c>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3">
      <c r="A334" s="17">
        <v>44713</v>
      </c>
      <c r="B334" s="32">
        <v>3785.38</v>
      </c>
      <c r="C334" s="31">
        <f t="shared" si="3"/>
        <v>-20.578324780012508</v>
      </c>
      <c r="D334" s="19">
        <f t="shared" si="2"/>
        <v>97.9</v>
      </c>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3">
      <c r="A335" s="17">
        <v>44743</v>
      </c>
      <c r="B335" s="32">
        <v>4130.29</v>
      </c>
      <c r="C335" s="31">
        <f t="shared" si="3"/>
        <v>-8.5318510480450929</v>
      </c>
      <c r="D335" s="19">
        <f t="shared" si="2"/>
        <v>90.4</v>
      </c>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3">
      <c r="A336" s="17">
        <v>44774</v>
      </c>
      <c r="B336" s="32">
        <v>3955</v>
      </c>
      <c r="C336" s="31">
        <f t="shared" si="3"/>
        <v>-9.5780920634485067</v>
      </c>
      <c r="D336" s="19">
        <f t="shared" si="2"/>
        <v>92</v>
      </c>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3">
      <c r="A337" s="17">
        <v>44805</v>
      </c>
      <c r="B337" s="32">
        <v>3585.62</v>
      </c>
      <c r="C337" s="31">
        <f t="shared" si="3"/>
        <v>-20.85440390604824</v>
      </c>
      <c r="D337" s="19">
        <f t="shared" si="2"/>
        <v>98.2</v>
      </c>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3">
      <c r="A338" s="17">
        <v>44835</v>
      </c>
      <c r="B338" s="32">
        <v>3871.98</v>
      </c>
      <c r="C338" s="31">
        <f t="shared" si="3"/>
        <v>-6.2912488836935836</v>
      </c>
      <c r="D338" s="19">
        <f t="shared" si="2"/>
        <v>86.3</v>
      </c>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3">
      <c r="A339" s="17">
        <v>44866</v>
      </c>
      <c r="B339" s="32">
        <v>4080.11</v>
      </c>
      <c r="C339" s="31">
        <f t="shared" si="3"/>
        <v>-1.259392810038346</v>
      </c>
      <c r="D339" s="19">
        <f t="shared" si="2"/>
        <v>76.900000000000006</v>
      </c>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3">
      <c r="A340" s="17">
        <v>44896</v>
      </c>
      <c r="B340" s="32">
        <v>3839.5</v>
      </c>
      <c r="C340" s="31">
        <f t="shared" si="3"/>
        <v>1.4297111518526513</v>
      </c>
      <c r="D340" s="19">
        <f t="shared" si="2"/>
        <v>70.5</v>
      </c>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3">
      <c r="A341" s="17">
        <v>44927</v>
      </c>
      <c r="B341" s="32">
        <v>4076.6</v>
      </c>
      <c r="C341" s="31">
        <f t="shared" si="3"/>
        <v>-1.2999087231162958</v>
      </c>
      <c r="D341" s="19">
        <f t="shared" si="2"/>
        <v>77.5</v>
      </c>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3">
      <c r="A342" s="17">
        <v>44958</v>
      </c>
      <c r="B342" s="32">
        <v>3970.15</v>
      </c>
      <c r="C342" s="31">
        <f t="shared" si="3"/>
        <v>0.38305941845765085</v>
      </c>
      <c r="D342" s="19">
        <f t="shared" si="2"/>
        <v>73.2</v>
      </c>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3">
      <c r="A343" s="17">
        <v>44986</v>
      </c>
      <c r="B343" s="32">
        <v>4109.3100000000004</v>
      </c>
      <c r="C343" s="31">
        <f t="shared" si="3"/>
        <v>14.605284441742308</v>
      </c>
      <c r="D343" s="19">
        <f t="shared" si="2"/>
        <v>14</v>
      </c>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3">
      <c r="A344" s="17">
        <v>45017</v>
      </c>
      <c r="B344" s="32">
        <v>4169.4799999999996</v>
      </c>
      <c r="C344" s="31">
        <f t="shared" si="3"/>
        <v>7.6834074556170115</v>
      </c>
      <c r="D344" s="19">
        <f t="shared" si="2"/>
        <v>43.1</v>
      </c>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3">
      <c r="A345" s="17">
        <v>45047</v>
      </c>
      <c r="B345" s="32">
        <v>4179.83</v>
      </c>
      <c r="C345" s="31">
        <f t="shared" si="3"/>
        <v>2.4440517535066406</v>
      </c>
      <c r="D345" s="19">
        <f t="shared" si="2"/>
        <v>65.400000000000006</v>
      </c>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3">
      <c r="A346" s="17">
        <v>45078</v>
      </c>
      <c r="B346" s="32">
        <v>4450.38</v>
      </c>
      <c r="C346" s="31">
        <f t="shared" si="3"/>
        <v>15.91040500065113</v>
      </c>
      <c r="D346" s="19">
        <f t="shared" si="2"/>
        <v>11.9</v>
      </c>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3">
      <c r="A347" s="17">
        <v>45108</v>
      </c>
      <c r="B347" s="32">
        <v>4588.96</v>
      </c>
      <c r="C347" s="31">
        <f t="shared" si="3"/>
        <v>12.568316734533683</v>
      </c>
      <c r="D347" s="19">
        <f t="shared" si="2"/>
        <v>23.4</v>
      </c>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3">
      <c r="A348" s="17">
        <v>45139</v>
      </c>
      <c r="B348" s="32">
        <v>4507.66</v>
      </c>
      <c r="C348" s="31">
        <f t="shared" si="3"/>
        <v>13.538783169401654</v>
      </c>
      <c r="D348" s="19">
        <f t="shared" si="2"/>
        <v>19.899999999999999</v>
      </c>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3">
      <c r="A349" s="17">
        <v>45170</v>
      </c>
      <c r="B349" s="32">
        <v>4288.05</v>
      </c>
      <c r="C349" s="31">
        <f t="shared" si="3"/>
        <v>4.3496353402395966</v>
      </c>
      <c r="D349" s="19">
        <f t="shared" si="2"/>
        <v>59.2</v>
      </c>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3">
      <c r="A350" s="17">
        <v>45200</v>
      </c>
      <c r="B350" s="32">
        <v>4193.8</v>
      </c>
      <c r="C350" s="31">
        <f t="shared" si="3"/>
        <v>0.58328616518128451</v>
      </c>
      <c r="D350" s="19">
        <f t="shared" si="2"/>
        <v>72.599999999999994</v>
      </c>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3">
      <c r="A351" s="17">
        <v>45231</v>
      </c>
      <c r="B351" s="32">
        <v>4567.8</v>
      </c>
      <c r="C351" s="31">
        <f t="shared" si="3"/>
        <v>9.2819564432046349</v>
      </c>
      <c r="D351" s="19">
        <f t="shared" si="2"/>
        <v>34.5</v>
      </c>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3">
      <c r="A352" s="17">
        <v>45261</v>
      </c>
      <c r="B352" s="32">
        <v>4769.83</v>
      </c>
      <c r="C352" s="31">
        <f t="shared" si="3"/>
        <v>7.1780387292770467</v>
      </c>
      <c r="D352" s="19">
        <f t="shared" si="2"/>
        <v>44.9</v>
      </c>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3">
      <c r="A353" s="17">
        <v>45292</v>
      </c>
      <c r="B353" s="32">
        <v>4845.6499999999996</v>
      </c>
      <c r="C353" s="31">
        <f t="shared" si="3"/>
        <v>5.5936421324221524</v>
      </c>
      <c r="D353" s="19">
        <f t="shared" si="2"/>
        <v>50.6</v>
      </c>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3">
      <c r="A354" s="17">
        <v>45323</v>
      </c>
      <c r="B354" s="32">
        <v>5096.2700000000004</v>
      </c>
      <c r="C354" s="31">
        <f t="shared" si="3"/>
        <v>13.057994613613285</v>
      </c>
      <c r="D354" s="19">
        <f t="shared" si="2"/>
        <v>22.1</v>
      </c>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3">
      <c r="A355" s="17">
        <v>45352</v>
      </c>
      <c r="B355" s="32">
        <v>5254.35</v>
      </c>
      <c r="C355" s="31">
        <f t="shared" si="3"/>
        <v>22.53471857837479</v>
      </c>
      <c r="D355" s="19">
        <f t="shared" si="2"/>
        <v>3</v>
      </c>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3">
      <c r="A356" s="17">
        <v>45383</v>
      </c>
      <c r="B356" s="32">
        <v>5035.6899999999996</v>
      </c>
      <c r="C356" s="31">
        <f t="shared" si="3"/>
        <v>20.074633983499435</v>
      </c>
      <c r="D356" s="19">
        <f t="shared" si="2"/>
        <v>5.2</v>
      </c>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3">
      <c r="A357" s="17">
        <v>45413</v>
      </c>
      <c r="B357" s="32">
        <v>5277.51</v>
      </c>
      <c r="C357" s="31">
        <f t="shared" si="3"/>
        <v>15.537238933403389</v>
      </c>
      <c r="D357" s="19">
        <f t="shared" si="2"/>
        <v>12.7</v>
      </c>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3">
      <c r="A358" s="17">
        <v>45444</v>
      </c>
      <c r="B358" s="32">
        <v>5460.48</v>
      </c>
      <c r="C358" s="31">
        <f t="shared" si="3"/>
        <v>14.479551682135416</v>
      </c>
      <c r="D358" s="19">
        <f t="shared" si="2"/>
        <v>14.8</v>
      </c>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3">
      <c r="A359" s="17">
        <v>45474</v>
      </c>
      <c r="B359" s="32">
        <v>5522.3</v>
      </c>
      <c r="C359" s="31">
        <f t="shared" si="3"/>
        <v>13.964070867685463</v>
      </c>
      <c r="D359" s="19">
        <f t="shared" si="2"/>
        <v>18.100000000000001</v>
      </c>
      <c r="E359" s="19"/>
      <c r="F359" s="19"/>
      <c r="G359" s="19"/>
      <c r="H359" s="33"/>
      <c r="I359" s="34"/>
      <c r="J359" s="19"/>
      <c r="K359" s="19"/>
      <c r="L359" s="19"/>
      <c r="M359" s="19"/>
      <c r="N359" s="19"/>
      <c r="O359" s="19"/>
      <c r="P359" s="19"/>
      <c r="Q359" s="19"/>
      <c r="R359" s="19"/>
      <c r="S359" s="19"/>
      <c r="T359" s="19"/>
      <c r="U359" s="19"/>
      <c r="V359" s="19"/>
      <c r="W359" s="19"/>
      <c r="X359" s="19"/>
      <c r="Y359" s="19"/>
      <c r="Z359" s="19"/>
    </row>
    <row r="360" spans="1:26" ht="13">
      <c r="A360" s="17">
        <v>45505</v>
      </c>
      <c r="B360" s="32">
        <v>5648.4</v>
      </c>
      <c r="C360" s="31">
        <f t="shared" si="3"/>
        <v>10.834002123121403</v>
      </c>
      <c r="D360" s="19">
        <f t="shared" si="2"/>
        <v>27.7</v>
      </c>
      <c r="E360" s="19"/>
      <c r="F360" s="19"/>
      <c r="G360" s="19"/>
      <c r="H360" s="33"/>
      <c r="I360" s="34"/>
      <c r="J360" s="19"/>
      <c r="K360" s="19"/>
      <c r="L360" s="19"/>
      <c r="M360" s="19"/>
      <c r="N360" s="19"/>
      <c r="O360" s="19"/>
      <c r="P360" s="19"/>
      <c r="Q360" s="19"/>
      <c r="R360" s="19"/>
      <c r="S360" s="19"/>
      <c r="T360" s="19"/>
      <c r="U360" s="19"/>
      <c r="V360" s="19"/>
      <c r="W360" s="19"/>
      <c r="X360" s="19"/>
      <c r="Y360" s="19"/>
      <c r="Z360" s="19"/>
    </row>
    <row r="361" spans="1:26" ht="13">
      <c r="A361" s="17">
        <v>45536</v>
      </c>
      <c r="B361" s="32">
        <v>5762.48</v>
      </c>
      <c r="C361" s="31">
        <f t="shared" si="3"/>
        <v>9.6706538391998844</v>
      </c>
      <c r="D361" s="19">
        <f t="shared" si="2"/>
        <v>33.4</v>
      </c>
      <c r="E361" s="19"/>
      <c r="F361" s="19"/>
      <c r="G361" s="19"/>
      <c r="H361" s="33"/>
      <c r="I361" s="34"/>
      <c r="J361" s="19"/>
      <c r="K361" s="19"/>
      <c r="L361" s="19"/>
      <c r="M361" s="19"/>
      <c r="N361" s="19"/>
      <c r="O361" s="19"/>
      <c r="P361" s="19"/>
      <c r="Q361" s="19"/>
      <c r="R361" s="19"/>
      <c r="S361" s="19"/>
      <c r="T361" s="19"/>
      <c r="U361" s="19"/>
      <c r="V361" s="19"/>
      <c r="W361" s="19"/>
      <c r="X361" s="19"/>
      <c r="Y361" s="19"/>
      <c r="Z361" s="19"/>
    </row>
    <row r="362" spans="1:26" ht="13">
      <c r="A362" s="17">
        <v>45566</v>
      </c>
      <c r="B362" s="32">
        <v>5705.45</v>
      </c>
      <c r="C362" s="31">
        <f t="shared" si="3"/>
        <v>13.300262724671303</v>
      </c>
      <c r="D362" s="19">
        <f t="shared" si="2"/>
        <v>20.5</v>
      </c>
      <c r="E362" s="19"/>
      <c r="F362" s="19"/>
      <c r="G362" s="19"/>
      <c r="H362" s="33"/>
      <c r="I362" s="34"/>
      <c r="J362" s="19"/>
      <c r="K362" s="19"/>
      <c r="L362" s="19"/>
      <c r="M362" s="19"/>
      <c r="N362" s="19"/>
      <c r="O362" s="19"/>
      <c r="P362" s="19"/>
      <c r="Q362" s="19"/>
      <c r="R362" s="19"/>
      <c r="S362" s="19"/>
      <c r="T362" s="19"/>
      <c r="U362" s="19"/>
      <c r="V362" s="19"/>
      <c r="W362" s="19"/>
      <c r="X362" s="19"/>
      <c r="Y362" s="19"/>
      <c r="Z362" s="19"/>
    </row>
    <row r="363" spans="1:26" ht="13">
      <c r="A363" s="17">
        <v>45597</v>
      </c>
      <c r="B363" s="32">
        <v>6032.38</v>
      </c>
      <c r="C363" s="31">
        <f t="shared" si="3"/>
        <v>14.303525715725783</v>
      </c>
      <c r="D363" s="19">
        <f t="shared" si="2"/>
        <v>15.9</v>
      </c>
      <c r="E363" s="19"/>
      <c r="F363" s="19"/>
      <c r="G363" s="19"/>
      <c r="H363" s="33"/>
      <c r="I363" s="34"/>
      <c r="J363" s="19"/>
      <c r="K363" s="19"/>
      <c r="L363" s="19"/>
      <c r="M363" s="19"/>
      <c r="N363" s="19"/>
      <c r="O363" s="19"/>
      <c r="P363" s="19"/>
      <c r="Q363" s="19"/>
      <c r="R363" s="19"/>
      <c r="S363" s="19"/>
      <c r="T363" s="19"/>
      <c r="U363" s="19"/>
      <c r="V363" s="19"/>
      <c r="W363" s="19"/>
      <c r="X363" s="19"/>
      <c r="Y363" s="19"/>
      <c r="Z363" s="19"/>
    </row>
    <row r="364" spans="1:26" ht="13">
      <c r="A364" s="17">
        <v>45627</v>
      </c>
      <c r="B364" s="32">
        <v>5881.63</v>
      </c>
      <c r="C364" s="31">
        <f t="shared" si="3"/>
        <v>7.7126919245194676</v>
      </c>
      <c r="D364" s="19">
        <f t="shared" si="2"/>
        <v>42.5</v>
      </c>
      <c r="E364" s="19"/>
      <c r="F364" s="19"/>
      <c r="G364" s="19"/>
      <c r="H364" s="33"/>
      <c r="I364" s="34"/>
      <c r="J364" s="19"/>
      <c r="K364" s="19"/>
      <c r="L364" s="19"/>
      <c r="M364" s="19"/>
      <c r="N364" s="19"/>
      <c r="O364" s="19"/>
      <c r="P364" s="19"/>
      <c r="Q364" s="19"/>
      <c r="R364" s="19"/>
      <c r="S364" s="19"/>
      <c r="T364" s="19"/>
      <c r="U364" s="19"/>
      <c r="V364" s="19"/>
      <c r="W364" s="19"/>
      <c r="X364" s="19"/>
      <c r="Y364" s="19"/>
      <c r="Z364" s="19"/>
    </row>
    <row r="365" spans="1:26" ht="13">
      <c r="A365" s="17">
        <v>45658</v>
      </c>
      <c r="B365" s="32">
        <v>6040.53</v>
      </c>
      <c r="C365" s="31">
        <f t="shared" si="3"/>
        <v>9.38431450663672</v>
      </c>
      <c r="D365" s="19">
        <f t="shared" si="2"/>
        <v>34.200000000000003</v>
      </c>
      <c r="E365" s="19"/>
      <c r="F365" s="19"/>
      <c r="G365" s="19"/>
      <c r="H365" s="33"/>
      <c r="I365" s="34"/>
      <c r="J365" s="19"/>
      <c r="K365" s="19"/>
      <c r="L365" s="19"/>
      <c r="M365" s="19"/>
      <c r="N365" s="19"/>
      <c r="O365" s="19"/>
      <c r="P365" s="19"/>
      <c r="Q365" s="19"/>
      <c r="R365" s="19"/>
      <c r="S365" s="19"/>
      <c r="T365" s="19"/>
      <c r="U365" s="19"/>
      <c r="V365" s="19"/>
      <c r="W365" s="19"/>
      <c r="X365" s="19"/>
      <c r="Y365" s="19"/>
      <c r="Z365" s="19"/>
    </row>
    <row r="366" spans="1:26" ht="13">
      <c r="A366" s="17">
        <v>45689</v>
      </c>
      <c r="B366" s="32">
        <v>5954.5</v>
      </c>
      <c r="C366" s="31">
        <f t="shared" si="3"/>
        <v>5.4192337653140781</v>
      </c>
      <c r="D366" s="19">
        <f t="shared" si="2"/>
        <v>51.4</v>
      </c>
      <c r="E366" s="19"/>
      <c r="F366" s="19"/>
      <c r="G366" s="19"/>
      <c r="H366" s="33"/>
      <c r="I366" s="34"/>
      <c r="J366" s="19"/>
      <c r="K366" s="19"/>
      <c r="L366" s="19"/>
      <c r="M366" s="19"/>
      <c r="N366" s="19"/>
      <c r="O366" s="19"/>
      <c r="P366" s="19"/>
      <c r="Q366" s="19"/>
      <c r="R366" s="19"/>
      <c r="S366" s="19"/>
      <c r="T366" s="19"/>
      <c r="U366" s="19"/>
      <c r="V366" s="19"/>
      <c r="W366" s="19"/>
      <c r="X366" s="19"/>
      <c r="Y366" s="19"/>
      <c r="Z366" s="19"/>
    </row>
    <row r="367" spans="1:26" ht="13">
      <c r="A367" s="17">
        <v>45717</v>
      </c>
      <c r="B367" s="34">
        <v>5611.85</v>
      </c>
      <c r="C367" s="31">
        <f t="shared" si="3"/>
        <v>-2.6139787036137081</v>
      </c>
      <c r="D367" s="19">
        <f t="shared" si="2"/>
        <v>80.400000000000006</v>
      </c>
      <c r="E367" s="19"/>
      <c r="F367" s="19"/>
      <c r="G367" s="19"/>
      <c r="H367" s="33"/>
      <c r="I367" s="34"/>
      <c r="J367" s="19"/>
      <c r="K367" s="19"/>
      <c r="L367" s="19"/>
      <c r="M367" s="19"/>
      <c r="N367" s="19"/>
      <c r="O367" s="19"/>
      <c r="P367" s="19"/>
      <c r="Q367" s="19"/>
      <c r="R367" s="19"/>
      <c r="S367" s="19"/>
      <c r="T367" s="19"/>
      <c r="U367" s="19"/>
      <c r="V367" s="19"/>
      <c r="W367" s="19"/>
      <c r="X367" s="19"/>
      <c r="Y367" s="19"/>
      <c r="Z367" s="19"/>
    </row>
    <row r="368" spans="1:26" ht="13">
      <c r="A368" s="17">
        <v>45748</v>
      </c>
      <c r="B368" s="34">
        <v>5569.06</v>
      </c>
      <c r="C368" s="31">
        <f t="shared" si="3"/>
        <v>-2.3905213436275741</v>
      </c>
      <c r="D368" s="19">
        <f t="shared" si="2"/>
        <v>79.400000000000006</v>
      </c>
      <c r="E368" s="19"/>
      <c r="F368" s="19"/>
      <c r="G368" s="19"/>
      <c r="H368" s="33"/>
      <c r="I368" s="34"/>
      <c r="J368" s="19"/>
      <c r="K368" s="19"/>
      <c r="L368" s="19"/>
      <c r="M368" s="19"/>
      <c r="N368" s="19"/>
      <c r="O368" s="19"/>
      <c r="P368" s="19"/>
      <c r="Q368" s="19"/>
      <c r="R368" s="19"/>
      <c r="S368" s="19"/>
      <c r="T368" s="19"/>
      <c r="U368" s="19"/>
      <c r="V368" s="19"/>
      <c r="W368" s="19"/>
      <c r="X368" s="19"/>
      <c r="Y368" s="19"/>
      <c r="Z368" s="19"/>
    </row>
    <row r="369" spans="1:26" ht="13">
      <c r="A369" s="17">
        <v>45778</v>
      </c>
      <c r="B369" s="34">
        <v>5911.69</v>
      </c>
      <c r="C369" s="31">
        <f t="shared" si="3"/>
        <v>-2.0007028734927261</v>
      </c>
      <c r="D369" s="19">
        <f t="shared" si="2"/>
        <v>78.3</v>
      </c>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3">
      <c r="A370" s="17">
        <v>45809</v>
      </c>
      <c r="B370" s="34">
        <v>6204.95</v>
      </c>
      <c r="C370" s="31">
        <f t="shared" si="3"/>
        <v>5.4971155955066831</v>
      </c>
      <c r="D370" s="19">
        <f t="shared" si="2"/>
        <v>50.9</v>
      </c>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3">
      <c r="A371" s="17">
        <v>45839</v>
      </c>
      <c r="B371" s="34">
        <v>6339.39</v>
      </c>
      <c r="C371" s="31">
        <f t="shared" si="3"/>
        <v>4.9475791031581764</v>
      </c>
      <c r="D371" s="19">
        <f t="shared" si="2"/>
        <v>55.4</v>
      </c>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3">
      <c r="A372" s="17">
        <v>45870</v>
      </c>
      <c r="B372" s="34">
        <v>6460.26</v>
      </c>
      <c r="C372" s="31">
        <f t="shared" si="3"/>
        <v>8.4937442270551724</v>
      </c>
      <c r="D372" s="19">
        <f t="shared" si="2"/>
        <v>38.200000000000003</v>
      </c>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3">
      <c r="A373" s="17">
        <v>45901</v>
      </c>
      <c r="B373" s="34">
        <v>6688.46</v>
      </c>
      <c r="C373" s="31">
        <f t="shared" si="3"/>
        <v>19.184582624268284</v>
      </c>
      <c r="D373" s="19">
        <f t="shared" si="2"/>
        <v>6.8</v>
      </c>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3">
      <c r="A374" s="17">
        <v>45931</v>
      </c>
      <c r="B374" s="34">
        <v>6840.2</v>
      </c>
      <c r="C374" s="31">
        <f t="shared" si="3"/>
        <v>22.825036900302731</v>
      </c>
      <c r="D374" s="19">
        <f t="shared" si="2"/>
        <v>2.7</v>
      </c>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3">
      <c r="A375" s="17">
        <v>45962</v>
      </c>
      <c r="B375" s="34">
        <v>6849.09</v>
      </c>
      <c r="C375" s="31">
        <f t="shared" si="3"/>
        <v>15.856717791359165</v>
      </c>
      <c r="D375" s="19">
        <f t="shared" si="2"/>
        <v>12.1</v>
      </c>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3">
      <c r="A376" s="17">
        <v>45992</v>
      </c>
      <c r="B376" s="34">
        <v>6845.5</v>
      </c>
      <c r="C376" s="31">
        <f t="shared" si="3"/>
        <v>10.323209695485058</v>
      </c>
      <c r="D376" s="19">
        <f t="shared" si="2"/>
        <v>30.2</v>
      </c>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3">
      <c r="A377" s="17">
        <v>46023</v>
      </c>
      <c r="B377" s="34">
        <v>6939.03</v>
      </c>
      <c r="C377" s="31">
        <f t="shared" si="3"/>
        <v>9.4589542526962269</v>
      </c>
      <c r="D377" s="19">
        <f t="shared" si="2"/>
        <v>33.9</v>
      </c>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3">
      <c r="A378" s="17">
        <v>46054</v>
      </c>
      <c r="B378" s="34">
        <v>6878.88</v>
      </c>
      <c r="C378" s="31">
        <f t="shared" si="3"/>
        <v>6.4799249565806925</v>
      </c>
      <c r="D378" s="19">
        <f t="shared" si="2"/>
        <v>48.4</v>
      </c>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3">
      <c r="A379" s="17">
        <v>46082</v>
      </c>
      <c r="B379" s="35">
        <v>6528.52</v>
      </c>
      <c r="C379" s="31">
        <f t="shared" si="3"/>
        <v>-2.3912828962122759</v>
      </c>
      <c r="D379" s="19">
        <f t="shared" si="2"/>
        <v>79.599999999999994</v>
      </c>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3">
      <c r="A380" s="17">
        <v>46113</v>
      </c>
      <c r="B380" s="35">
        <v>6582.69</v>
      </c>
      <c r="C380" s="31">
        <f t="shared" si="3"/>
        <v>-3.7646560042104067</v>
      </c>
      <c r="D380" s="19">
        <f t="shared" si="2"/>
        <v>82.3</v>
      </c>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6">
      <c r="A381" s="36"/>
      <c r="B381" s="37"/>
      <c r="C381" s="31"/>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6">
      <c r="A382" s="36"/>
      <c r="B382" s="37"/>
      <c r="C382" s="31"/>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6">
      <c r="A383" s="36"/>
      <c r="B383" s="37"/>
      <c r="C383" s="31"/>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6">
      <c r="A384" s="36"/>
      <c r="B384" s="37"/>
      <c r="C384" s="31"/>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6">
      <c r="A385" s="36"/>
      <c r="B385" s="37"/>
      <c r="C385" s="31"/>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3">
      <c r="B386" s="19"/>
      <c r="C386" s="31"/>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3">
      <c r="B387" s="19"/>
      <c r="C387" s="31"/>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3">
      <c r="B388" s="19"/>
      <c r="C388" s="31"/>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3">
      <c r="B389" s="19"/>
      <c r="C389" s="31"/>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3">
      <c r="B390" s="19"/>
      <c r="C390" s="31"/>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3">
      <c r="B391" s="19"/>
      <c r="C391" s="31"/>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3">
      <c r="B392" s="19"/>
      <c r="C392" s="31"/>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3">
      <c r="B393" s="19"/>
      <c r="C393" s="31"/>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3">
      <c r="B394" s="19"/>
      <c r="C394" s="31"/>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3">
      <c r="B395" s="19"/>
      <c r="C395" s="31"/>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3">
      <c r="B396" s="19"/>
      <c r="C396" s="31"/>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3">
      <c r="B397" s="19"/>
      <c r="C397" s="31"/>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3">
      <c r="B398" s="19"/>
      <c r="C398" s="31"/>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3">
      <c r="B399" s="19"/>
      <c r="C399" s="31"/>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3">
      <c r="B400" s="19"/>
      <c r="C400" s="31"/>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3">
      <c r="B401" s="19"/>
      <c r="C401" s="31"/>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3">
      <c r="B402" s="19"/>
      <c r="C402" s="31"/>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3">
      <c r="B403" s="19"/>
      <c r="C403" s="31"/>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3">
      <c r="B404" s="19"/>
      <c r="C404" s="31"/>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3">
      <c r="B405" s="19"/>
      <c r="C405" s="31"/>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3">
      <c r="B406" s="19"/>
      <c r="C406" s="31"/>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3">
      <c r="B407" s="19"/>
      <c r="C407" s="31"/>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3">
      <c r="B408" s="19"/>
      <c r="C408" s="31"/>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3">
      <c r="B409" s="19"/>
      <c r="C409" s="31"/>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3">
      <c r="B410" s="19"/>
      <c r="C410" s="31"/>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3">
      <c r="B411" s="19"/>
      <c r="C411" s="31"/>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3">
      <c r="B412" s="19"/>
      <c r="C412" s="31"/>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3">
      <c r="B413" s="19"/>
      <c r="C413" s="31"/>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3">
      <c r="B414" s="19"/>
      <c r="C414" s="31"/>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3">
      <c r="B415" s="19"/>
      <c r="C415" s="31"/>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3">
      <c r="B416" s="19"/>
      <c r="C416" s="31"/>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3">
      <c r="B417" s="19"/>
      <c r="C417" s="31"/>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3">
      <c r="B418" s="19"/>
      <c r="C418" s="31"/>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3">
      <c r="B419" s="19"/>
      <c r="C419" s="31"/>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3">
      <c r="B420" s="19"/>
      <c r="C420" s="31"/>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3">
      <c r="B421" s="19"/>
      <c r="C421" s="31"/>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3">
      <c r="B422" s="19"/>
      <c r="C422" s="31"/>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3">
      <c r="B423" s="19"/>
      <c r="C423" s="31"/>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3">
      <c r="B424" s="19"/>
      <c r="C424" s="31"/>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3">
      <c r="B425" s="19"/>
      <c r="C425" s="31"/>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3">
      <c r="B426" s="19"/>
      <c r="C426" s="31"/>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3">
      <c r="B427" s="19"/>
      <c r="C427" s="31"/>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3">
      <c r="B428" s="19"/>
      <c r="C428" s="31"/>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3">
      <c r="B429" s="19"/>
      <c r="C429" s="31"/>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3">
      <c r="B430" s="19"/>
      <c r="C430" s="31"/>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3">
      <c r="B431" s="19"/>
      <c r="C431" s="31"/>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3">
      <c r="B432" s="19"/>
      <c r="C432" s="31"/>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3">
      <c r="B433" s="19"/>
      <c r="C433" s="31"/>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3">
      <c r="B434" s="19"/>
      <c r="C434" s="31"/>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3">
      <c r="B435" s="19"/>
      <c r="C435" s="31"/>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3">
      <c r="B436" s="19"/>
      <c r="C436" s="31"/>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3">
      <c r="B437" s="19"/>
      <c r="C437" s="31"/>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3">
      <c r="B438" s="19"/>
      <c r="C438" s="31"/>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3">
      <c r="B439" s="19"/>
      <c r="C439" s="31"/>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3">
      <c r="B440" s="19"/>
      <c r="C440" s="31"/>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3">
      <c r="B441" s="19"/>
      <c r="C441" s="31"/>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3">
      <c r="B442" s="19"/>
      <c r="C442" s="31"/>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3">
      <c r="B443" s="19"/>
      <c r="C443" s="31"/>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3">
      <c r="B444" s="19"/>
      <c r="C444" s="31"/>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3">
      <c r="B445" s="19"/>
      <c r="C445" s="31"/>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3">
      <c r="B446" s="19"/>
      <c r="C446" s="31"/>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3">
      <c r="B447" s="19"/>
      <c r="C447" s="31"/>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3">
      <c r="B448" s="19"/>
      <c r="C448" s="31"/>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3">
      <c r="B449" s="19"/>
      <c r="C449" s="31"/>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3">
      <c r="B450" s="19"/>
      <c r="C450" s="31"/>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3">
      <c r="B451" s="19"/>
      <c r="C451" s="31"/>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3">
      <c r="B452" s="19"/>
      <c r="C452" s="31"/>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3">
      <c r="B453" s="19"/>
      <c r="C453" s="31"/>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3">
      <c r="B454" s="19"/>
      <c r="C454" s="31"/>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3">
      <c r="B455" s="19"/>
      <c r="C455" s="31"/>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3">
      <c r="B456" s="19"/>
      <c r="C456" s="31"/>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3">
      <c r="B457" s="19"/>
      <c r="C457" s="31"/>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3">
      <c r="B458" s="19"/>
      <c r="C458" s="31"/>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3">
      <c r="B459" s="19"/>
      <c r="C459" s="31"/>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3">
      <c r="B460" s="19"/>
      <c r="C460" s="31"/>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3">
      <c r="B461" s="19"/>
      <c r="C461" s="31"/>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3">
      <c r="B462" s="19"/>
      <c r="C462" s="31"/>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3">
      <c r="B463" s="19"/>
      <c r="C463" s="31"/>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3">
      <c r="B464" s="19"/>
      <c r="C464" s="31"/>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3">
      <c r="B465" s="19"/>
      <c r="C465" s="31"/>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3">
      <c r="B466" s="19"/>
      <c r="C466" s="31"/>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3">
      <c r="B467" s="19"/>
      <c r="C467" s="31"/>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3">
      <c r="B468" s="19"/>
      <c r="C468" s="31"/>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3">
      <c r="B469" s="19"/>
      <c r="C469" s="31"/>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3">
      <c r="B470" s="19"/>
      <c r="C470" s="31"/>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3">
      <c r="B471" s="19"/>
      <c r="C471" s="31"/>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3">
      <c r="B472" s="19"/>
      <c r="C472" s="31"/>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3">
      <c r="B473" s="19"/>
      <c r="C473" s="31"/>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3">
      <c r="B474" s="19"/>
      <c r="C474" s="31"/>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3">
      <c r="B475" s="19"/>
      <c r="C475" s="31"/>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3">
      <c r="B476" s="19"/>
      <c r="C476" s="31"/>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3">
      <c r="B477" s="19"/>
      <c r="C477" s="31"/>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3">
      <c r="B478" s="19"/>
      <c r="C478" s="31"/>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3">
      <c r="B479" s="19"/>
      <c r="C479" s="31"/>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3">
      <c r="B480" s="19"/>
      <c r="C480" s="31"/>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3">
      <c r="B481" s="19"/>
      <c r="C481" s="31"/>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3">
      <c r="B482" s="19"/>
      <c r="C482" s="31"/>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3">
      <c r="B483" s="19"/>
      <c r="C483" s="31"/>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3">
      <c r="B484" s="19"/>
      <c r="C484" s="31"/>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3">
      <c r="B485" s="19"/>
      <c r="C485" s="31"/>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3">
      <c r="B486" s="19"/>
      <c r="C486" s="31"/>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3">
      <c r="B487" s="19"/>
      <c r="C487" s="31"/>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3">
      <c r="B488" s="19"/>
      <c r="C488" s="31"/>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3">
      <c r="B489" s="19"/>
      <c r="C489" s="31"/>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3">
      <c r="B490" s="19"/>
      <c r="C490" s="31"/>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3">
      <c r="B491" s="19"/>
      <c r="C491" s="31"/>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3">
      <c r="B492" s="19"/>
      <c r="C492" s="31"/>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3">
      <c r="B493" s="19"/>
      <c r="C493" s="31"/>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3">
      <c r="B494" s="19"/>
      <c r="C494" s="31"/>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3">
      <c r="B495" s="19"/>
      <c r="C495" s="31"/>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3">
      <c r="B496" s="19"/>
      <c r="C496" s="31"/>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3">
      <c r="B497" s="19"/>
      <c r="C497" s="31"/>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3">
      <c r="B498" s="19"/>
      <c r="C498" s="31"/>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3">
      <c r="B499" s="19"/>
      <c r="C499" s="31"/>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3">
      <c r="B500" s="19"/>
      <c r="C500" s="31"/>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3">
      <c r="B501" s="19"/>
      <c r="C501" s="31"/>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3">
      <c r="B502" s="19"/>
      <c r="C502" s="31"/>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3">
      <c r="B503" s="19"/>
      <c r="C503" s="31"/>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3">
      <c r="B504" s="19"/>
      <c r="C504" s="31"/>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3">
      <c r="B505" s="19"/>
      <c r="C505" s="31"/>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3">
      <c r="B506" s="19"/>
      <c r="C506" s="31"/>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3">
      <c r="B507" s="19"/>
      <c r="C507" s="31"/>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3">
      <c r="B508" s="19"/>
      <c r="C508" s="31"/>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3">
      <c r="B509" s="19"/>
      <c r="C509" s="31"/>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3">
      <c r="B510" s="19"/>
      <c r="C510" s="31"/>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3">
      <c r="B511" s="19"/>
      <c r="C511" s="31"/>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3">
      <c r="B512" s="19"/>
      <c r="C512" s="31"/>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3">
      <c r="B513" s="19"/>
      <c r="C513" s="31"/>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3">
      <c r="B514" s="19"/>
      <c r="C514" s="31"/>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3">
      <c r="B515" s="19"/>
      <c r="C515" s="31"/>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3">
      <c r="B516" s="19"/>
      <c r="C516" s="31"/>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3">
      <c r="B517" s="19"/>
      <c r="C517" s="31"/>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3">
      <c r="B518" s="19"/>
      <c r="C518" s="31"/>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3">
      <c r="B519" s="19"/>
      <c r="C519" s="31"/>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3">
      <c r="B520" s="19"/>
      <c r="C520" s="31"/>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3">
      <c r="B521" s="19"/>
      <c r="C521" s="31"/>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3">
      <c r="B522" s="19"/>
      <c r="C522" s="31"/>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3">
      <c r="B523" s="19"/>
      <c r="C523" s="31"/>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3">
      <c r="B524" s="19"/>
      <c r="C524" s="31"/>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3">
      <c r="B525" s="19"/>
      <c r="C525" s="31"/>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3">
      <c r="B526" s="19"/>
      <c r="C526" s="31"/>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3">
      <c r="B527" s="19"/>
      <c r="C527" s="31"/>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3">
      <c r="B528" s="19"/>
      <c r="C528" s="31"/>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3">
      <c r="B529" s="19"/>
      <c r="C529" s="31"/>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3">
      <c r="B530" s="19"/>
      <c r="C530" s="31"/>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3">
      <c r="B531" s="19"/>
      <c r="C531" s="31"/>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3">
      <c r="B532" s="19"/>
      <c r="C532" s="31"/>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3">
      <c r="B533" s="19"/>
      <c r="C533" s="31"/>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3">
      <c r="B534" s="19"/>
      <c r="C534" s="31"/>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3">
      <c r="B535" s="19"/>
      <c r="C535" s="31"/>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3">
      <c r="B536" s="19"/>
      <c r="C536" s="31"/>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3">
      <c r="B537" s="19"/>
      <c r="C537" s="31"/>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3">
      <c r="B538" s="19"/>
      <c r="C538" s="31"/>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3">
      <c r="B539" s="19"/>
      <c r="C539" s="31"/>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3">
      <c r="B540" s="19"/>
      <c r="C540" s="31"/>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3">
      <c r="B541" s="19"/>
      <c r="C541" s="31"/>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3">
      <c r="B542" s="19"/>
      <c r="C542" s="31"/>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3">
      <c r="B543" s="19"/>
      <c r="C543" s="31"/>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3">
      <c r="B544" s="19"/>
      <c r="C544" s="31"/>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3">
      <c r="B545" s="19"/>
      <c r="C545" s="31"/>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3">
      <c r="B546" s="19"/>
      <c r="C546" s="31"/>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3">
      <c r="B547" s="19"/>
      <c r="C547" s="31"/>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3">
      <c r="B548" s="19"/>
      <c r="C548" s="31"/>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3">
      <c r="B549" s="19"/>
      <c r="C549" s="31"/>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3">
      <c r="B550" s="19"/>
      <c r="C550" s="31"/>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3">
      <c r="B551" s="19"/>
      <c r="C551" s="31"/>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3">
      <c r="B552" s="19"/>
      <c r="C552" s="31"/>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3">
      <c r="B553" s="19"/>
      <c r="C553" s="31"/>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3">
      <c r="B554" s="19"/>
      <c r="C554" s="31"/>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3">
      <c r="B555" s="19"/>
      <c r="C555" s="31"/>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3">
      <c r="B556" s="19"/>
      <c r="C556" s="31"/>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3">
      <c r="B557" s="19"/>
      <c r="C557" s="31"/>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3">
      <c r="B558" s="19"/>
      <c r="C558" s="31"/>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3">
      <c r="B559" s="19"/>
      <c r="C559" s="31"/>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3">
      <c r="B560" s="19"/>
      <c r="C560" s="31"/>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3">
      <c r="B561" s="19"/>
      <c r="C561" s="31"/>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3">
      <c r="B562" s="19"/>
      <c r="C562" s="31"/>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3">
      <c r="B563" s="19"/>
      <c r="C563" s="31"/>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3">
      <c r="B564" s="19"/>
      <c r="C564" s="31"/>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3">
      <c r="B565" s="19"/>
      <c r="C565" s="31"/>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3">
      <c r="B566" s="19"/>
      <c r="C566" s="31"/>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3">
      <c r="B567" s="19"/>
      <c r="C567" s="31"/>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3">
      <c r="B568" s="19"/>
      <c r="C568" s="31"/>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3">
      <c r="B569" s="19"/>
      <c r="C569" s="31"/>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3">
      <c r="B570" s="19"/>
      <c r="C570" s="31"/>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3">
      <c r="B571" s="19"/>
      <c r="C571" s="31"/>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3">
      <c r="B572" s="19"/>
      <c r="C572" s="31"/>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3">
      <c r="B573" s="19"/>
      <c r="C573" s="31"/>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3">
      <c r="B574" s="19"/>
      <c r="C574" s="31"/>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3">
      <c r="B575" s="19"/>
      <c r="C575" s="31"/>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3">
      <c r="B576" s="19"/>
      <c r="C576" s="31"/>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3">
      <c r="B577" s="19"/>
      <c r="C577" s="31"/>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3">
      <c r="B578" s="19"/>
      <c r="C578" s="31"/>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3">
      <c r="B579" s="19"/>
      <c r="C579" s="31"/>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3">
      <c r="B580" s="19"/>
      <c r="C580" s="31"/>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3">
      <c r="B581" s="19"/>
      <c r="C581" s="31"/>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3">
      <c r="B582" s="19"/>
      <c r="C582" s="31"/>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3">
      <c r="B583" s="19"/>
      <c r="C583" s="31"/>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3">
      <c r="B584" s="19"/>
      <c r="C584" s="31"/>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3">
      <c r="B585" s="19"/>
      <c r="C585" s="31"/>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3">
      <c r="B586" s="19"/>
      <c r="C586" s="31"/>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3">
      <c r="B587" s="19"/>
      <c r="C587" s="31"/>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3">
      <c r="B588" s="19"/>
      <c r="C588" s="31"/>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3">
      <c r="B589" s="19"/>
      <c r="C589" s="31"/>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3">
      <c r="B590" s="19"/>
      <c r="C590" s="31"/>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3">
      <c r="B591" s="19"/>
      <c r="C591" s="31"/>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3">
      <c r="B592" s="19"/>
      <c r="C592" s="31"/>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3">
      <c r="B593" s="19"/>
      <c r="C593" s="31"/>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3">
      <c r="B594" s="19"/>
      <c r="C594" s="31"/>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3">
      <c r="B595" s="19"/>
      <c r="C595" s="31"/>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3">
      <c r="B596" s="19"/>
      <c r="C596" s="31"/>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3">
      <c r="B597" s="19"/>
      <c r="C597" s="31"/>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3">
      <c r="B598" s="19"/>
      <c r="C598" s="31"/>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3">
      <c r="B599" s="19"/>
      <c r="C599" s="31"/>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3">
      <c r="B600" s="19"/>
      <c r="C600" s="31"/>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3">
      <c r="B601" s="19"/>
      <c r="C601" s="31"/>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3">
      <c r="B602" s="19"/>
      <c r="C602" s="31"/>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3">
      <c r="B603" s="19"/>
      <c r="C603" s="31"/>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3">
      <c r="B604" s="19"/>
      <c r="C604" s="31"/>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3">
      <c r="B605" s="19"/>
      <c r="C605" s="31"/>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3">
      <c r="B606" s="19"/>
      <c r="C606" s="31"/>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3">
      <c r="B607" s="19"/>
      <c r="C607" s="31"/>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3">
      <c r="B608" s="19"/>
      <c r="C608" s="31"/>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3">
      <c r="B609" s="19"/>
      <c r="C609" s="31"/>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3">
      <c r="B610" s="19"/>
      <c r="C610" s="31"/>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3">
      <c r="B611" s="19"/>
      <c r="C611" s="31"/>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3">
      <c r="B612" s="19"/>
      <c r="C612" s="31"/>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3">
      <c r="B613" s="19"/>
      <c r="C613" s="31"/>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3">
      <c r="B614" s="19"/>
      <c r="C614" s="31"/>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3">
      <c r="B615" s="19"/>
      <c r="C615" s="31"/>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3">
      <c r="B616" s="19"/>
      <c r="C616" s="31"/>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3">
      <c r="B617" s="19"/>
      <c r="C617" s="31"/>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3">
      <c r="B618" s="19"/>
      <c r="C618" s="31"/>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3">
      <c r="B619" s="19"/>
      <c r="C619" s="31"/>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3">
      <c r="B620" s="19"/>
      <c r="C620" s="31"/>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3">
      <c r="B621" s="19"/>
      <c r="C621" s="31"/>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3">
      <c r="B622" s="19"/>
      <c r="C622" s="31"/>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3">
      <c r="B623" s="19"/>
      <c r="C623" s="31"/>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3">
      <c r="B624" s="19"/>
      <c r="C624" s="31"/>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3">
      <c r="B625" s="19"/>
      <c r="C625" s="31"/>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3">
      <c r="B626" s="19"/>
      <c r="C626" s="31"/>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3">
      <c r="B627" s="19"/>
      <c r="C627" s="31"/>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3">
      <c r="B628" s="19"/>
      <c r="C628" s="31"/>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3">
      <c r="B629" s="19"/>
      <c r="C629" s="31"/>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3">
      <c r="B630" s="19"/>
      <c r="C630" s="31"/>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3">
      <c r="B631" s="19"/>
      <c r="C631" s="31"/>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3">
      <c r="B632" s="19"/>
      <c r="C632" s="31"/>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3">
      <c r="B633" s="19"/>
      <c r="C633" s="31"/>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3">
      <c r="B634" s="19"/>
      <c r="C634" s="31"/>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3">
      <c r="B635" s="19"/>
      <c r="C635" s="31"/>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3">
      <c r="B636" s="19"/>
      <c r="C636" s="31"/>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3">
      <c r="B637" s="19"/>
      <c r="C637" s="31"/>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3">
      <c r="B638" s="19"/>
      <c r="C638" s="31"/>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3">
      <c r="B639" s="19"/>
      <c r="C639" s="31"/>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3">
      <c r="B640" s="19"/>
      <c r="C640" s="31"/>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3">
      <c r="B641" s="19"/>
      <c r="C641" s="31"/>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3">
      <c r="B642" s="19"/>
      <c r="C642" s="31"/>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3">
      <c r="B643" s="19"/>
      <c r="C643" s="31"/>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3">
      <c r="B644" s="19"/>
      <c r="C644" s="31"/>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3">
      <c r="B645" s="19"/>
      <c r="C645" s="31"/>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3">
      <c r="B646" s="19"/>
      <c r="C646" s="31"/>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3">
      <c r="B647" s="19"/>
      <c r="C647" s="31"/>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3">
      <c r="B648" s="19"/>
      <c r="C648" s="31"/>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3">
      <c r="B649" s="19"/>
      <c r="C649" s="31"/>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3">
      <c r="B650" s="19"/>
      <c r="C650" s="31"/>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3">
      <c r="B651" s="19"/>
      <c r="C651" s="31"/>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3">
      <c r="B652" s="19"/>
      <c r="C652" s="31"/>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3">
      <c r="B653" s="19"/>
      <c r="C653" s="31"/>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3">
      <c r="B654" s="19"/>
      <c r="C654" s="31"/>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3">
      <c r="B655" s="19"/>
      <c r="C655" s="31"/>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3">
      <c r="B656" s="19"/>
      <c r="C656" s="31"/>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3">
      <c r="B657" s="19"/>
      <c r="C657" s="31"/>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3">
      <c r="B658" s="19"/>
      <c r="C658" s="31"/>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3">
      <c r="B659" s="19"/>
      <c r="C659" s="31"/>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3">
      <c r="B660" s="19"/>
      <c r="C660" s="31"/>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3">
      <c r="B661" s="19"/>
      <c r="C661" s="31"/>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3">
      <c r="B662" s="19"/>
      <c r="C662" s="31"/>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3">
      <c r="B663" s="19"/>
      <c r="C663" s="31"/>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3">
      <c r="B664" s="19"/>
      <c r="C664" s="31"/>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3">
      <c r="B665" s="19"/>
      <c r="C665" s="31"/>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3">
      <c r="B666" s="19"/>
      <c r="C666" s="31"/>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3">
      <c r="B667" s="19"/>
      <c r="C667" s="31"/>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3">
      <c r="B668" s="19"/>
      <c r="C668" s="31"/>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3">
      <c r="B669" s="19"/>
      <c r="C669" s="31"/>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3">
      <c r="B670" s="19"/>
      <c r="C670" s="31"/>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3">
      <c r="B671" s="19"/>
      <c r="C671" s="31"/>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3">
      <c r="B672" s="19"/>
      <c r="C672" s="31"/>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3">
      <c r="B673" s="19"/>
      <c r="C673" s="31"/>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3">
      <c r="B674" s="19"/>
      <c r="C674" s="31"/>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3">
      <c r="B675" s="19"/>
      <c r="C675" s="31"/>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3">
      <c r="B676" s="19"/>
      <c r="C676" s="31"/>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3">
      <c r="B677" s="19"/>
      <c r="C677" s="31"/>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3">
      <c r="B678" s="19"/>
      <c r="C678" s="31"/>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3">
      <c r="B679" s="19"/>
      <c r="C679" s="31"/>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3">
      <c r="B680" s="19"/>
      <c r="C680" s="31"/>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3">
      <c r="B681" s="19"/>
      <c r="C681" s="31"/>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3">
      <c r="B682" s="19"/>
      <c r="C682" s="31"/>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3">
      <c r="B683" s="19"/>
      <c r="C683" s="31"/>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3">
      <c r="B684" s="19"/>
      <c r="C684" s="31"/>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3">
      <c r="B685" s="19"/>
      <c r="C685" s="31"/>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3">
      <c r="B686" s="19"/>
      <c r="C686" s="31"/>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3">
      <c r="B687" s="19"/>
      <c r="C687" s="31"/>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3">
      <c r="B688" s="19"/>
      <c r="C688" s="31"/>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3">
      <c r="B689" s="19"/>
      <c r="C689" s="31"/>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3">
      <c r="B690" s="19"/>
      <c r="C690" s="31"/>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3">
      <c r="B691" s="19"/>
      <c r="C691" s="31"/>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3">
      <c r="B692" s="19"/>
      <c r="C692" s="31"/>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3">
      <c r="B693" s="19"/>
      <c r="C693" s="31"/>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3">
      <c r="B694" s="19"/>
      <c r="C694" s="31"/>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3">
      <c r="B695" s="19"/>
      <c r="C695" s="31"/>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3">
      <c r="B696" s="19"/>
      <c r="C696" s="31"/>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3">
      <c r="B697" s="19"/>
      <c r="C697" s="31"/>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3">
      <c r="B698" s="19"/>
      <c r="C698" s="31"/>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3">
      <c r="B699" s="19"/>
      <c r="C699" s="31"/>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3">
      <c r="B700" s="19"/>
      <c r="C700" s="31"/>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3">
      <c r="B701" s="19"/>
      <c r="C701" s="31"/>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3">
      <c r="B702" s="19"/>
      <c r="C702" s="31"/>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3">
      <c r="B703" s="19"/>
      <c r="C703" s="31"/>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3">
      <c r="B704" s="19"/>
      <c r="C704" s="31"/>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3">
      <c r="B705" s="19"/>
      <c r="C705" s="31"/>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3">
      <c r="B706" s="19"/>
      <c r="C706" s="31"/>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3">
      <c r="B707" s="19"/>
      <c r="C707" s="31"/>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3">
      <c r="B708" s="19"/>
      <c r="C708" s="31"/>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3">
      <c r="B709" s="19"/>
      <c r="C709" s="31"/>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3">
      <c r="B710" s="19"/>
      <c r="C710" s="31"/>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3">
      <c r="B711" s="19"/>
      <c r="C711" s="31"/>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3">
      <c r="B712" s="19"/>
      <c r="C712" s="31"/>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3">
      <c r="B713" s="19"/>
      <c r="C713" s="31"/>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3">
      <c r="B714" s="19"/>
      <c r="C714" s="31"/>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3">
      <c r="B715" s="19"/>
      <c r="C715" s="31"/>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3">
      <c r="B716" s="19"/>
      <c r="C716" s="31"/>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3">
      <c r="B717" s="19"/>
      <c r="C717" s="31"/>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3">
      <c r="B718" s="19"/>
      <c r="C718" s="31"/>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3">
      <c r="B719" s="19"/>
      <c r="C719" s="31"/>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3">
      <c r="B720" s="19"/>
      <c r="C720" s="31"/>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3">
      <c r="B721" s="19"/>
      <c r="C721" s="31"/>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3">
      <c r="B722" s="19"/>
      <c r="C722" s="31"/>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3">
      <c r="B723" s="19"/>
      <c r="C723" s="31"/>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3">
      <c r="B724" s="19"/>
      <c r="C724" s="31"/>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3">
      <c r="B725" s="19"/>
      <c r="C725" s="31"/>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3">
      <c r="B726" s="19"/>
      <c r="C726" s="31"/>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3">
      <c r="B727" s="19"/>
      <c r="C727" s="31"/>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3">
      <c r="B728" s="19"/>
      <c r="C728" s="31"/>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3">
      <c r="B729" s="19"/>
      <c r="C729" s="31"/>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3">
      <c r="B730" s="19"/>
      <c r="C730" s="31"/>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3">
      <c r="B731" s="19"/>
      <c r="C731" s="31"/>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3">
      <c r="B732" s="19"/>
      <c r="C732" s="31"/>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3">
      <c r="B733" s="19"/>
      <c r="C733" s="31"/>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3">
      <c r="B734" s="19"/>
      <c r="C734" s="31"/>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3">
      <c r="B735" s="19"/>
      <c r="C735" s="31"/>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3">
      <c r="B736" s="19"/>
      <c r="C736" s="31"/>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3">
      <c r="B737" s="19"/>
      <c r="C737" s="31"/>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3">
      <c r="B738" s="19"/>
      <c r="C738" s="31"/>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3">
      <c r="B739" s="19"/>
      <c r="C739" s="31"/>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3">
      <c r="B740" s="19"/>
      <c r="C740" s="31"/>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3">
      <c r="B741" s="19"/>
      <c r="C741" s="31"/>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3">
      <c r="B742" s="19"/>
      <c r="C742" s="31"/>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3">
      <c r="B743" s="19"/>
      <c r="C743" s="31"/>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3">
      <c r="B744" s="19"/>
      <c r="C744" s="31"/>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3">
      <c r="B745" s="19"/>
      <c r="C745" s="31"/>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3">
      <c r="B746" s="19"/>
      <c r="C746" s="31"/>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3">
      <c r="B747" s="19"/>
      <c r="C747" s="31"/>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3">
      <c r="B748" s="19"/>
      <c r="C748" s="31"/>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3">
      <c r="B749" s="19"/>
      <c r="C749" s="31"/>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3">
      <c r="B750" s="19"/>
      <c r="C750" s="31"/>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3">
      <c r="B751" s="19"/>
      <c r="C751" s="31"/>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3">
      <c r="B752" s="19"/>
      <c r="C752" s="31"/>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3">
      <c r="B753" s="19"/>
      <c r="C753" s="31"/>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3">
      <c r="B754" s="19"/>
      <c r="C754" s="31"/>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3">
      <c r="B755" s="19"/>
      <c r="C755" s="31"/>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3">
      <c r="B756" s="19"/>
      <c r="C756" s="31"/>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3">
      <c r="B757" s="19"/>
      <c r="C757" s="31"/>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3">
      <c r="B758" s="19"/>
      <c r="C758" s="31"/>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3">
      <c r="B759" s="19"/>
      <c r="C759" s="31"/>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3">
      <c r="B760" s="19"/>
      <c r="C760" s="31"/>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3">
      <c r="B761" s="19"/>
      <c r="C761" s="31"/>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3">
      <c r="B762" s="19"/>
      <c r="C762" s="31"/>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3">
      <c r="B763" s="19"/>
      <c r="C763" s="31"/>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3">
      <c r="B764" s="19"/>
      <c r="C764" s="31"/>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3">
      <c r="B765" s="19"/>
      <c r="C765" s="31"/>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3">
      <c r="B766" s="19"/>
      <c r="C766" s="31"/>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3">
      <c r="B767" s="19"/>
      <c r="C767" s="31"/>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3">
      <c r="B768" s="19"/>
      <c r="C768" s="31"/>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3">
      <c r="B769" s="19"/>
      <c r="C769" s="31"/>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3">
      <c r="B770" s="19"/>
      <c r="C770" s="31"/>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3">
      <c r="B771" s="19"/>
      <c r="C771" s="31"/>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3">
      <c r="B772" s="19"/>
      <c r="C772" s="31"/>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3">
      <c r="B773" s="19"/>
      <c r="C773" s="31"/>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3">
      <c r="B774" s="19"/>
      <c r="C774" s="31"/>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3">
      <c r="B775" s="19"/>
      <c r="C775" s="31"/>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3">
      <c r="B776" s="19"/>
      <c r="C776" s="31"/>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3">
      <c r="B777" s="19"/>
      <c r="C777" s="31"/>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3">
      <c r="B778" s="19"/>
      <c r="C778" s="31"/>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3">
      <c r="B779" s="19"/>
      <c r="C779" s="31"/>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3">
      <c r="B780" s="19"/>
      <c r="C780" s="31"/>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3">
      <c r="B781" s="19"/>
      <c r="C781" s="31"/>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3">
      <c r="B782" s="19"/>
      <c r="C782" s="31"/>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3">
      <c r="B783" s="19"/>
      <c r="C783" s="31"/>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3">
      <c r="B784" s="19"/>
      <c r="C784" s="31"/>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3">
      <c r="B785" s="19"/>
      <c r="C785" s="31"/>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3">
      <c r="B786" s="19"/>
      <c r="C786" s="31"/>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3">
      <c r="B787" s="19"/>
      <c r="C787" s="31"/>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3">
      <c r="B788" s="19"/>
      <c r="C788" s="31"/>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3">
      <c r="B789" s="19"/>
      <c r="C789" s="31"/>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3">
      <c r="B790" s="19"/>
      <c r="C790" s="31"/>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3">
      <c r="B791" s="19"/>
      <c r="C791" s="31"/>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3">
      <c r="B792" s="19"/>
      <c r="C792" s="31"/>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3">
      <c r="B793" s="19"/>
      <c r="C793" s="31"/>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3">
      <c r="B794" s="19"/>
      <c r="C794" s="31"/>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3">
      <c r="B795" s="19"/>
      <c r="C795" s="31"/>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3">
      <c r="B796" s="19"/>
      <c r="C796" s="31"/>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3">
      <c r="B797" s="19"/>
      <c r="C797" s="31"/>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3">
      <c r="B798" s="19"/>
      <c r="C798" s="31"/>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3">
      <c r="B799" s="19"/>
      <c r="C799" s="31"/>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3">
      <c r="B800" s="19"/>
      <c r="C800" s="31"/>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3">
      <c r="B801" s="19"/>
      <c r="C801" s="31"/>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3">
      <c r="B802" s="19"/>
      <c r="C802" s="31"/>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3">
      <c r="B803" s="19"/>
      <c r="C803" s="31"/>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3">
      <c r="B804" s="19"/>
      <c r="C804" s="31"/>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3">
      <c r="B805" s="19"/>
      <c r="C805" s="31"/>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3">
      <c r="B806" s="19"/>
      <c r="C806" s="31"/>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3">
      <c r="B807" s="19"/>
      <c r="C807" s="31"/>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3">
      <c r="B808" s="19"/>
      <c r="C808" s="31"/>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3">
      <c r="B809" s="19"/>
      <c r="C809" s="31"/>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3">
      <c r="B810" s="19"/>
      <c r="C810" s="31"/>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3">
      <c r="B811" s="19"/>
      <c r="C811" s="31"/>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3">
      <c r="B812" s="19"/>
      <c r="C812" s="31"/>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3">
      <c r="B813" s="19"/>
      <c r="C813" s="31"/>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3">
      <c r="B814" s="19"/>
      <c r="C814" s="31"/>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3">
      <c r="B815" s="19"/>
      <c r="C815" s="31"/>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3">
      <c r="B816" s="19"/>
      <c r="C816" s="31"/>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3">
      <c r="B817" s="19"/>
      <c r="C817" s="31"/>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3">
      <c r="B818" s="19"/>
      <c r="C818" s="31"/>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3">
      <c r="B819" s="19"/>
      <c r="C819" s="31"/>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3">
      <c r="B820" s="19"/>
      <c r="C820" s="31"/>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3">
      <c r="B821" s="19"/>
      <c r="C821" s="31"/>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3">
      <c r="B822" s="19"/>
      <c r="C822" s="31"/>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3">
      <c r="B823" s="19"/>
      <c r="C823" s="31"/>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3">
      <c r="B824" s="19"/>
      <c r="C824" s="31"/>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3">
      <c r="B825" s="19"/>
      <c r="C825" s="31"/>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3">
      <c r="B826" s="19"/>
      <c r="C826" s="31"/>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3">
      <c r="B827" s="19"/>
      <c r="C827" s="31"/>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3">
      <c r="B828" s="19"/>
      <c r="C828" s="31"/>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3">
      <c r="B829" s="19"/>
      <c r="C829" s="31"/>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3">
      <c r="B830" s="19"/>
      <c r="C830" s="31"/>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3">
      <c r="B831" s="19"/>
      <c r="C831" s="31"/>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3">
      <c r="B832" s="19"/>
      <c r="C832" s="31"/>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3">
      <c r="B833" s="19"/>
      <c r="C833" s="31"/>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3">
      <c r="B834" s="19"/>
      <c r="C834" s="31"/>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3">
      <c r="B835" s="19"/>
      <c r="C835" s="31"/>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3">
      <c r="B836" s="19"/>
      <c r="C836" s="31"/>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3">
      <c r="B837" s="19"/>
      <c r="C837" s="31"/>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3">
      <c r="B838" s="19"/>
      <c r="C838" s="31"/>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3">
      <c r="B839" s="19"/>
      <c r="C839" s="31"/>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3">
      <c r="B840" s="19"/>
      <c r="C840" s="31"/>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3">
      <c r="B841" s="19"/>
      <c r="C841" s="31"/>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3">
      <c r="B842" s="19"/>
      <c r="C842" s="31"/>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3">
      <c r="B843" s="19"/>
      <c r="C843" s="31"/>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3">
      <c r="B844" s="19"/>
      <c r="C844" s="31"/>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3">
      <c r="B845" s="19"/>
      <c r="C845" s="31"/>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3">
      <c r="B846" s="19"/>
      <c r="C846" s="31"/>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3">
      <c r="B847" s="19"/>
      <c r="C847" s="31"/>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3">
      <c r="B848" s="19"/>
      <c r="C848" s="31"/>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3">
      <c r="B849" s="19"/>
      <c r="C849" s="31"/>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3">
      <c r="B850" s="19"/>
      <c r="C850" s="31"/>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3">
      <c r="B851" s="19"/>
      <c r="C851" s="31"/>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3">
      <c r="B852" s="19"/>
      <c r="C852" s="31"/>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3">
      <c r="B853" s="19"/>
      <c r="C853" s="31"/>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3">
      <c r="B854" s="19"/>
      <c r="C854" s="31"/>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3">
      <c r="B855" s="19"/>
      <c r="C855" s="31"/>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3">
      <c r="B856" s="19"/>
      <c r="C856" s="31"/>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3">
      <c r="B857" s="19"/>
      <c r="C857" s="31"/>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3">
      <c r="B858" s="19"/>
      <c r="C858" s="31"/>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3">
      <c r="B859" s="19"/>
      <c r="C859" s="31"/>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3">
      <c r="B860" s="19"/>
      <c r="C860" s="31"/>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3">
      <c r="B861" s="19"/>
      <c r="C861" s="31"/>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3">
      <c r="B862" s="19"/>
      <c r="C862" s="31"/>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3">
      <c r="B863" s="19"/>
      <c r="C863" s="31"/>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3">
      <c r="B864" s="19"/>
      <c r="C864" s="31"/>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3">
      <c r="B865" s="19"/>
      <c r="C865" s="31"/>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3">
      <c r="B866" s="19"/>
      <c r="C866" s="31"/>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3">
      <c r="B867" s="19"/>
      <c r="C867" s="31"/>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3">
      <c r="B868" s="19"/>
      <c r="C868" s="31"/>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3">
      <c r="B869" s="19"/>
      <c r="C869" s="31"/>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3">
      <c r="B870" s="19"/>
      <c r="C870" s="31"/>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3">
      <c r="B871" s="19"/>
      <c r="C871" s="31"/>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3">
      <c r="B872" s="19"/>
      <c r="C872" s="31"/>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3">
      <c r="B873" s="19"/>
      <c r="C873" s="31"/>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3">
      <c r="B874" s="19"/>
      <c r="C874" s="31"/>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3">
      <c r="B875" s="19"/>
      <c r="C875" s="31"/>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3">
      <c r="B876" s="19"/>
      <c r="C876" s="31"/>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3">
      <c r="B877" s="19"/>
      <c r="C877" s="31"/>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3">
      <c r="B878" s="19"/>
      <c r="C878" s="31"/>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3">
      <c r="B879" s="19"/>
      <c r="C879" s="31"/>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3">
      <c r="B880" s="19"/>
      <c r="C880" s="31"/>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3">
      <c r="B881" s="19"/>
      <c r="C881" s="31"/>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3">
      <c r="B882" s="19"/>
      <c r="C882" s="31"/>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3">
      <c r="B883" s="19"/>
      <c r="C883" s="31"/>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3">
      <c r="B884" s="19"/>
      <c r="C884" s="31"/>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3">
      <c r="B885" s="19"/>
      <c r="C885" s="31"/>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3">
      <c r="B886" s="19"/>
      <c r="C886" s="31"/>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3">
      <c r="B887" s="19"/>
      <c r="C887" s="31"/>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3">
      <c r="B888" s="19"/>
      <c r="C888" s="31"/>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3">
      <c r="B889" s="19"/>
      <c r="C889" s="31"/>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3">
      <c r="B890" s="19"/>
      <c r="C890" s="31"/>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3">
      <c r="B891" s="19"/>
      <c r="C891" s="31"/>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3">
      <c r="B892" s="19"/>
      <c r="C892" s="31"/>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3">
      <c r="B893" s="19"/>
      <c r="C893" s="31"/>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3">
      <c r="B894" s="19"/>
      <c r="C894" s="31"/>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3">
      <c r="B895" s="19"/>
      <c r="C895" s="31"/>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3">
      <c r="B896" s="19"/>
      <c r="C896" s="31"/>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3">
      <c r="B897" s="19"/>
      <c r="C897" s="31"/>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3">
      <c r="B898" s="19"/>
      <c r="C898" s="31"/>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3">
      <c r="B899" s="19"/>
      <c r="C899" s="31"/>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3">
      <c r="B900" s="19"/>
      <c r="C900" s="31"/>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3">
      <c r="B901" s="19"/>
      <c r="C901" s="31"/>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3">
      <c r="B902" s="19"/>
      <c r="C902" s="31"/>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3">
      <c r="B903" s="19"/>
      <c r="C903" s="31"/>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3">
      <c r="B904" s="19"/>
      <c r="C904" s="31"/>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3">
      <c r="B905" s="19"/>
      <c r="C905" s="31"/>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3">
      <c r="B906" s="19"/>
      <c r="C906" s="31"/>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3">
      <c r="B907" s="19"/>
      <c r="C907" s="31"/>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3">
      <c r="B908" s="19"/>
      <c r="C908" s="31"/>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3">
      <c r="B909" s="19"/>
      <c r="C909" s="31"/>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3">
      <c r="B910" s="19"/>
      <c r="C910" s="31"/>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3">
      <c r="B911" s="19"/>
      <c r="C911" s="31"/>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3">
      <c r="B912" s="19"/>
      <c r="C912" s="31"/>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3">
      <c r="B913" s="19"/>
      <c r="C913" s="31"/>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3">
      <c r="B914" s="19"/>
      <c r="C914" s="31"/>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3">
      <c r="B915" s="19"/>
      <c r="C915" s="31"/>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3">
      <c r="B916" s="19"/>
      <c r="C916" s="31"/>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3">
      <c r="B917" s="19"/>
      <c r="C917" s="31"/>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3">
      <c r="B918" s="19"/>
      <c r="C918" s="31"/>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3">
      <c r="B919" s="19"/>
      <c r="C919" s="31"/>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3">
      <c r="B920" s="19"/>
      <c r="C920" s="31"/>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3">
      <c r="B921" s="19"/>
      <c r="C921" s="31"/>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3">
      <c r="B922" s="19"/>
      <c r="C922" s="31"/>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3">
      <c r="B923" s="19"/>
      <c r="C923" s="31"/>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3">
      <c r="B924" s="19"/>
      <c r="C924" s="31"/>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3">
      <c r="B925" s="19"/>
      <c r="C925" s="31"/>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3">
      <c r="B926" s="19"/>
      <c r="C926" s="31"/>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3">
      <c r="B927" s="19"/>
      <c r="C927" s="31"/>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3">
      <c r="B928" s="19"/>
      <c r="C928" s="31"/>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3">
      <c r="B929" s="19"/>
      <c r="C929" s="31"/>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3">
      <c r="B930" s="19"/>
      <c r="C930" s="31"/>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3">
      <c r="B931" s="19"/>
      <c r="C931" s="31"/>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3">
      <c r="B932" s="19"/>
      <c r="C932" s="31"/>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3">
      <c r="B933" s="19"/>
      <c r="C933" s="31"/>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3">
      <c r="B934" s="19"/>
      <c r="C934" s="31"/>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3">
      <c r="B935" s="19"/>
      <c r="C935" s="31"/>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3">
      <c r="B936" s="19"/>
      <c r="C936" s="31"/>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3">
      <c r="B937" s="19"/>
      <c r="C937" s="31"/>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3">
      <c r="B938" s="19"/>
      <c r="C938" s="31"/>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3">
      <c r="B939" s="19"/>
      <c r="C939" s="31"/>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3">
      <c r="B940" s="19"/>
      <c r="C940" s="31"/>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3">
      <c r="B941" s="19"/>
      <c r="C941" s="31"/>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3">
      <c r="B942" s="19"/>
      <c r="C942" s="31"/>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3">
      <c r="B943" s="19"/>
      <c r="C943" s="31"/>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3">
      <c r="B944" s="19"/>
      <c r="C944" s="31"/>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3">
      <c r="B945" s="19"/>
      <c r="C945" s="31"/>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3">
      <c r="B946" s="19"/>
      <c r="C946" s="31"/>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3">
      <c r="B947" s="19"/>
      <c r="C947" s="31"/>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3">
      <c r="B948" s="19"/>
      <c r="C948" s="31"/>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3">
      <c r="B949" s="19"/>
      <c r="C949" s="31"/>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3">
      <c r="B950" s="19"/>
      <c r="C950" s="31"/>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3">
      <c r="B951" s="19"/>
      <c r="C951" s="31"/>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3">
      <c r="B952" s="19"/>
      <c r="C952" s="31"/>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3">
      <c r="B953" s="19"/>
      <c r="C953" s="31"/>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3">
      <c r="B954" s="19"/>
      <c r="C954" s="31"/>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3">
      <c r="B955" s="19"/>
      <c r="C955" s="31"/>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3">
      <c r="B956" s="19"/>
      <c r="C956" s="31"/>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3">
      <c r="B957" s="19"/>
      <c r="C957" s="31"/>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3">
      <c r="B958" s="19"/>
      <c r="C958" s="31"/>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3">
      <c r="B959" s="19"/>
      <c r="C959" s="31"/>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3">
      <c r="B960" s="19"/>
      <c r="C960" s="31"/>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3">
      <c r="B961" s="19"/>
      <c r="C961" s="31"/>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3">
      <c r="B962" s="19"/>
      <c r="C962" s="31"/>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3">
      <c r="B963" s="19"/>
      <c r="C963" s="31"/>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3">
      <c r="B964" s="19"/>
      <c r="C964" s="31"/>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3">
      <c r="B965" s="19"/>
      <c r="C965" s="31"/>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3">
      <c r="B966" s="19"/>
      <c r="C966" s="31"/>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3">
      <c r="B967" s="19"/>
      <c r="C967" s="31"/>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3">
      <c r="B968" s="19"/>
      <c r="C968" s="31"/>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3">
      <c r="B969" s="19"/>
      <c r="C969" s="31"/>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3">
      <c r="B970" s="19"/>
      <c r="C970" s="31"/>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3">
      <c r="B971" s="19"/>
      <c r="C971" s="31"/>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3">
      <c r="B972" s="19"/>
      <c r="C972" s="31"/>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3">
      <c r="B973" s="19"/>
      <c r="C973" s="31"/>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3">
      <c r="B974" s="19"/>
      <c r="C974" s="31"/>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3">
      <c r="B975" s="19"/>
      <c r="C975" s="31"/>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3">
      <c r="B976" s="19"/>
      <c r="C976" s="31"/>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3">
      <c r="B977" s="19"/>
      <c r="C977" s="31"/>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3">
      <c r="B978" s="19"/>
      <c r="C978" s="31"/>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3">
      <c r="B979" s="19"/>
      <c r="C979" s="31"/>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3">
      <c r="B980" s="19"/>
      <c r="C980" s="31"/>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3">
      <c r="B981" s="19"/>
      <c r="C981" s="31"/>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3">
      <c r="B982" s="19"/>
      <c r="C982" s="31"/>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3">
      <c r="B983" s="19"/>
      <c r="C983" s="31"/>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3">
      <c r="B984" s="19"/>
      <c r="C984" s="31"/>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3">
      <c r="B985" s="19"/>
      <c r="C985" s="31"/>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3">
      <c r="B986" s="19"/>
      <c r="C986" s="31"/>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3">
      <c r="B987" s="19"/>
      <c r="C987" s="31"/>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3">
      <c r="B988" s="19"/>
      <c r="C988" s="31"/>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3">
      <c r="B989" s="19"/>
      <c r="C989" s="31"/>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3">
      <c r="B990" s="19"/>
      <c r="C990" s="31"/>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3">
      <c r="B991" s="19"/>
      <c r="C991" s="31"/>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3">
      <c r="B992" s="19"/>
      <c r="C992" s="31"/>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3">
      <c r="B993" s="19"/>
      <c r="C993" s="31"/>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3">
      <c r="B994" s="19"/>
      <c r="C994" s="31"/>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3">
      <c r="B995" s="19"/>
      <c r="C995" s="31"/>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3">
      <c r="B996" s="19"/>
      <c r="C996" s="31"/>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3">
      <c r="B997" s="19"/>
      <c r="C997" s="31"/>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3">
      <c r="B998" s="19"/>
      <c r="C998" s="31"/>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3">
      <c r="B999" s="19"/>
      <c r="C999" s="31"/>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3">
      <c r="B1000" s="19"/>
      <c r="C1000" s="31"/>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Z1001"/>
  <sheetViews>
    <sheetView workbookViewId="0"/>
  </sheetViews>
  <sheetFormatPr baseColWidth="10" defaultColWidth="12.6640625" defaultRowHeight="15.75" customHeight="1"/>
  <sheetData>
    <row r="1" spans="1:26" ht="15.75" customHeight="1">
      <c r="A1" s="12" t="s">
        <v>90</v>
      </c>
      <c r="B1" s="12" t="s">
        <v>91</v>
      </c>
      <c r="C1" s="22" t="s">
        <v>94</v>
      </c>
      <c r="D1" s="12" t="s">
        <v>92</v>
      </c>
      <c r="E1" s="12" t="s">
        <v>95</v>
      </c>
      <c r="F1" s="27"/>
      <c r="G1" s="38"/>
      <c r="H1" s="33"/>
      <c r="I1" s="34"/>
      <c r="J1" s="19"/>
      <c r="K1" s="19"/>
      <c r="L1" s="19"/>
      <c r="M1" s="19"/>
      <c r="N1" s="19"/>
      <c r="O1" s="19"/>
      <c r="P1" s="19"/>
      <c r="Q1" s="19"/>
      <c r="R1" s="19"/>
      <c r="S1" s="19"/>
      <c r="T1" s="19"/>
      <c r="U1" s="19"/>
      <c r="V1" s="19"/>
      <c r="W1" s="19"/>
      <c r="X1" s="19"/>
      <c r="Y1" s="19"/>
      <c r="Z1" s="19"/>
    </row>
    <row r="2" spans="1:26" ht="15.75" customHeight="1">
      <c r="A2" s="17">
        <v>34608</v>
      </c>
      <c r="B2" s="38">
        <v>3908.12</v>
      </c>
      <c r="C2" s="31"/>
      <c r="D2" s="19" t="str">
        <f t="shared" ref="D2:D256" si="0">IF(C2="","",ROUND((1-_xlfn.PERCENTRANK.INC($C:$C,C2))*100,2))</f>
        <v/>
      </c>
      <c r="E2" s="19"/>
      <c r="F2" s="27"/>
      <c r="G2" s="38"/>
      <c r="H2" s="33"/>
      <c r="I2" s="34"/>
      <c r="J2" s="19"/>
      <c r="K2" s="19"/>
      <c r="L2" s="19"/>
      <c r="M2" s="19"/>
      <c r="N2" s="19"/>
      <c r="O2" s="19"/>
      <c r="P2" s="19"/>
      <c r="Q2" s="19"/>
      <c r="R2" s="19"/>
      <c r="S2" s="19"/>
      <c r="T2" s="19"/>
      <c r="U2" s="19"/>
      <c r="V2" s="19"/>
      <c r="W2" s="19"/>
      <c r="X2" s="19"/>
      <c r="Y2" s="19"/>
      <c r="Z2" s="19"/>
    </row>
    <row r="3" spans="1:26" ht="15.75" customHeight="1">
      <c r="A3" s="17">
        <v>34639</v>
      </c>
      <c r="B3" s="38">
        <v>3739.23</v>
      </c>
      <c r="C3" s="31"/>
      <c r="D3" s="19" t="str">
        <f t="shared" si="0"/>
        <v/>
      </c>
      <c r="E3" s="19"/>
      <c r="F3" s="27"/>
      <c r="G3" s="38"/>
      <c r="H3" s="33"/>
      <c r="I3" s="34"/>
      <c r="J3" s="19"/>
      <c r="K3" s="19"/>
      <c r="L3" s="19"/>
      <c r="M3" s="19"/>
      <c r="N3" s="19"/>
      <c r="O3" s="19"/>
      <c r="P3" s="19"/>
      <c r="Q3" s="19"/>
      <c r="R3" s="19"/>
      <c r="S3" s="19"/>
      <c r="T3" s="19"/>
      <c r="U3" s="19"/>
      <c r="V3" s="19"/>
      <c r="W3" s="19"/>
      <c r="X3" s="19"/>
      <c r="Y3" s="19"/>
      <c r="Z3" s="19"/>
    </row>
    <row r="4" spans="1:26" ht="15.75" customHeight="1">
      <c r="A4" s="17">
        <v>34669</v>
      </c>
      <c r="B4" s="38">
        <v>3834.44</v>
      </c>
      <c r="C4" s="31"/>
      <c r="D4" s="19" t="str">
        <f t="shared" si="0"/>
        <v/>
      </c>
      <c r="E4" s="19"/>
      <c r="F4" s="27"/>
      <c r="G4" s="38"/>
      <c r="H4" s="33"/>
      <c r="I4" s="34"/>
      <c r="J4" s="19"/>
      <c r="K4" s="19"/>
      <c r="L4" s="19"/>
      <c r="M4" s="19"/>
      <c r="N4" s="19"/>
      <c r="O4" s="19"/>
      <c r="P4" s="19"/>
      <c r="Q4" s="19"/>
      <c r="R4" s="19"/>
      <c r="S4" s="19"/>
      <c r="T4" s="19"/>
      <c r="U4" s="19"/>
      <c r="V4" s="19"/>
      <c r="W4" s="19"/>
      <c r="X4" s="19"/>
      <c r="Y4" s="19"/>
      <c r="Z4" s="19"/>
    </row>
    <row r="5" spans="1:26" ht="15.75" customHeight="1">
      <c r="A5" s="17">
        <v>34700</v>
      </c>
      <c r="B5" s="38">
        <v>3843.86</v>
      </c>
      <c r="C5" s="31"/>
      <c r="D5" s="19" t="str">
        <f t="shared" si="0"/>
        <v/>
      </c>
      <c r="E5" s="19"/>
      <c r="F5" s="27"/>
      <c r="G5" s="38"/>
      <c r="H5" s="33"/>
      <c r="I5" s="34"/>
      <c r="J5" s="19"/>
      <c r="K5" s="19"/>
      <c r="L5" s="19"/>
      <c r="M5" s="19"/>
      <c r="N5" s="19"/>
      <c r="O5" s="19"/>
      <c r="P5" s="19"/>
      <c r="Q5" s="19"/>
      <c r="R5" s="19"/>
      <c r="S5" s="19"/>
      <c r="T5" s="19"/>
      <c r="U5" s="19"/>
      <c r="V5" s="19"/>
      <c r="W5" s="19"/>
      <c r="X5" s="19"/>
      <c r="Y5" s="19"/>
      <c r="Z5" s="19"/>
    </row>
    <row r="6" spans="1:26" ht="15.75" customHeight="1">
      <c r="A6" s="17">
        <v>34731</v>
      </c>
      <c r="B6" s="38">
        <v>4011.05</v>
      </c>
      <c r="C6" s="31"/>
      <c r="D6" s="19" t="str">
        <f t="shared" si="0"/>
        <v/>
      </c>
      <c r="E6" s="19"/>
      <c r="F6" s="27"/>
      <c r="G6" s="38"/>
      <c r="H6" s="33"/>
      <c r="I6" s="34"/>
      <c r="J6" s="19"/>
      <c r="K6" s="19"/>
      <c r="L6" s="19"/>
      <c r="M6" s="19"/>
      <c r="N6" s="19"/>
      <c r="O6" s="19"/>
      <c r="P6" s="19"/>
      <c r="Q6" s="19"/>
      <c r="R6" s="19"/>
      <c r="S6" s="19"/>
      <c r="T6" s="19"/>
      <c r="U6" s="19"/>
      <c r="V6" s="19"/>
      <c r="W6" s="19"/>
      <c r="X6" s="19"/>
      <c r="Y6" s="19"/>
      <c r="Z6" s="19"/>
    </row>
    <row r="7" spans="1:26" ht="15.75" customHeight="1">
      <c r="A7" s="17">
        <v>34759</v>
      </c>
      <c r="B7" s="38">
        <v>4157.6899999999996</v>
      </c>
      <c r="C7" s="31"/>
      <c r="D7" s="19" t="str">
        <f t="shared" si="0"/>
        <v/>
      </c>
      <c r="E7" s="19"/>
      <c r="F7" s="27"/>
      <c r="G7" s="38"/>
      <c r="H7" s="33"/>
      <c r="I7" s="34"/>
      <c r="J7" s="19"/>
      <c r="K7" s="19"/>
      <c r="L7" s="19"/>
      <c r="M7" s="19"/>
      <c r="N7" s="19"/>
      <c r="O7" s="19"/>
      <c r="P7" s="19"/>
      <c r="Q7" s="19"/>
      <c r="R7" s="19"/>
      <c r="S7" s="19"/>
      <c r="T7" s="19"/>
      <c r="U7" s="19"/>
      <c r="V7" s="19"/>
      <c r="W7" s="19"/>
      <c r="X7" s="19"/>
      <c r="Y7" s="19"/>
      <c r="Z7" s="19"/>
    </row>
    <row r="8" spans="1:26" ht="15.75" customHeight="1">
      <c r="A8" s="17">
        <v>34790</v>
      </c>
      <c r="B8" s="38">
        <v>4321.2700000000004</v>
      </c>
      <c r="C8" s="31">
        <f t="shared" ref="C8:C262" si="1">100*(B8-B2)/B2</f>
        <v>10.571579173618021</v>
      </c>
      <c r="D8" s="19">
        <f t="shared" si="0"/>
        <v>27.5</v>
      </c>
      <c r="E8" s="19">
        <f t="shared" ref="E8:E262" si="2">ROUND(_xlfn.STDEV.P(D3:D8),4)</f>
        <v>0</v>
      </c>
      <c r="F8" s="27"/>
      <c r="G8" s="38"/>
      <c r="H8" s="33"/>
      <c r="I8" s="34"/>
      <c r="J8" s="19"/>
      <c r="K8" s="19"/>
      <c r="L8" s="19"/>
      <c r="M8" s="19"/>
      <c r="N8" s="19"/>
      <c r="O8" s="19"/>
      <c r="P8" s="19"/>
      <c r="Q8" s="19"/>
      <c r="R8" s="19"/>
      <c r="S8" s="19"/>
      <c r="T8" s="19"/>
      <c r="U8" s="19"/>
      <c r="V8" s="19"/>
      <c r="W8" s="19"/>
      <c r="X8" s="19"/>
      <c r="Y8" s="19"/>
      <c r="Z8" s="19"/>
    </row>
    <row r="9" spans="1:26" ht="15.75" customHeight="1">
      <c r="A9" s="17">
        <v>34820</v>
      </c>
      <c r="B9" s="38">
        <v>4465.1400000000003</v>
      </c>
      <c r="C9" s="31">
        <f t="shared" si="1"/>
        <v>19.413355156008063</v>
      </c>
      <c r="D9" s="19">
        <f t="shared" si="0"/>
        <v>5.2</v>
      </c>
      <c r="E9" s="19">
        <f t="shared" si="2"/>
        <v>11.15</v>
      </c>
      <c r="F9" s="27"/>
      <c r="G9" s="38"/>
      <c r="H9" s="33"/>
      <c r="I9" s="34"/>
      <c r="J9" s="19"/>
      <c r="K9" s="19"/>
      <c r="L9" s="19"/>
      <c r="M9" s="19"/>
      <c r="N9" s="19"/>
      <c r="O9" s="19"/>
      <c r="P9" s="19"/>
      <c r="Q9" s="19"/>
      <c r="R9" s="19"/>
      <c r="S9" s="19"/>
      <c r="T9" s="19"/>
      <c r="U9" s="19"/>
      <c r="V9" s="19"/>
      <c r="W9" s="19"/>
      <c r="X9" s="19"/>
      <c r="Y9" s="19"/>
      <c r="Z9" s="19"/>
    </row>
    <row r="10" spans="1:26" ht="15.75" customHeight="1">
      <c r="A10" s="17">
        <v>34851</v>
      </c>
      <c r="B10" s="38">
        <v>4556.1000000000004</v>
      </c>
      <c r="C10" s="31">
        <f t="shared" si="1"/>
        <v>18.82047965283067</v>
      </c>
      <c r="D10" s="19">
        <f t="shared" si="0"/>
        <v>6.5</v>
      </c>
      <c r="E10" s="19">
        <f t="shared" si="2"/>
        <v>10.2197</v>
      </c>
      <c r="F10" s="27"/>
      <c r="G10" s="38"/>
      <c r="H10" s="33"/>
      <c r="I10" s="34"/>
      <c r="J10" s="19"/>
      <c r="K10" s="19"/>
      <c r="L10" s="19"/>
      <c r="M10" s="19"/>
      <c r="N10" s="19"/>
      <c r="O10" s="19"/>
      <c r="P10" s="19"/>
      <c r="Q10" s="19"/>
      <c r="R10" s="19"/>
      <c r="S10" s="19"/>
      <c r="T10" s="19"/>
      <c r="U10" s="19"/>
      <c r="V10" s="19"/>
      <c r="W10" s="19"/>
      <c r="X10" s="19"/>
      <c r="Y10" s="19"/>
      <c r="Z10" s="19"/>
    </row>
    <row r="11" spans="1:26" ht="15.75" customHeight="1">
      <c r="A11" s="17">
        <v>34881</v>
      </c>
      <c r="B11" s="38">
        <v>4708.47</v>
      </c>
      <c r="C11" s="31">
        <f t="shared" si="1"/>
        <v>22.493274989203563</v>
      </c>
      <c r="D11" s="19">
        <f t="shared" si="0"/>
        <v>2.5</v>
      </c>
      <c r="E11" s="19">
        <f t="shared" si="2"/>
        <v>9.9633000000000003</v>
      </c>
      <c r="F11" s="27"/>
      <c r="G11" s="38"/>
      <c r="H11" s="33"/>
      <c r="I11" s="34"/>
      <c r="J11" s="19"/>
      <c r="K11" s="19"/>
      <c r="L11" s="19"/>
      <c r="M11" s="19"/>
      <c r="N11" s="19"/>
      <c r="O11" s="19"/>
      <c r="P11" s="19"/>
      <c r="Q11" s="19"/>
      <c r="R11" s="19"/>
      <c r="S11" s="19"/>
      <c r="T11" s="19"/>
      <c r="U11" s="19"/>
      <c r="V11" s="19"/>
      <c r="W11" s="19"/>
      <c r="X11" s="19"/>
      <c r="Y11" s="19"/>
      <c r="Z11" s="19"/>
    </row>
    <row r="12" spans="1:26" ht="15.75" customHeight="1">
      <c r="A12" s="17">
        <v>34912</v>
      </c>
      <c r="B12" s="38">
        <v>4610.5600000000004</v>
      </c>
      <c r="C12" s="31">
        <f t="shared" si="1"/>
        <v>14.94646040313634</v>
      </c>
      <c r="D12" s="19">
        <f t="shared" si="0"/>
        <v>13.8</v>
      </c>
      <c r="E12" s="19">
        <f t="shared" si="2"/>
        <v>9.0130999999999997</v>
      </c>
      <c r="F12" s="27"/>
      <c r="G12" s="38"/>
      <c r="H12" s="33"/>
      <c r="I12" s="34"/>
      <c r="J12" s="19"/>
      <c r="K12" s="19"/>
      <c r="L12" s="19"/>
      <c r="M12" s="19"/>
      <c r="N12" s="19"/>
      <c r="O12" s="19"/>
      <c r="P12" s="19"/>
      <c r="Q12" s="19"/>
      <c r="R12" s="19"/>
      <c r="S12" s="19"/>
      <c r="T12" s="19"/>
      <c r="U12" s="19"/>
      <c r="V12" s="19"/>
      <c r="W12" s="19"/>
      <c r="X12" s="19"/>
      <c r="Y12" s="19"/>
      <c r="Z12" s="19"/>
    </row>
    <row r="13" spans="1:26" ht="15.75" customHeight="1">
      <c r="A13" s="17">
        <v>34943</v>
      </c>
      <c r="B13" s="38">
        <v>4789.08</v>
      </c>
      <c r="C13" s="31">
        <f t="shared" si="1"/>
        <v>15.186076884038982</v>
      </c>
      <c r="D13" s="19">
        <f t="shared" si="0"/>
        <v>13.5</v>
      </c>
      <c r="E13" s="19">
        <f t="shared" si="2"/>
        <v>8.2763000000000009</v>
      </c>
      <c r="F13" s="27"/>
      <c r="G13" s="38"/>
      <c r="H13" s="33"/>
      <c r="I13" s="34"/>
      <c r="J13" s="19"/>
      <c r="K13" s="19"/>
      <c r="L13" s="19"/>
      <c r="M13" s="19"/>
      <c r="N13" s="19"/>
      <c r="O13" s="19"/>
      <c r="P13" s="19"/>
      <c r="Q13" s="19"/>
      <c r="R13" s="19"/>
      <c r="S13" s="19"/>
      <c r="T13" s="19"/>
      <c r="U13" s="19"/>
      <c r="V13" s="19"/>
      <c r="W13" s="19"/>
      <c r="X13" s="19"/>
      <c r="Y13" s="19"/>
      <c r="Z13" s="19"/>
    </row>
    <row r="14" spans="1:26" ht="15.75" customHeight="1">
      <c r="A14" s="17">
        <v>34973</v>
      </c>
      <c r="B14" s="38">
        <v>4755.4799999999996</v>
      </c>
      <c r="C14" s="31">
        <f t="shared" si="1"/>
        <v>10.048203421679254</v>
      </c>
      <c r="D14" s="19">
        <f t="shared" si="0"/>
        <v>29.9</v>
      </c>
      <c r="E14" s="19">
        <f t="shared" si="2"/>
        <v>9.0607000000000006</v>
      </c>
      <c r="F14" s="27"/>
      <c r="G14" s="38"/>
      <c r="H14" s="33"/>
      <c r="I14" s="34"/>
      <c r="J14" s="19"/>
      <c r="K14" s="19"/>
      <c r="L14" s="19"/>
      <c r="M14" s="19"/>
      <c r="N14" s="19"/>
      <c r="O14" s="19"/>
      <c r="P14" s="19"/>
      <c r="Q14" s="19"/>
      <c r="R14" s="19"/>
      <c r="S14" s="19"/>
      <c r="T14" s="19"/>
      <c r="U14" s="19"/>
      <c r="V14" s="19"/>
      <c r="W14" s="19"/>
      <c r="X14" s="19"/>
      <c r="Y14" s="19"/>
      <c r="Z14" s="19"/>
    </row>
    <row r="15" spans="1:26" ht="15.75" customHeight="1">
      <c r="A15" s="17">
        <v>35004</v>
      </c>
      <c r="B15" s="38">
        <v>5074.49</v>
      </c>
      <c r="C15" s="31">
        <f t="shared" si="1"/>
        <v>13.646828542890018</v>
      </c>
      <c r="D15" s="19">
        <f t="shared" si="0"/>
        <v>17.5</v>
      </c>
      <c r="E15" s="19">
        <f t="shared" si="2"/>
        <v>8.6971000000000007</v>
      </c>
      <c r="F15" s="27"/>
      <c r="G15" s="38"/>
      <c r="H15" s="33"/>
      <c r="I15" s="34"/>
      <c r="J15" s="19"/>
      <c r="K15" s="19"/>
      <c r="L15" s="19"/>
      <c r="M15" s="19"/>
      <c r="N15" s="19"/>
      <c r="O15" s="19"/>
      <c r="P15" s="19"/>
      <c r="Q15" s="19"/>
      <c r="R15" s="19"/>
      <c r="S15" s="19"/>
      <c r="T15" s="19"/>
      <c r="U15" s="19"/>
      <c r="V15" s="19"/>
      <c r="W15" s="19"/>
      <c r="X15" s="19"/>
      <c r="Y15" s="19"/>
      <c r="Z15" s="19"/>
    </row>
    <row r="16" spans="1:26" ht="15.75" customHeight="1">
      <c r="A16" s="17">
        <v>35034</v>
      </c>
      <c r="B16" s="38">
        <v>5117.12</v>
      </c>
      <c r="C16" s="31">
        <f t="shared" si="1"/>
        <v>12.313601545181175</v>
      </c>
      <c r="D16" s="19">
        <f t="shared" si="0"/>
        <v>22.1</v>
      </c>
      <c r="E16" s="19">
        <f t="shared" si="2"/>
        <v>8.4083000000000006</v>
      </c>
      <c r="F16" s="27"/>
      <c r="G16" s="38"/>
      <c r="H16" s="33"/>
      <c r="I16" s="34"/>
      <c r="J16" s="19"/>
      <c r="K16" s="19"/>
      <c r="L16" s="19"/>
      <c r="M16" s="19"/>
      <c r="N16" s="19"/>
      <c r="O16" s="19"/>
      <c r="P16" s="19"/>
      <c r="Q16" s="19"/>
      <c r="R16" s="19"/>
      <c r="S16" s="19"/>
      <c r="T16" s="19"/>
      <c r="U16" s="19"/>
      <c r="V16" s="19"/>
      <c r="W16" s="19"/>
      <c r="X16" s="19"/>
      <c r="Y16" s="19"/>
      <c r="Z16" s="19"/>
    </row>
    <row r="17" spans="1:26" ht="15.75" customHeight="1">
      <c r="A17" s="17">
        <v>35065</v>
      </c>
      <c r="B17" s="38">
        <v>5395.3</v>
      </c>
      <c r="C17" s="31">
        <f t="shared" si="1"/>
        <v>14.5871164093644</v>
      </c>
      <c r="D17" s="19">
        <f t="shared" si="0"/>
        <v>14.6</v>
      </c>
      <c r="E17" s="19">
        <f t="shared" si="2"/>
        <v>5.8621999999999996</v>
      </c>
      <c r="F17" s="27"/>
      <c r="G17" s="38"/>
      <c r="H17" s="33"/>
      <c r="I17" s="34"/>
      <c r="J17" s="19"/>
      <c r="K17" s="19"/>
      <c r="L17" s="19"/>
      <c r="M17" s="19"/>
      <c r="N17" s="19"/>
      <c r="O17" s="19"/>
      <c r="P17" s="19"/>
      <c r="Q17" s="19"/>
      <c r="R17" s="19"/>
      <c r="S17" s="19"/>
      <c r="T17" s="19"/>
      <c r="U17" s="19"/>
      <c r="V17" s="19"/>
      <c r="W17" s="19"/>
      <c r="X17" s="19"/>
      <c r="Y17" s="19"/>
      <c r="Z17" s="19"/>
    </row>
    <row r="18" spans="1:26" ht="15.75" customHeight="1">
      <c r="A18" s="17">
        <v>35096</v>
      </c>
      <c r="B18" s="38">
        <v>5485.62</v>
      </c>
      <c r="C18" s="31">
        <f t="shared" si="1"/>
        <v>18.979473209328138</v>
      </c>
      <c r="D18" s="19">
        <f t="shared" si="0"/>
        <v>6</v>
      </c>
      <c r="E18" s="19">
        <f t="shared" si="2"/>
        <v>7.4302999999999999</v>
      </c>
      <c r="F18" s="27"/>
      <c r="G18" s="38"/>
      <c r="H18" s="33"/>
      <c r="I18" s="34"/>
      <c r="J18" s="19"/>
      <c r="K18" s="19"/>
      <c r="L18" s="19"/>
      <c r="M18" s="19"/>
      <c r="N18" s="19"/>
      <c r="O18" s="19"/>
      <c r="P18" s="19"/>
      <c r="Q18" s="19"/>
      <c r="R18" s="19"/>
      <c r="S18" s="19"/>
      <c r="T18" s="19"/>
      <c r="U18" s="19"/>
      <c r="V18" s="19"/>
      <c r="W18" s="19"/>
      <c r="X18" s="19"/>
      <c r="Y18" s="19"/>
      <c r="Z18" s="19"/>
    </row>
    <row r="19" spans="1:26" ht="15.75" customHeight="1">
      <c r="A19" s="17">
        <v>35125</v>
      </c>
      <c r="B19" s="38">
        <v>5587.14</v>
      </c>
      <c r="C19" s="31">
        <f t="shared" si="1"/>
        <v>16.664160966198111</v>
      </c>
      <c r="D19" s="19">
        <f t="shared" si="0"/>
        <v>8.9</v>
      </c>
      <c r="E19" s="19">
        <f t="shared" si="2"/>
        <v>7.9951999999999996</v>
      </c>
      <c r="F19" s="27"/>
      <c r="G19" s="38"/>
      <c r="H19" s="33"/>
      <c r="I19" s="34"/>
      <c r="J19" s="19"/>
      <c r="K19" s="19"/>
      <c r="L19" s="19"/>
      <c r="M19" s="19"/>
      <c r="N19" s="19"/>
      <c r="O19" s="19"/>
      <c r="P19" s="19"/>
      <c r="Q19" s="19"/>
      <c r="R19" s="19"/>
      <c r="S19" s="19"/>
      <c r="T19" s="19"/>
      <c r="U19" s="19"/>
      <c r="V19" s="19"/>
      <c r="W19" s="19"/>
      <c r="X19" s="19"/>
      <c r="Y19" s="19"/>
      <c r="Z19" s="19"/>
    </row>
    <row r="20" spans="1:26" ht="15.75" customHeight="1">
      <c r="A20" s="17">
        <v>35156</v>
      </c>
      <c r="B20" s="38">
        <v>5569.08</v>
      </c>
      <c r="C20" s="31">
        <f t="shared" si="1"/>
        <v>17.108683035151035</v>
      </c>
      <c r="D20" s="19">
        <f t="shared" si="0"/>
        <v>8.1</v>
      </c>
      <c r="E20" s="19">
        <f t="shared" si="2"/>
        <v>5.7057000000000002</v>
      </c>
      <c r="F20" s="27"/>
      <c r="G20" s="38"/>
      <c r="H20" s="33"/>
      <c r="I20" s="34"/>
      <c r="J20" s="19"/>
      <c r="K20" s="19"/>
      <c r="L20" s="19"/>
      <c r="M20" s="19"/>
      <c r="N20" s="19"/>
      <c r="O20" s="19"/>
      <c r="P20" s="19"/>
      <c r="Q20" s="19"/>
      <c r="R20" s="19"/>
      <c r="S20" s="19"/>
      <c r="T20" s="19"/>
      <c r="U20" s="19"/>
      <c r="V20" s="19"/>
      <c r="W20" s="19"/>
      <c r="X20" s="19"/>
      <c r="Y20" s="19"/>
      <c r="Z20" s="19"/>
    </row>
    <row r="21" spans="1:26" ht="15.75" customHeight="1">
      <c r="A21" s="17">
        <v>35186</v>
      </c>
      <c r="B21" s="38">
        <v>5643.18</v>
      </c>
      <c r="C21" s="31">
        <f t="shared" si="1"/>
        <v>11.206840490374413</v>
      </c>
      <c r="D21" s="19">
        <f t="shared" si="0"/>
        <v>25.9</v>
      </c>
      <c r="E21" s="19">
        <f t="shared" si="2"/>
        <v>7.4382999999999999</v>
      </c>
      <c r="F21" s="27"/>
      <c r="G21" s="38"/>
      <c r="H21" s="33"/>
      <c r="I21" s="34"/>
      <c r="J21" s="19"/>
      <c r="K21" s="19"/>
      <c r="L21" s="19"/>
      <c r="M21" s="19"/>
      <c r="N21" s="19"/>
      <c r="O21" s="19"/>
      <c r="P21" s="19"/>
      <c r="Q21" s="19"/>
      <c r="R21" s="19"/>
      <c r="S21" s="19"/>
      <c r="T21" s="19"/>
      <c r="U21" s="19"/>
      <c r="V21" s="19"/>
      <c r="W21" s="19"/>
      <c r="X21" s="19"/>
      <c r="Y21" s="19"/>
      <c r="Z21" s="19"/>
    </row>
    <row r="22" spans="1:26" ht="15.75" customHeight="1">
      <c r="A22" s="17">
        <v>35217</v>
      </c>
      <c r="B22" s="38">
        <v>5654.63</v>
      </c>
      <c r="C22" s="31">
        <f t="shared" si="1"/>
        <v>10.504150772309428</v>
      </c>
      <c r="D22" s="19">
        <f t="shared" si="0"/>
        <v>28.3</v>
      </c>
      <c r="E22" s="19">
        <f t="shared" si="2"/>
        <v>8.7667999999999999</v>
      </c>
      <c r="F22" s="27"/>
      <c r="G22" s="38"/>
      <c r="H22" s="33"/>
      <c r="I22" s="34"/>
      <c r="J22" s="19"/>
      <c r="K22" s="19"/>
      <c r="L22" s="19"/>
      <c r="M22" s="19"/>
      <c r="N22" s="19"/>
      <c r="O22" s="19"/>
      <c r="P22" s="19"/>
      <c r="Q22" s="19"/>
      <c r="R22" s="19"/>
      <c r="S22" s="19"/>
      <c r="T22" s="19"/>
      <c r="U22" s="19"/>
      <c r="V22" s="19"/>
      <c r="W22" s="19"/>
      <c r="X22" s="19"/>
      <c r="Y22" s="19"/>
      <c r="Z22" s="19"/>
    </row>
    <row r="23" spans="1:26" ht="15.75" customHeight="1">
      <c r="A23" s="17">
        <v>35247</v>
      </c>
      <c r="B23" s="38">
        <v>5528.91</v>
      </c>
      <c r="C23" s="31">
        <f t="shared" si="1"/>
        <v>2.4764146572016323</v>
      </c>
      <c r="D23" s="19">
        <f t="shared" si="0"/>
        <v>63</v>
      </c>
      <c r="E23" s="19">
        <f t="shared" si="2"/>
        <v>19.771699999999999</v>
      </c>
      <c r="F23" s="27"/>
      <c r="G23" s="38"/>
      <c r="H23" s="33"/>
      <c r="I23" s="34"/>
      <c r="J23" s="19"/>
      <c r="K23" s="19"/>
      <c r="L23" s="19"/>
      <c r="M23" s="19"/>
      <c r="N23" s="19"/>
      <c r="O23" s="19"/>
      <c r="P23" s="19"/>
      <c r="Q23" s="19"/>
      <c r="R23" s="19"/>
      <c r="S23" s="19"/>
      <c r="T23" s="19"/>
      <c r="U23" s="19"/>
      <c r="V23" s="19"/>
      <c r="W23" s="19"/>
      <c r="X23" s="19"/>
      <c r="Y23" s="19"/>
      <c r="Z23" s="19"/>
    </row>
    <row r="24" spans="1:26" ht="15.75" customHeight="1">
      <c r="A24" s="17">
        <v>35278</v>
      </c>
      <c r="B24" s="38">
        <v>5616.21</v>
      </c>
      <c r="C24" s="31">
        <f t="shared" si="1"/>
        <v>2.3805877913526667</v>
      </c>
      <c r="D24" s="19">
        <f t="shared" si="0"/>
        <v>64</v>
      </c>
      <c r="E24" s="19">
        <f t="shared" si="2"/>
        <v>22.855799999999999</v>
      </c>
      <c r="F24" s="27"/>
      <c r="G24" s="38"/>
      <c r="H24" s="33"/>
      <c r="I24" s="34"/>
      <c r="J24" s="19"/>
      <c r="K24" s="19"/>
      <c r="L24" s="19"/>
      <c r="M24" s="19"/>
      <c r="N24" s="19"/>
      <c r="O24" s="19"/>
      <c r="P24" s="19"/>
      <c r="Q24" s="19"/>
      <c r="R24" s="19"/>
      <c r="S24" s="19"/>
      <c r="T24" s="19"/>
      <c r="U24" s="19"/>
      <c r="V24" s="19"/>
      <c r="W24" s="19"/>
      <c r="X24" s="19"/>
      <c r="Y24" s="19"/>
      <c r="Z24" s="19"/>
    </row>
    <row r="25" spans="1:26" ht="15.75" customHeight="1">
      <c r="A25" s="17">
        <v>35309</v>
      </c>
      <c r="B25" s="38">
        <v>5882.17</v>
      </c>
      <c r="C25" s="31">
        <f t="shared" si="1"/>
        <v>5.2805191922879997</v>
      </c>
      <c r="D25" s="19">
        <f t="shared" si="0"/>
        <v>47.4</v>
      </c>
      <c r="E25" s="19">
        <f t="shared" si="2"/>
        <v>20.458300000000001</v>
      </c>
      <c r="F25" s="27"/>
      <c r="G25" s="38"/>
      <c r="H25" s="33"/>
      <c r="I25" s="34"/>
      <c r="J25" s="19"/>
      <c r="K25" s="19"/>
      <c r="L25" s="19"/>
      <c r="M25" s="19"/>
      <c r="N25" s="19"/>
      <c r="O25" s="19"/>
      <c r="P25" s="19"/>
      <c r="Q25" s="19"/>
      <c r="R25" s="19"/>
      <c r="S25" s="19"/>
      <c r="T25" s="19"/>
      <c r="U25" s="19"/>
      <c r="V25" s="19"/>
      <c r="W25" s="19"/>
      <c r="X25" s="19"/>
      <c r="Y25" s="19"/>
      <c r="Z25" s="19"/>
    </row>
    <row r="26" spans="1:26" ht="15.75" customHeight="1">
      <c r="A26" s="17">
        <v>35339</v>
      </c>
      <c r="B26" s="38">
        <v>6029.38</v>
      </c>
      <c r="C26" s="31">
        <f t="shared" si="1"/>
        <v>8.2652790047907398</v>
      </c>
      <c r="D26" s="19">
        <f t="shared" si="0"/>
        <v>35.5</v>
      </c>
      <c r="E26" s="19">
        <f t="shared" si="2"/>
        <v>15.3781</v>
      </c>
      <c r="F26" s="27"/>
      <c r="G26" s="38"/>
      <c r="H26" s="33"/>
      <c r="I26" s="34"/>
      <c r="J26" s="19"/>
      <c r="K26" s="19"/>
      <c r="L26" s="19"/>
      <c r="M26" s="19"/>
      <c r="N26" s="19"/>
      <c r="O26" s="19"/>
      <c r="P26" s="19"/>
      <c r="Q26" s="19"/>
      <c r="R26" s="19"/>
      <c r="S26" s="19"/>
      <c r="T26" s="19"/>
      <c r="U26" s="19"/>
      <c r="V26" s="19"/>
      <c r="W26" s="19"/>
      <c r="X26" s="19"/>
      <c r="Y26" s="19"/>
      <c r="Z26" s="19"/>
    </row>
    <row r="27" spans="1:26" ht="15.75" customHeight="1">
      <c r="A27" s="17">
        <v>35370</v>
      </c>
      <c r="B27" s="38">
        <v>6521.7</v>
      </c>
      <c r="C27" s="31">
        <f t="shared" si="1"/>
        <v>15.567818145088399</v>
      </c>
      <c r="D27" s="19">
        <f t="shared" si="0"/>
        <v>12.4</v>
      </c>
      <c r="E27" s="19">
        <f t="shared" si="2"/>
        <v>18.529</v>
      </c>
      <c r="F27" s="27"/>
      <c r="G27" s="38"/>
      <c r="H27" s="33"/>
      <c r="I27" s="34"/>
      <c r="J27" s="19"/>
      <c r="K27" s="19"/>
      <c r="L27" s="19"/>
      <c r="M27" s="19"/>
      <c r="N27" s="19"/>
      <c r="O27" s="19"/>
      <c r="P27" s="19"/>
      <c r="Q27" s="19"/>
      <c r="R27" s="19"/>
      <c r="S27" s="19"/>
      <c r="T27" s="19"/>
      <c r="U27" s="19"/>
      <c r="V27" s="19"/>
      <c r="W27" s="19"/>
      <c r="X27" s="19"/>
      <c r="Y27" s="19"/>
      <c r="Z27" s="19"/>
    </row>
    <row r="28" spans="1:26" ht="15.75" customHeight="1">
      <c r="A28" s="17">
        <v>35400</v>
      </c>
      <c r="B28" s="38">
        <v>6448.27</v>
      </c>
      <c r="C28" s="31">
        <f t="shared" si="1"/>
        <v>14.035224232177884</v>
      </c>
      <c r="D28" s="19">
        <f t="shared" si="0"/>
        <v>16.2</v>
      </c>
      <c r="E28" s="19">
        <f t="shared" si="2"/>
        <v>20.444400000000002</v>
      </c>
      <c r="F28" s="27"/>
      <c r="G28" s="38"/>
      <c r="H28" s="33"/>
      <c r="I28" s="34"/>
      <c r="J28" s="19"/>
      <c r="K28" s="19"/>
      <c r="L28" s="19"/>
      <c r="M28" s="19"/>
      <c r="N28" s="19"/>
      <c r="O28" s="19"/>
      <c r="P28" s="19"/>
      <c r="Q28" s="19"/>
      <c r="R28" s="19"/>
      <c r="S28" s="19"/>
      <c r="T28" s="19"/>
      <c r="U28" s="19"/>
      <c r="V28" s="19"/>
      <c r="W28" s="19"/>
      <c r="X28" s="19"/>
      <c r="Y28" s="19"/>
      <c r="Z28" s="19"/>
    </row>
    <row r="29" spans="1:26" ht="15.75" customHeight="1">
      <c r="A29" s="17">
        <v>35431</v>
      </c>
      <c r="B29" s="38">
        <v>6813.09</v>
      </c>
      <c r="C29" s="31">
        <f t="shared" si="1"/>
        <v>23.226639608892174</v>
      </c>
      <c r="D29" s="19">
        <f t="shared" si="0"/>
        <v>2.2000000000000002</v>
      </c>
      <c r="E29" s="19">
        <f t="shared" si="2"/>
        <v>21.452100000000002</v>
      </c>
      <c r="F29" s="27"/>
      <c r="G29" s="38"/>
      <c r="H29" s="33"/>
      <c r="I29" s="34"/>
      <c r="J29" s="19"/>
      <c r="K29" s="19"/>
      <c r="L29" s="19"/>
      <c r="M29" s="19"/>
      <c r="N29" s="19"/>
      <c r="O29" s="19"/>
      <c r="P29" s="19"/>
      <c r="Q29" s="19"/>
      <c r="R29" s="19"/>
      <c r="S29" s="19"/>
      <c r="T29" s="19"/>
      <c r="U29" s="19"/>
      <c r="V29" s="19"/>
      <c r="W29" s="19"/>
      <c r="X29" s="19"/>
      <c r="Y29" s="19"/>
      <c r="Z29" s="19"/>
    </row>
    <row r="30" spans="1:26" ht="15.75" customHeight="1">
      <c r="A30" s="17">
        <v>35462</v>
      </c>
      <c r="B30" s="38">
        <v>6877.74</v>
      </c>
      <c r="C30" s="31">
        <f t="shared" si="1"/>
        <v>22.462301089168669</v>
      </c>
      <c r="D30" s="19">
        <f t="shared" si="0"/>
        <v>2.7</v>
      </c>
      <c r="E30" s="19">
        <f t="shared" si="2"/>
        <v>16.719200000000001</v>
      </c>
      <c r="F30" s="27"/>
      <c r="G30" s="38"/>
      <c r="H30" s="33"/>
      <c r="I30" s="34"/>
      <c r="J30" s="19"/>
      <c r="K30" s="19"/>
      <c r="L30" s="19"/>
      <c r="M30" s="19"/>
      <c r="N30" s="19"/>
      <c r="O30" s="19"/>
      <c r="P30" s="19"/>
      <c r="Q30" s="19"/>
      <c r="R30" s="19"/>
      <c r="S30" s="19"/>
      <c r="T30" s="19"/>
      <c r="U30" s="19"/>
      <c r="V30" s="19"/>
      <c r="W30" s="19"/>
      <c r="X30" s="19"/>
      <c r="Y30" s="19"/>
      <c r="Z30" s="19"/>
    </row>
    <row r="31" spans="1:26" ht="15.75" customHeight="1">
      <c r="A31" s="17">
        <v>35490</v>
      </c>
      <c r="B31" s="38">
        <v>6583.48</v>
      </c>
      <c r="C31" s="31">
        <f t="shared" si="1"/>
        <v>11.922640794128688</v>
      </c>
      <c r="D31" s="19">
        <f t="shared" si="0"/>
        <v>23.2</v>
      </c>
      <c r="E31" s="19">
        <f t="shared" si="2"/>
        <v>11.619</v>
      </c>
      <c r="F31" s="27"/>
      <c r="G31" s="38"/>
      <c r="H31" s="33"/>
      <c r="I31" s="34"/>
      <c r="J31" s="19"/>
      <c r="K31" s="19"/>
      <c r="L31" s="19"/>
      <c r="M31" s="19"/>
      <c r="N31" s="19"/>
      <c r="O31" s="19"/>
      <c r="P31" s="19"/>
      <c r="Q31" s="19"/>
      <c r="R31" s="19"/>
      <c r="S31" s="19"/>
      <c r="T31" s="19"/>
      <c r="U31" s="19"/>
      <c r="V31" s="19"/>
      <c r="W31" s="19"/>
      <c r="X31" s="19"/>
      <c r="Y31" s="19"/>
      <c r="Z31" s="19"/>
    </row>
    <row r="32" spans="1:26" ht="15.75" customHeight="1">
      <c r="A32" s="17">
        <v>35521</v>
      </c>
      <c r="B32" s="38">
        <v>7009</v>
      </c>
      <c r="C32" s="31">
        <f t="shared" si="1"/>
        <v>16.247441693839164</v>
      </c>
      <c r="D32" s="19">
        <f t="shared" si="0"/>
        <v>10.3</v>
      </c>
      <c r="E32" s="19">
        <f t="shared" si="2"/>
        <v>7.3540999999999999</v>
      </c>
      <c r="F32" s="27"/>
      <c r="G32" s="38"/>
      <c r="H32" s="33"/>
      <c r="I32" s="34"/>
      <c r="J32" s="19"/>
      <c r="K32" s="19"/>
      <c r="L32" s="19"/>
      <c r="M32" s="19"/>
      <c r="N32" s="19"/>
      <c r="O32" s="19"/>
      <c r="P32" s="19"/>
      <c r="Q32" s="19"/>
      <c r="R32" s="19"/>
      <c r="S32" s="19"/>
      <c r="T32" s="19"/>
      <c r="U32" s="19"/>
      <c r="V32" s="19"/>
      <c r="W32" s="19"/>
      <c r="X32" s="19"/>
      <c r="Y32" s="19"/>
      <c r="Z32" s="19"/>
    </row>
    <row r="33" spans="1:26" ht="15.75" customHeight="1">
      <c r="A33" s="17">
        <v>35551</v>
      </c>
      <c r="B33" s="38">
        <v>7331</v>
      </c>
      <c r="C33" s="31">
        <f t="shared" si="1"/>
        <v>12.409341122713405</v>
      </c>
      <c r="D33" s="19">
        <f t="shared" si="0"/>
        <v>21.3</v>
      </c>
      <c r="E33" s="19">
        <f t="shared" si="2"/>
        <v>8.2911000000000001</v>
      </c>
      <c r="F33" s="27"/>
      <c r="G33" s="38"/>
      <c r="H33" s="33"/>
      <c r="I33" s="34"/>
      <c r="J33" s="19"/>
      <c r="K33" s="19"/>
      <c r="L33" s="19"/>
      <c r="M33" s="19"/>
      <c r="N33" s="19"/>
      <c r="O33" s="19"/>
      <c r="P33" s="19"/>
      <c r="Q33" s="19"/>
      <c r="R33" s="19"/>
      <c r="S33" s="19"/>
      <c r="T33" s="19"/>
      <c r="U33" s="19"/>
      <c r="V33" s="19"/>
      <c r="W33" s="19"/>
      <c r="X33" s="19"/>
      <c r="Y33" s="19"/>
      <c r="Z33" s="19"/>
    </row>
    <row r="34" spans="1:26" ht="15.75" customHeight="1">
      <c r="A34" s="17">
        <v>35582</v>
      </c>
      <c r="B34" s="38">
        <v>7672.8</v>
      </c>
      <c r="C34" s="31">
        <f t="shared" si="1"/>
        <v>18.990054696841163</v>
      </c>
      <c r="D34" s="19">
        <f t="shared" si="0"/>
        <v>5.7</v>
      </c>
      <c r="E34" s="19">
        <f t="shared" si="2"/>
        <v>8.4634999999999998</v>
      </c>
      <c r="F34" s="27"/>
      <c r="G34" s="38"/>
      <c r="H34" s="33"/>
      <c r="I34" s="34"/>
      <c r="J34" s="19"/>
      <c r="K34" s="19"/>
      <c r="L34" s="19"/>
      <c r="M34" s="19"/>
      <c r="N34" s="19"/>
      <c r="O34" s="19"/>
      <c r="P34" s="19"/>
      <c r="Q34" s="19"/>
      <c r="R34" s="19"/>
      <c r="S34" s="19"/>
      <c r="T34" s="19"/>
      <c r="U34" s="19"/>
      <c r="V34" s="19"/>
      <c r="W34" s="19"/>
      <c r="X34" s="19"/>
      <c r="Y34" s="19"/>
      <c r="Z34" s="19"/>
    </row>
    <row r="35" spans="1:26" ht="15.75" customHeight="1">
      <c r="A35" s="17">
        <v>35612</v>
      </c>
      <c r="B35" s="38">
        <v>8222.6</v>
      </c>
      <c r="C35" s="31">
        <f t="shared" si="1"/>
        <v>20.688263328386977</v>
      </c>
      <c r="D35" s="19">
        <f t="shared" si="0"/>
        <v>4.0999999999999996</v>
      </c>
      <c r="E35" s="19">
        <f t="shared" si="2"/>
        <v>8.1622000000000003</v>
      </c>
      <c r="F35" s="27"/>
      <c r="G35" s="38"/>
      <c r="H35" s="33"/>
      <c r="I35" s="34"/>
      <c r="J35" s="19"/>
      <c r="K35" s="19"/>
      <c r="L35" s="19"/>
      <c r="M35" s="19"/>
      <c r="N35" s="19"/>
      <c r="O35" s="19"/>
      <c r="P35" s="19"/>
      <c r="Q35" s="19"/>
      <c r="R35" s="19"/>
      <c r="S35" s="19"/>
      <c r="T35" s="19"/>
      <c r="U35" s="19"/>
      <c r="V35" s="19"/>
      <c r="W35" s="19"/>
      <c r="X35" s="19"/>
      <c r="Y35" s="19"/>
      <c r="Z35" s="19"/>
    </row>
    <row r="36" spans="1:26" ht="15.75" customHeight="1">
      <c r="A36" s="17">
        <v>35643</v>
      </c>
      <c r="B36" s="38">
        <v>7622.4</v>
      </c>
      <c r="C36" s="31">
        <f t="shared" si="1"/>
        <v>10.827103089096125</v>
      </c>
      <c r="D36" s="19">
        <f t="shared" si="0"/>
        <v>26.4</v>
      </c>
      <c r="E36" s="19">
        <f t="shared" si="2"/>
        <v>8.7949999999999999</v>
      </c>
      <c r="F36" s="27"/>
      <c r="G36" s="38"/>
      <c r="H36" s="33"/>
      <c r="I36" s="34"/>
      <c r="J36" s="19"/>
      <c r="K36" s="19"/>
      <c r="L36" s="19"/>
      <c r="M36" s="19"/>
      <c r="N36" s="19"/>
      <c r="O36" s="19"/>
      <c r="P36" s="19"/>
      <c r="Q36" s="19"/>
      <c r="R36" s="19"/>
      <c r="S36" s="19"/>
      <c r="T36" s="19"/>
      <c r="U36" s="19"/>
      <c r="V36" s="19"/>
      <c r="W36" s="19"/>
      <c r="X36" s="19"/>
      <c r="Y36" s="19"/>
      <c r="Z36" s="19"/>
    </row>
    <row r="37" spans="1:26" ht="15.75" customHeight="1">
      <c r="A37" s="17">
        <v>35674</v>
      </c>
      <c r="B37" s="38">
        <v>7945.3</v>
      </c>
      <c r="C37" s="31">
        <f t="shared" si="1"/>
        <v>20.685412578150167</v>
      </c>
      <c r="D37" s="19">
        <f t="shared" si="0"/>
        <v>4.4000000000000004</v>
      </c>
      <c r="E37" s="19">
        <f t="shared" si="2"/>
        <v>8.7234999999999996</v>
      </c>
      <c r="F37" s="27"/>
      <c r="G37" s="38"/>
      <c r="H37" s="33"/>
      <c r="I37" s="34"/>
      <c r="J37" s="19"/>
      <c r="K37" s="19"/>
      <c r="L37" s="19"/>
      <c r="M37" s="19"/>
      <c r="N37" s="19"/>
      <c r="O37" s="19"/>
      <c r="P37" s="19"/>
      <c r="Q37" s="19"/>
      <c r="R37" s="19"/>
      <c r="S37" s="19"/>
      <c r="T37" s="19"/>
      <c r="U37" s="19"/>
      <c r="V37" s="19"/>
      <c r="W37" s="19"/>
      <c r="X37" s="19"/>
      <c r="Y37" s="19"/>
      <c r="Z37" s="19"/>
    </row>
    <row r="38" spans="1:26" ht="15.75" customHeight="1">
      <c r="A38" s="17">
        <v>35704</v>
      </c>
      <c r="B38" s="38">
        <v>7442.1</v>
      </c>
      <c r="C38" s="31">
        <f t="shared" si="1"/>
        <v>6.1791981737765784</v>
      </c>
      <c r="D38" s="19">
        <f t="shared" si="0"/>
        <v>43.1</v>
      </c>
      <c r="E38" s="19">
        <f t="shared" si="2"/>
        <v>14.3725</v>
      </c>
      <c r="F38" s="27"/>
      <c r="G38" s="38"/>
      <c r="H38" s="33"/>
      <c r="I38" s="34"/>
      <c r="J38" s="19"/>
      <c r="K38" s="19"/>
      <c r="L38" s="19"/>
      <c r="M38" s="19"/>
      <c r="N38" s="19"/>
      <c r="O38" s="19"/>
      <c r="P38" s="19"/>
      <c r="Q38" s="19"/>
      <c r="R38" s="19"/>
      <c r="S38" s="19"/>
      <c r="T38" s="19"/>
      <c r="U38" s="19"/>
      <c r="V38" s="19"/>
      <c r="W38" s="19"/>
      <c r="X38" s="19"/>
      <c r="Y38" s="19"/>
      <c r="Z38" s="19"/>
    </row>
    <row r="39" spans="1:26" ht="15.75" customHeight="1">
      <c r="A39" s="17">
        <v>35735</v>
      </c>
      <c r="B39" s="38">
        <v>7823.1</v>
      </c>
      <c r="C39" s="31">
        <f t="shared" si="1"/>
        <v>6.7125903696630793</v>
      </c>
      <c r="D39" s="19">
        <f t="shared" si="0"/>
        <v>40.4</v>
      </c>
      <c r="E39" s="19">
        <f t="shared" si="2"/>
        <v>16.7759</v>
      </c>
      <c r="F39" s="27"/>
      <c r="G39" s="38"/>
      <c r="H39" s="33"/>
      <c r="I39" s="34"/>
      <c r="J39" s="19"/>
      <c r="K39" s="19"/>
      <c r="L39" s="19"/>
      <c r="M39" s="19"/>
      <c r="N39" s="19"/>
      <c r="O39" s="19"/>
      <c r="P39" s="19"/>
      <c r="Q39" s="19"/>
      <c r="R39" s="19"/>
      <c r="S39" s="19"/>
      <c r="T39" s="19"/>
      <c r="U39" s="19"/>
      <c r="V39" s="19"/>
      <c r="W39" s="19"/>
      <c r="X39" s="19"/>
      <c r="Y39" s="19"/>
      <c r="Z39" s="19"/>
    </row>
    <row r="40" spans="1:26" ht="15.75" customHeight="1">
      <c r="A40" s="17">
        <v>35765</v>
      </c>
      <c r="B40" s="38">
        <v>7908.3</v>
      </c>
      <c r="C40" s="31">
        <f t="shared" si="1"/>
        <v>3.0692837034720051</v>
      </c>
      <c r="D40" s="19">
        <f t="shared" si="0"/>
        <v>60</v>
      </c>
      <c r="E40" s="19">
        <f t="shared" si="2"/>
        <v>20.4877</v>
      </c>
      <c r="F40" s="27"/>
      <c r="G40" s="38"/>
      <c r="H40" s="33"/>
      <c r="I40" s="34"/>
      <c r="J40" s="19"/>
      <c r="K40" s="19"/>
      <c r="L40" s="19"/>
      <c r="M40" s="19"/>
      <c r="N40" s="19"/>
      <c r="O40" s="19"/>
      <c r="P40" s="19"/>
      <c r="Q40" s="19"/>
      <c r="R40" s="19"/>
      <c r="S40" s="19"/>
      <c r="T40" s="19"/>
      <c r="U40" s="19"/>
      <c r="V40" s="19"/>
      <c r="W40" s="19"/>
      <c r="X40" s="19"/>
      <c r="Y40" s="19"/>
      <c r="Z40" s="19"/>
    </row>
    <row r="41" spans="1:26" ht="15.75" customHeight="1">
      <c r="A41" s="17">
        <v>35796</v>
      </c>
      <c r="B41" s="38">
        <v>7906.5</v>
      </c>
      <c r="C41" s="31">
        <f t="shared" si="1"/>
        <v>-3.8442828302483441</v>
      </c>
      <c r="D41" s="19">
        <f t="shared" si="0"/>
        <v>83.1</v>
      </c>
      <c r="E41" s="19">
        <f t="shared" si="2"/>
        <v>24.729299999999999</v>
      </c>
      <c r="F41" s="27"/>
      <c r="G41" s="38"/>
      <c r="H41" s="33"/>
      <c r="I41" s="34"/>
      <c r="J41" s="19"/>
      <c r="K41" s="19"/>
      <c r="L41" s="19"/>
      <c r="M41" s="19"/>
      <c r="N41" s="19"/>
      <c r="O41" s="19"/>
      <c r="P41" s="19"/>
      <c r="Q41" s="19"/>
      <c r="R41" s="19"/>
      <c r="S41" s="19"/>
      <c r="T41" s="19"/>
      <c r="U41" s="19"/>
      <c r="V41" s="19"/>
      <c r="W41" s="19"/>
      <c r="X41" s="19"/>
      <c r="Y41" s="19"/>
      <c r="Z41" s="19"/>
    </row>
    <row r="42" spans="1:26" ht="15.75" customHeight="1">
      <c r="A42" s="17">
        <v>35827</v>
      </c>
      <c r="B42" s="38">
        <v>8545.7199999999993</v>
      </c>
      <c r="C42" s="31">
        <f t="shared" si="1"/>
        <v>12.113245172124262</v>
      </c>
      <c r="D42" s="19">
        <f t="shared" si="0"/>
        <v>22.6</v>
      </c>
      <c r="E42" s="19">
        <f t="shared" si="2"/>
        <v>25.188199999999998</v>
      </c>
      <c r="F42" s="27"/>
      <c r="G42" s="38"/>
      <c r="H42" s="33"/>
      <c r="I42" s="34"/>
      <c r="J42" s="19"/>
      <c r="K42" s="19"/>
      <c r="L42" s="19"/>
      <c r="M42" s="19"/>
      <c r="N42" s="19"/>
      <c r="O42" s="19"/>
      <c r="P42" s="19"/>
      <c r="Q42" s="19"/>
      <c r="R42" s="19"/>
      <c r="S42" s="19"/>
      <c r="T42" s="19"/>
      <c r="U42" s="19"/>
      <c r="V42" s="19"/>
      <c r="W42" s="19"/>
      <c r="X42" s="19"/>
      <c r="Y42" s="19"/>
      <c r="Z42" s="19"/>
    </row>
    <row r="43" spans="1:26" ht="15.75" customHeight="1">
      <c r="A43" s="17">
        <v>35855</v>
      </c>
      <c r="B43" s="38">
        <v>8799.81</v>
      </c>
      <c r="C43" s="31">
        <f t="shared" si="1"/>
        <v>10.754911708808972</v>
      </c>
      <c r="D43" s="19">
        <f t="shared" si="0"/>
        <v>26.9</v>
      </c>
      <c r="E43" s="19">
        <f t="shared" si="2"/>
        <v>20.5124</v>
      </c>
      <c r="F43" s="27"/>
      <c r="G43" s="38"/>
      <c r="H43" s="33"/>
      <c r="I43" s="34"/>
      <c r="J43" s="19"/>
      <c r="K43" s="19"/>
      <c r="L43" s="19"/>
      <c r="M43" s="19"/>
      <c r="N43" s="19"/>
      <c r="O43" s="19"/>
      <c r="P43" s="19"/>
      <c r="Q43" s="19"/>
      <c r="R43" s="19"/>
      <c r="S43" s="19"/>
      <c r="T43" s="19"/>
      <c r="U43" s="19"/>
      <c r="V43" s="19"/>
      <c r="W43" s="19"/>
      <c r="X43" s="19"/>
      <c r="Y43" s="19"/>
      <c r="Z43" s="19"/>
    </row>
    <row r="44" spans="1:26" ht="15.75" customHeight="1">
      <c r="A44" s="17">
        <v>35886</v>
      </c>
      <c r="B44" s="38">
        <v>9063.3700000000008</v>
      </c>
      <c r="C44" s="31">
        <f t="shared" si="1"/>
        <v>21.785114416629721</v>
      </c>
      <c r="D44" s="19">
        <f t="shared" si="0"/>
        <v>3.3</v>
      </c>
      <c r="E44" s="19">
        <f t="shared" si="2"/>
        <v>26.066400000000002</v>
      </c>
      <c r="F44" s="27"/>
      <c r="G44" s="38"/>
      <c r="H44" s="33"/>
      <c r="I44" s="34"/>
      <c r="J44" s="19"/>
      <c r="K44" s="19"/>
      <c r="L44" s="19"/>
      <c r="M44" s="19"/>
      <c r="N44" s="19"/>
      <c r="O44" s="19"/>
      <c r="P44" s="19"/>
      <c r="Q44" s="19"/>
      <c r="R44" s="19"/>
      <c r="S44" s="19"/>
      <c r="T44" s="19"/>
      <c r="U44" s="19"/>
      <c r="V44" s="19"/>
      <c r="W44" s="19"/>
      <c r="X44" s="19"/>
      <c r="Y44" s="19"/>
      <c r="Z44" s="19"/>
    </row>
    <row r="45" spans="1:26" ht="15.75" customHeight="1">
      <c r="A45" s="17">
        <v>35916</v>
      </c>
      <c r="B45" s="38">
        <v>8899.9500000000007</v>
      </c>
      <c r="C45" s="31">
        <f t="shared" si="1"/>
        <v>13.765003643057103</v>
      </c>
      <c r="D45" s="19">
        <f t="shared" si="0"/>
        <v>17.3</v>
      </c>
      <c r="E45" s="19">
        <f t="shared" si="2"/>
        <v>27.308299999999999</v>
      </c>
      <c r="F45" s="27"/>
      <c r="G45" s="38"/>
      <c r="H45" s="33"/>
      <c r="I45" s="34"/>
      <c r="J45" s="19"/>
      <c r="K45" s="19"/>
      <c r="L45" s="19"/>
      <c r="M45" s="19"/>
      <c r="N45" s="19"/>
      <c r="O45" s="19"/>
      <c r="P45" s="19"/>
      <c r="Q45" s="19"/>
      <c r="R45" s="19"/>
      <c r="S45" s="19"/>
      <c r="T45" s="19"/>
      <c r="U45" s="19"/>
      <c r="V45" s="19"/>
      <c r="W45" s="19"/>
      <c r="X45" s="19"/>
      <c r="Y45" s="19"/>
      <c r="Z45" s="19"/>
    </row>
    <row r="46" spans="1:26" ht="15.75" customHeight="1">
      <c r="A46" s="17">
        <v>35947</v>
      </c>
      <c r="B46" s="38">
        <v>8952.02</v>
      </c>
      <c r="C46" s="31">
        <f t="shared" si="1"/>
        <v>13.197779548069754</v>
      </c>
      <c r="D46" s="19">
        <f t="shared" si="0"/>
        <v>19.100000000000001</v>
      </c>
      <c r="E46" s="19">
        <f t="shared" si="2"/>
        <v>25.3873</v>
      </c>
      <c r="F46" s="27"/>
      <c r="G46" s="38"/>
      <c r="H46" s="33"/>
      <c r="I46" s="34"/>
      <c r="J46" s="19"/>
      <c r="K46" s="19"/>
      <c r="L46" s="19"/>
      <c r="M46" s="19"/>
      <c r="N46" s="19"/>
      <c r="O46" s="19"/>
      <c r="P46" s="19"/>
      <c r="Q46" s="19"/>
      <c r="R46" s="19"/>
      <c r="S46" s="19"/>
      <c r="T46" s="19"/>
      <c r="U46" s="19"/>
      <c r="V46" s="19"/>
      <c r="W46" s="19"/>
      <c r="X46" s="19"/>
      <c r="Y46" s="19"/>
      <c r="Z46" s="19"/>
    </row>
    <row r="47" spans="1:26" ht="15.75" customHeight="1">
      <c r="A47" s="17">
        <v>35977</v>
      </c>
      <c r="B47" s="38">
        <v>8883.2900000000009</v>
      </c>
      <c r="C47" s="31">
        <f t="shared" si="1"/>
        <v>12.354265477771465</v>
      </c>
      <c r="D47" s="19">
        <f t="shared" si="0"/>
        <v>21.8</v>
      </c>
      <c r="E47" s="19">
        <f t="shared" si="2"/>
        <v>7.4284999999999997</v>
      </c>
      <c r="F47" s="27"/>
      <c r="G47" s="38"/>
      <c r="H47" s="33"/>
      <c r="I47" s="34"/>
      <c r="J47" s="19"/>
      <c r="K47" s="19"/>
      <c r="L47" s="19"/>
      <c r="M47" s="19"/>
      <c r="N47" s="19"/>
      <c r="O47" s="19"/>
      <c r="P47" s="19"/>
      <c r="Q47" s="19"/>
      <c r="R47" s="19"/>
      <c r="S47" s="19"/>
      <c r="T47" s="19"/>
      <c r="U47" s="19"/>
      <c r="V47" s="19"/>
      <c r="W47" s="19"/>
      <c r="X47" s="19"/>
      <c r="Y47" s="19"/>
      <c r="Z47" s="19"/>
    </row>
    <row r="48" spans="1:26" ht="15.75" customHeight="1">
      <c r="A48" s="17">
        <v>36008</v>
      </c>
      <c r="B48" s="38">
        <v>7539.07</v>
      </c>
      <c r="C48" s="31">
        <f t="shared" si="1"/>
        <v>-11.779580889614916</v>
      </c>
      <c r="D48" s="19">
        <f t="shared" si="0"/>
        <v>95.7</v>
      </c>
      <c r="E48" s="19">
        <f t="shared" si="2"/>
        <v>29.9542</v>
      </c>
      <c r="F48" s="27"/>
      <c r="G48" s="38"/>
      <c r="H48" s="33"/>
      <c r="I48" s="34"/>
      <c r="J48" s="19"/>
      <c r="K48" s="19"/>
      <c r="L48" s="19"/>
      <c r="M48" s="19"/>
      <c r="N48" s="19"/>
      <c r="O48" s="19"/>
      <c r="P48" s="19"/>
      <c r="Q48" s="19"/>
      <c r="R48" s="19"/>
      <c r="S48" s="19"/>
      <c r="T48" s="19"/>
      <c r="U48" s="19"/>
      <c r="V48" s="19"/>
      <c r="W48" s="19"/>
      <c r="X48" s="19"/>
      <c r="Y48" s="19"/>
      <c r="Z48" s="19"/>
    </row>
    <row r="49" spans="1:26" ht="15.75" customHeight="1">
      <c r="A49" s="17">
        <v>36039</v>
      </c>
      <c r="B49" s="38">
        <v>7842.62</v>
      </c>
      <c r="C49" s="31">
        <f t="shared" si="1"/>
        <v>-10.877393943732871</v>
      </c>
      <c r="D49" s="19">
        <f t="shared" si="0"/>
        <v>94.7</v>
      </c>
      <c r="E49" s="19">
        <f t="shared" si="2"/>
        <v>38.081499999999998</v>
      </c>
      <c r="F49" s="27"/>
      <c r="G49" s="38"/>
      <c r="H49" s="33"/>
      <c r="I49" s="34"/>
      <c r="J49" s="19"/>
      <c r="K49" s="19"/>
      <c r="L49" s="19"/>
      <c r="M49" s="19"/>
      <c r="N49" s="19"/>
      <c r="O49" s="19"/>
      <c r="P49" s="19"/>
      <c r="Q49" s="19"/>
      <c r="R49" s="19"/>
      <c r="S49" s="19"/>
      <c r="T49" s="19"/>
      <c r="U49" s="19"/>
      <c r="V49" s="19"/>
      <c r="W49" s="19"/>
      <c r="X49" s="19"/>
      <c r="Y49" s="19"/>
      <c r="Z49" s="19"/>
    </row>
    <row r="50" spans="1:26" ht="15.75" customHeight="1">
      <c r="A50" s="17">
        <v>36069</v>
      </c>
      <c r="B50" s="38">
        <v>8592.1</v>
      </c>
      <c r="C50" s="31">
        <f t="shared" si="1"/>
        <v>-5.1997215163896033</v>
      </c>
      <c r="D50" s="19">
        <f t="shared" si="0"/>
        <v>86.3</v>
      </c>
      <c r="E50" s="19">
        <f t="shared" si="2"/>
        <v>36.561799999999998</v>
      </c>
      <c r="F50" s="27"/>
      <c r="G50" s="38"/>
      <c r="H50" s="33"/>
      <c r="I50" s="34"/>
      <c r="J50" s="19"/>
      <c r="K50" s="19"/>
      <c r="L50" s="19"/>
      <c r="M50" s="19"/>
      <c r="N50" s="19"/>
      <c r="O50" s="19"/>
      <c r="P50" s="19"/>
      <c r="Q50" s="19"/>
      <c r="R50" s="19"/>
      <c r="S50" s="19"/>
      <c r="T50" s="19"/>
      <c r="U50" s="19"/>
      <c r="V50" s="19"/>
      <c r="W50" s="19"/>
      <c r="X50" s="19"/>
      <c r="Y50" s="19"/>
      <c r="Z50" s="19"/>
    </row>
    <row r="51" spans="1:26" ht="15.75" customHeight="1">
      <c r="A51" s="17">
        <v>36100</v>
      </c>
      <c r="B51" s="38">
        <v>9116.5499999999993</v>
      </c>
      <c r="C51" s="31">
        <f t="shared" si="1"/>
        <v>2.4337215377614316</v>
      </c>
      <c r="D51" s="19">
        <f t="shared" si="0"/>
        <v>63.5</v>
      </c>
      <c r="E51" s="19">
        <f t="shared" si="2"/>
        <v>32.25</v>
      </c>
      <c r="F51" s="27"/>
      <c r="G51" s="38"/>
      <c r="H51" s="33"/>
      <c r="I51" s="34"/>
      <c r="J51" s="19"/>
      <c r="K51" s="19"/>
      <c r="L51" s="19"/>
      <c r="M51" s="19"/>
      <c r="N51" s="19"/>
      <c r="O51" s="19"/>
      <c r="P51" s="19"/>
      <c r="Q51" s="19"/>
      <c r="R51" s="19"/>
      <c r="S51" s="19"/>
      <c r="T51" s="19"/>
      <c r="U51" s="19"/>
      <c r="V51" s="19"/>
      <c r="W51" s="19"/>
      <c r="X51" s="19"/>
      <c r="Y51" s="19"/>
      <c r="Z51" s="19"/>
    </row>
    <row r="52" spans="1:26" ht="15.75" customHeight="1">
      <c r="A52" s="17">
        <v>36130</v>
      </c>
      <c r="B52" s="38">
        <v>9181.43</v>
      </c>
      <c r="C52" s="31">
        <f t="shared" si="1"/>
        <v>2.5626618349824937</v>
      </c>
      <c r="D52" s="19">
        <f t="shared" si="0"/>
        <v>62.7</v>
      </c>
      <c r="E52" s="19">
        <f t="shared" si="2"/>
        <v>25.662500000000001</v>
      </c>
      <c r="F52" s="27"/>
      <c r="G52" s="38"/>
      <c r="H52" s="33"/>
      <c r="I52" s="34"/>
      <c r="J52" s="19"/>
      <c r="K52" s="19"/>
      <c r="L52" s="19"/>
      <c r="M52" s="19"/>
      <c r="N52" s="19"/>
      <c r="O52" s="19"/>
      <c r="P52" s="19"/>
      <c r="Q52" s="19"/>
      <c r="R52" s="19"/>
      <c r="S52" s="19"/>
      <c r="T52" s="19"/>
      <c r="U52" s="19"/>
      <c r="V52" s="19"/>
      <c r="W52" s="19"/>
      <c r="X52" s="19"/>
      <c r="Y52" s="19"/>
      <c r="Z52" s="19"/>
    </row>
    <row r="53" spans="1:26" ht="15.75" customHeight="1">
      <c r="A53" s="17">
        <v>36161</v>
      </c>
      <c r="B53" s="38">
        <v>9358.83</v>
      </c>
      <c r="C53" s="31">
        <f t="shared" si="1"/>
        <v>5.353196844862647</v>
      </c>
      <c r="D53" s="19">
        <f t="shared" si="0"/>
        <v>46.8</v>
      </c>
      <c r="E53" s="19">
        <f t="shared" si="2"/>
        <v>18.362300000000001</v>
      </c>
      <c r="F53" s="27"/>
      <c r="G53" s="38"/>
      <c r="H53" s="33"/>
      <c r="I53" s="34"/>
      <c r="J53" s="19"/>
      <c r="K53" s="19"/>
      <c r="L53" s="19"/>
      <c r="M53" s="19"/>
      <c r="N53" s="19"/>
      <c r="O53" s="19"/>
      <c r="P53" s="19"/>
      <c r="Q53" s="19"/>
      <c r="R53" s="19"/>
      <c r="S53" s="19"/>
      <c r="T53" s="19"/>
      <c r="U53" s="19"/>
      <c r="V53" s="19"/>
      <c r="W53" s="19"/>
      <c r="X53" s="19"/>
      <c r="Y53" s="19"/>
      <c r="Z53" s="19"/>
    </row>
    <row r="54" spans="1:26" ht="15.75" customHeight="1">
      <c r="A54" s="17">
        <v>36192</v>
      </c>
      <c r="B54" s="38">
        <v>9306.58</v>
      </c>
      <c r="C54" s="31">
        <f t="shared" si="1"/>
        <v>23.444668904785342</v>
      </c>
      <c r="D54" s="19">
        <f t="shared" si="0"/>
        <v>1.9</v>
      </c>
      <c r="E54" s="19">
        <f t="shared" si="2"/>
        <v>30.172699999999999</v>
      </c>
      <c r="F54" s="27"/>
      <c r="G54" s="38"/>
      <c r="H54" s="33"/>
      <c r="I54" s="34"/>
      <c r="J54" s="19"/>
      <c r="K54" s="19"/>
      <c r="L54" s="19"/>
      <c r="M54" s="19"/>
      <c r="N54" s="19"/>
      <c r="O54" s="19"/>
      <c r="P54" s="19"/>
      <c r="Q54" s="19"/>
      <c r="R54" s="19"/>
      <c r="S54" s="19"/>
      <c r="T54" s="19"/>
      <c r="U54" s="19"/>
      <c r="V54" s="19"/>
      <c r="W54" s="19"/>
      <c r="X54" s="19"/>
      <c r="Y54" s="19"/>
      <c r="Z54" s="19"/>
    </row>
    <row r="55" spans="1:26" ht="15.75" customHeight="1">
      <c r="A55" s="17">
        <v>36220</v>
      </c>
      <c r="B55" s="38">
        <v>9786.16</v>
      </c>
      <c r="C55" s="31">
        <f t="shared" si="1"/>
        <v>24.781769357689139</v>
      </c>
      <c r="D55" s="19">
        <f t="shared" si="0"/>
        <v>1.4</v>
      </c>
      <c r="E55" s="19">
        <f t="shared" si="2"/>
        <v>31.921600000000002</v>
      </c>
      <c r="F55" s="27"/>
      <c r="G55" s="38"/>
      <c r="H55" s="33"/>
      <c r="I55" s="34"/>
      <c r="J55" s="19"/>
      <c r="K55" s="19"/>
      <c r="L55" s="19"/>
      <c r="M55" s="19"/>
      <c r="N55" s="19"/>
      <c r="O55" s="19"/>
      <c r="P55" s="19"/>
      <c r="Q55" s="19"/>
      <c r="R55" s="19"/>
      <c r="S55" s="19"/>
      <c r="T55" s="19"/>
      <c r="U55" s="19"/>
      <c r="V55" s="19"/>
      <c r="W55" s="19"/>
      <c r="X55" s="19"/>
      <c r="Y55" s="19"/>
      <c r="Z55" s="19"/>
    </row>
    <row r="56" spans="1:26" ht="15.75" customHeight="1">
      <c r="A56" s="17">
        <v>36251</v>
      </c>
      <c r="B56" s="38">
        <v>10789.04</v>
      </c>
      <c r="C56" s="31">
        <f t="shared" si="1"/>
        <v>25.569302033263121</v>
      </c>
      <c r="D56" s="19">
        <f t="shared" si="0"/>
        <v>1.1000000000000001</v>
      </c>
      <c r="E56" s="19">
        <f t="shared" si="2"/>
        <v>28.622299999999999</v>
      </c>
      <c r="F56" s="27"/>
      <c r="G56" s="38"/>
      <c r="H56" s="33"/>
      <c r="I56" s="34"/>
      <c r="J56" s="19"/>
      <c r="K56" s="19"/>
      <c r="L56" s="19"/>
      <c r="M56" s="19"/>
      <c r="N56" s="19"/>
      <c r="O56" s="19"/>
      <c r="P56" s="19"/>
      <c r="Q56" s="19"/>
      <c r="R56" s="19"/>
      <c r="S56" s="19"/>
      <c r="T56" s="19"/>
      <c r="U56" s="19"/>
      <c r="V56" s="19"/>
      <c r="W56" s="19"/>
      <c r="X56" s="19"/>
      <c r="Y56" s="19"/>
      <c r="Z56" s="19"/>
    </row>
    <row r="57" spans="1:26" ht="13">
      <c r="A57" s="17">
        <v>36281</v>
      </c>
      <c r="B57" s="38">
        <v>10559.74</v>
      </c>
      <c r="C57" s="31">
        <f t="shared" si="1"/>
        <v>15.830440243293797</v>
      </c>
      <c r="D57" s="19">
        <f t="shared" si="0"/>
        <v>11.6</v>
      </c>
      <c r="E57" s="19">
        <f t="shared" si="2"/>
        <v>24.6233</v>
      </c>
      <c r="F57" s="27"/>
      <c r="G57" s="38"/>
      <c r="H57" s="33"/>
      <c r="I57" s="34"/>
      <c r="J57" s="19"/>
      <c r="K57" s="19"/>
      <c r="L57" s="19"/>
      <c r="M57" s="19"/>
      <c r="N57" s="19"/>
      <c r="O57" s="19"/>
      <c r="P57" s="19"/>
      <c r="Q57" s="19"/>
      <c r="R57" s="19"/>
      <c r="S57" s="19"/>
      <c r="T57" s="19"/>
      <c r="U57" s="19"/>
      <c r="V57" s="19"/>
      <c r="W57" s="19"/>
      <c r="X57" s="19"/>
      <c r="Y57" s="19"/>
      <c r="Z57" s="19"/>
    </row>
    <row r="58" spans="1:26" ht="13">
      <c r="A58" s="17">
        <v>36312</v>
      </c>
      <c r="B58" s="38">
        <v>10970.8</v>
      </c>
      <c r="C58" s="31">
        <f t="shared" si="1"/>
        <v>19.489012060212829</v>
      </c>
      <c r="D58" s="19">
        <f t="shared" si="0"/>
        <v>4.5999999999999996</v>
      </c>
      <c r="E58" s="19">
        <f t="shared" si="2"/>
        <v>16.307500000000001</v>
      </c>
      <c r="F58" s="27"/>
      <c r="G58" s="38"/>
      <c r="H58" s="33"/>
      <c r="I58" s="34"/>
      <c r="J58" s="19"/>
      <c r="K58" s="19"/>
      <c r="L58" s="19"/>
      <c r="M58" s="19"/>
      <c r="N58" s="19"/>
      <c r="O58" s="19"/>
      <c r="P58" s="19"/>
      <c r="Q58" s="19"/>
      <c r="R58" s="19"/>
      <c r="S58" s="19"/>
      <c r="T58" s="19"/>
      <c r="U58" s="19"/>
      <c r="V58" s="19"/>
      <c r="W58" s="19"/>
      <c r="X58" s="19"/>
      <c r="Y58" s="19"/>
      <c r="Z58" s="19"/>
    </row>
    <row r="59" spans="1:26" ht="13">
      <c r="A59" s="17">
        <v>36342</v>
      </c>
      <c r="B59" s="38">
        <v>10655.15</v>
      </c>
      <c r="C59" s="31">
        <f t="shared" si="1"/>
        <v>13.85130406258047</v>
      </c>
      <c r="D59" s="19">
        <f t="shared" si="0"/>
        <v>16.7</v>
      </c>
      <c r="E59" s="19">
        <f t="shared" si="2"/>
        <v>5.9092000000000002</v>
      </c>
      <c r="F59" s="27"/>
      <c r="G59" s="38"/>
      <c r="H59" s="33"/>
      <c r="I59" s="34"/>
      <c r="J59" s="19"/>
      <c r="K59" s="19"/>
      <c r="L59" s="19"/>
      <c r="M59" s="19"/>
      <c r="N59" s="19"/>
      <c r="O59" s="19"/>
      <c r="P59" s="19"/>
      <c r="Q59" s="19"/>
      <c r="R59" s="19"/>
      <c r="S59" s="19"/>
      <c r="T59" s="19"/>
      <c r="U59" s="19"/>
      <c r="V59" s="19"/>
      <c r="W59" s="19"/>
      <c r="X59" s="19"/>
      <c r="Y59" s="19"/>
      <c r="Z59" s="19"/>
    </row>
    <row r="60" spans="1:26" ht="13">
      <c r="A60" s="17">
        <v>36373</v>
      </c>
      <c r="B60" s="38">
        <v>10829.28</v>
      </c>
      <c r="C60" s="31">
        <f t="shared" si="1"/>
        <v>16.361542048744013</v>
      </c>
      <c r="D60" s="19">
        <f t="shared" si="0"/>
        <v>9.6999999999999993</v>
      </c>
      <c r="E60" s="19">
        <f t="shared" si="2"/>
        <v>5.6696</v>
      </c>
      <c r="F60" s="27"/>
      <c r="G60" s="38"/>
      <c r="H60" s="33"/>
      <c r="I60" s="34"/>
      <c r="J60" s="19"/>
      <c r="K60" s="19"/>
      <c r="L60" s="19"/>
      <c r="M60" s="19"/>
      <c r="N60" s="19"/>
      <c r="O60" s="19"/>
      <c r="P60" s="19"/>
      <c r="Q60" s="19"/>
      <c r="R60" s="19"/>
      <c r="S60" s="19"/>
      <c r="T60" s="19"/>
      <c r="U60" s="19"/>
      <c r="V60" s="19"/>
      <c r="W60" s="19"/>
      <c r="X60" s="19"/>
      <c r="Y60" s="19"/>
      <c r="Z60" s="19"/>
    </row>
    <row r="61" spans="1:26" ht="13">
      <c r="A61" s="17">
        <v>36404</v>
      </c>
      <c r="B61" s="38">
        <v>10336.950000000001</v>
      </c>
      <c r="C61" s="31">
        <f t="shared" si="1"/>
        <v>5.6282545962870101</v>
      </c>
      <c r="D61" s="19">
        <f t="shared" si="0"/>
        <v>45.2</v>
      </c>
      <c r="E61" s="19">
        <f t="shared" si="2"/>
        <v>14.466900000000001</v>
      </c>
      <c r="F61" s="27"/>
      <c r="G61" s="38"/>
      <c r="H61" s="33"/>
      <c r="I61" s="34"/>
      <c r="J61" s="19"/>
      <c r="K61" s="19"/>
      <c r="L61" s="19"/>
      <c r="M61" s="19"/>
      <c r="N61" s="19"/>
      <c r="O61" s="19"/>
      <c r="P61" s="19"/>
      <c r="Q61" s="19"/>
      <c r="R61" s="19"/>
      <c r="S61" s="19"/>
      <c r="T61" s="19"/>
      <c r="U61" s="19"/>
      <c r="V61" s="19"/>
      <c r="W61" s="19"/>
      <c r="X61" s="19"/>
      <c r="Y61" s="19"/>
      <c r="Z61" s="19"/>
    </row>
    <row r="62" spans="1:26" ht="13">
      <c r="A62" s="17">
        <v>36434</v>
      </c>
      <c r="B62" s="38">
        <v>10729.86</v>
      </c>
      <c r="C62" s="31">
        <f t="shared" si="1"/>
        <v>-0.54851960878818029</v>
      </c>
      <c r="D62" s="19">
        <f t="shared" si="0"/>
        <v>73.2</v>
      </c>
      <c r="E62" s="19">
        <f t="shared" si="2"/>
        <v>24.528300000000002</v>
      </c>
      <c r="F62" s="27"/>
      <c r="G62" s="38"/>
      <c r="H62" s="33"/>
      <c r="I62" s="34"/>
      <c r="J62" s="19"/>
      <c r="K62" s="19"/>
      <c r="L62" s="19"/>
      <c r="M62" s="19"/>
      <c r="N62" s="19"/>
      <c r="O62" s="19"/>
      <c r="P62" s="19"/>
      <c r="Q62" s="19"/>
      <c r="R62" s="19"/>
      <c r="S62" s="19"/>
      <c r="T62" s="19"/>
      <c r="U62" s="19"/>
      <c r="V62" s="19"/>
      <c r="W62" s="19"/>
      <c r="X62" s="19"/>
      <c r="Y62" s="19"/>
      <c r="Z62" s="19"/>
    </row>
    <row r="63" spans="1:26" ht="13">
      <c r="A63" s="17">
        <v>36465</v>
      </c>
      <c r="B63" s="38">
        <v>10877.81</v>
      </c>
      <c r="C63" s="31">
        <f t="shared" si="1"/>
        <v>3.0121006767212046</v>
      </c>
      <c r="D63" s="19">
        <f t="shared" si="0"/>
        <v>60.5</v>
      </c>
      <c r="E63" s="19">
        <f t="shared" si="2"/>
        <v>26.181000000000001</v>
      </c>
      <c r="F63" s="27"/>
      <c r="G63" s="38"/>
      <c r="H63" s="33"/>
      <c r="I63" s="34"/>
      <c r="J63" s="19"/>
      <c r="K63" s="19"/>
      <c r="L63" s="19"/>
      <c r="M63" s="19"/>
      <c r="N63" s="19"/>
      <c r="O63" s="19"/>
      <c r="P63" s="19"/>
      <c r="Q63" s="19"/>
      <c r="R63" s="19"/>
      <c r="S63" s="19"/>
      <c r="T63" s="19"/>
      <c r="U63" s="19"/>
      <c r="V63" s="19"/>
      <c r="W63" s="19"/>
      <c r="X63" s="19"/>
      <c r="Y63" s="19"/>
      <c r="Z63" s="19"/>
    </row>
    <row r="64" spans="1:26" ht="13">
      <c r="A64" s="17">
        <v>36495</v>
      </c>
      <c r="B64" s="38">
        <v>11497.12</v>
      </c>
      <c r="C64" s="31">
        <f t="shared" si="1"/>
        <v>4.7974623546140807</v>
      </c>
      <c r="D64" s="19">
        <f t="shared" si="0"/>
        <v>49.8</v>
      </c>
      <c r="E64" s="19">
        <f t="shared" si="2"/>
        <v>22.614699999999999</v>
      </c>
      <c r="F64" s="27"/>
      <c r="G64" s="38"/>
      <c r="H64" s="33"/>
      <c r="I64" s="34"/>
      <c r="J64" s="19"/>
      <c r="K64" s="19"/>
      <c r="L64" s="19"/>
      <c r="M64" s="19"/>
      <c r="N64" s="19"/>
      <c r="O64" s="19"/>
      <c r="P64" s="19"/>
      <c r="Q64" s="19"/>
      <c r="R64" s="19"/>
      <c r="S64" s="19"/>
      <c r="T64" s="19"/>
      <c r="U64" s="19"/>
      <c r="V64" s="19"/>
      <c r="W64" s="19"/>
      <c r="X64" s="19"/>
      <c r="Y64" s="19"/>
      <c r="Z64" s="19"/>
    </row>
    <row r="65" spans="1:26" ht="13">
      <c r="A65" s="17">
        <v>36526</v>
      </c>
      <c r="B65" s="38">
        <v>10940.53</v>
      </c>
      <c r="C65" s="31">
        <f t="shared" si="1"/>
        <v>2.6783292586214276</v>
      </c>
      <c r="D65" s="19">
        <f t="shared" si="0"/>
        <v>61.9</v>
      </c>
      <c r="E65" s="19">
        <f t="shared" si="2"/>
        <v>20.154599999999999</v>
      </c>
      <c r="F65" s="27"/>
      <c r="G65" s="38"/>
      <c r="H65" s="33"/>
      <c r="I65" s="34"/>
      <c r="J65" s="19"/>
      <c r="K65" s="19"/>
      <c r="L65" s="19"/>
      <c r="M65" s="19"/>
      <c r="N65" s="19"/>
      <c r="O65" s="19"/>
      <c r="P65" s="19"/>
      <c r="Q65" s="19"/>
      <c r="R65" s="19"/>
      <c r="S65" s="19"/>
      <c r="T65" s="19"/>
      <c r="U65" s="19"/>
      <c r="V65" s="19"/>
      <c r="W65" s="19"/>
      <c r="X65" s="19"/>
      <c r="Y65" s="19"/>
      <c r="Z65" s="19"/>
    </row>
    <row r="66" spans="1:26" ht="13">
      <c r="A66" s="17">
        <v>36557</v>
      </c>
      <c r="B66" s="38">
        <v>10128.31</v>
      </c>
      <c r="C66" s="31">
        <f t="shared" si="1"/>
        <v>-6.4729141734261288</v>
      </c>
      <c r="D66" s="19">
        <f t="shared" si="0"/>
        <v>88.5</v>
      </c>
      <c r="E66" s="19">
        <f t="shared" si="2"/>
        <v>14.4489</v>
      </c>
      <c r="F66" s="27"/>
      <c r="G66" s="38"/>
      <c r="H66" s="33"/>
      <c r="I66" s="34"/>
      <c r="J66" s="19"/>
      <c r="K66" s="19"/>
      <c r="L66" s="19"/>
      <c r="M66" s="19"/>
      <c r="N66" s="19"/>
      <c r="O66" s="19"/>
      <c r="P66" s="19"/>
      <c r="Q66" s="19"/>
      <c r="R66" s="19"/>
      <c r="S66" s="19"/>
      <c r="T66" s="19"/>
      <c r="U66" s="19"/>
      <c r="V66" s="19"/>
      <c r="W66" s="19"/>
      <c r="X66" s="19"/>
      <c r="Y66" s="19"/>
      <c r="Z66" s="19"/>
    </row>
    <row r="67" spans="1:26" ht="13">
      <c r="A67" s="17">
        <v>36586</v>
      </c>
      <c r="B67" s="38">
        <v>10921.92</v>
      </c>
      <c r="C67" s="31">
        <f t="shared" si="1"/>
        <v>5.659019343229863</v>
      </c>
      <c r="D67" s="19">
        <f t="shared" si="0"/>
        <v>44.9</v>
      </c>
      <c r="E67" s="19">
        <f t="shared" si="2"/>
        <v>14.5115</v>
      </c>
      <c r="F67" s="27"/>
      <c r="G67" s="38"/>
      <c r="H67" s="33"/>
      <c r="I67" s="34"/>
      <c r="J67" s="19"/>
      <c r="K67" s="19"/>
      <c r="L67" s="19"/>
      <c r="M67" s="19"/>
      <c r="N67" s="19"/>
      <c r="O67" s="19"/>
      <c r="P67" s="19"/>
      <c r="Q67" s="19"/>
      <c r="R67" s="19"/>
      <c r="S67" s="19"/>
      <c r="T67" s="19"/>
      <c r="U67" s="19"/>
      <c r="V67" s="19"/>
      <c r="W67" s="19"/>
      <c r="X67" s="19"/>
      <c r="Y67" s="19"/>
      <c r="Z67" s="19"/>
    </row>
    <row r="68" spans="1:26" ht="13">
      <c r="A68" s="17">
        <v>36617</v>
      </c>
      <c r="B68" s="38">
        <v>10733.91</v>
      </c>
      <c r="C68" s="31">
        <f t="shared" si="1"/>
        <v>3.7745133673685136E-2</v>
      </c>
      <c r="D68" s="19">
        <f t="shared" si="0"/>
        <v>71.3</v>
      </c>
      <c r="E68" s="19">
        <f t="shared" si="2"/>
        <v>14.307600000000001</v>
      </c>
      <c r="F68" s="27"/>
      <c r="G68" s="38"/>
      <c r="H68" s="33"/>
      <c r="I68" s="34"/>
      <c r="J68" s="19"/>
      <c r="K68" s="19"/>
      <c r="L68" s="19"/>
      <c r="M68" s="19"/>
      <c r="N68" s="19"/>
      <c r="O68" s="19"/>
      <c r="P68" s="19"/>
      <c r="Q68" s="19"/>
      <c r="R68" s="19"/>
      <c r="S68" s="19"/>
      <c r="T68" s="19"/>
      <c r="U68" s="19"/>
      <c r="V68" s="19"/>
      <c r="W68" s="19"/>
      <c r="X68" s="19"/>
      <c r="Y68" s="19"/>
      <c r="Z68" s="19"/>
    </row>
    <row r="69" spans="1:26" ht="13">
      <c r="A69" s="17">
        <v>36647</v>
      </c>
      <c r="B69" s="38">
        <v>10522.33</v>
      </c>
      <c r="C69" s="31">
        <f t="shared" si="1"/>
        <v>-3.2679372042718118</v>
      </c>
      <c r="D69" s="19">
        <f t="shared" si="0"/>
        <v>81.2</v>
      </c>
      <c r="E69" s="19">
        <f t="shared" si="2"/>
        <v>15.7555</v>
      </c>
      <c r="F69" s="27"/>
      <c r="G69" s="38"/>
      <c r="H69" s="33"/>
      <c r="I69" s="34"/>
      <c r="J69" s="19"/>
      <c r="K69" s="19"/>
      <c r="L69" s="19"/>
      <c r="M69" s="19"/>
      <c r="N69" s="19"/>
      <c r="O69" s="19"/>
      <c r="P69" s="19"/>
      <c r="Q69" s="19"/>
      <c r="R69" s="19"/>
      <c r="S69" s="19"/>
      <c r="T69" s="19"/>
      <c r="U69" s="19"/>
      <c r="V69" s="19"/>
      <c r="W69" s="19"/>
      <c r="X69" s="19"/>
      <c r="Y69" s="19"/>
      <c r="Z69" s="19"/>
    </row>
    <row r="70" spans="1:26" ht="13">
      <c r="A70" s="17">
        <v>36678</v>
      </c>
      <c r="B70" s="38">
        <v>10447.89</v>
      </c>
      <c r="C70" s="31">
        <f t="shared" si="1"/>
        <v>-9.1260246044226854</v>
      </c>
      <c r="D70" s="19">
        <f t="shared" si="0"/>
        <v>92.3</v>
      </c>
      <c r="E70" s="19">
        <f t="shared" si="2"/>
        <v>16.304200000000002</v>
      </c>
      <c r="F70" s="27"/>
      <c r="G70" s="38"/>
      <c r="H70" s="33"/>
      <c r="I70" s="34"/>
      <c r="J70" s="19"/>
      <c r="K70" s="19"/>
      <c r="L70" s="19"/>
      <c r="M70" s="19"/>
      <c r="N70" s="19"/>
      <c r="O70" s="19"/>
      <c r="P70" s="19"/>
      <c r="Q70" s="19"/>
      <c r="R70" s="19"/>
      <c r="S70" s="19"/>
      <c r="T70" s="19"/>
      <c r="U70" s="19"/>
      <c r="V70" s="19"/>
      <c r="W70" s="19"/>
      <c r="X70" s="19"/>
      <c r="Y70" s="19"/>
      <c r="Z70" s="19"/>
    </row>
    <row r="71" spans="1:26" ht="13">
      <c r="A71" s="17">
        <v>36708</v>
      </c>
      <c r="B71" s="38">
        <v>10521.98</v>
      </c>
      <c r="C71" s="31">
        <f t="shared" si="1"/>
        <v>-3.8256830336373198</v>
      </c>
      <c r="D71" s="19">
        <f t="shared" si="0"/>
        <v>82.8</v>
      </c>
      <c r="E71" s="19">
        <f t="shared" si="2"/>
        <v>15.7075</v>
      </c>
      <c r="F71" s="27"/>
      <c r="G71" s="38"/>
      <c r="H71" s="33"/>
      <c r="I71" s="34"/>
      <c r="J71" s="19"/>
      <c r="K71" s="19"/>
      <c r="L71" s="19"/>
      <c r="M71" s="19"/>
      <c r="N71" s="19"/>
      <c r="O71" s="19"/>
      <c r="P71" s="19"/>
      <c r="Q71" s="19"/>
      <c r="R71" s="19"/>
      <c r="S71" s="19"/>
      <c r="T71" s="19"/>
      <c r="U71" s="19"/>
      <c r="V71" s="19"/>
      <c r="W71" s="19"/>
      <c r="X71" s="19"/>
      <c r="Y71" s="19"/>
      <c r="Z71" s="19"/>
    </row>
    <row r="72" spans="1:26" ht="13">
      <c r="A72" s="17">
        <v>36739</v>
      </c>
      <c r="B72" s="38">
        <v>11215.1</v>
      </c>
      <c r="C72" s="31">
        <f t="shared" si="1"/>
        <v>10.730220540248085</v>
      </c>
      <c r="D72" s="19">
        <f t="shared" si="0"/>
        <v>27.2</v>
      </c>
      <c r="E72" s="19">
        <f t="shared" si="2"/>
        <v>23.026900000000001</v>
      </c>
      <c r="F72" s="27"/>
      <c r="G72" s="38"/>
      <c r="H72" s="33"/>
      <c r="I72" s="34"/>
      <c r="J72" s="19"/>
      <c r="K72" s="19"/>
      <c r="L72" s="19"/>
      <c r="M72" s="19"/>
      <c r="N72" s="19"/>
      <c r="O72" s="19"/>
      <c r="P72" s="19"/>
      <c r="Q72" s="19"/>
      <c r="R72" s="19"/>
      <c r="S72" s="19"/>
      <c r="T72" s="19"/>
      <c r="U72" s="19"/>
      <c r="V72" s="19"/>
      <c r="W72" s="19"/>
      <c r="X72" s="19"/>
      <c r="Y72" s="19"/>
      <c r="Z72" s="19"/>
    </row>
    <row r="73" spans="1:26" ht="13">
      <c r="A73" s="17">
        <v>36770</v>
      </c>
      <c r="B73" s="38">
        <v>10650.92</v>
      </c>
      <c r="C73" s="31">
        <f t="shared" si="1"/>
        <v>-2.4812487181740939</v>
      </c>
      <c r="D73" s="19">
        <f t="shared" si="0"/>
        <v>78.8</v>
      </c>
      <c r="E73" s="19">
        <f t="shared" si="2"/>
        <v>21.082000000000001</v>
      </c>
      <c r="F73" s="27"/>
      <c r="G73" s="38"/>
      <c r="H73" s="33"/>
      <c r="I73" s="34"/>
      <c r="J73" s="19"/>
      <c r="K73" s="19"/>
      <c r="L73" s="19"/>
      <c r="M73" s="19"/>
      <c r="N73" s="19"/>
      <c r="O73" s="19"/>
      <c r="P73" s="19"/>
      <c r="Q73" s="19"/>
      <c r="R73" s="19"/>
      <c r="S73" s="19"/>
      <c r="T73" s="19"/>
      <c r="U73" s="19"/>
      <c r="V73" s="19"/>
      <c r="W73" s="19"/>
      <c r="X73" s="19"/>
      <c r="Y73" s="19"/>
      <c r="Z73" s="19"/>
    </row>
    <row r="74" spans="1:26" ht="13">
      <c r="A74" s="17">
        <v>36800</v>
      </c>
      <c r="B74" s="38">
        <v>10971.14</v>
      </c>
      <c r="C74" s="31">
        <f t="shared" si="1"/>
        <v>2.2100986499793605</v>
      </c>
      <c r="D74" s="19">
        <f t="shared" si="0"/>
        <v>64.599999999999994</v>
      </c>
      <c r="E74" s="19">
        <f t="shared" si="2"/>
        <v>21.280200000000001</v>
      </c>
      <c r="F74" s="27"/>
      <c r="G74" s="38"/>
      <c r="H74" s="33"/>
      <c r="I74" s="34"/>
      <c r="J74" s="19"/>
      <c r="K74" s="19"/>
      <c r="L74" s="19"/>
      <c r="M74" s="19"/>
      <c r="N74" s="19"/>
      <c r="O74" s="19"/>
      <c r="P74" s="19"/>
      <c r="Q74" s="19"/>
      <c r="R74" s="19"/>
      <c r="S74" s="19"/>
      <c r="T74" s="19"/>
      <c r="U74" s="19"/>
      <c r="V74" s="19"/>
      <c r="W74" s="19"/>
      <c r="X74" s="19"/>
      <c r="Y74" s="19"/>
      <c r="Z74" s="19"/>
    </row>
    <row r="75" spans="1:26" ht="13">
      <c r="A75" s="17">
        <v>36831</v>
      </c>
      <c r="B75" s="38">
        <v>10414.49</v>
      </c>
      <c r="C75" s="31">
        <f t="shared" si="1"/>
        <v>-1.0248680662933034</v>
      </c>
      <c r="D75" s="19">
        <f t="shared" si="0"/>
        <v>75</v>
      </c>
      <c r="E75" s="19">
        <f t="shared" si="2"/>
        <v>20.9145</v>
      </c>
      <c r="F75" s="27"/>
      <c r="G75" s="38"/>
      <c r="H75" s="33"/>
      <c r="I75" s="34"/>
      <c r="J75" s="19"/>
      <c r="K75" s="19"/>
      <c r="L75" s="19"/>
      <c r="M75" s="19"/>
      <c r="N75" s="19"/>
      <c r="O75" s="19"/>
      <c r="P75" s="19"/>
      <c r="Q75" s="19"/>
      <c r="R75" s="19"/>
      <c r="S75" s="19"/>
      <c r="T75" s="19"/>
      <c r="U75" s="19"/>
      <c r="V75" s="19"/>
      <c r="W75" s="19"/>
      <c r="X75" s="19"/>
      <c r="Y75" s="19"/>
      <c r="Z75" s="19"/>
    </row>
    <row r="76" spans="1:26" ht="13">
      <c r="A76" s="17">
        <v>36861</v>
      </c>
      <c r="B76" s="38">
        <v>10787.99</v>
      </c>
      <c r="C76" s="31">
        <f t="shared" si="1"/>
        <v>3.2552027251435494</v>
      </c>
      <c r="D76" s="19">
        <f t="shared" si="0"/>
        <v>59.5</v>
      </c>
      <c r="E76" s="19">
        <f t="shared" si="2"/>
        <v>18.555299999999999</v>
      </c>
      <c r="F76" s="27"/>
      <c r="G76" s="38"/>
      <c r="H76" s="33"/>
      <c r="I76" s="34"/>
      <c r="J76" s="19"/>
      <c r="K76" s="19"/>
      <c r="L76" s="19"/>
      <c r="M76" s="19"/>
      <c r="N76" s="19"/>
      <c r="O76" s="19"/>
      <c r="P76" s="19"/>
      <c r="Q76" s="19"/>
      <c r="R76" s="19"/>
      <c r="S76" s="19"/>
      <c r="T76" s="19"/>
      <c r="U76" s="19"/>
      <c r="V76" s="19"/>
      <c r="W76" s="19"/>
      <c r="X76" s="19"/>
      <c r="Y76" s="19"/>
      <c r="Z76" s="19"/>
    </row>
    <row r="77" spans="1:26" ht="13">
      <c r="A77" s="17">
        <v>36892</v>
      </c>
      <c r="B77" s="38">
        <v>10887.36</v>
      </c>
      <c r="C77" s="31">
        <f t="shared" si="1"/>
        <v>3.4725403393657945</v>
      </c>
      <c r="D77" s="19">
        <f t="shared" si="0"/>
        <v>58.1</v>
      </c>
      <c r="E77" s="19">
        <f t="shared" si="2"/>
        <v>16.7212</v>
      </c>
      <c r="F77" s="27"/>
      <c r="G77" s="38"/>
      <c r="H77" s="33"/>
      <c r="I77" s="34"/>
      <c r="J77" s="19"/>
      <c r="K77" s="19"/>
      <c r="L77" s="19"/>
      <c r="M77" s="19"/>
      <c r="N77" s="19"/>
      <c r="O77" s="19"/>
      <c r="P77" s="19"/>
      <c r="Q77" s="19"/>
      <c r="R77" s="19"/>
      <c r="S77" s="19"/>
      <c r="T77" s="19"/>
      <c r="U77" s="19"/>
      <c r="V77" s="19"/>
      <c r="W77" s="19"/>
      <c r="X77" s="19"/>
      <c r="Y77" s="19"/>
      <c r="Z77" s="19"/>
    </row>
    <row r="78" spans="1:26" ht="13">
      <c r="A78" s="17">
        <v>36923</v>
      </c>
      <c r="B78" s="38">
        <v>10495.28</v>
      </c>
      <c r="C78" s="31">
        <f t="shared" si="1"/>
        <v>-6.4183110270973929</v>
      </c>
      <c r="D78" s="19">
        <f t="shared" si="0"/>
        <v>88</v>
      </c>
      <c r="E78" s="19">
        <f t="shared" si="2"/>
        <v>10.838200000000001</v>
      </c>
      <c r="F78" s="27"/>
      <c r="G78" s="38"/>
      <c r="H78" s="33"/>
      <c r="I78" s="34"/>
      <c r="J78" s="19"/>
      <c r="K78" s="19"/>
      <c r="L78" s="19"/>
      <c r="M78" s="19"/>
      <c r="N78" s="19"/>
      <c r="O78" s="19"/>
      <c r="P78" s="19"/>
      <c r="Q78" s="19"/>
      <c r="R78" s="19"/>
      <c r="S78" s="19"/>
      <c r="T78" s="19"/>
      <c r="U78" s="19"/>
      <c r="V78" s="19"/>
      <c r="W78" s="19"/>
      <c r="X78" s="19"/>
      <c r="Y78" s="19"/>
      <c r="Z78" s="19"/>
    </row>
    <row r="79" spans="1:26" ht="13">
      <c r="A79" s="17">
        <v>36951</v>
      </c>
      <c r="B79" s="38">
        <v>9878.7800000000007</v>
      </c>
      <c r="C79" s="31">
        <f t="shared" si="1"/>
        <v>-7.2495145959222249</v>
      </c>
      <c r="D79" s="19">
        <f t="shared" si="0"/>
        <v>89.8</v>
      </c>
      <c r="E79" s="19">
        <f t="shared" si="2"/>
        <v>12.809900000000001</v>
      </c>
      <c r="F79" s="27"/>
      <c r="G79" s="38"/>
      <c r="H79" s="33"/>
      <c r="I79" s="34"/>
      <c r="J79" s="19"/>
      <c r="K79" s="19"/>
      <c r="L79" s="19"/>
      <c r="M79" s="19"/>
      <c r="N79" s="19"/>
      <c r="O79" s="19"/>
      <c r="P79" s="19"/>
      <c r="Q79" s="19"/>
      <c r="R79" s="19"/>
      <c r="S79" s="19"/>
      <c r="T79" s="19"/>
      <c r="U79" s="19"/>
      <c r="V79" s="19"/>
      <c r="W79" s="19"/>
      <c r="X79" s="19"/>
      <c r="Y79" s="19"/>
      <c r="Z79" s="19"/>
    </row>
    <row r="80" spans="1:26" ht="13">
      <c r="A80" s="17">
        <v>36982</v>
      </c>
      <c r="B80" s="38">
        <v>10734.97</v>
      </c>
      <c r="C80" s="31">
        <f t="shared" si="1"/>
        <v>-2.152647764954235</v>
      </c>
      <c r="D80" s="19">
        <f t="shared" si="0"/>
        <v>78.3</v>
      </c>
      <c r="E80" s="19">
        <f t="shared" si="2"/>
        <v>12.4131</v>
      </c>
      <c r="F80" s="27"/>
      <c r="G80" s="38"/>
      <c r="H80" s="33"/>
      <c r="I80" s="34"/>
      <c r="J80" s="19"/>
      <c r="K80" s="19"/>
      <c r="L80" s="19"/>
      <c r="M80" s="19"/>
      <c r="N80" s="19"/>
      <c r="O80" s="19"/>
      <c r="P80" s="19"/>
      <c r="Q80" s="19"/>
      <c r="R80" s="19"/>
      <c r="S80" s="19"/>
      <c r="T80" s="19"/>
      <c r="U80" s="19"/>
      <c r="V80" s="19"/>
      <c r="W80" s="19"/>
      <c r="X80" s="19"/>
      <c r="Y80" s="19"/>
      <c r="Z80" s="19"/>
    </row>
    <row r="81" spans="1:26" ht="13">
      <c r="A81" s="17">
        <v>37012</v>
      </c>
      <c r="B81" s="38">
        <v>10911.94</v>
      </c>
      <c r="C81" s="31">
        <f t="shared" si="1"/>
        <v>4.7765181012224387</v>
      </c>
      <c r="D81" s="19">
        <f t="shared" si="0"/>
        <v>50</v>
      </c>
      <c r="E81" s="19">
        <f t="shared" si="2"/>
        <v>15.462400000000001</v>
      </c>
      <c r="F81" s="27"/>
      <c r="G81" s="38"/>
      <c r="H81" s="33"/>
      <c r="I81" s="34"/>
      <c r="J81" s="19"/>
      <c r="K81" s="19"/>
      <c r="L81" s="19"/>
      <c r="M81" s="19"/>
      <c r="N81" s="19"/>
      <c r="O81" s="19"/>
      <c r="P81" s="19"/>
      <c r="Q81" s="19"/>
      <c r="R81" s="19"/>
      <c r="S81" s="19"/>
      <c r="T81" s="19"/>
      <c r="U81" s="19"/>
      <c r="V81" s="19"/>
      <c r="W81" s="19"/>
      <c r="X81" s="19"/>
      <c r="Y81" s="19"/>
      <c r="Z81" s="19"/>
    </row>
    <row r="82" spans="1:26" ht="13">
      <c r="A82" s="17">
        <v>37043</v>
      </c>
      <c r="B82" s="38">
        <v>10502.4</v>
      </c>
      <c r="C82" s="31">
        <f t="shared" si="1"/>
        <v>-2.6472957427657993</v>
      </c>
      <c r="D82" s="19">
        <f t="shared" si="0"/>
        <v>79.599999999999994</v>
      </c>
      <c r="E82" s="19">
        <f t="shared" si="2"/>
        <v>14.8565</v>
      </c>
      <c r="F82" s="27"/>
      <c r="G82" s="38"/>
      <c r="H82" s="33"/>
      <c r="I82" s="34"/>
      <c r="J82" s="19"/>
      <c r="K82" s="19"/>
      <c r="L82" s="19"/>
      <c r="M82" s="19"/>
      <c r="N82" s="19"/>
      <c r="O82" s="19"/>
      <c r="P82" s="19"/>
      <c r="Q82" s="19"/>
      <c r="R82" s="19"/>
      <c r="S82" s="19"/>
      <c r="T82" s="19"/>
      <c r="U82" s="19"/>
      <c r="V82" s="19"/>
      <c r="W82" s="19"/>
      <c r="X82" s="19"/>
      <c r="Y82" s="19"/>
      <c r="Z82" s="19"/>
    </row>
    <row r="83" spans="1:26" ht="13">
      <c r="A83" s="17">
        <v>37073</v>
      </c>
      <c r="B83" s="38">
        <v>10522.81</v>
      </c>
      <c r="C83" s="31">
        <f t="shared" si="1"/>
        <v>-3.3483783029127454</v>
      </c>
      <c r="D83" s="19">
        <f t="shared" si="0"/>
        <v>81.8</v>
      </c>
      <c r="E83" s="19">
        <f t="shared" si="2"/>
        <v>13.167400000000001</v>
      </c>
      <c r="F83" s="27"/>
      <c r="G83" s="38"/>
      <c r="H83" s="33"/>
      <c r="I83" s="34"/>
      <c r="J83" s="19"/>
      <c r="K83" s="19"/>
      <c r="L83" s="19"/>
      <c r="M83" s="19"/>
      <c r="N83" s="19"/>
      <c r="O83" s="19"/>
      <c r="P83" s="19"/>
      <c r="Q83" s="19"/>
      <c r="R83" s="19"/>
      <c r="S83" s="19"/>
      <c r="T83" s="19"/>
      <c r="U83" s="19"/>
      <c r="V83" s="19"/>
      <c r="W83" s="19"/>
      <c r="X83" s="19"/>
      <c r="Y83" s="19"/>
      <c r="Z83" s="19"/>
    </row>
    <row r="84" spans="1:26" ht="13">
      <c r="A84" s="17">
        <v>37104</v>
      </c>
      <c r="B84" s="38">
        <v>9949.75</v>
      </c>
      <c r="C84" s="31">
        <f t="shared" si="1"/>
        <v>-5.1978603715193934</v>
      </c>
      <c r="D84" s="19">
        <f t="shared" si="0"/>
        <v>86.1</v>
      </c>
      <c r="E84" s="19">
        <f t="shared" si="2"/>
        <v>12.9421</v>
      </c>
      <c r="F84" s="27"/>
      <c r="G84" s="38"/>
      <c r="H84" s="33"/>
      <c r="I84" s="34"/>
      <c r="J84" s="19"/>
      <c r="K84" s="19"/>
      <c r="L84" s="19"/>
      <c r="M84" s="19"/>
      <c r="N84" s="19"/>
      <c r="O84" s="19"/>
      <c r="P84" s="19"/>
      <c r="Q84" s="19"/>
      <c r="R84" s="19"/>
      <c r="S84" s="19"/>
      <c r="T84" s="19"/>
      <c r="U84" s="19"/>
      <c r="V84" s="19"/>
      <c r="W84" s="19"/>
      <c r="X84" s="19"/>
      <c r="Y84" s="19"/>
      <c r="Z84" s="19"/>
    </row>
    <row r="85" spans="1:26" ht="13">
      <c r="A85" s="17">
        <v>37135</v>
      </c>
      <c r="B85" s="38">
        <v>8847.56</v>
      </c>
      <c r="C85" s="31">
        <f t="shared" si="1"/>
        <v>-10.438738386723879</v>
      </c>
      <c r="D85" s="19">
        <f t="shared" si="0"/>
        <v>94.4</v>
      </c>
      <c r="E85" s="19">
        <f t="shared" si="2"/>
        <v>13.7529</v>
      </c>
      <c r="F85" s="27"/>
      <c r="G85" s="38"/>
      <c r="H85" s="33"/>
      <c r="I85" s="34"/>
      <c r="J85" s="19"/>
      <c r="K85" s="19"/>
      <c r="L85" s="19"/>
      <c r="M85" s="19"/>
      <c r="N85" s="19"/>
      <c r="O85" s="19"/>
      <c r="P85" s="19"/>
      <c r="Q85" s="19"/>
      <c r="R85" s="19"/>
      <c r="S85" s="19"/>
      <c r="T85" s="19"/>
      <c r="U85" s="19"/>
      <c r="V85" s="19"/>
      <c r="W85" s="19"/>
      <c r="X85" s="19"/>
      <c r="Y85" s="19"/>
      <c r="Z85" s="19"/>
    </row>
    <row r="86" spans="1:26" ht="13">
      <c r="A86" s="17">
        <v>37165</v>
      </c>
      <c r="B86" s="38">
        <v>9075.14</v>
      </c>
      <c r="C86" s="31">
        <f t="shared" si="1"/>
        <v>-15.461896959190385</v>
      </c>
      <c r="D86" s="19">
        <f t="shared" si="0"/>
        <v>97.4</v>
      </c>
      <c r="E86" s="19">
        <f t="shared" si="2"/>
        <v>15.472099999999999</v>
      </c>
      <c r="F86" s="27"/>
      <c r="G86" s="38"/>
      <c r="H86" s="33"/>
      <c r="I86" s="34"/>
      <c r="J86" s="19"/>
      <c r="K86" s="19"/>
      <c r="L86" s="19"/>
      <c r="M86" s="19"/>
      <c r="N86" s="19"/>
      <c r="O86" s="19"/>
      <c r="P86" s="19"/>
      <c r="Q86" s="19"/>
      <c r="R86" s="19"/>
      <c r="S86" s="19"/>
      <c r="T86" s="19"/>
      <c r="U86" s="19"/>
      <c r="V86" s="19"/>
      <c r="W86" s="19"/>
      <c r="X86" s="19"/>
      <c r="Y86" s="19"/>
      <c r="Z86" s="19"/>
    </row>
    <row r="87" spans="1:26" ht="13">
      <c r="A87" s="17">
        <v>37196</v>
      </c>
      <c r="B87" s="38">
        <v>9851.56</v>
      </c>
      <c r="C87" s="31">
        <f t="shared" si="1"/>
        <v>-9.7176120836441644</v>
      </c>
      <c r="D87" s="19">
        <f t="shared" si="0"/>
        <v>93.1</v>
      </c>
      <c r="E87" s="19">
        <f t="shared" si="2"/>
        <v>6.6421999999999999</v>
      </c>
      <c r="F87" s="27"/>
      <c r="G87" s="38"/>
      <c r="H87" s="33"/>
      <c r="I87" s="34"/>
      <c r="J87" s="19"/>
      <c r="K87" s="19"/>
      <c r="L87" s="19"/>
      <c r="M87" s="19"/>
      <c r="N87" s="19"/>
      <c r="O87" s="19"/>
      <c r="P87" s="19"/>
      <c r="Q87" s="19"/>
      <c r="R87" s="19"/>
      <c r="S87" s="19"/>
      <c r="T87" s="19"/>
      <c r="U87" s="19"/>
      <c r="V87" s="19"/>
      <c r="W87" s="19"/>
      <c r="X87" s="19"/>
      <c r="Y87" s="19"/>
      <c r="Z87" s="19"/>
    </row>
    <row r="88" spans="1:26" ht="13">
      <c r="A88" s="17">
        <v>37226</v>
      </c>
      <c r="B88" s="38">
        <v>10021.57</v>
      </c>
      <c r="C88" s="31">
        <f t="shared" si="1"/>
        <v>-4.5782868677635582</v>
      </c>
      <c r="D88" s="19">
        <f t="shared" si="0"/>
        <v>85</v>
      </c>
      <c r="E88" s="19">
        <f t="shared" si="2"/>
        <v>5.6327999999999996</v>
      </c>
      <c r="F88" s="27"/>
      <c r="G88" s="38"/>
      <c r="H88" s="33"/>
      <c r="I88" s="34"/>
      <c r="J88" s="19"/>
      <c r="K88" s="19"/>
      <c r="L88" s="19"/>
      <c r="M88" s="19"/>
      <c r="N88" s="19"/>
      <c r="O88" s="19"/>
      <c r="P88" s="19"/>
      <c r="Q88" s="19"/>
      <c r="R88" s="19"/>
      <c r="S88" s="19"/>
      <c r="T88" s="19"/>
      <c r="U88" s="19"/>
      <c r="V88" s="19"/>
      <c r="W88" s="19"/>
      <c r="X88" s="19"/>
      <c r="Y88" s="19"/>
      <c r="Z88" s="19"/>
    </row>
    <row r="89" spans="1:26" ht="13">
      <c r="A89" s="17">
        <v>37257</v>
      </c>
      <c r="B89" s="38">
        <v>9920</v>
      </c>
      <c r="C89" s="31">
        <f t="shared" si="1"/>
        <v>-5.7286029111995704</v>
      </c>
      <c r="D89" s="19">
        <f t="shared" si="0"/>
        <v>86.9</v>
      </c>
      <c r="E89" s="19">
        <f t="shared" si="2"/>
        <v>4.6931000000000003</v>
      </c>
      <c r="F89" s="27"/>
      <c r="G89" s="38"/>
      <c r="H89" s="33"/>
      <c r="I89" s="34"/>
      <c r="J89" s="19"/>
      <c r="K89" s="19"/>
      <c r="L89" s="19"/>
      <c r="M89" s="19"/>
      <c r="N89" s="19"/>
      <c r="O89" s="19"/>
      <c r="P89" s="19"/>
      <c r="Q89" s="19"/>
      <c r="R89" s="19"/>
      <c r="S89" s="19"/>
      <c r="T89" s="19"/>
      <c r="U89" s="19"/>
      <c r="V89" s="19"/>
      <c r="W89" s="19"/>
      <c r="X89" s="19"/>
      <c r="Y89" s="19"/>
      <c r="Z89" s="19"/>
    </row>
    <row r="90" spans="1:26" ht="13">
      <c r="A90" s="17">
        <v>37288</v>
      </c>
      <c r="B90" s="38">
        <v>10106.129999999999</v>
      </c>
      <c r="C90" s="31">
        <f t="shared" si="1"/>
        <v>1.5716977813512822</v>
      </c>
      <c r="D90" s="19">
        <f t="shared" si="0"/>
        <v>67</v>
      </c>
      <c r="E90" s="19">
        <f t="shared" si="2"/>
        <v>10.029999999999999</v>
      </c>
      <c r="F90" s="27"/>
      <c r="G90" s="38"/>
      <c r="H90" s="33"/>
      <c r="I90" s="34"/>
      <c r="J90" s="19"/>
      <c r="K90" s="19"/>
      <c r="L90" s="19"/>
      <c r="M90" s="19"/>
      <c r="N90" s="19"/>
      <c r="O90" s="19"/>
      <c r="P90" s="19"/>
      <c r="Q90" s="19"/>
      <c r="R90" s="19"/>
      <c r="S90" s="19"/>
      <c r="T90" s="19"/>
      <c r="U90" s="19"/>
      <c r="V90" s="19"/>
      <c r="W90" s="19"/>
      <c r="X90" s="19"/>
      <c r="Y90" s="19"/>
      <c r="Z90" s="19"/>
    </row>
    <row r="91" spans="1:26" ht="13">
      <c r="A91" s="17">
        <v>37316</v>
      </c>
      <c r="B91" s="38">
        <v>10403.94</v>
      </c>
      <c r="C91" s="31">
        <f t="shared" si="1"/>
        <v>17.591064655113968</v>
      </c>
      <c r="D91" s="19">
        <f t="shared" si="0"/>
        <v>7.8</v>
      </c>
      <c r="E91" s="19">
        <f t="shared" si="2"/>
        <v>30.614599999999999</v>
      </c>
      <c r="F91" s="27"/>
      <c r="G91" s="38"/>
      <c r="H91" s="33"/>
      <c r="I91" s="34"/>
      <c r="J91" s="19"/>
      <c r="K91" s="19"/>
      <c r="L91" s="19"/>
      <c r="M91" s="19"/>
      <c r="N91" s="19"/>
      <c r="O91" s="19"/>
      <c r="P91" s="19"/>
      <c r="Q91" s="19"/>
      <c r="R91" s="19"/>
      <c r="S91" s="19"/>
      <c r="T91" s="19"/>
      <c r="U91" s="19"/>
      <c r="V91" s="19"/>
      <c r="W91" s="19"/>
      <c r="X91" s="19"/>
      <c r="Y91" s="19"/>
      <c r="Z91" s="19"/>
    </row>
    <row r="92" spans="1:26" ht="13">
      <c r="A92" s="17">
        <v>37347</v>
      </c>
      <c r="B92" s="38">
        <v>9946.2199999999993</v>
      </c>
      <c r="C92" s="31">
        <f t="shared" si="1"/>
        <v>9.5985296094605701</v>
      </c>
      <c r="D92" s="19">
        <f t="shared" si="0"/>
        <v>31</v>
      </c>
      <c r="E92" s="19">
        <f t="shared" si="2"/>
        <v>31.727</v>
      </c>
      <c r="F92" s="27"/>
      <c r="G92" s="38"/>
      <c r="H92" s="33"/>
      <c r="I92" s="34"/>
      <c r="J92" s="19"/>
      <c r="K92" s="19"/>
      <c r="L92" s="19"/>
      <c r="M92" s="19"/>
      <c r="N92" s="19"/>
      <c r="O92" s="19"/>
      <c r="P92" s="19"/>
      <c r="Q92" s="19"/>
      <c r="R92" s="19"/>
      <c r="S92" s="19"/>
      <c r="T92" s="19"/>
      <c r="U92" s="19"/>
      <c r="V92" s="19"/>
      <c r="W92" s="19"/>
      <c r="X92" s="19"/>
      <c r="Y92" s="19"/>
      <c r="Z92" s="19"/>
    </row>
    <row r="93" spans="1:26" ht="13">
      <c r="A93" s="17">
        <v>37377</v>
      </c>
      <c r="B93" s="38">
        <v>9925.25</v>
      </c>
      <c r="C93" s="31">
        <f t="shared" si="1"/>
        <v>0.74800336190410976</v>
      </c>
      <c r="D93" s="19">
        <f t="shared" si="0"/>
        <v>69.099999999999994</v>
      </c>
      <c r="E93" s="19">
        <f t="shared" si="2"/>
        <v>28.917200000000001</v>
      </c>
      <c r="F93" s="27"/>
      <c r="G93" s="38"/>
      <c r="H93" s="33"/>
      <c r="I93" s="34"/>
      <c r="J93" s="19"/>
      <c r="K93" s="19"/>
      <c r="L93" s="19"/>
      <c r="M93" s="19"/>
      <c r="N93" s="19"/>
      <c r="O93" s="19"/>
      <c r="P93" s="19"/>
      <c r="Q93" s="19"/>
      <c r="R93" s="19"/>
      <c r="S93" s="19"/>
      <c r="T93" s="19"/>
      <c r="U93" s="19"/>
      <c r="V93" s="19"/>
      <c r="W93" s="19"/>
      <c r="X93" s="19"/>
      <c r="Y93" s="19"/>
      <c r="Z93" s="19"/>
    </row>
    <row r="94" spans="1:26" ht="13">
      <c r="A94" s="17">
        <v>37408</v>
      </c>
      <c r="B94" s="38">
        <v>9243.26</v>
      </c>
      <c r="C94" s="31">
        <f t="shared" si="1"/>
        <v>-7.7663479873911916</v>
      </c>
      <c r="D94" s="19">
        <f t="shared" si="0"/>
        <v>90.1</v>
      </c>
      <c r="E94" s="19">
        <f t="shared" si="2"/>
        <v>29.7667</v>
      </c>
      <c r="F94" s="27"/>
      <c r="G94" s="38"/>
      <c r="H94" s="33"/>
      <c r="I94" s="34"/>
      <c r="J94" s="19"/>
      <c r="K94" s="19"/>
      <c r="L94" s="19"/>
      <c r="M94" s="19"/>
      <c r="N94" s="19"/>
      <c r="O94" s="19"/>
      <c r="P94" s="19"/>
      <c r="Q94" s="19"/>
      <c r="R94" s="19"/>
      <c r="S94" s="19"/>
      <c r="T94" s="19"/>
      <c r="U94" s="19"/>
      <c r="V94" s="19"/>
      <c r="W94" s="19"/>
      <c r="X94" s="19"/>
      <c r="Y94" s="19"/>
      <c r="Z94" s="19"/>
    </row>
    <row r="95" spans="1:26" ht="13">
      <c r="A95" s="17">
        <v>37438</v>
      </c>
      <c r="B95" s="38">
        <v>8736.59</v>
      </c>
      <c r="C95" s="31">
        <f t="shared" si="1"/>
        <v>-11.929536290322579</v>
      </c>
      <c r="D95" s="19">
        <f t="shared" si="0"/>
        <v>96</v>
      </c>
      <c r="E95" s="19">
        <f t="shared" si="2"/>
        <v>31.3568</v>
      </c>
      <c r="F95" s="27"/>
      <c r="G95" s="38"/>
      <c r="H95" s="33"/>
      <c r="I95" s="34"/>
      <c r="J95" s="19"/>
      <c r="K95" s="19"/>
      <c r="L95" s="19"/>
      <c r="M95" s="19"/>
      <c r="N95" s="19"/>
      <c r="O95" s="19"/>
      <c r="P95" s="19"/>
      <c r="Q95" s="19"/>
      <c r="R95" s="19"/>
      <c r="S95" s="19"/>
      <c r="T95" s="19"/>
      <c r="U95" s="19"/>
      <c r="V95" s="19"/>
      <c r="W95" s="19"/>
      <c r="X95" s="19"/>
      <c r="Y95" s="19"/>
      <c r="Z95" s="19"/>
    </row>
    <row r="96" spans="1:26" ht="13">
      <c r="A96" s="17">
        <v>37469</v>
      </c>
      <c r="B96" s="38">
        <v>8663.5</v>
      </c>
      <c r="C96" s="31">
        <f t="shared" si="1"/>
        <v>-14.274801531347798</v>
      </c>
      <c r="D96" s="19">
        <f t="shared" si="0"/>
        <v>96.6</v>
      </c>
      <c r="E96" s="19">
        <f t="shared" si="2"/>
        <v>34.239699999999999</v>
      </c>
      <c r="F96" s="27"/>
      <c r="G96" s="38"/>
      <c r="H96" s="33"/>
      <c r="I96" s="34"/>
      <c r="J96" s="19"/>
      <c r="K96" s="19"/>
      <c r="L96" s="19"/>
      <c r="M96" s="19"/>
      <c r="N96" s="19"/>
      <c r="O96" s="19"/>
      <c r="P96" s="19"/>
      <c r="Q96" s="19"/>
      <c r="R96" s="19"/>
      <c r="S96" s="19"/>
      <c r="T96" s="19"/>
      <c r="U96" s="19"/>
      <c r="V96" s="19"/>
      <c r="W96" s="19"/>
      <c r="X96" s="19"/>
      <c r="Y96" s="19"/>
      <c r="Z96" s="19"/>
    </row>
    <row r="97" spans="1:26" ht="13">
      <c r="A97" s="17">
        <v>37500</v>
      </c>
      <c r="B97" s="38">
        <v>7591.93</v>
      </c>
      <c r="C97" s="31">
        <f t="shared" si="1"/>
        <v>-27.028318117943776</v>
      </c>
      <c r="D97" s="19">
        <f t="shared" si="0"/>
        <v>98.7</v>
      </c>
      <c r="E97" s="19">
        <f t="shared" si="2"/>
        <v>24.1616</v>
      </c>
      <c r="F97" s="27"/>
      <c r="G97" s="38"/>
      <c r="H97" s="33"/>
      <c r="I97" s="34"/>
      <c r="J97" s="19"/>
      <c r="K97" s="19"/>
      <c r="L97" s="19"/>
      <c r="M97" s="19"/>
      <c r="N97" s="19"/>
      <c r="O97" s="19"/>
      <c r="P97" s="19"/>
      <c r="Q97" s="19"/>
      <c r="R97" s="19"/>
      <c r="S97" s="19"/>
      <c r="T97" s="19"/>
      <c r="U97" s="19"/>
      <c r="V97" s="19"/>
      <c r="W97" s="19"/>
      <c r="X97" s="19"/>
      <c r="Y97" s="19"/>
      <c r="Z97" s="19"/>
    </row>
    <row r="98" spans="1:26" ht="13">
      <c r="A98" s="17">
        <v>37530</v>
      </c>
      <c r="B98" s="38">
        <v>8397.0300000000007</v>
      </c>
      <c r="C98" s="31">
        <f t="shared" si="1"/>
        <v>-15.575665931378945</v>
      </c>
      <c r="D98" s="19">
        <f t="shared" si="0"/>
        <v>97.6</v>
      </c>
      <c r="E98" s="19">
        <f t="shared" si="2"/>
        <v>10.319000000000001</v>
      </c>
      <c r="F98" s="27"/>
      <c r="G98" s="38"/>
      <c r="H98" s="33"/>
      <c r="I98" s="34"/>
      <c r="J98" s="19"/>
      <c r="K98" s="19"/>
      <c r="L98" s="19"/>
      <c r="M98" s="19"/>
      <c r="N98" s="19"/>
      <c r="O98" s="19"/>
      <c r="P98" s="19"/>
      <c r="Q98" s="19"/>
      <c r="R98" s="19"/>
      <c r="S98" s="19"/>
      <c r="T98" s="19"/>
      <c r="U98" s="19"/>
      <c r="V98" s="19"/>
      <c r="W98" s="19"/>
      <c r="X98" s="19"/>
      <c r="Y98" s="19"/>
      <c r="Z98" s="19"/>
    </row>
    <row r="99" spans="1:26" ht="13">
      <c r="A99" s="17">
        <v>37561</v>
      </c>
      <c r="B99" s="38">
        <v>8896.09</v>
      </c>
      <c r="C99" s="31">
        <f t="shared" si="1"/>
        <v>-10.36910909045112</v>
      </c>
      <c r="D99" s="19">
        <f t="shared" si="0"/>
        <v>94.1</v>
      </c>
      <c r="E99" s="19">
        <f t="shared" si="2"/>
        <v>2.8056000000000001</v>
      </c>
      <c r="F99" s="27"/>
      <c r="G99" s="38"/>
      <c r="H99" s="33"/>
      <c r="I99" s="34"/>
      <c r="J99" s="19"/>
      <c r="K99" s="19"/>
      <c r="L99" s="19"/>
      <c r="M99" s="19"/>
      <c r="N99" s="19"/>
      <c r="O99" s="19"/>
      <c r="P99" s="19"/>
      <c r="Q99" s="19"/>
      <c r="R99" s="19"/>
      <c r="S99" s="19"/>
      <c r="T99" s="19"/>
      <c r="U99" s="19"/>
      <c r="V99" s="19"/>
      <c r="W99" s="19"/>
      <c r="X99" s="19"/>
      <c r="Y99" s="19"/>
      <c r="Z99" s="19"/>
    </row>
    <row r="100" spans="1:26" ht="13">
      <c r="A100" s="17">
        <v>37591</v>
      </c>
      <c r="B100" s="38">
        <v>8341.6299999999992</v>
      </c>
      <c r="C100" s="31">
        <f t="shared" si="1"/>
        <v>-9.7544589246651174</v>
      </c>
      <c r="D100" s="19">
        <f t="shared" si="0"/>
        <v>93.3</v>
      </c>
      <c r="E100" s="19">
        <f t="shared" si="2"/>
        <v>1.8751</v>
      </c>
      <c r="F100" s="27"/>
      <c r="G100" s="38"/>
      <c r="H100" s="33"/>
      <c r="I100" s="34"/>
      <c r="J100" s="19"/>
      <c r="K100" s="19"/>
      <c r="L100" s="19"/>
      <c r="M100" s="19"/>
      <c r="N100" s="19"/>
      <c r="O100" s="19"/>
      <c r="P100" s="19"/>
      <c r="Q100" s="19"/>
      <c r="R100" s="19"/>
      <c r="S100" s="19"/>
      <c r="T100" s="19"/>
      <c r="U100" s="19"/>
      <c r="V100" s="19"/>
      <c r="W100" s="19"/>
      <c r="X100" s="19"/>
      <c r="Y100" s="19"/>
      <c r="Z100" s="19"/>
    </row>
    <row r="101" spans="1:26" ht="13">
      <c r="A101" s="17">
        <v>37622</v>
      </c>
      <c r="B101" s="38">
        <v>8053.81</v>
      </c>
      <c r="C101" s="31">
        <f t="shared" si="1"/>
        <v>-7.815177317465964</v>
      </c>
      <c r="D101" s="19">
        <f t="shared" si="0"/>
        <v>90.4</v>
      </c>
      <c r="E101" s="19">
        <f t="shared" si="2"/>
        <v>2.8222</v>
      </c>
      <c r="F101" s="27"/>
      <c r="G101" s="38"/>
      <c r="H101" s="33"/>
      <c r="I101" s="34"/>
      <c r="J101" s="19"/>
      <c r="K101" s="19"/>
      <c r="L101" s="19"/>
      <c r="M101" s="19"/>
      <c r="N101" s="19"/>
      <c r="O101" s="19"/>
      <c r="P101" s="19"/>
      <c r="Q101" s="19"/>
      <c r="R101" s="19"/>
      <c r="S101" s="19"/>
      <c r="T101" s="19"/>
      <c r="U101" s="19"/>
      <c r="V101" s="19"/>
      <c r="W101" s="19"/>
      <c r="X101" s="19"/>
      <c r="Y101" s="19"/>
      <c r="Z101" s="19"/>
    </row>
    <row r="102" spans="1:26" ht="13">
      <c r="A102" s="17">
        <v>37653</v>
      </c>
      <c r="B102" s="38">
        <v>7891.08</v>
      </c>
      <c r="C102" s="31">
        <f t="shared" si="1"/>
        <v>-8.9157961562878736</v>
      </c>
      <c r="D102" s="19">
        <f t="shared" si="0"/>
        <v>92</v>
      </c>
      <c r="E102" s="19">
        <f t="shared" si="2"/>
        <v>2.9375</v>
      </c>
      <c r="F102" s="27"/>
      <c r="G102" s="38"/>
      <c r="H102" s="33"/>
      <c r="I102" s="34"/>
      <c r="J102" s="19"/>
      <c r="K102" s="19"/>
      <c r="L102" s="19"/>
      <c r="M102" s="19"/>
      <c r="N102" s="19"/>
      <c r="O102" s="19"/>
      <c r="P102" s="19"/>
      <c r="Q102" s="19"/>
      <c r="R102" s="19"/>
      <c r="S102" s="19"/>
      <c r="T102" s="19"/>
      <c r="U102" s="19"/>
      <c r="V102" s="19"/>
      <c r="W102" s="19"/>
      <c r="X102" s="19"/>
      <c r="Y102" s="19"/>
      <c r="Z102" s="19"/>
    </row>
    <row r="103" spans="1:26" ht="13">
      <c r="A103" s="17">
        <v>37681</v>
      </c>
      <c r="B103" s="38">
        <v>7992.13</v>
      </c>
      <c r="C103" s="31">
        <f t="shared" si="1"/>
        <v>5.271386854199128</v>
      </c>
      <c r="D103" s="19">
        <f t="shared" si="0"/>
        <v>47.6</v>
      </c>
      <c r="E103" s="19">
        <f t="shared" si="2"/>
        <v>17.239599999999999</v>
      </c>
      <c r="F103" s="27"/>
      <c r="G103" s="38"/>
      <c r="H103" s="33"/>
      <c r="I103" s="34"/>
      <c r="J103" s="19"/>
      <c r="K103" s="19"/>
      <c r="L103" s="19"/>
      <c r="M103" s="19"/>
      <c r="N103" s="19"/>
      <c r="O103" s="19"/>
      <c r="P103" s="19"/>
      <c r="Q103" s="19"/>
      <c r="R103" s="19"/>
      <c r="S103" s="19"/>
      <c r="T103" s="19"/>
      <c r="U103" s="19"/>
      <c r="V103" s="19"/>
      <c r="W103" s="19"/>
      <c r="X103" s="19"/>
      <c r="Y103" s="19"/>
      <c r="Z103" s="19"/>
    </row>
    <row r="104" spans="1:26" ht="13">
      <c r="A104" s="17">
        <v>37712</v>
      </c>
      <c r="B104" s="38">
        <v>8480.09</v>
      </c>
      <c r="C104" s="31">
        <f t="shared" si="1"/>
        <v>0.98915926226296069</v>
      </c>
      <c r="D104" s="19">
        <f t="shared" si="0"/>
        <v>68.900000000000006</v>
      </c>
      <c r="E104" s="19">
        <f t="shared" si="2"/>
        <v>17.2927</v>
      </c>
      <c r="F104" s="27"/>
      <c r="G104" s="38"/>
      <c r="H104" s="33"/>
      <c r="I104" s="34"/>
      <c r="J104" s="19"/>
      <c r="K104" s="19"/>
      <c r="L104" s="19"/>
      <c r="M104" s="19"/>
      <c r="N104" s="19"/>
      <c r="O104" s="19"/>
      <c r="P104" s="19"/>
      <c r="Q104" s="19"/>
      <c r="R104" s="19"/>
      <c r="S104" s="19"/>
      <c r="T104" s="19"/>
      <c r="U104" s="19"/>
      <c r="V104" s="19"/>
      <c r="W104" s="19"/>
      <c r="X104" s="19"/>
      <c r="Y104" s="19"/>
      <c r="Z104" s="19"/>
    </row>
    <row r="105" spans="1:26" ht="13">
      <c r="A105" s="17">
        <v>37742</v>
      </c>
      <c r="B105" s="38">
        <v>8850.26</v>
      </c>
      <c r="C105" s="31">
        <f t="shared" si="1"/>
        <v>-0.51517014778402559</v>
      </c>
      <c r="D105" s="19">
        <f t="shared" si="0"/>
        <v>72.900000000000006</v>
      </c>
      <c r="E105" s="19">
        <f t="shared" si="2"/>
        <v>16.4085</v>
      </c>
      <c r="F105" s="27"/>
      <c r="G105" s="38"/>
      <c r="H105" s="33"/>
      <c r="I105" s="34"/>
      <c r="J105" s="19"/>
      <c r="K105" s="19"/>
      <c r="L105" s="19"/>
      <c r="M105" s="19"/>
      <c r="N105" s="19"/>
      <c r="O105" s="19"/>
      <c r="P105" s="19"/>
      <c r="Q105" s="19"/>
      <c r="R105" s="19"/>
      <c r="S105" s="19"/>
      <c r="T105" s="19"/>
      <c r="U105" s="19"/>
      <c r="V105" s="19"/>
      <c r="W105" s="19"/>
      <c r="X105" s="19"/>
      <c r="Y105" s="19"/>
      <c r="Z105" s="19"/>
    </row>
    <row r="106" spans="1:26" ht="13">
      <c r="A106" s="17">
        <v>37773</v>
      </c>
      <c r="B106" s="38">
        <v>8985.44</v>
      </c>
      <c r="C106" s="31">
        <f t="shared" si="1"/>
        <v>7.7180359234346447</v>
      </c>
      <c r="D106" s="19">
        <f t="shared" si="0"/>
        <v>36.9</v>
      </c>
      <c r="E106" s="19">
        <f t="shared" si="2"/>
        <v>20.354600000000001</v>
      </c>
      <c r="F106" s="27"/>
      <c r="G106" s="38"/>
      <c r="H106" s="33"/>
      <c r="I106" s="34"/>
      <c r="J106" s="19"/>
      <c r="K106" s="19"/>
      <c r="L106" s="19"/>
      <c r="M106" s="19"/>
      <c r="N106" s="19"/>
      <c r="O106" s="19"/>
      <c r="P106" s="19"/>
      <c r="Q106" s="19"/>
      <c r="R106" s="19"/>
      <c r="S106" s="19"/>
      <c r="T106" s="19"/>
      <c r="U106" s="19"/>
      <c r="V106" s="19"/>
      <c r="W106" s="19"/>
      <c r="X106" s="19"/>
      <c r="Y106" s="19"/>
      <c r="Z106" s="19"/>
    </row>
    <row r="107" spans="1:26" ht="13">
      <c r="A107" s="17">
        <v>37803</v>
      </c>
      <c r="B107" s="38">
        <v>9233.7999999999993</v>
      </c>
      <c r="C107" s="31">
        <f t="shared" si="1"/>
        <v>14.651326515028275</v>
      </c>
      <c r="D107" s="19">
        <f t="shared" si="0"/>
        <v>14</v>
      </c>
      <c r="E107" s="19">
        <f t="shared" si="2"/>
        <v>25.642099999999999</v>
      </c>
      <c r="F107" s="27"/>
      <c r="G107" s="38"/>
      <c r="H107" s="33"/>
      <c r="I107" s="34"/>
      <c r="J107" s="19"/>
      <c r="K107" s="19"/>
      <c r="L107" s="19"/>
      <c r="M107" s="19"/>
      <c r="N107" s="19"/>
      <c r="O107" s="19"/>
      <c r="P107" s="19"/>
      <c r="Q107" s="19"/>
      <c r="R107" s="19"/>
      <c r="S107" s="19"/>
      <c r="T107" s="19"/>
      <c r="U107" s="19"/>
      <c r="V107" s="19"/>
      <c r="W107" s="19"/>
      <c r="X107" s="19"/>
      <c r="Y107" s="19"/>
      <c r="Z107" s="19"/>
    </row>
    <row r="108" spans="1:26" ht="13">
      <c r="A108" s="17">
        <v>37834</v>
      </c>
      <c r="B108" s="38">
        <v>9415.82</v>
      </c>
      <c r="C108" s="31">
        <f t="shared" si="1"/>
        <v>19.322323433547748</v>
      </c>
      <c r="D108" s="19">
        <f t="shared" si="0"/>
        <v>5.4</v>
      </c>
      <c r="E108" s="19">
        <f t="shared" si="2"/>
        <v>25.3401</v>
      </c>
      <c r="F108" s="27"/>
      <c r="G108" s="38"/>
      <c r="H108" s="33"/>
      <c r="I108" s="34"/>
      <c r="J108" s="19"/>
      <c r="K108" s="19"/>
      <c r="L108" s="19"/>
      <c r="M108" s="19"/>
      <c r="N108" s="19"/>
      <c r="O108" s="19"/>
      <c r="P108" s="19"/>
      <c r="Q108" s="19"/>
      <c r="R108" s="19"/>
      <c r="S108" s="19"/>
      <c r="T108" s="19"/>
      <c r="U108" s="19"/>
      <c r="V108" s="19"/>
      <c r="W108" s="19"/>
      <c r="X108" s="19"/>
      <c r="Y108" s="19"/>
      <c r="Z108" s="19"/>
    </row>
    <row r="109" spans="1:26" ht="13">
      <c r="A109" s="17">
        <v>37865</v>
      </c>
      <c r="B109" s="38">
        <v>9275.06</v>
      </c>
      <c r="C109" s="31">
        <f t="shared" si="1"/>
        <v>16.05241656479561</v>
      </c>
      <c r="D109" s="19">
        <f t="shared" si="0"/>
        <v>10.8</v>
      </c>
      <c r="E109" s="19">
        <f t="shared" si="2"/>
        <v>27.3613</v>
      </c>
      <c r="F109" s="27"/>
      <c r="G109" s="38"/>
      <c r="H109" s="33"/>
      <c r="I109" s="34"/>
      <c r="J109" s="19"/>
      <c r="K109" s="19"/>
      <c r="L109" s="19"/>
      <c r="M109" s="19"/>
      <c r="N109" s="19"/>
      <c r="O109" s="19"/>
      <c r="P109" s="19"/>
      <c r="Q109" s="19"/>
      <c r="R109" s="19"/>
      <c r="S109" s="19"/>
      <c r="T109" s="19"/>
      <c r="U109" s="19"/>
      <c r="V109" s="19"/>
      <c r="W109" s="19"/>
      <c r="X109" s="19"/>
      <c r="Y109" s="19"/>
      <c r="Z109" s="19"/>
    </row>
    <row r="110" spans="1:26" ht="13">
      <c r="A110" s="17">
        <v>37895</v>
      </c>
      <c r="B110" s="38">
        <v>9801.1200000000008</v>
      </c>
      <c r="C110" s="31">
        <f t="shared" si="1"/>
        <v>15.578018629519269</v>
      </c>
      <c r="D110" s="19">
        <f t="shared" si="0"/>
        <v>12.1</v>
      </c>
      <c r="E110" s="19">
        <f t="shared" si="2"/>
        <v>23.482199999999999</v>
      </c>
      <c r="F110" s="27"/>
      <c r="G110" s="38"/>
      <c r="H110" s="33"/>
      <c r="I110" s="34"/>
      <c r="J110" s="19"/>
      <c r="K110" s="19"/>
      <c r="L110" s="19"/>
      <c r="M110" s="19"/>
      <c r="N110" s="19"/>
      <c r="O110" s="19"/>
      <c r="P110" s="19"/>
      <c r="Q110" s="19"/>
      <c r="R110" s="19"/>
      <c r="S110" s="19"/>
      <c r="T110" s="19"/>
      <c r="U110" s="19"/>
      <c r="V110" s="19"/>
      <c r="W110" s="19"/>
      <c r="X110" s="19"/>
      <c r="Y110" s="19"/>
      <c r="Z110" s="19"/>
    </row>
    <row r="111" spans="1:26" ht="13">
      <c r="A111" s="17">
        <v>37926</v>
      </c>
      <c r="B111" s="38">
        <v>9782.4599999999991</v>
      </c>
      <c r="C111" s="31">
        <f t="shared" si="1"/>
        <v>10.533023888563712</v>
      </c>
      <c r="D111" s="19">
        <f t="shared" si="0"/>
        <v>27.7</v>
      </c>
      <c r="E111" s="19">
        <f t="shared" si="2"/>
        <v>10.8973</v>
      </c>
      <c r="F111" s="27"/>
      <c r="G111" s="38"/>
      <c r="H111" s="33"/>
      <c r="I111" s="34"/>
      <c r="J111" s="19"/>
      <c r="K111" s="19"/>
      <c r="L111" s="19"/>
      <c r="M111" s="19"/>
      <c r="N111" s="19"/>
      <c r="O111" s="19"/>
      <c r="P111" s="19"/>
      <c r="Q111" s="19"/>
      <c r="R111" s="19"/>
      <c r="S111" s="19"/>
      <c r="T111" s="19"/>
      <c r="U111" s="19"/>
      <c r="V111" s="19"/>
      <c r="W111" s="19"/>
      <c r="X111" s="19"/>
      <c r="Y111" s="19"/>
      <c r="Z111" s="19"/>
    </row>
    <row r="112" spans="1:26" ht="13">
      <c r="A112" s="17">
        <v>37956</v>
      </c>
      <c r="B112" s="38">
        <v>10453.92</v>
      </c>
      <c r="C112" s="31">
        <f t="shared" si="1"/>
        <v>16.342883598354664</v>
      </c>
      <c r="D112" s="19">
        <f t="shared" si="0"/>
        <v>10</v>
      </c>
      <c r="E112" s="19">
        <f t="shared" si="2"/>
        <v>6.9382000000000001</v>
      </c>
      <c r="F112" s="27"/>
      <c r="G112" s="38"/>
      <c r="H112" s="33"/>
      <c r="I112" s="34"/>
      <c r="J112" s="19"/>
      <c r="K112" s="19"/>
      <c r="L112" s="19"/>
      <c r="M112" s="19"/>
      <c r="N112" s="19"/>
      <c r="O112" s="19"/>
      <c r="P112" s="19"/>
      <c r="Q112" s="19"/>
      <c r="R112" s="19"/>
      <c r="S112" s="19"/>
      <c r="T112" s="19"/>
      <c r="U112" s="19"/>
      <c r="V112" s="19"/>
      <c r="W112" s="19"/>
      <c r="X112" s="19"/>
      <c r="Y112" s="19"/>
      <c r="Z112" s="19"/>
    </row>
    <row r="113" spans="1:26" ht="13">
      <c r="A113" s="17">
        <v>37987</v>
      </c>
      <c r="B113" s="38">
        <v>10488.07</v>
      </c>
      <c r="C113" s="31">
        <f t="shared" si="1"/>
        <v>13.583465095626941</v>
      </c>
      <c r="D113" s="19">
        <f t="shared" si="0"/>
        <v>18.100000000000001</v>
      </c>
      <c r="E113" s="19">
        <f t="shared" si="2"/>
        <v>7.1683000000000003</v>
      </c>
      <c r="F113" s="27"/>
      <c r="G113" s="38"/>
      <c r="H113" s="33"/>
      <c r="I113" s="34"/>
      <c r="J113" s="19"/>
      <c r="K113" s="19"/>
      <c r="L113" s="19"/>
      <c r="M113" s="19"/>
      <c r="N113" s="19"/>
      <c r="O113" s="19"/>
      <c r="P113" s="19"/>
      <c r="Q113" s="19"/>
      <c r="R113" s="19"/>
      <c r="S113" s="19"/>
      <c r="T113" s="19"/>
      <c r="U113" s="19"/>
      <c r="V113" s="19"/>
      <c r="W113" s="19"/>
      <c r="X113" s="19"/>
      <c r="Y113" s="19"/>
      <c r="Z113" s="19"/>
    </row>
    <row r="114" spans="1:26" ht="13">
      <c r="A114" s="17">
        <v>38018</v>
      </c>
      <c r="B114" s="38">
        <v>10583.92</v>
      </c>
      <c r="C114" s="31">
        <f t="shared" si="1"/>
        <v>12.405717186607225</v>
      </c>
      <c r="D114" s="19">
        <f t="shared" si="0"/>
        <v>21.6</v>
      </c>
      <c r="E114" s="19">
        <f t="shared" si="2"/>
        <v>6.4268999999999998</v>
      </c>
      <c r="F114" s="27"/>
      <c r="G114" s="38"/>
      <c r="H114" s="33"/>
      <c r="I114" s="34"/>
      <c r="J114" s="19"/>
      <c r="K114" s="19"/>
      <c r="L114" s="19"/>
      <c r="M114" s="19"/>
      <c r="N114" s="19"/>
      <c r="O114" s="19"/>
      <c r="P114" s="19"/>
      <c r="Q114" s="19"/>
      <c r="R114" s="19"/>
      <c r="S114" s="19"/>
      <c r="T114" s="19"/>
      <c r="U114" s="19"/>
      <c r="V114" s="19"/>
      <c r="W114" s="19"/>
      <c r="X114" s="19"/>
      <c r="Y114" s="19"/>
      <c r="Z114" s="19"/>
    </row>
    <row r="115" spans="1:26" ht="13">
      <c r="A115" s="17">
        <v>38047</v>
      </c>
      <c r="B115" s="38">
        <v>10357.700000000001</v>
      </c>
      <c r="C115" s="31">
        <f t="shared" si="1"/>
        <v>11.672592953576594</v>
      </c>
      <c r="D115" s="19">
        <f t="shared" si="0"/>
        <v>24.5</v>
      </c>
      <c r="E115" s="19">
        <f t="shared" si="2"/>
        <v>6.3524000000000003</v>
      </c>
      <c r="F115" s="27"/>
      <c r="G115" s="38"/>
      <c r="H115" s="33"/>
      <c r="I115" s="34"/>
      <c r="J115" s="19"/>
      <c r="K115" s="19"/>
      <c r="L115" s="19"/>
      <c r="M115" s="19"/>
      <c r="N115" s="19"/>
      <c r="O115" s="19"/>
      <c r="P115" s="19"/>
      <c r="Q115" s="19"/>
      <c r="R115" s="19"/>
      <c r="S115" s="19"/>
      <c r="T115" s="19"/>
      <c r="U115" s="19"/>
      <c r="V115" s="19"/>
      <c r="W115" s="19"/>
      <c r="X115" s="19"/>
      <c r="Y115" s="19"/>
      <c r="Z115" s="19"/>
    </row>
    <row r="116" spans="1:26" ht="13">
      <c r="A116" s="17">
        <v>38078</v>
      </c>
      <c r="B116" s="38">
        <v>10225.57</v>
      </c>
      <c r="C116" s="31">
        <f t="shared" si="1"/>
        <v>4.3306275201201379</v>
      </c>
      <c r="D116" s="19">
        <f t="shared" si="0"/>
        <v>51.4</v>
      </c>
      <c r="E116" s="19">
        <f t="shared" si="2"/>
        <v>12.8248</v>
      </c>
      <c r="F116" s="27"/>
      <c r="G116" s="38"/>
      <c r="H116" s="33"/>
      <c r="I116" s="34"/>
      <c r="J116" s="19"/>
      <c r="K116" s="19"/>
      <c r="L116" s="19"/>
      <c r="M116" s="19"/>
      <c r="N116" s="19"/>
      <c r="O116" s="19"/>
      <c r="P116" s="19"/>
      <c r="Q116" s="19"/>
      <c r="R116" s="19"/>
      <c r="S116" s="19"/>
      <c r="T116" s="19"/>
      <c r="U116" s="19"/>
      <c r="V116" s="19"/>
      <c r="W116" s="19"/>
      <c r="X116" s="19"/>
      <c r="Y116" s="19"/>
      <c r="Z116" s="19"/>
    </row>
    <row r="117" spans="1:26" ht="13">
      <c r="A117" s="17">
        <v>38108</v>
      </c>
      <c r="B117" s="38">
        <v>10188.450000000001</v>
      </c>
      <c r="C117" s="31">
        <f t="shared" si="1"/>
        <v>4.150183082782875</v>
      </c>
      <c r="D117" s="19">
        <f t="shared" si="0"/>
        <v>53</v>
      </c>
      <c r="E117" s="19">
        <f t="shared" si="2"/>
        <v>16.477499999999999</v>
      </c>
      <c r="F117" s="27"/>
      <c r="G117" s="38"/>
      <c r="H117" s="33"/>
      <c r="I117" s="34"/>
      <c r="J117" s="19"/>
      <c r="K117" s="19"/>
      <c r="L117" s="19"/>
      <c r="M117" s="19"/>
      <c r="N117" s="19"/>
      <c r="O117" s="19"/>
      <c r="P117" s="19"/>
      <c r="Q117" s="19"/>
      <c r="R117" s="19"/>
      <c r="S117" s="19"/>
      <c r="T117" s="19"/>
      <c r="U117" s="19"/>
      <c r="V117" s="19"/>
      <c r="W117" s="19"/>
      <c r="X117" s="19"/>
      <c r="Y117" s="19"/>
      <c r="Z117" s="19"/>
    </row>
    <row r="118" spans="1:26" ht="13">
      <c r="A118" s="17">
        <v>38139</v>
      </c>
      <c r="B118" s="38">
        <v>10435.48</v>
      </c>
      <c r="C118" s="31">
        <f t="shared" si="1"/>
        <v>-0.17639316160828195</v>
      </c>
      <c r="D118" s="19">
        <f t="shared" si="0"/>
        <v>72.400000000000006</v>
      </c>
      <c r="E118" s="19">
        <f t="shared" si="2"/>
        <v>20.029</v>
      </c>
      <c r="F118" s="27"/>
      <c r="G118" s="38"/>
      <c r="H118" s="33"/>
      <c r="I118" s="34"/>
      <c r="J118" s="19"/>
      <c r="K118" s="19"/>
      <c r="L118" s="19"/>
      <c r="M118" s="19"/>
      <c r="N118" s="19"/>
      <c r="O118" s="19"/>
      <c r="P118" s="19"/>
      <c r="Q118" s="19"/>
      <c r="R118" s="19"/>
      <c r="S118" s="19"/>
      <c r="T118" s="19"/>
      <c r="U118" s="19"/>
      <c r="V118" s="19"/>
      <c r="W118" s="19"/>
      <c r="X118" s="19"/>
      <c r="Y118" s="19"/>
      <c r="Z118" s="19"/>
    </row>
    <row r="119" spans="1:26" ht="13">
      <c r="A119" s="17">
        <v>38169</v>
      </c>
      <c r="B119" s="38">
        <v>10139.709999999999</v>
      </c>
      <c r="C119" s="31">
        <f t="shared" si="1"/>
        <v>-3.3214881288931193</v>
      </c>
      <c r="D119" s="19">
        <f t="shared" si="0"/>
        <v>81.5</v>
      </c>
      <c r="E119" s="19">
        <f t="shared" si="2"/>
        <v>22.2057</v>
      </c>
      <c r="F119" s="27"/>
      <c r="G119" s="38"/>
      <c r="H119" s="33"/>
      <c r="I119" s="34"/>
      <c r="J119" s="19"/>
      <c r="K119" s="19"/>
      <c r="L119" s="19"/>
      <c r="M119" s="19"/>
      <c r="N119" s="19"/>
      <c r="O119" s="19"/>
      <c r="P119" s="19"/>
      <c r="Q119" s="19"/>
      <c r="R119" s="19"/>
      <c r="S119" s="19"/>
      <c r="T119" s="19"/>
      <c r="U119" s="19"/>
      <c r="V119" s="19"/>
      <c r="W119" s="19"/>
      <c r="X119" s="19"/>
      <c r="Y119" s="19"/>
      <c r="Z119" s="19"/>
    </row>
    <row r="120" spans="1:26" ht="13">
      <c r="A120" s="17">
        <v>38200</v>
      </c>
      <c r="B120" s="38">
        <v>10173.92</v>
      </c>
      <c r="C120" s="31">
        <f t="shared" si="1"/>
        <v>-3.8738010113455128</v>
      </c>
      <c r="D120" s="19">
        <f t="shared" si="0"/>
        <v>83.4</v>
      </c>
      <c r="E120" s="19">
        <f t="shared" si="2"/>
        <v>20.576599999999999</v>
      </c>
      <c r="F120" s="27"/>
      <c r="G120" s="38"/>
      <c r="H120" s="33"/>
      <c r="I120" s="34"/>
      <c r="J120" s="19"/>
      <c r="K120" s="19"/>
      <c r="L120" s="19"/>
      <c r="M120" s="19"/>
      <c r="N120" s="19"/>
      <c r="O120" s="19"/>
      <c r="P120" s="19"/>
      <c r="Q120" s="19"/>
      <c r="R120" s="19"/>
      <c r="S120" s="19"/>
      <c r="T120" s="19"/>
      <c r="U120" s="19"/>
      <c r="V120" s="19"/>
      <c r="W120" s="19"/>
      <c r="X120" s="19"/>
      <c r="Y120" s="19"/>
      <c r="Z120" s="19"/>
    </row>
    <row r="121" spans="1:26" ht="13">
      <c r="A121" s="17">
        <v>38231</v>
      </c>
      <c r="B121" s="38">
        <v>10080.27</v>
      </c>
      <c r="C121" s="31">
        <f t="shared" si="1"/>
        <v>-2.6784903984475346</v>
      </c>
      <c r="D121" s="19">
        <f t="shared" si="0"/>
        <v>79.900000000000006</v>
      </c>
      <c r="E121" s="19">
        <f t="shared" si="2"/>
        <v>13.2295</v>
      </c>
      <c r="F121" s="27"/>
      <c r="G121" s="38"/>
      <c r="H121" s="33"/>
      <c r="I121" s="34"/>
      <c r="J121" s="19"/>
      <c r="K121" s="19"/>
      <c r="L121" s="19"/>
      <c r="M121" s="19"/>
      <c r="N121" s="19"/>
      <c r="O121" s="19"/>
      <c r="P121" s="19"/>
      <c r="Q121" s="19"/>
      <c r="R121" s="19"/>
      <c r="S121" s="19"/>
      <c r="T121" s="19"/>
      <c r="U121" s="19"/>
      <c r="V121" s="19"/>
      <c r="W121" s="19"/>
      <c r="X121" s="19"/>
      <c r="Y121" s="19"/>
      <c r="Z121" s="19"/>
    </row>
    <row r="122" spans="1:26" ht="13">
      <c r="A122" s="17">
        <v>38261</v>
      </c>
      <c r="B122" s="38">
        <v>10027.469999999999</v>
      </c>
      <c r="C122" s="31">
        <f t="shared" si="1"/>
        <v>-1.9373003167549621</v>
      </c>
      <c r="D122" s="19">
        <f t="shared" si="0"/>
        <v>77.5</v>
      </c>
      <c r="E122" s="19">
        <f t="shared" si="2"/>
        <v>10.270899999999999</v>
      </c>
      <c r="F122" s="27"/>
      <c r="G122" s="38"/>
      <c r="H122" s="33"/>
      <c r="I122" s="34"/>
      <c r="J122" s="19"/>
      <c r="K122" s="19"/>
      <c r="L122" s="19"/>
      <c r="M122" s="19"/>
      <c r="N122" s="19"/>
      <c r="O122" s="19"/>
      <c r="P122" s="19"/>
      <c r="Q122" s="19"/>
      <c r="R122" s="19"/>
      <c r="S122" s="19"/>
      <c r="T122" s="19"/>
      <c r="U122" s="19"/>
      <c r="V122" s="19"/>
      <c r="W122" s="19"/>
      <c r="X122" s="19"/>
      <c r="Y122" s="19"/>
      <c r="Z122" s="19"/>
    </row>
    <row r="123" spans="1:26" ht="13">
      <c r="A123" s="17">
        <v>38292</v>
      </c>
      <c r="B123" s="38">
        <v>10428.02</v>
      </c>
      <c r="C123" s="31">
        <f t="shared" si="1"/>
        <v>2.3513880914172391</v>
      </c>
      <c r="D123" s="19">
        <f t="shared" si="0"/>
        <v>64.3</v>
      </c>
      <c r="E123" s="19">
        <f t="shared" si="2"/>
        <v>6.4654999999999996</v>
      </c>
      <c r="F123" s="27"/>
      <c r="G123" s="38"/>
      <c r="H123" s="33"/>
      <c r="I123" s="34"/>
      <c r="J123" s="19"/>
      <c r="K123" s="19"/>
      <c r="L123" s="19"/>
      <c r="M123" s="19"/>
      <c r="N123" s="19"/>
      <c r="O123" s="19"/>
      <c r="P123" s="19"/>
      <c r="Q123" s="19"/>
      <c r="R123" s="19"/>
      <c r="S123" s="19"/>
      <c r="T123" s="19"/>
      <c r="U123" s="19"/>
      <c r="V123" s="19"/>
      <c r="W123" s="19"/>
      <c r="X123" s="19"/>
      <c r="Y123" s="19"/>
      <c r="Z123" s="19"/>
    </row>
    <row r="124" spans="1:26" ht="13">
      <c r="A124" s="17">
        <v>38322</v>
      </c>
      <c r="B124" s="38">
        <v>10783.01</v>
      </c>
      <c r="C124" s="31">
        <f t="shared" si="1"/>
        <v>3.3302732600704585</v>
      </c>
      <c r="D124" s="19">
        <f t="shared" si="0"/>
        <v>59.2</v>
      </c>
      <c r="E124" s="19">
        <f t="shared" si="2"/>
        <v>9.1675000000000004</v>
      </c>
      <c r="F124" s="27"/>
      <c r="G124" s="38"/>
      <c r="H124" s="33"/>
      <c r="I124" s="34"/>
      <c r="J124" s="19"/>
      <c r="K124" s="19"/>
      <c r="L124" s="19"/>
      <c r="M124" s="19"/>
      <c r="N124" s="19"/>
      <c r="O124" s="19"/>
      <c r="P124" s="19"/>
      <c r="Q124" s="19"/>
      <c r="R124" s="19"/>
      <c r="S124" s="19"/>
      <c r="T124" s="19"/>
      <c r="U124" s="19"/>
      <c r="V124" s="19"/>
      <c r="W124" s="19"/>
      <c r="X124" s="19"/>
      <c r="Y124" s="19"/>
      <c r="Z124" s="19"/>
    </row>
    <row r="125" spans="1:26" ht="13">
      <c r="A125" s="17">
        <v>38353</v>
      </c>
      <c r="B125" s="38">
        <v>10489.94</v>
      </c>
      <c r="C125" s="31">
        <f t="shared" si="1"/>
        <v>3.4540435574587578</v>
      </c>
      <c r="D125" s="19">
        <f t="shared" si="0"/>
        <v>58.4</v>
      </c>
      <c r="E125" s="19">
        <f t="shared" si="2"/>
        <v>10.1349</v>
      </c>
      <c r="F125" s="27"/>
      <c r="G125" s="38"/>
      <c r="H125" s="33"/>
      <c r="I125" s="34"/>
      <c r="J125" s="19"/>
      <c r="K125" s="19"/>
      <c r="L125" s="19"/>
      <c r="M125" s="19"/>
      <c r="N125" s="19"/>
      <c r="O125" s="19"/>
      <c r="P125" s="19"/>
      <c r="Q125" s="19"/>
      <c r="R125" s="19"/>
      <c r="S125" s="19"/>
      <c r="T125" s="19"/>
      <c r="U125" s="19"/>
      <c r="V125" s="19"/>
      <c r="W125" s="19"/>
      <c r="X125" s="19"/>
      <c r="Y125" s="19"/>
      <c r="Z125" s="19"/>
    </row>
    <row r="126" spans="1:26" ht="13">
      <c r="A126" s="17">
        <v>38384</v>
      </c>
      <c r="B126" s="38">
        <v>10766.23</v>
      </c>
      <c r="C126" s="31">
        <f t="shared" si="1"/>
        <v>5.8218464466007154</v>
      </c>
      <c r="D126" s="19">
        <f t="shared" si="0"/>
        <v>44.1</v>
      </c>
      <c r="E126" s="19">
        <f t="shared" si="2"/>
        <v>12.148400000000001</v>
      </c>
      <c r="F126" s="27"/>
      <c r="G126" s="38"/>
      <c r="H126" s="33"/>
      <c r="I126" s="34"/>
      <c r="J126" s="19"/>
      <c r="K126" s="19"/>
      <c r="L126" s="19"/>
      <c r="M126" s="19"/>
      <c r="N126" s="19"/>
      <c r="O126" s="19"/>
      <c r="P126" s="19"/>
      <c r="Q126" s="19"/>
      <c r="R126" s="19"/>
      <c r="S126" s="19"/>
      <c r="T126" s="19"/>
      <c r="U126" s="19"/>
      <c r="V126" s="19"/>
      <c r="W126" s="19"/>
      <c r="X126" s="19"/>
      <c r="Y126" s="19"/>
      <c r="Z126" s="19"/>
    </row>
    <row r="127" spans="1:26" ht="13">
      <c r="A127" s="17">
        <v>38412</v>
      </c>
      <c r="B127" s="38">
        <v>10503.76</v>
      </c>
      <c r="C127" s="31">
        <f t="shared" si="1"/>
        <v>4.2011771510088494</v>
      </c>
      <c r="D127" s="19">
        <f t="shared" si="0"/>
        <v>52.5</v>
      </c>
      <c r="E127" s="19">
        <f t="shared" si="2"/>
        <v>10.2821</v>
      </c>
      <c r="F127" s="27"/>
      <c r="G127" s="38"/>
      <c r="H127" s="33"/>
      <c r="I127" s="34"/>
      <c r="J127" s="19"/>
      <c r="K127" s="19"/>
      <c r="L127" s="19"/>
      <c r="M127" s="19"/>
      <c r="N127" s="19"/>
      <c r="O127" s="19"/>
      <c r="P127" s="19"/>
      <c r="Q127" s="19"/>
      <c r="R127" s="19"/>
      <c r="S127" s="19"/>
      <c r="T127" s="19"/>
      <c r="U127" s="19"/>
      <c r="V127" s="19"/>
      <c r="W127" s="19"/>
      <c r="X127" s="19"/>
      <c r="Y127" s="19"/>
      <c r="Z127" s="19"/>
    </row>
    <row r="128" spans="1:26" ht="13">
      <c r="A128" s="17">
        <v>38443</v>
      </c>
      <c r="B128" s="38">
        <v>10192.51</v>
      </c>
      <c r="C128" s="31">
        <f t="shared" si="1"/>
        <v>1.6458787710160279</v>
      </c>
      <c r="D128" s="19">
        <f t="shared" si="0"/>
        <v>66.7</v>
      </c>
      <c r="E128" s="19">
        <f t="shared" si="2"/>
        <v>7.5180999999999996</v>
      </c>
      <c r="F128" s="27"/>
      <c r="G128" s="38"/>
      <c r="H128" s="33"/>
      <c r="I128" s="34"/>
      <c r="J128" s="19"/>
      <c r="K128" s="19"/>
      <c r="L128" s="19"/>
      <c r="M128" s="19"/>
      <c r="N128" s="19"/>
      <c r="O128" s="19"/>
      <c r="P128" s="19"/>
      <c r="Q128" s="19"/>
      <c r="R128" s="19"/>
      <c r="S128" s="19"/>
      <c r="T128" s="19"/>
      <c r="U128" s="19"/>
      <c r="V128" s="19"/>
      <c r="W128" s="19"/>
      <c r="X128" s="19"/>
      <c r="Y128" s="19"/>
      <c r="Z128" s="19"/>
    </row>
    <row r="129" spans="1:26" ht="13">
      <c r="A129" s="17">
        <v>38473</v>
      </c>
      <c r="B129" s="38">
        <v>10467.48</v>
      </c>
      <c r="C129" s="31">
        <f t="shared" si="1"/>
        <v>0.37840357038056244</v>
      </c>
      <c r="D129" s="19">
        <f t="shared" si="0"/>
        <v>71</v>
      </c>
      <c r="E129" s="19">
        <f t="shared" si="2"/>
        <v>8.8244000000000007</v>
      </c>
      <c r="F129" s="27"/>
      <c r="G129" s="38"/>
      <c r="H129" s="33"/>
      <c r="I129" s="34"/>
      <c r="J129" s="19"/>
      <c r="K129" s="19"/>
      <c r="L129" s="19"/>
      <c r="M129" s="19"/>
      <c r="N129" s="19"/>
      <c r="O129" s="19"/>
      <c r="P129" s="19"/>
      <c r="Q129" s="19"/>
      <c r="R129" s="19"/>
      <c r="S129" s="19"/>
      <c r="T129" s="19"/>
      <c r="U129" s="19"/>
      <c r="V129" s="19"/>
      <c r="W129" s="19"/>
      <c r="X129" s="19"/>
      <c r="Y129" s="19"/>
      <c r="Z129" s="19"/>
    </row>
    <row r="130" spans="1:26" ht="13">
      <c r="A130" s="17">
        <v>38504</v>
      </c>
      <c r="B130" s="38">
        <v>10274.969999999999</v>
      </c>
      <c r="C130" s="31">
        <f t="shared" si="1"/>
        <v>-4.7114859394547617</v>
      </c>
      <c r="D130" s="19">
        <f t="shared" si="0"/>
        <v>85.3</v>
      </c>
      <c r="E130" s="19">
        <f t="shared" si="2"/>
        <v>13.3142</v>
      </c>
      <c r="F130" s="27"/>
      <c r="G130" s="38"/>
      <c r="H130" s="33"/>
      <c r="I130" s="34"/>
      <c r="J130" s="19"/>
      <c r="K130" s="19"/>
      <c r="L130" s="19"/>
      <c r="M130" s="19"/>
      <c r="N130" s="19"/>
      <c r="O130" s="19"/>
      <c r="P130" s="19"/>
      <c r="Q130" s="19"/>
      <c r="R130" s="19"/>
      <c r="S130" s="19"/>
      <c r="T130" s="19"/>
      <c r="U130" s="19"/>
      <c r="V130" s="19"/>
      <c r="W130" s="19"/>
      <c r="X130" s="19"/>
      <c r="Y130" s="19"/>
      <c r="Z130" s="19"/>
    </row>
    <row r="131" spans="1:26" ht="13">
      <c r="A131" s="17">
        <v>38534</v>
      </c>
      <c r="B131" s="38">
        <v>10640.91</v>
      </c>
      <c r="C131" s="31">
        <f t="shared" si="1"/>
        <v>1.4391884033655038</v>
      </c>
      <c r="D131" s="19">
        <f t="shared" si="0"/>
        <v>67.5</v>
      </c>
      <c r="E131" s="19">
        <f t="shared" si="2"/>
        <v>13.2218</v>
      </c>
      <c r="F131" s="27"/>
      <c r="G131" s="38"/>
      <c r="H131" s="33"/>
      <c r="I131" s="34"/>
      <c r="J131" s="19"/>
      <c r="K131" s="19"/>
      <c r="L131" s="19"/>
      <c r="M131" s="19"/>
      <c r="N131" s="19"/>
      <c r="O131" s="19"/>
      <c r="P131" s="19"/>
      <c r="Q131" s="19"/>
      <c r="R131" s="19"/>
      <c r="S131" s="19"/>
      <c r="T131" s="19"/>
      <c r="U131" s="19"/>
      <c r="V131" s="19"/>
      <c r="W131" s="19"/>
      <c r="X131" s="19"/>
      <c r="Y131" s="19"/>
      <c r="Z131" s="19"/>
    </row>
    <row r="132" spans="1:26" ht="13">
      <c r="A132" s="17">
        <v>38565</v>
      </c>
      <c r="B132" s="38">
        <v>10481.6</v>
      </c>
      <c r="C132" s="31">
        <f t="shared" si="1"/>
        <v>-2.643729513488001</v>
      </c>
      <c r="D132" s="19">
        <f t="shared" si="0"/>
        <v>79.400000000000006</v>
      </c>
      <c r="E132" s="19">
        <f t="shared" si="2"/>
        <v>10.375299999999999</v>
      </c>
      <c r="F132" s="27"/>
      <c r="G132" s="38"/>
      <c r="H132" s="33"/>
      <c r="I132" s="34"/>
      <c r="J132" s="19"/>
      <c r="K132" s="19"/>
      <c r="L132" s="19"/>
      <c r="M132" s="19"/>
      <c r="N132" s="19"/>
      <c r="O132" s="19"/>
      <c r="P132" s="19"/>
      <c r="Q132" s="19"/>
      <c r="R132" s="19"/>
      <c r="S132" s="19"/>
      <c r="T132" s="19"/>
      <c r="U132" s="19"/>
      <c r="V132" s="19"/>
      <c r="W132" s="19"/>
      <c r="X132" s="19"/>
      <c r="Y132" s="19"/>
      <c r="Z132" s="19"/>
    </row>
    <row r="133" spans="1:26" ht="13">
      <c r="A133" s="17">
        <v>38596</v>
      </c>
      <c r="B133" s="38">
        <v>10568.7</v>
      </c>
      <c r="C133" s="31">
        <f t="shared" si="1"/>
        <v>0.61825479637768288</v>
      </c>
      <c r="D133" s="19">
        <f t="shared" si="0"/>
        <v>69.900000000000006</v>
      </c>
      <c r="E133" s="19">
        <f t="shared" si="2"/>
        <v>6.7732000000000001</v>
      </c>
      <c r="F133" s="27"/>
      <c r="G133" s="38"/>
      <c r="H133" s="33"/>
      <c r="I133" s="34"/>
      <c r="J133" s="19"/>
      <c r="K133" s="19"/>
      <c r="L133" s="19"/>
      <c r="M133" s="19"/>
      <c r="N133" s="19"/>
      <c r="O133" s="19"/>
      <c r="P133" s="19"/>
      <c r="Q133" s="19"/>
      <c r="R133" s="19"/>
      <c r="S133" s="19"/>
      <c r="T133" s="19"/>
      <c r="U133" s="19"/>
      <c r="V133" s="19"/>
      <c r="W133" s="19"/>
      <c r="X133" s="19"/>
      <c r="Y133" s="19"/>
      <c r="Z133" s="19"/>
    </row>
    <row r="134" spans="1:26" ht="13">
      <c r="A134" s="17">
        <v>38626</v>
      </c>
      <c r="B134" s="38">
        <v>10440.07</v>
      </c>
      <c r="C134" s="31">
        <f t="shared" si="1"/>
        <v>2.4288423558083285</v>
      </c>
      <c r="D134" s="19">
        <f t="shared" si="0"/>
        <v>63.8</v>
      </c>
      <c r="E134" s="19">
        <f t="shared" si="2"/>
        <v>7.3091999999999997</v>
      </c>
      <c r="F134" s="27"/>
      <c r="G134" s="38"/>
      <c r="H134" s="33"/>
      <c r="I134" s="34"/>
      <c r="J134" s="19"/>
      <c r="K134" s="19"/>
      <c r="L134" s="19"/>
      <c r="M134" s="19"/>
      <c r="N134" s="19"/>
      <c r="O134" s="19"/>
      <c r="P134" s="19"/>
      <c r="Q134" s="19"/>
      <c r="R134" s="19"/>
      <c r="S134" s="19"/>
      <c r="T134" s="19"/>
      <c r="U134" s="19"/>
      <c r="V134" s="19"/>
      <c r="W134" s="19"/>
      <c r="X134" s="19"/>
      <c r="Y134" s="19"/>
      <c r="Z134" s="19"/>
    </row>
    <row r="135" spans="1:26" ht="13">
      <c r="A135" s="17">
        <v>38657</v>
      </c>
      <c r="B135" s="38">
        <v>10805.87</v>
      </c>
      <c r="C135" s="31">
        <f t="shared" si="1"/>
        <v>3.2327742684963452</v>
      </c>
      <c r="D135" s="19">
        <f t="shared" si="0"/>
        <v>59.7</v>
      </c>
      <c r="E135" s="19">
        <f t="shared" si="2"/>
        <v>8.8318999999999992</v>
      </c>
      <c r="F135" s="27"/>
      <c r="G135" s="38"/>
      <c r="H135" s="33"/>
      <c r="I135" s="34"/>
      <c r="J135" s="19"/>
      <c r="K135" s="19"/>
      <c r="L135" s="19"/>
      <c r="M135" s="19"/>
      <c r="N135" s="19"/>
      <c r="O135" s="19"/>
      <c r="P135" s="19"/>
      <c r="Q135" s="19"/>
      <c r="R135" s="19"/>
      <c r="S135" s="19"/>
      <c r="T135" s="19"/>
      <c r="U135" s="19"/>
      <c r="V135" s="19"/>
      <c r="W135" s="19"/>
      <c r="X135" s="19"/>
      <c r="Y135" s="19"/>
      <c r="Z135" s="19"/>
    </row>
    <row r="136" spans="1:26" ht="13">
      <c r="A136" s="17">
        <v>38687</v>
      </c>
      <c r="B136" s="38">
        <v>10717.5</v>
      </c>
      <c r="C136" s="31">
        <f t="shared" si="1"/>
        <v>4.306873888682893</v>
      </c>
      <c r="D136" s="19">
        <f t="shared" si="0"/>
        <v>51.9</v>
      </c>
      <c r="E136" s="19">
        <f t="shared" si="2"/>
        <v>8.5434999999999999</v>
      </c>
      <c r="F136" s="27"/>
      <c r="G136" s="38"/>
      <c r="H136" s="33"/>
      <c r="I136" s="34"/>
      <c r="J136" s="19"/>
      <c r="K136" s="19"/>
      <c r="L136" s="19"/>
      <c r="M136" s="19"/>
      <c r="N136" s="19"/>
      <c r="O136" s="19"/>
      <c r="P136" s="19"/>
      <c r="Q136" s="19"/>
      <c r="R136" s="19"/>
      <c r="S136" s="19"/>
      <c r="T136" s="19"/>
      <c r="U136" s="19"/>
      <c r="V136" s="19"/>
      <c r="W136" s="19"/>
      <c r="X136" s="19"/>
      <c r="Y136" s="19"/>
      <c r="Z136" s="19"/>
    </row>
    <row r="137" spans="1:26" ht="13">
      <c r="A137" s="17">
        <v>38718</v>
      </c>
      <c r="B137" s="38">
        <v>10864.86</v>
      </c>
      <c r="C137" s="31">
        <f t="shared" si="1"/>
        <v>2.1046132332667105</v>
      </c>
      <c r="D137" s="19">
        <f t="shared" si="0"/>
        <v>65.099999999999994</v>
      </c>
      <c r="E137" s="19">
        <f t="shared" si="2"/>
        <v>8.4902999999999995</v>
      </c>
      <c r="F137" s="27"/>
      <c r="G137" s="38"/>
      <c r="H137" s="33"/>
      <c r="I137" s="34"/>
      <c r="J137" s="19"/>
      <c r="K137" s="19"/>
      <c r="L137" s="19"/>
      <c r="M137" s="19"/>
      <c r="N137" s="19"/>
      <c r="O137" s="19"/>
      <c r="P137" s="19"/>
      <c r="Q137" s="19"/>
      <c r="R137" s="19"/>
      <c r="S137" s="19"/>
      <c r="T137" s="19"/>
      <c r="U137" s="19"/>
      <c r="V137" s="19"/>
      <c r="W137" s="19"/>
      <c r="X137" s="19"/>
      <c r="Y137" s="19"/>
      <c r="Z137" s="19"/>
    </row>
    <row r="138" spans="1:26" ht="13">
      <c r="A138" s="17">
        <v>38749</v>
      </c>
      <c r="B138" s="38">
        <v>10993.41</v>
      </c>
      <c r="C138" s="31">
        <f t="shared" si="1"/>
        <v>4.8829377194321424</v>
      </c>
      <c r="D138" s="19">
        <f t="shared" si="0"/>
        <v>49.2</v>
      </c>
      <c r="E138" s="19">
        <f t="shared" si="2"/>
        <v>7.3117999999999999</v>
      </c>
      <c r="F138" s="27"/>
      <c r="G138" s="38"/>
      <c r="H138" s="33"/>
      <c r="I138" s="34"/>
      <c r="J138" s="19"/>
      <c r="K138" s="19"/>
      <c r="L138" s="19"/>
      <c r="M138" s="19"/>
      <c r="N138" s="19"/>
      <c r="O138" s="19"/>
      <c r="P138" s="19"/>
      <c r="Q138" s="19"/>
      <c r="R138" s="19"/>
      <c r="S138" s="19"/>
      <c r="T138" s="19"/>
      <c r="U138" s="19"/>
      <c r="V138" s="19"/>
      <c r="W138" s="19"/>
      <c r="X138" s="19"/>
      <c r="Y138" s="19"/>
      <c r="Z138" s="19"/>
    </row>
    <row r="139" spans="1:26" ht="13">
      <c r="A139" s="17">
        <v>38777</v>
      </c>
      <c r="B139" s="38">
        <v>11109.32</v>
      </c>
      <c r="C139" s="31">
        <f t="shared" si="1"/>
        <v>5.1152932716417245</v>
      </c>
      <c r="D139" s="19">
        <f t="shared" si="0"/>
        <v>48.4</v>
      </c>
      <c r="E139" s="19">
        <f t="shared" si="2"/>
        <v>6.7996999999999996</v>
      </c>
      <c r="F139" s="27"/>
      <c r="G139" s="38"/>
      <c r="H139" s="33"/>
      <c r="I139" s="34"/>
      <c r="J139" s="19"/>
      <c r="K139" s="19"/>
      <c r="L139" s="19"/>
      <c r="M139" s="19"/>
      <c r="N139" s="19"/>
      <c r="O139" s="19"/>
      <c r="P139" s="19"/>
      <c r="Q139" s="19"/>
      <c r="R139" s="19"/>
      <c r="S139" s="19"/>
      <c r="T139" s="19"/>
      <c r="U139" s="19"/>
      <c r="V139" s="19"/>
      <c r="W139" s="19"/>
      <c r="X139" s="19"/>
      <c r="Y139" s="19"/>
      <c r="Z139" s="19"/>
    </row>
    <row r="140" spans="1:26" ht="13">
      <c r="A140" s="17">
        <v>38808</v>
      </c>
      <c r="B140" s="38">
        <v>11367.14</v>
      </c>
      <c r="C140" s="31">
        <f t="shared" si="1"/>
        <v>8.8799213032096507</v>
      </c>
      <c r="D140" s="19">
        <f t="shared" si="0"/>
        <v>32.6</v>
      </c>
      <c r="E140" s="19">
        <f t="shared" si="2"/>
        <v>10.1959</v>
      </c>
      <c r="F140" s="27"/>
      <c r="G140" s="38"/>
      <c r="H140" s="33"/>
      <c r="I140" s="34"/>
      <c r="J140" s="19"/>
      <c r="K140" s="19"/>
      <c r="L140" s="19"/>
      <c r="M140" s="19"/>
      <c r="N140" s="19"/>
      <c r="O140" s="19"/>
      <c r="P140" s="19"/>
      <c r="Q140" s="19"/>
      <c r="R140" s="19"/>
      <c r="S140" s="19"/>
      <c r="T140" s="19"/>
      <c r="U140" s="19"/>
      <c r="V140" s="19"/>
      <c r="W140" s="19"/>
      <c r="X140" s="19"/>
      <c r="Y140" s="19"/>
      <c r="Z140" s="19"/>
    </row>
    <row r="141" spans="1:26" ht="13">
      <c r="A141" s="17">
        <v>38838</v>
      </c>
      <c r="B141" s="38">
        <v>11168.31</v>
      </c>
      <c r="C141" s="31">
        <f t="shared" si="1"/>
        <v>3.3541029088819192</v>
      </c>
      <c r="D141" s="19">
        <f t="shared" si="0"/>
        <v>58.9</v>
      </c>
      <c r="E141" s="19">
        <f t="shared" si="2"/>
        <v>10.087899999999999</v>
      </c>
      <c r="F141" s="27"/>
      <c r="G141" s="38"/>
      <c r="H141" s="33"/>
      <c r="I141" s="34"/>
      <c r="J141" s="19"/>
      <c r="K141" s="19"/>
      <c r="L141" s="19"/>
      <c r="M141" s="19"/>
      <c r="N141" s="19"/>
      <c r="O141" s="19"/>
      <c r="P141" s="19"/>
      <c r="Q141" s="19"/>
      <c r="R141" s="19"/>
      <c r="S141" s="19"/>
      <c r="T141" s="19"/>
      <c r="U141" s="19"/>
      <c r="V141" s="19"/>
      <c r="W141" s="19"/>
      <c r="X141" s="19"/>
      <c r="Y141" s="19"/>
      <c r="Z141" s="19"/>
    </row>
    <row r="142" spans="1:26" ht="13">
      <c r="A142" s="17">
        <v>38869</v>
      </c>
      <c r="B142" s="38">
        <v>11150.22</v>
      </c>
      <c r="C142" s="31">
        <f t="shared" si="1"/>
        <v>4.0375087473757816</v>
      </c>
      <c r="D142" s="19">
        <f t="shared" si="0"/>
        <v>53.3</v>
      </c>
      <c r="E142" s="19">
        <f t="shared" si="2"/>
        <v>10.121700000000001</v>
      </c>
      <c r="F142" s="27"/>
      <c r="G142" s="38"/>
      <c r="H142" s="33"/>
      <c r="I142" s="34"/>
      <c r="J142" s="19"/>
      <c r="K142" s="19"/>
      <c r="L142" s="19"/>
      <c r="M142" s="19"/>
      <c r="N142" s="19"/>
      <c r="O142" s="19"/>
      <c r="P142" s="19"/>
      <c r="Q142" s="19"/>
      <c r="R142" s="19"/>
      <c r="S142" s="19"/>
      <c r="T142" s="19"/>
      <c r="U142" s="19"/>
      <c r="V142" s="19"/>
      <c r="W142" s="19"/>
      <c r="X142" s="19"/>
      <c r="Y142" s="19"/>
      <c r="Z142" s="19"/>
    </row>
    <row r="143" spans="1:26" ht="13">
      <c r="A143" s="17">
        <v>38899</v>
      </c>
      <c r="B143" s="38">
        <v>11185.68</v>
      </c>
      <c r="C143" s="31">
        <f t="shared" si="1"/>
        <v>2.9528222176815873</v>
      </c>
      <c r="D143" s="19">
        <f t="shared" si="0"/>
        <v>61.1</v>
      </c>
      <c r="E143" s="19">
        <f t="shared" si="2"/>
        <v>9.2845999999999993</v>
      </c>
      <c r="F143" s="27"/>
      <c r="G143" s="38"/>
      <c r="H143" s="33"/>
      <c r="I143" s="34"/>
      <c r="J143" s="19"/>
      <c r="K143" s="19"/>
      <c r="L143" s="19"/>
      <c r="M143" s="19"/>
      <c r="N143" s="19"/>
      <c r="O143" s="19"/>
      <c r="P143" s="19"/>
      <c r="Q143" s="19"/>
      <c r="R143" s="19"/>
      <c r="S143" s="19"/>
      <c r="T143" s="19"/>
      <c r="U143" s="19"/>
      <c r="V143" s="19"/>
      <c r="W143" s="19"/>
      <c r="X143" s="19"/>
      <c r="Y143" s="19"/>
      <c r="Z143" s="19"/>
    </row>
    <row r="144" spans="1:26" ht="13">
      <c r="A144" s="17">
        <v>38930</v>
      </c>
      <c r="B144" s="38">
        <v>11381.15</v>
      </c>
      <c r="C144" s="31">
        <f t="shared" si="1"/>
        <v>3.5270220977840343</v>
      </c>
      <c r="D144" s="19">
        <f t="shared" si="0"/>
        <v>57.6</v>
      </c>
      <c r="E144" s="19">
        <f t="shared" si="2"/>
        <v>9.5984999999999996</v>
      </c>
      <c r="F144" s="27"/>
      <c r="G144" s="38"/>
      <c r="H144" s="33"/>
      <c r="I144" s="34"/>
      <c r="J144" s="19"/>
      <c r="K144" s="19"/>
      <c r="L144" s="19"/>
      <c r="M144" s="19"/>
      <c r="N144" s="19"/>
      <c r="O144" s="19"/>
      <c r="P144" s="19"/>
      <c r="Q144" s="19"/>
      <c r="R144" s="19"/>
      <c r="S144" s="19"/>
      <c r="T144" s="19"/>
      <c r="U144" s="19"/>
      <c r="V144" s="19"/>
      <c r="W144" s="19"/>
      <c r="X144" s="19"/>
      <c r="Y144" s="19"/>
      <c r="Z144" s="19"/>
    </row>
    <row r="145" spans="1:26" ht="13">
      <c r="A145" s="17">
        <v>38961</v>
      </c>
      <c r="B145" s="38">
        <v>11679.07</v>
      </c>
      <c r="C145" s="31">
        <f t="shared" si="1"/>
        <v>5.1285767265683226</v>
      </c>
      <c r="D145" s="19">
        <f t="shared" si="0"/>
        <v>48.2</v>
      </c>
      <c r="E145" s="19">
        <f t="shared" si="2"/>
        <v>9.6112000000000002</v>
      </c>
      <c r="F145" s="27"/>
      <c r="G145" s="38"/>
      <c r="H145" s="33"/>
      <c r="I145" s="34"/>
      <c r="J145" s="19"/>
      <c r="K145" s="19"/>
      <c r="L145" s="19"/>
      <c r="M145" s="19"/>
      <c r="N145" s="19"/>
      <c r="O145" s="19"/>
      <c r="P145" s="19"/>
      <c r="Q145" s="19"/>
      <c r="R145" s="19"/>
      <c r="S145" s="19"/>
      <c r="T145" s="19"/>
      <c r="U145" s="19"/>
      <c r="V145" s="19"/>
      <c r="W145" s="19"/>
      <c r="X145" s="19"/>
      <c r="Y145" s="19"/>
      <c r="Z145" s="19"/>
    </row>
    <row r="146" spans="1:26" ht="13">
      <c r="A146" s="17">
        <v>38991</v>
      </c>
      <c r="B146" s="38">
        <v>12080.73</v>
      </c>
      <c r="C146" s="31">
        <f t="shared" si="1"/>
        <v>6.2776564729562594</v>
      </c>
      <c r="D146" s="19">
        <f t="shared" si="0"/>
        <v>42.8</v>
      </c>
      <c r="E146" s="19">
        <f t="shared" si="2"/>
        <v>6.4058999999999999</v>
      </c>
      <c r="F146" s="27"/>
      <c r="G146" s="38"/>
      <c r="H146" s="33"/>
      <c r="I146" s="34"/>
      <c r="J146" s="19"/>
      <c r="K146" s="19"/>
      <c r="L146" s="19"/>
      <c r="M146" s="19"/>
      <c r="N146" s="19"/>
      <c r="O146" s="19"/>
      <c r="P146" s="19"/>
      <c r="Q146" s="19"/>
      <c r="R146" s="19"/>
      <c r="S146" s="19"/>
      <c r="T146" s="19"/>
      <c r="U146" s="19"/>
      <c r="V146" s="19"/>
      <c r="W146" s="19"/>
      <c r="X146" s="19"/>
      <c r="Y146" s="19"/>
      <c r="Z146" s="19"/>
    </row>
    <row r="147" spans="1:26" ht="13">
      <c r="A147" s="17">
        <v>39022</v>
      </c>
      <c r="B147" s="38">
        <v>12221.93</v>
      </c>
      <c r="C147" s="31">
        <f t="shared" si="1"/>
        <v>9.4340146360550605</v>
      </c>
      <c r="D147" s="19">
        <f t="shared" si="0"/>
        <v>31.5</v>
      </c>
      <c r="E147" s="19">
        <f t="shared" si="2"/>
        <v>9.8670000000000009</v>
      </c>
      <c r="F147" s="27"/>
      <c r="G147" s="38"/>
      <c r="H147" s="33"/>
      <c r="I147" s="34"/>
      <c r="J147" s="19"/>
      <c r="K147" s="19"/>
      <c r="L147" s="19"/>
      <c r="M147" s="19"/>
      <c r="N147" s="19"/>
      <c r="O147" s="19"/>
      <c r="P147" s="19"/>
      <c r="Q147" s="19"/>
      <c r="R147" s="19"/>
      <c r="S147" s="19"/>
      <c r="T147" s="19"/>
      <c r="U147" s="19"/>
      <c r="V147" s="19"/>
      <c r="W147" s="19"/>
      <c r="X147" s="19"/>
      <c r="Y147" s="19"/>
      <c r="Z147" s="19"/>
    </row>
    <row r="148" spans="1:26" ht="13">
      <c r="A148" s="17">
        <v>39052</v>
      </c>
      <c r="B148" s="38">
        <v>12463.15</v>
      </c>
      <c r="C148" s="31">
        <f t="shared" si="1"/>
        <v>11.774924620321396</v>
      </c>
      <c r="D148" s="19">
        <f t="shared" si="0"/>
        <v>24.2</v>
      </c>
      <c r="E148" s="19">
        <f t="shared" si="2"/>
        <v>13.1935</v>
      </c>
      <c r="F148" s="27"/>
      <c r="G148" s="38"/>
      <c r="H148" s="33"/>
      <c r="I148" s="34"/>
      <c r="J148" s="19"/>
      <c r="K148" s="19"/>
      <c r="L148" s="19"/>
      <c r="M148" s="19"/>
      <c r="N148" s="19"/>
      <c r="O148" s="19"/>
      <c r="P148" s="19"/>
      <c r="Q148" s="19"/>
      <c r="R148" s="19"/>
      <c r="S148" s="19"/>
      <c r="T148" s="19"/>
      <c r="U148" s="19"/>
      <c r="V148" s="19"/>
      <c r="W148" s="19"/>
      <c r="X148" s="19"/>
      <c r="Y148" s="19"/>
      <c r="Z148" s="19"/>
    </row>
    <row r="149" spans="1:26" ht="13">
      <c r="A149" s="17">
        <v>39083</v>
      </c>
      <c r="B149" s="38">
        <v>12621.69</v>
      </c>
      <c r="C149" s="31">
        <f t="shared" si="1"/>
        <v>12.837932070289872</v>
      </c>
      <c r="D149" s="19">
        <f t="shared" si="0"/>
        <v>20.5</v>
      </c>
      <c r="E149" s="19">
        <f t="shared" si="2"/>
        <v>13.219099999999999</v>
      </c>
      <c r="F149" s="27"/>
      <c r="G149" s="38"/>
      <c r="H149" s="33"/>
      <c r="I149" s="34"/>
      <c r="J149" s="19"/>
      <c r="K149" s="19"/>
      <c r="L149" s="19"/>
      <c r="M149" s="19"/>
      <c r="N149" s="19"/>
      <c r="O149" s="19"/>
      <c r="P149" s="19"/>
      <c r="Q149" s="19"/>
      <c r="R149" s="19"/>
      <c r="S149" s="19"/>
      <c r="T149" s="19"/>
      <c r="U149" s="19"/>
      <c r="V149" s="19"/>
      <c r="W149" s="19"/>
      <c r="X149" s="19"/>
      <c r="Y149" s="19"/>
      <c r="Z149" s="19"/>
    </row>
    <row r="150" spans="1:26" ht="13">
      <c r="A150" s="17">
        <v>39114</v>
      </c>
      <c r="B150" s="38">
        <v>12268.63</v>
      </c>
      <c r="C150" s="31">
        <f t="shared" si="1"/>
        <v>7.797806021359877</v>
      </c>
      <c r="D150" s="19">
        <f t="shared" si="0"/>
        <v>36.299999999999997</v>
      </c>
      <c r="E150" s="19">
        <f t="shared" si="2"/>
        <v>9.7370999999999999</v>
      </c>
      <c r="F150" s="27"/>
      <c r="G150" s="38"/>
      <c r="H150" s="33"/>
      <c r="I150" s="34"/>
      <c r="J150" s="19"/>
      <c r="K150" s="19"/>
      <c r="L150" s="19"/>
      <c r="M150" s="19"/>
      <c r="N150" s="19"/>
      <c r="O150" s="19"/>
      <c r="P150" s="19"/>
      <c r="Q150" s="19"/>
      <c r="R150" s="19"/>
      <c r="S150" s="19"/>
      <c r="T150" s="19"/>
      <c r="U150" s="19"/>
      <c r="V150" s="19"/>
      <c r="W150" s="19"/>
      <c r="X150" s="19"/>
      <c r="Y150" s="19"/>
      <c r="Z150" s="19"/>
    </row>
    <row r="151" spans="1:26" ht="13">
      <c r="A151" s="17">
        <v>39142</v>
      </c>
      <c r="B151" s="38">
        <v>12354.35</v>
      </c>
      <c r="C151" s="31">
        <f t="shared" si="1"/>
        <v>5.7819672285550183</v>
      </c>
      <c r="D151" s="19">
        <f t="shared" si="0"/>
        <v>44.4</v>
      </c>
      <c r="E151" s="19">
        <f t="shared" si="2"/>
        <v>8.8727</v>
      </c>
      <c r="F151" s="27"/>
      <c r="G151" s="38"/>
      <c r="H151" s="33"/>
      <c r="I151" s="34"/>
      <c r="J151" s="19"/>
      <c r="K151" s="19"/>
      <c r="L151" s="19"/>
      <c r="M151" s="19"/>
      <c r="N151" s="19"/>
      <c r="O151" s="19"/>
      <c r="P151" s="19"/>
      <c r="Q151" s="19"/>
      <c r="R151" s="19"/>
      <c r="S151" s="19"/>
      <c r="T151" s="19"/>
      <c r="U151" s="19"/>
      <c r="V151" s="19"/>
      <c r="W151" s="19"/>
      <c r="X151" s="19"/>
      <c r="Y151" s="19"/>
      <c r="Z151" s="19"/>
    </row>
    <row r="152" spans="1:26" ht="13">
      <c r="A152" s="17">
        <v>39173</v>
      </c>
      <c r="B152" s="38">
        <v>13062.91</v>
      </c>
      <c r="C152" s="31">
        <f t="shared" si="1"/>
        <v>8.1301378310747801</v>
      </c>
      <c r="D152" s="19">
        <f t="shared" si="0"/>
        <v>35.799999999999997</v>
      </c>
      <c r="E152" s="19">
        <f t="shared" si="2"/>
        <v>7.9577</v>
      </c>
      <c r="F152" s="27"/>
      <c r="G152" s="38"/>
      <c r="H152" s="33"/>
      <c r="I152" s="34"/>
      <c r="J152" s="19"/>
      <c r="K152" s="19"/>
      <c r="L152" s="19"/>
      <c r="M152" s="19"/>
      <c r="N152" s="19"/>
      <c r="O152" s="19"/>
      <c r="P152" s="19"/>
      <c r="Q152" s="19"/>
      <c r="R152" s="19"/>
      <c r="S152" s="19"/>
      <c r="T152" s="19"/>
      <c r="U152" s="19"/>
      <c r="V152" s="19"/>
      <c r="W152" s="19"/>
      <c r="X152" s="19"/>
      <c r="Y152" s="19"/>
      <c r="Z152" s="19"/>
    </row>
    <row r="153" spans="1:26" ht="13">
      <c r="A153" s="17">
        <v>39203</v>
      </c>
      <c r="B153" s="38">
        <v>13627.64</v>
      </c>
      <c r="C153" s="31">
        <f t="shared" si="1"/>
        <v>11.501538627696274</v>
      </c>
      <c r="D153" s="19">
        <f t="shared" si="0"/>
        <v>25.3</v>
      </c>
      <c r="E153" s="19">
        <f t="shared" si="2"/>
        <v>8.3628999999999998</v>
      </c>
      <c r="F153" s="27"/>
      <c r="G153" s="38"/>
      <c r="H153" s="33"/>
      <c r="I153" s="34"/>
      <c r="J153" s="19"/>
      <c r="K153" s="19"/>
      <c r="L153" s="19"/>
      <c r="M153" s="19"/>
      <c r="N153" s="19"/>
      <c r="O153" s="19"/>
      <c r="P153" s="19"/>
      <c r="Q153" s="19"/>
      <c r="R153" s="19"/>
      <c r="S153" s="19"/>
      <c r="T153" s="19"/>
      <c r="U153" s="19"/>
      <c r="V153" s="19"/>
      <c r="W153" s="19"/>
      <c r="X153" s="19"/>
      <c r="Y153" s="19"/>
      <c r="Z153" s="19"/>
    </row>
    <row r="154" spans="1:26" ht="13">
      <c r="A154" s="17">
        <v>39234</v>
      </c>
      <c r="B154" s="38">
        <v>13408.62</v>
      </c>
      <c r="C154" s="31">
        <f t="shared" si="1"/>
        <v>7.5861238932372732</v>
      </c>
      <c r="D154" s="19">
        <f t="shared" si="0"/>
        <v>37.700000000000003</v>
      </c>
      <c r="E154" s="19">
        <f t="shared" si="2"/>
        <v>8.0172000000000008</v>
      </c>
      <c r="F154" s="27"/>
      <c r="G154" s="38"/>
      <c r="H154" s="33"/>
      <c r="I154" s="34"/>
      <c r="J154" s="19"/>
      <c r="K154" s="19"/>
      <c r="L154" s="19"/>
      <c r="M154" s="19"/>
      <c r="N154" s="19"/>
      <c r="O154" s="19"/>
      <c r="P154" s="19"/>
      <c r="Q154" s="19"/>
      <c r="R154" s="19"/>
      <c r="S154" s="19"/>
      <c r="T154" s="19"/>
      <c r="U154" s="19"/>
      <c r="V154" s="19"/>
      <c r="W154" s="19"/>
      <c r="X154" s="19"/>
      <c r="Y154" s="19"/>
      <c r="Z154" s="19"/>
    </row>
    <row r="155" spans="1:26" ht="13">
      <c r="A155" s="17">
        <v>39264</v>
      </c>
      <c r="B155" s="38">
        <v>13211.99</v>
      </c>
      <c r="C155" s="31">
        <f t="shared" si="1"/>
        <v>4.6768697377292519</v>
      </c>
      <c r="D155" s="19">
        <f t="shared" si="0"/>
        <v>50.9</v>
      </c>
      <c r="E155" s="19">
        <f t="shared" si="2"/>
        <v>7.9112</v>
      </c>
      <c r="F155" s="27"/>
      <c r="G155" s="38"/>
      <c r="H155" s="33"/>
      <c r="I155" s="34"/>
      <c r="J155" s="19"/>
      <c r="K155" s="19"/>
      <c r="L155" s="19"/>
      <c r="M155" s="19"/>
      <c r="N155" s="19"/>
      <c r="O155" s="19"/>
      <c r="P155" s="19"/>
      <c r="Q155" s="19"/>
      <c r="R155" s="19"/>
      <c r="S155" s="19"/>
      <c r="T155" s="19"/>
      <c r="U155" s="19"/>
      <c r="V155" s="19"/>
      <c r="W155" s="19"/>
      <c r="X155" s="19"/>
      <c r="Y155" s="19"/>
      <c r="Z155" s="19"/>
    </row>
    <row r="156" spans="1:26" ht="13">
      <c r="A156" s="17">
        <v>39295</v>
      </c>
      <c r="B156" s="38">
        <v>13357.74</v>
      </c>
      <c r="C156" s="31">
        <f t="shared" si="1"/>
        <v>8.877193297051102</v>
      </c>
      <c r="D156" s="19">
        <f t="shared" si="0"/>
        <v>32.799999999999997</v>
      </c>
      <c r="E156" s="19">
        <f t="shared" si="2"/>
        <v>8.1692999999999998</v>
      </c>
      <c r="F156" s="27"/>
      <c r="G156" s="38"/>
      <c r="H156" s="33"/>
      <c r="I156" s="34"/>
      <c r="J156" s="19"/>
      <c r="K156" s="19"/>
      <c r="L156" s="19"/>
      <c r="M156" s="19"/>
      <c r="N156" s="19"/>
      <c r="O156" s="19"/>
      <c r="P156" s="19"/>
      <c r="Q156" s="19"/>
      <c r="R156" s="19"/>
      <c r="S156" s="19"/>
      <c r="T156" s="19"/>
      <c r="U156" s="19"/>
      <c r="V156" s="19"/>
      <c r="W156" s="19"/>
      <c r="X156" s="19"/>
      <c r="Y156" s="19"/>
      <c r="Z156" s="19"/>
    </row>
    <row r="157" spans="1:26" ht="13">
      <c r="A157" s="17">
        <v>39326</v>
      </c>
      <c r="B157" s="38">
        <v>13895.63</v>
      </c>
      <c r="C157" s="31">
        <f t="shared" si="1"/>
        <v>12.475605758295652</v>
      </c>
      <c r="D157" s="19">
        <f t="shared" si="0"/>
        <v>21</v>
      </c>
      <c r="E157" s="19">
        <f t="shared" si="2"/>
        <v>9.5623000000000005</v>
      </c>
      <c r="F157" s="27"/>
      <c r="G157" s="38"/>
      <c r="H157" s="33"/>
      <c r="I157" s="34"/>
      <c r="J157" s="19"/>
      <c r="K157" s="19"/>
      <c r="L157" s="19"/>
      <c r="M157" s="19"/>
      <c r="N157" s="19"/>
      <c r="O157" s="19"/>
      <c r="P157" s="19"/>
      <c r="Q157" s="19"/>
      <c r="R157" s="19"/>
      <c r="S157" s="19"/>
      <c r="T157" s="19"/>
      <c r="U157" s="19"/>
      <c r="V157" s="19"/>
      <c r="W157" s="19"/>
      <c r="X157" s="19"/>
      <c r="Y157" s="19"/>
      <c r="Z157" s="19"/>
    </row>
    <row r="158" spans="1:26" ht="13">
      <c r="A158" s="17">
        <v>39356</v>
      </c>
      <c r="B158" s="38">
        <v>13930.01</v>
      </c>
      <c r="C158" s="31">
        <f t="shared" si="1"/>
        <v>6.6378777776161693</v>
      </c>
      <c r="D158" s="19">
        <f t="shared" si="0"/>
        <v>41.2</v>
      </c>
      <c r="E158" s="19">
        <f t="shared" si="2"/>
        <v>9.9436999999999998</v>
      </c>
      <c r="F158" s="27"/>
      <c r="G158" s="38"/>
      <c r="H158" s="33"/>
      <c r="I158" s="34"/>
      <c r="J158" s="19"/>
      <c r="K158" s="19"/>
      <c r="L158" s="19"/>
      <c r="M158" s="19"/>
      <c r="N158" s="19"/>
      <c r="O158" s="19"/>
      <c r="P158" s="19"/>
      <c r="Q158" s="19"/>
      <c r="R158" s="19"/>
      <c r="S158" s="19"/>
      <c r="T158" s="19"/>
      <c r="U158" s="19"/>
      <c r="V158" s="19"/>
      <c r="W158" s="19"/>
      <c r="X158" s="19"/>
      <c r="Y158" s="19"/>
      <c r="Z158" s="19"/>
    </row>
    <row r="159" spans="1:26" ht="13">
      <c r="A159" s="17">
        <v>39387</v>
      </c>
      <c r="B159" s="38">
        <v>13371.72</v>
      </c>
      <c r="C159" s="31">
        <f t="shared" si="1"/>
        <v>-1.8779480526342058</v>
      </c>
      <c r="D159" s="19">
        <f t="shared" si="0"/>
        <v>77.2</v>
      </c>
      <c r="E159" s="19">
        <f t="shared" si="2"/>
        <v>17.559999999999999</v>
      </c>
      <c r="F159" s="27"/>
      <c r="G159" s="38"/>
      <c r="H159" s="33"/>
      <c r="I159" s="34"/>
      <c r="J159" s="19"/>
      <c r="K159" s="19"/>
      <c r="L159" s="19"/>
      <c r="M159" s="19"/>
      <c r="N159" s="19"/>
      <c r="O159" s="19"/>
      <c r="P159" s="19"/>
      <c r="Q159" s="19"/>
      <c r="R159" s="19"/>
      <c r="S159" s="19"/>
      <c r="T159" s="19"/>
      <c r="U159" s="19"/>
      <c r="V159" s="19"/>
      <c r="W159" s="19"/>
      <c r="X159" s="19"/>
      <c r="Y159" s="19"/>
      <c r="Z159" s="19"/>
    </row>
    <row r="160" spans="1:26" ht="13">
      <c r="A160" s="17">
        <v>39417</v>
      </c>
      <c r="B160" s="38">
        <v>13264.82</v>
      </c>
      <c r="C160" s="31">
        <f t="shared" si="1"/>
        <v>-1.072444442455682</v>
      </c>
      <c r="D160" s="19">
        <f t="shared" si="0"/>
        <v>75.3</v>
      </c>
      <c r="E160" s="19">
        <f t="shared" si="2"/>
        <v>20.795000000000002</v>
      </c>
      <c r="F160" s="27"/>
      <c r="G160" s="38"/>
      <c r="H160" s="33"/>
      <c r="I160" s="34"/>
      <c r="J160" s="19"/>
      <c r="K160" s="19"/>
      <c r="L160" s="19"/>
      <c r="M160" s="19"/>
      <c r="N160" s="19"/>
      <c r="O160" s="19"/>
      <c r="P160" s="19"/>
      <c r="Q160" s="19"/>
      <c r="R160" s="19"/>
      <c r="S160" s="19"/>
      <c r="T160" s="19"/>
      <c r="U160" s="19"/>
      <c r="V160" s="19"/>
      <c r="W160" s="19"/>
      <c r="X160" s="19"/>
      <c r="Y160" s="19"/>
      <c r="Z160" s="19"/>
    </row>
    <row r="161" spans="1:26" ht="13">
      <c r="A161" s="17">
        <v>39448</v>
      </c>
      <c r="B161" s="38">
        <v>12650.36</v>
      </c>
      <c r="C161" s="31">
        <f t="shared" si="1"/>
        <v>-4.2509114826759573</v>
      </c>
      <c r="D161" s="19">
        <f t="shared" si="0"/>
        <v>84.5</v>
      </c>
      <c r="E161" s="19">
        <f t="shared" si="2"/>
        <v>24.541799999999999</v>
      </c>
      <c r="F161" s="27"/>
      <c r="G161" s="38"/>
      <c r="H161" s="33"/>
      <c r="I161" s="34"/>
      <c r="J161" s="19"/>
      <c r="K161" s="19"/>
      <c r="L161" s="19"/>
      <c r="M161" s="19"/>
      <c r="N161" s="19"/>
      <c r="O161" s="19"/>
      <c r="P161" s="19"/>
      <c r="Q161" s="19"/>
      <c r="R161" s="19"/>
      <c r="S161" s="19"/>
      <c r="T161" s="19"/>
      <c r="U161" s="19"/>
      <c r="V161" s="19"/>
      <c r="W161" s="19"/>
      <c r="X161" s="19"/>
      <c r="Y161" s="19"/>
      <c r="Z161" s="19"/>
    </row>
    <row r="162" spans="1:26" ht="13">
      <c r="A162" s="17">
        <v>39479</v>
      </c>
      <c r="B162" s="38">
        <v>12266.39</v>
      </c>
      <c r="C162" s="31">
        <f t="shared" si="1"/>
        <v>-8.1701695047216099</v>
      </c>
      <c r="D162" s="19">
        <f t="shared" si="0"/>
        <v>91.2</v>
      </c>
      <c r="E162" s="19">
        <f t="shared" si="2"/>
        <v>25.2456</v>
      </c>
      <c r="F162" s="27"/>
      <c r="G162" s="38"/>
      <c r="H162" s="33"/>
      <c r="I162" s="34"/>
      <c r="J162" s="19"/>
      <c r="K162" s="19"/>
      <c r="L162" s="19"/>
      <c r="M162" s="19"/>
      <c r="N162" s="19"/>
      <c r="O162" s="19"/>
      <c r="P162" s="19"/>
      <c r="Q162" s="19"/>
      <c r="R162" s="19"/>
      <c r="S162" s="19"/>
      <c r="T162" s="19"/>
      <c r="U162" s="19"/>
      <c r="V162" s="19"/>
      <c r="W162" s="19"/>
      <c r="X162" s="19"/>
      <c r="Y162" s="19"/>
      <c r="Z162" s="19"/>
    </row>
    <row r="163" spans="1:26" ht="13">
      <c r="A163" s="17">
        <v>39508</v>
      </c>
      <c r="B163" s="38">
        <v>12262.89</v>
      </c>
      <c r="C163" s="31">
        <f t="shared" si="1"/>
        <v>-11.750025007862183</v>
      </c>
      <c r="D163" s="19">
        <f t="shared" si="0"/>
        <v>95.5</v>
      </c>
      <c r="E163" s="19">
        <f t="shared" si="2"/>
        <v>17.716799999999999</v>
      </c>
      <c r="F163" s="27"/>
      <c r="G163" s="38"/>
      <c r="H163" s="33"/>
      <c r="I163" s="34"/>
      <c r="J163" s="19"/>
      <c r="K163" s="19"/>
      <c r="L163" s="19"/>
      <c r="M163" s="19"/>
      <c r="N163" s="19"/>
      <c r="O163" s="19"/>
      <c r="P163" s="19"/>
      <c r="Q163" s="19"/>
      <c r="R163" s="19"/>
      <c r="S163" s="19"/>
      <c r="T163" s="19"/>
      <c r="U163" s="19"/>
      <c r="V163" s="19"/>
      <c r="W163" s="19"/>
      <c r="X163" s="19"/>
      <c r="Y163" s="19"/>
      <c r="Z163" s="19"/>
    </row>
    <row r="164" spans="1:26" ht="13">
      <c r="A164" s="17">
        <v>39539</v>
      </c>
      <c r="B164" s="38">
        <v>12820.13</v>
      </c>
      <c r="C164" s="31">
        <f t="shared" si="1"/>
        <v>-7.9675463262409787</v>
      </c>
      <c r="D164" s="19">
        <f t="shared" si="0"/>
        <v>90.9</v>
      </c>
      <c r="E164" s="19">
        <f t="shared" si="2"/>
        <v>7.4739000000000004</v>
      </c>
      <c r="F164" s="27"/>
      <c r="G164" s="38"/>
      <c r="H164" s="33"/>
      <c r="I164" s="34"/>
      <c r="J164" s="19"/>
      <c r="K164" s="19"/>
      <c r="L164" s="19"/>
      <c r="M164" s="19"/>
      <c r="N164" s="19"/>
      <c r="O164" s="19"/>
      <c r="P164" s="19"/>
      <c r="Q164" s="19"/>
      <c r="R164" s="19"/>
      <c r="S164" s="19"/>
      <c r="T164" s="19"/>
      <c r="U164" s="19"/>
      <c r="V164" s="19"/>
      <c r="W164" s="19"/>
      <c r="X164" s="19"/>
      <c r="Y164" s="19"/>
      <c r="Z164" s="19"/>
    </row>
    <row r="165" spans="1:26" ht="13">
      <c r="A165" s="17">
        <v>39569</v>
      </c>
      <c r="B165" s="38">
        <v>12638.32</v>
      </c>
      <c r="C165" s="31">
        <f t="shared" si="1"/>
        <v>-5.4847095212882095</v>
      </c>
      <c r="D165" s="19">
        <f t="shared" si="0"/>
        <v>86.6</v>
      </c>
      <c r="E165" s="19">
        <f t="shared" si="2"/>
        <v>6.4256000000000002</v>
      </c>
      <c r="F165" s="27"/>
      <c r="G165" s="38"/>
      <c r="H165" s="33"/>
      <c r="I165" s="34"/>
      <c r="J165" s="19"/>
      <c r="K165" s="19"/>
      <c r="L165" s="19"/>
      <c r="M165" s="19"/>
      <c r="N165" s="19"/>
      <c r="O165" s="19"/>
      <c r="P165" s="19"/>
      <c r="Q165" s="19"/>
      <c r="R165" s="19"/>
      <c r="S165" s="19"/>
      <c r="T165" s="19"/>
      <c r="U165" s="19"/>
      <c r="V165" s="19"/>
      <c r="W165" s="19"/>
      <c r="X165" s="19"/>
      <c r="Y165" s="19"/>
      <c r="Z165" s="19"/>
    </row>
    <row r="166" spans="1:26" ht="13">
      <c r="A166" s="17">
        <v>39600</v>
      </c>
      <c r="B166" s="38">
        <v>11350.01</v>
      </c>
      <c r="C166" s="31">
        <f t="shared" si="1"/>
        <v>-14.435250534873443</v>
      </c>
      <c r="D166" s="19">
        <f t="shared" si="0"/>
        <v>96.8</v>
      </c>
      <c r="E166" s="19">
        <f t="shared" si="2"/>
        <v>4.3875999999999999</v>
      </c>
      <c r="F166" s="27"/>
      <c r="G166" s="38"/>
      <c r="H166" s="33"/>
      <c r="I166" s="34"/>
      <c r="J166" s="19"/>
      <c r="K166" s="19"/>
      <c r="L166" s="19"/>
      <c r="M166" s="19"/>
      <c r="N166" s="19"/>
      <c r="O166" s="19"/>
      <c r="P166" s="19"/>
      <c r="Q166" s="19"/>
      <c r="R166" s="19"/>
      <c r="S166" s="19"/>
      <c r="T166" s="19"/>
      <c r="U166" s="19"/>
      <c r="V166" s="19"/>
      <c r="W166" s="19"/>
      <c r="X166" s="19"/>
      <c r="Y166" s="19"/>
      <c r="Z166" s="19"/>
    </row>
    <row r="167" spans="1:26" ht="13">
      <c r="A167" s="17">
        <v>39630</v>
      </c>
      <c r="B167" s="38">
        <v>11378.02</v>
      </c>
      <c r="C167" s="31">
        <f t="shared" si="1"/>
        <v>-10.057737487312615</v>
      </c>
      <c r="D167" s="19">
        <f t="shared" si="0"/>
        <v>93.9</v>
      </c>
      <c r="E167" s="19">
        <f t="shared" si="2"/>
        <v>3.3791000000000002</v>
      </c>
      <c r="F167" s="27"/>
      <c r="G167" s="38"/>
      <c r="H167" s="33"/>
      <c r="I167" s="34"/>
      <c r="J167" s="19"/>
      <c r="K167" s="19"/>
      <c r="L167" s="19"/>
      <c r="M167" s="19"/>
      <c r="N167" s="19"/>
      <c r="O167" s="19"/>
      <c r="P167" s="19"/>
      <c r="Q167" s="19"/>
      <c r="R167" s="19"/>
      <c r="S167" s="19"/>
      <c r="T167" s="19"/>
      <c r="U167" s="19"/>
      <c r="V167" s="19"/>
      <c r="W167" s="19"/>
      <c r="X167" s="19"/>
      <c r="Y167" s="19"/>
      <c r="Z167" s="19"/>
    </row>
    <row r="168" spans="1:26" ht="13">
      <c r="A168" s="17">
        <v>39661</v>
      </c>
      <c r="B168" s="38">
        <v>11543.96</v>
      </c>
      <c r="C168" s="31">
        <f t="shared" si="1"/>
        <v>-5.8895078340082154</v>
      </c>
      <c r="D168" s="19">
        <f t="shared" si="0"/>
        <v>87.4</v>
      </c>
      <c r="E168" s="19">
        <f t="shared" si="2"/>
        <v>3.8793000000000002</v>
      </c>
      <c r="F168" s="27"/>
      <c r="G168" s="38"/>
      <c r="H168" s="33"/>
      <c r="I168" s="34"/>
      <c r="J168" s="19"/>
      <c r="K168" s="19"/>
      <c r="L168" s="19"/>
      <c r="M168" s="19"/>
      <c r="N168" s="19"/>
      <c r="O168" s="19"/>
      <c r="P168" s="19"/>
      <c r="Q168" s="19"/>
      <c r="R168" s="19"/>
      <c r="S168" s="19"/>
      <c r="T168" s="19"/>
      <c r="U168" s="19"/>
      <c r="V168" s="19"/>
      <c r="W168" s="19"/>
      <c r="X168" s="19"/>
      <c r="Y168" s="19"/>
      <c r="Z168" s="19"/>
    </row>
    <row r="169" spans="1:26" ht="13">
      <c r="A169" s="17">
        <v>39692</v>
      </c>
      <c r="B169" s="38">
        <v>10850.66</v>
      </c>
      <c r="C169" s="31">
        <f t="shared" si="1"/>
        <v>-11.516290205652986</v>
      </c>
      <c r="D169" s="19">
        <f t="shared" si="0"/>
        <v>95.2</v>
      </c>
      <c r="E169" s="19">
        <f t="shared" si="2"/>
        <v>3.8336000000000001</v>
      </c>
      <c r="F169" s="27"/>
      <c r="G169" s="38"/>
      <c r="H169" s="33"/>
      <c r="I169" s="34"/>
      <c r="J169" s="19"/>
      <c r="K169" s="19"/>
      <c r="L169" s="19"/>
      <c r="M169" s="19"/>
      <c r="N169" s="19"/>
      <c r="O169" s="19"/>
      <c r="P169" s="19"/>
      <c r="Q169" s="19"/>
      <c r="R169" s="19"/>
      <c r="S169" s="19"/>
      <c r="T169" s="19"/>
      <c r="U169" s="19"/>
      <c r="V169" s="19"/>
      <c r="W169" s="19"/>
      <c r="X169" s="19"/>
      <c r="Y169" s="19"/>
      <c r="Z169" s="19"/>
    </row>
    <row r="170" spans="1:26" ht="13">
      <c r="A170" s="17">
        <v>39722</v>
      </c>
      <c r="B170" s="38">
        <v>9325.01</v>
      </c>
      <c r="C170" s="31">
        <f t="shared" si="1"/>
        <v>-27.262750065716954</v>
      </c>
      <c r="D170" s="19">
        <f t="shared" si="0"/>
        <v>99</v>
      </c>
      <c r="E170" s="19">
        <f t="shared" si="2"/>
        <v>4.6238000000000001</v>
      </c>
      <c r="F170" s="27"/>
      <c r="G170" s="38"/>
      <c r="H170" s="33"/>
      <c r="I170" s="34"/>
      <c r="J170" s="19"/>
      <c r="K170" s="19"/>
      <c r="L170" s="19"/>
      <c r="M170" s="19"/>
      <c r="N170" s="19"/>
      <c r="O170" s="19"/>
      <c r="P170" s="19"/>
      <c r="Q170" s="19"/>
      <c r="R170" s="19"/>
      <c r="S170" s="19"/>
      <c r="T170" s="19"/>
      <c r="U170" s="19"/>
      <c r="V170" s="19"/>
      <c r="W170" s="19"/>
      <c r="X170" s="19"/>
      <c r="Y170" s="19"/>
      <c r="Z170" s="19"/>
    </row>
    <row r="171" spans="1:26" ht="13">
      <c r="A171" s="17">
        <v>39753</v>
      </c>
      <c r="B171" s="38">
        <v>8829.0400000000009</v>
      </c>
      <c r="C171" s="31">
        <f t="shared" si="1"/>
        <v>-30.140714905145611</v>
      </c>
      <c r="D171" s="19">
        <f t="shared" si="0"/>
        <v>99.8</v>
      </c>
      <c r="E171" s="19">
        <f t="shared" si="2"/>
        <v>4.0937999999999999</v>
      </c>
      <c r="F171" s="27"/>
      <c r="G171" s="38"/>
      <c r="H171" s="33"/>
      <c r="I171" s="34"/>
      <c r="J171" s="19"/>
      <c r="K171" s="19"/>
      <c r="L171" s="19"/>
      <c r="M171" s="19"/>
      <c r="N171" s="19"/>
      <c r="O171" s="19"/>
      <c r="P171" s="19"/>
      <c r="Q171" s="19"/>
      <c r="R171" s="19"/>
      <c r="S171" s="19"/>
      <c r="T171" s="19"/>
      <c r="U171" s="19"/>
      <c r="V171" s="19"/>
      <c r="W171" s="19"/>
      <c r="X171" s="19"/>
      <c r="Y171" s="19"/>
      <c r="Z171" s="19"/>
    </row>
    <row r="172" spans="1:26" ht="13">
      <c r="A172" s="17">
        <v>39783</v>
      </c>
      <c r="B172" s="38">
        <v>8776.39</v>
      </c>
      <c r="C172" s="31">
        <f t="shared" si="1"/>
        <v>-22.675046101280977</v>
      </c>
      <c r="D172" s="19">
        <f t="shared" si="0"/>
        <v>98.4</v>
      </c>
      <c r="E172" s="19">
        <f t="shared" si="2"/>
        <v>4.2294</v>
      </c>
      <c r="F172" s="27"/>
      <c r="G172" s="38"/>
      <c r="H172" s="33"/>
      <c r="I172" s="34"/>
      <c r="J172" s="19"/>
      <c r="K172" s="19"/>
      <c r="L172" s="19"/>
      <c r="M172" s="19"/>
      <c r="N172" s="19"/>
      <c r="O172" s="19"/>
      <c r="P172" s="19"/>
      <c r="Q172" s="19"/>
      <c r="R172" s="19"/>
      <c r="S172" s="19"/>
      <c r="T172" s="19"/>
      <c r="U172" s="19"/>
      <c r="V172" s="19"/>
      <c r="W172" s="19"/>
      <c r="X172" s="19"/>
      <c r="Y172" s="19"/>
      <c r="Z172" s="19"/>
    </row>
    <row r="173" spans="1:26" ht="13">
      <c r="A173" s="17">
        <v>39814</v>
      </c>
      <c r="B173" s="38">
        <v>8000.86</v>
      </c>
      <c r="C173" s="31">
        <f t="shared" si="1"/>
        <v>-29.681438422502339</v>
      </c>
      <c r="D173" s="19">
        <f t="shared" si="0"/>
        <v>99.2</v>
      </c>
      <c r="E173" s="19">
        <f t="shared" si="2"/>
        <v>4.3308999999999997</v>
      </c>
      <c r="F173" s="27"/>
      <c r="G173" s="38"/>
      <c r="H173" s="33"/>
      <c r="I173" s="34"/>
      <c r="J173" s="19"/>
      <c r="K173" s="19"/>
      <c r="L173" s="19"/>
      <c r="M173" s="19"/>
      <c r="N173" s="19"/>
      <c r="O173" s="19"/>
      <c r="P173" s="19"/>
      <c r="Q173" s="19"/>
      <c r="R173" s="19"/>
      <c r="S173" s="19"/>
      <c r="T173" s="19"/>
      <c r="U173" s="19"/>
      <c r="V173" s="19"/>
      <c r="W173" s="19"/>
      <c r="X173" s="19"/>
      <c r="Y173" s="19"/>
      <c r="Z173" s="19"/>
    </row>
    <row r="174" spans="1:26" ht="13">
      <c r="A174" s="17">
        <v>39845</v>
      </c>
      <c r="B174" s="38">
        <v>7062.93</v>
      </c>
      <c r="C174" s="31">
        <f t="shared" si="1"/>
        <v>-38.817095693332263</v>
      </c>
      <c r="D174" s="19">
        <f t="shared" si="0"/>
        <v>100</v>
      </c>
      <c r="E174" s="19">
        <f t="shared" si="2"/>
        <v>1.6083000000000001</v>
      </c>
      <c r="F174" s="27"/>
      <c r="G174" s="38"/>
      <c r="H174" s="33"/>
      <c r="I174" s="34"/>
      <c r="J174" s="19"/>
      <c r="K174" s="19"/>
      <c r="L174" s="19"/>
      <c r="M174" s="19"/>
      <c r="N174" s="19"/>
      <c r="O174" s="19"/>
      <c r="P174" s="19"/>
      <c r="Q174" s="19"/>
      <c r="R174" s="19"/>
      <c r="S174" s="19"/>
      <c r="T174" s="19"/>
      <c r="U174" s="19"/>
      <c r="V174" s="19"/>
      <c r="W174" s="19"/>
      <c r="X174" s="19"/>
      <c r="Y174" s="19"/>
      <c r="Z174" s="19"/>
    </row>
    <row r="175" spans="1:26" ht="13">
      <c r="A175" s="17">
        <v>39873</v>
      </c>
      <c r="B175" s="38">
        <v>7608.92</v>
      </c>
      <c r="C175" s="31">
        <f t="shared" si="1"/>
        <v>-29.875970678281323</v>
      </c>
      <c r="D175" s="19">
        <f t="shared" si="0"/>
        <v>99.5</v>
      </c>
      <c r="E175" s="19">
        <f t="shared" si="2"/>
        <v>0.53049999999999997</v>
      </c>
      <c r="F175" s="27"/>
      <c r="G175" s="38"/>
      <c r="H175" s="33"/>
      <c r="I175" s="34"/>
      <c r="J175" s="19"/>
      <c r="K175" s="19"/>
      <c r="L175" s="19"/>
      <c r="M175" s="19"/>
      <c r="N175" s="19"/>
      <c r="O175" s="19"/>
      <c r="P175" s="19"/>
      <c r="Q175" s="19"/>
      <c r="R175" s="19"/>
      <c r="S175" s="19"/>
      <c r="T175" s="19"/>
      <c r="U175" s="19"/>
      <c r="V175" s="19"/>
      <c r="W175" s="19"/>
      <c r="X175" s="19"/>
      <c r="Y175" s="19"/>
      <c r="Z175" s="19"/>
    </row>
    <row r="176" spans="1:26" ht="13">
      <c r="A176" s="17">
        <v>39904</v>
      </c>
      <c r="B176" s="38">
        <v>8168.12</v>
      </c>
      <c r="C176" s="31">
        <f t="shared" si="1"/>
        <v>-12.406313773390059</v>
      </c>
      <c r="D176" s="19">
        <f t="shared" si="0"/>
        <v>96.3</v>
      </c>
      <c r="E176" s="19">
        <f t="shared" si="2"/>
        <v>1.2565</v>
      </c>
      <c r="F176" s="27"/>
      <c r="G176" s="38"/>
      <c r="H176" s="33"/>
      <c r="I176" s="34"/>
      <c r="J176" s="19"/>
      <c r="K176" s="19"/>
      <c r="L176" s="19"/>
      <c r="M176" s="19"/>
      <c r="N176" s="19"/>
      <c r="O176" s="19"/>
      <c r="P176" s="19"/>
      <c r="Q176" s="19"/>
      <c r="R176" s="19"/>
      <c r="S176" s="19"/>
      <c r="T176" s="19"/>
      <c r="U176" s="19"/>
      <c r="V176" s="19"/>
      <c r="W176" s="19"/>
      <c r="X176" s="19"/>
      <c r="Y176" s="19"/>
      <c r="Z176" s="19"/>
    </row>
    <row r="177" spans="1:26" ht="13">
      <c r="A177" s="17">
        <v>39934</v>
      </c>
      <c r="B177" s="38">
        <v>8500.33</v>
      </c>
      <c r="C177" s="31">
        <f t="shared" si="1"/>
        <v>-3.723054828157998</v>
      </c>
      <c r="D177" s="19">
        <f t="shared" si="0"/>
        <v>82</v>
      </c>
      <c r="E177" s="19">
        <f t="shared" si="2"/>
        <v>6.3281999999999998</v>
      </c>
      <c r="F177" s="27"/>
      <c r="G177" s="38"/>
      <c r="H177" s="33"/>
      <c r="I177" s="34"/>
      <c r="J177" s="19"/>
      <c r="K177" s="19"/>
      <c r="L177" s="19"/>
      <c r="M177" s="19"/>
      <c r="N177" s="19"/>
      <c r="O177" s="19"/>
      <c r="P177" s="19"/>
      <c r="Q177" s="19"/>
      <c r="R177" s="19"/>
      <c r="S177" s="19"/>
      <c r="T177" s="19"/>
      <c r="U177" s="19"/>
      <c r="V177" s="19"/>
      <c r="W177" s="19"/>
      <c r="X177" s="19"/>
      <c r="Y177" s="19"/>
      <c r="Z177" s="19"/>
    </row>
    <row r="178" spans="1:26" ht="13">
      <c r="A178" s="17">
        <v>39965</v>
      </c>
      <c r="B178" s="38">
        <v>8447</v>
      </c>
      <c r="C178" s="31">
        <f t="shared" si="1"/>
        <v>-3.7531376796154166</v>
      </c>
      <c r="D178" s="19">
        <f t="shared" si="0"/>
        <v>82.3</v>
      </c>
      <c r="E178" s="19">
        <f t="shared" si="2"/>
        <v>7.9139999999999997</v>
      </c>
      <c r="F178" s="27"/>
      <c r="G178" s="38"/>
      <c r="H178" s="33"/>
      <c r="I178" s="34"/>
      <c r="J178" s="19"/>
      <c r="K178" s="19"/>
      <c r="L178" s="19"/>
      <c r="M178" s="19"/>
      <c r="N178" s="19"/>
      <c r="O178" s="19"/>
      <c r="P178" s="19"/>
      <c r="Q178" s="19"/>
      <c r="R178" s="19"/>
      <c r="S178" s="19"/>
      <c r="T178" s="19"/>
      <c r="U178" s="19"/>
      <c r="V178" s="19"/>
      <c r="W178" s="19"/>
      <c r="X178" s="19"/>
      <c r="Y178" s="19"/>
      <c r="Z178" s="19"/>
    </row>
    <row r="179" spans="1:26" ht="13">
      <c r="A179" s="17">
        <v>39995</v>
      </c>
      <c r="B179" s="38">
        <v>9171.61</v>
      </c>
      <c r="C179" s="31">
        <f t="shared" si="1"/>
        <v>14.63280197378783</v>
      </c>
      <c r="D179" s="19">
        <f t="shared" si="0"/>
        <v>14.3</v>
      </c>
      <c r="E179" s="19">
        <f t="shared" si="2"/>
        <v>29.9068</v>
      </c>
      <c r="F179" s="27"/>
      <c r="G179" s="38"/>
      <c r="H179" s="33"/>
      <c r="I179" s="34"/>
      <c r="J179" s="19"/>
      <c r="K179" s="19"/>
      <c r="L179" s="19"/>
      <c r="M179" s="19"/>
      <c r="N179" s="19"/>
      <c r="O179" s="19"/>
      <c r="P179" s="19"/>
      <c r="Q179" s="19"/>
      <c r="R179" s="19"/>
      <c r="S179" s="19"/>
      <c r="T179" s="19"/>
      <c r="U179" s="19"/>
      <c r="V179" s="19"/>
      <c r="W179" s="19"/>
      <c r="X179" s="19"/>
      <c r="Y179" s="19"/>
      <c r="Z179" s="19"/>
    </row>
    <row r="180" spans="1:26" ht="13">
      <c r="A180" s="17">
        <v>40026</v>
      </c>
      <c r="B180" s="38">
        <v>9496.2800000000007</v>
      </c>
      <c r="C180" s="31">
        <f t="shared" si="1"/>
        <v>34.452415640534454</v>
      </c>
      <c r="D180" s="19">
        <f t="shared" si="0"/>
        <v>0</v>
      </c>
      <c r="E180" s="19">
        <f t="shared" si="2"/>
        <v>39.8187</v>
      </c>
      <c r="F180" s="27"/>
      <c r="G180" s="38"/>
      <c r="H180" s="33"/>
      <c r="I180" s="34"/>
      <c r="J180" s="19"/>
      <c r="K180" s="19"/>
      <c r="L180" s="19"/>
      <c r="M180" s="19"/>
      <c r="N180" s="19"/>
      <c r="O180" s="19"/>
      <c r="P180" s="19"/>
      <c r="Q180" s="19"/>
      <c r="R180" s="19"/>
      <c r="S180" s="19"/>
      <c r="T180" s="19"/>
      <c r="U180" s="19"/>
      <c r="V180" s="19"/>
      <c r="W180" s="19"/>
      <c r="X180" s="19"/>
      <c r="Y180" s="19"/>
      <c r="Z180" s="19"/>
    </row>
    <row r="181" spans="1:26" ht="13">
      <c r="A181" s="17">
        <v>40057</v>
      </c>
      <c r="B181" s="38">
        <v>9712.2800000000007</v>
      </c>
      <c r="C181" s="31">
        <f t="shared" si="1"/>
        <v>27.643344916229907</v>
      </c>
      <c r="D181" s="19">
        <f t="shared" si="0"/>
        <v>0.6</v>
      </c>
      <c r="E181" s="19">
        <f t="shared" si="2"/>
        <v>41.484499999999997</v>
      </c>
      <c r="F181" s="27"/>
      <c r="G181" s="38"/>
      <c r="H181" s="33"/>
      <c r="I181" s="34"/>
      <c r="J181" s="19"/>
      <c r="K181" s="19"/>
      <c r="L181" s="19"/>
      <c r="M181" s="19"/>
      <c r="N181" s="19"/>
      <c r="O181" s="19"/>
      <c r="P181" s="19"/>
      <c r="Q181" s="19"/>
      <c r="R181" s="19"/>
      <c r="S181" s="19"/>
      <c r="T181" s="19"/>
      <c r="U181" s="19"/>
      <c r="V181" s="19"/>
      <c r="W181" s="19"/>
      <c r="X181" s="19"/>
      <c r="Y181" s="19"/>
      <c r="Z181" s="19"/>
    </row>
    <row r="182" spans="1:26" ht="13">
      <c r="A182" s="17">
        <v>40087</v>
      </c>
      <c r="B182" s="38">
        <v>9712.73</v>
      </c>
      <c r="C182" s="31">
        <f t="shared" si="1"/>
        <v>18.910226588247966</v>
      </c>
      <c r="D182" s="19">
        <f t="shared" si="0"/>
        <v>6.2</v>
      </c>
      <c r="E182" s="19">
        <f t="shared" si="2"/>
        <v>36.541600000000003</v>
      </c>
      <c r="F182" s="27"/>
      <c r="G182" s="38"/>
      <c r="H182" s="33"/>
      <c r="I182" s="34"/>
      <c r="J182" s="19"/>
      <c r="K182" s="19"/>
      <c r="L182" s="19"/>
      <c r="M182" s="19"/>
      <c r="N182" s="19"/>
      <c r="O182" s="19"/>
      <c r="P182" s="19"/>
      <c r="Q182" s="19"/>
      <c r="R182" s="19"/>
      <c r="S182" s="19"/>
      <c r="T182" s="19"/>
      <c r="U182" s="19"/>
      <c r="V182" s="19"/>
      <c r="W182" s="19"/>
      <c r="X182" s="19"/>
      <c r="Y182" s="19"/>
      <c r="Z182" s="19"/>
    </row>
    <row r="183" spans="1:26" ht="13">
      <c r="A183" s="17">
        <v>40118</v>
      </c>
      <c r="B183" s="38">
        <v>10344.84</v>
      </c>
      <c r="C183" s="31">
        <f t="shared" si="1"/>
        <v>21.699275204609705</v>
      </c>
      <c r="D183" s="19">
        <f t="shared" si="0"/>
        <v>3.5</v>
      </c>
      <c r="E183" s="19">
        <f t="shared" si="2"/>
        <v>29.2239</v>
      </c>
      <c r="F183" s="27"/>
      <c r="G183" s="38"/>
      <c r="H183" s="33"/>
      <c r="I183" s="34"/>
      <c r="J183" s="19"/>
      <c r="K183" s="19"/>
      <c r="L183" s="19"/>
      <c r="M183" s="19"/>
      <c r="N183" s="19"/>
      <c r="O183" s="19"/>
      <c r="P183" s="19"/>
      <c r="Q183" s="19"/>
      <c r="R183" s="19"/>
      <c r="S183" s="19"/>
      <c r="T183" s="19"/>
      <c r="U183" s="19"/>
      <c r="V183" s="19"/>
      <c r="W183" s="19"/>
      <c r="X183" s="19"/>
      <c r="Y183" s="19"/>
      <c r="Z183" s="19"/>
    </row>
    <row r="184" spans="1:26" ht="13">
      <c r="A184" s="17">
        <v>40148</v>
      </c>
      <c r="B184" s="38">
        <v>10428.049999999999</v>
      </c>
      <c r="C184" s="31">
        <f t="shared" si="1"/>
        <v>23.452705102403215</v>
      </c>
      <c r="D184" s="19">
        <f t="shared" si="0"/>
        <v>1.7</v>
      </c>
      <c r="E184" s="19">
        <f t="shared" si="2"/>
        <v>4.8845000000000001</v>
      </c>
      <c r="F184" s="27"/>
      <c r="G184" s="38"/>
      <c r="H184" s="33"/>
      <c r="I184" s="34"/>
      <c r="J184" s="19"/>
      <c r="K184" s="19"/>
      <c r="L184" s="19"/>
      <c r="M184" s="19"/>
      <c r="N184" s="19"/>
      <c r="O184" s="19"/>
      <c r="P184" s="19"/>
      <c r="Q184" s="19"/>
      <c r="R184" s="19"/>
      <c r="S184" s="19"/>
      <c r="T184" s="19"/>
      <c r="U184" s="19"/>
      <c r="V184" s="19"/>
      <c r="W184" s="19"/>
      <c r="X184" s="19"/>
      <c r="Y184" s="19"/>
      <c r="Z184" s="19"/>
    </row>
    <row r="185" spans="1:26" ht="13">
      <c r="A185" s="17">
        <v>40179</v>
      </c>
      <c r="B185" s="38">
        <v>10067.33</v>
      </c>
      <c r="C185" s="31">
        <f t="shared" si="1"/>
        <v>9.7662242507040684</v>
      </c>
      <c r="D185" s="19">
        <f t="shared" si="0"/>
        <v>30.7</v>
      </c>
      <c r="E185" s="19">
        <f t="shared" si="2"/>
        <v>10.743600000000001</v>
      </c>
      <c r="F185" s="27"/>
      <c r="G185" s="38"/>
      <c r="H185" s="33"/>
      <c r="I185" s="34"/>
      <c r="J185" s="19"/>
      <c r="K185" s="19"/>
      <c r="L185" s="19"/>
      <c r="M185" s="19"/>
      <c r="N185" s="19"/>
      <c r="O185" s="19"/>
      <c r="P185" s="19"/>
      <c r="Q185" s="19"/>
      <c r="R185" s="19"/>
      <c r="S185" s="19"/>
      <c r="T185" s="19"/>
      <c r="U185" s="19"/>
      <c r="V185" s="19"/>
      <c r="W185" s="19"/>
      <c r="X185" s="19"/>
      <c r="Y185" s="19"/>
      <c r="Z185" s="19"/>
    </row>
    <row r="186" spans="1:26" ht="13">
      <c r="A186" s="17">
        <v>40210</v>
      </c>
      <c r="B186" s="38">
        <v>10325.26</v>
      </c>
      <c r="C186" s="31">
        <f t="shared" si="1"/>
        <v>8.7295235608048571</v>
      </c>
      <c r="D186" s="19">
        <f t="shared" si="0"/>
        <v>34.200000000000003</v>
      </c>
      <c r="E186" s="19">
        <f t="shared" si="2"/>
        <v>14.0266</v>
      </c>
      <c r="F186" s="27"/>
      <c r="G186" s="38"/>
      <c r="H186" s="33"/>
      <c r="I186" s="34"/>
      <c r="J186" s="19"/>
      <c r="K186" s="19"/>
      <c r="L186" s="19"/>
      <c r="M186" s="19"/>
      <c r="N186" s="19"/>
      <c r="O186" s="19"/>
      <c r="P186" s="19"/>
      <c r="Q186" s="19"/>
      <c r="R186" s="19"/>
      <c r="S186" s="19"/>
      <c r="T186" s="19"/>
      <c r="U186" s="19"/>
      <c r="V186" s="19"/>
      <c r="W186" s="19"/>
      <c r="X186" s="19"/>
      <c r="Y186" s="19"/>
      <c r="Z186" s="19"/>
    </row>
    <row r="187" spans="1:26" ht="13">
      <c r="A187" s="17">
        <v>40238</v>
      </c>
      <c r="B187" s="38">
        <v>10856.63</v>
      </c>
      <c r="C187" s="31">
        <f t="shared" si="1"/>
        <v>11.782506270412288</v>
      </c>
      <c r="D187" s="19">
        <f t="shared" si="0"/>
        <v>24</v>
      </c>
      <c r="E187" s="19">
        <f t="shared" si="2"/>
        <v>13.3231</v>
      </c>
      <c r="F187" s="27"/>
      <c r="G187" s="38"/>
      <c r="H187" s="33"/>
      <c r="I187" s="34"/>
      <c r="J187" s="19"/>
      <c r="K187" s="19"/>
      <c r="L187" s="19"/>
      <c r="M187" s="19"/>
      <c r="N187" s="19"/>
      <c r="O187" s="19"/>
      <c r="P187" s="19"/>
      <c r="Q187" s="19"/>
      <c r="R187" s="19"/>
      <c r="S187" s="19"/>
      <c r="T187" s="19"/>
      <c r="U187" s="19"/>
      <c r="V187" s="19"/>
      <c r="W187" s="19"/>
      <c r="X187" s="19"/>
      <c r="Y187" s="19"/>
      <c r="Z187" s="19"/>
    </row>
    <row r="188" spans="1:26" ht="13">
      <c r="A188" s="17">
        <v>40269</v>
      </c>
      <c r="B188" s="38">
        <v>11008.61</v>
      </c>
      <c r="C188" s="31">
        <f t="shared" si="1"/>
        <v>13.342077871000235</v>
      </c>
      <c r="D188" s="19">
        <f t="shared" si="0"/>
        <v>18.600000000000001</v>
      </c>
      <c r="E188" s="19">
        <f t="shared" si="2"/>
        <v>12.4656</v>
      </c>
      <c r="F188" s="27"/>
      <c r="G188" s="38"/>
      <c r="H188" s="33"/>
      <c r="I188" s="34"/>
      <c r="J188" s="19"/>
      <c r="K188" s="19"/>
      <c r="L188" s="19"/>
      <c r="M188" s="19"/>
      <c r="N188" s="19"/>
      <c r="O188" s="19"/>
      <c r="P188" s="19"/>
      <c r="Q188" s="19"/>
      <c r="R188" s="19"/>
      <c r="S188" s="19"/>
      <c r="T188" s="19"/>
      <c r="U188" s="19"/>
      <c r="V188" s="19"/>
      <c r="W188" s="19"/>
      <c r="X188" s="19"/>
      <c r="Y188" s="19"/>
      <c r="Z188" s="19"/>
    </row>
    <row r="189" spans="1:26" ht="13">
      <c r="A189" s="17">
        <v>40299</v>
      </c>
      <c r="B189" s="38">
        <v>10136.629999999999</v>
      </c>
      <c r="C189" s="31">
        <f t="shared" si="1"/>
        <v>-2.0126942514335742</v>
      </c>
      <c r="D189" s="19">
        <f t="shared" si="0"/>
        <v>78</v>
      </c>
      <c r="E189" s="19">
        <f t="shared" si="2"/>
        <v>23.382100000000001</v>
      </c>
      <c r="F189" s="27"/>
      <c r="G189" s="38"/>
      <c r="H189" s="33"/>
      <c r="I189" s="34"/>
      <c r="J189" s="19"/>
      <c r="K189" s="19"/>
      <c r="L189" s="19"/>
      <c r="M189" s="19"/>
      <c r="N189" s="19"/>
      <c r="O189" s="19"/>
      <c r="P189" s="19"/>
      <c r="Q189" s="19"/>
      <c r="R189" s="19"/>
      <c r="S189" s="19"/>
      <c r="T189" s="19"/>
      <c r="U189" s="19"/>
      <c r="V189" s="19"/>
      <c r="W189" s="19"/>
      <c r="X189" s="19"/>
      <c r="Y189" s="19"/>
      <c r="Z189" s="19"/>
    </row>
    <row r="190" spans="1:26" ht="13">
      <c r="A190" s="17">
        <v>40330</v>
      </c>
      <c r="B190" s="38">
        <v>9774.02</v>
      </c>
      <c r="C190" s="31">
        <f t="shared" si="1"/>
        <v>-6.2718341396521771</v>
      </c>
      <c r="D190" s="19">
        <f t="shared" si="0"/>
        <v>87.7</v>
      </c>
      <c r="E190" s="19">
        <f t="shared" si="2"/>
        <v>26.986599999999999</v>
      </c>
      <c r="F190" s="27"/>
      <c r="G190" s="38"/>
      <c r="H190" s="33"/>
      <c r="I190" s="34"/>
      <c r="J190" s="19"/>
      <c r="K190" s="19"/>
      <c r="L190" s="19"/>
      <c r="M190" s="19"/>
      <c r="N190" s="19"/>
      <c r="O190" s="19"/>
      <c r="P190" s="19"/>
      <c r="Q190" s="19"/>
      <c r="R190" s="19"/>
      <c r="S190" s="19"/>
      <c r="T190" s="19"/>
      <c r="U190" s="19"/>
      <c r="V190" s="19"/>
      <c r="W190" s="19"/>
      <c r="X190" s="19"/>
      <c r="Y190" s="19"/>
      <c r="Z190" s="19"/>
    </row>
    <row r="191" spans="1:26" ht="13">
      <c r="A191" s="17">
        <v>40360</v>
      </c>
      <c r="B191" s="38">
        <v>10465.94</v>
      </c>
      <c r="C191" s="31">
        <f t="shared" si="1"/>
        <v>3.9594410831869085</v>
      </c>
      <c r="D191" s="19">
        <f t="shared" si="0"/>
        <v>53.8</v>
      </c>
      <c r="E191" s="19">
        <f t="shared" si="2"/>
        <v>26.2331</v>
      </c>
      <c r="F191" s="27"/>
      <c r="G191" s="38"/>
      <c r="H191" s="33"/>
      <c r="I191" s="34"/>
      <c r="J191" s="19"/>
      <c r="K191" s="19"/>
      <c r="L191" s="19"/>
      <c r="M191" s="19"/>
      <c r="N191" s="19"/>
      <c r="O191" s="19"/>
      <c r="P191" s="19"/>
      <c r="Q191" s="19"/>
      <c r="R191" s="19"/>
      <c r="S191" s="19"/>
      <c r="T191" s="19"/>
      <c r="U191" s="19"/>
      <c r="V191" s="19"/>
      <c r="W191" s="19"/>
      <c r="X191" s="19"/>
      <c r="Y191" s="19"/>
      <c r="Z191" s="19"/>
    </row>
    <row r="192" spans="1:26" ht="13">
      <c r="A192" s="17">
        <v>40391</v>
      </c>
      <c r="B192" s="38">
        <v>10014.719999999999</v>
      </c>
      <c r="C192" s="31">
        <f t="shared" si="1"/>
        <v>-3.0075755961593305</v>
      </c>
      <c r="D192" s="19">
        <f t="shared" si="0"/>
        <v>80.7</v>
      </c>
      <c r="E192" s="19">
        <f t="shared" si="2"/>
        <v>27.4435</v>
      </c>
      <c r="F192" s="27"/>
      <c r="G192" s="38"/>
      <c r="H192" s="33"/>
      <c r="I192" s="34"/>
      <c r="J192" s="19"/>
      <c r="K192" s="19"/>
      <c r="L192" s="19"/>
      <c r="M192" s="19"/>
      <c r="N192" s="19"/>
      <c r="O192" s="19"/>
      <c r="P192" s="19"/>
      <c r="Q192" s="19"/>
      <c r="R192" s="19"/>
      <c r="S192" s="19"/>
      <c r="T192" s="19"/>
      <c r="U192" s="19"/>
      <c r="V192" s="19"/>
      <c r="W192" s="19"/>
      <c r="X192" s="19"/>
      <c r="Y192" s="19"/>
      <c r="Z192" s="19"/>
    </row>
    <row r="193" spans="1:26" ht="13">
      <c r="A193" s="17">
        <v>40422</v>
      </c>
      <c r="B193" s="38">
        <v>10788.05</v>
      </c>
      <c r="C193" s="31">
        <f t="shared" si="1"/>
        <v>-0.63168773367057673</v>
      </c>
      <c r="D193" s="19">
        <f t="shared" si="0"/>
        <v>73.400000000000006</v>
      </c>
      <c r="E193" s="19">
        <f t="shared" si="2"/>
        <v>23.377099999999999</v>
      </c>
      <c r="F193" s="27"/>
      <c r="G193" s="38"/>
      <c r="H193" s="33"/>
      <c r="I193" s="34"/>
      <c r="J193" s="19"/>
      <c r="K193" s="19"/>
      <c r="L193" s="19"/>
      <c r="M193" s="19"/>
      <c r="N193" s="19"/>
      <c r="O193" s="19"/>
      <c r="P193" s="19"/>
      <c r="Q193" s="19"/>
      <c r="R193" s="19"/>
      <c r="S193" s="19"/>
      <c r="T193" s="19"/>
      <c r="U193" s="19"/>
      <c r="V193" s="19"/>
      <c r="W193" s="19"/>
      <c r="X193" s="19"/>
      <c r="Y193" s="19"/>
      <c r="Z193" s="19"/>
    </row>
    <row r="194" spans="1:26" ht="13">
      <c r="A194" s="17">
        <v>40452</v>
      </c>
      <c r="B194" s="38">
        <v>11118.49</v>
      </c>
      <c r="C194" s="31">
        <f t="shared" si="1"/>
        <v>0.99812782903562935</v>
      </c>
      <c r="D194" s="19">
        <f t="shared" si="0"/>
        <v>68.599999999999994</v>
      </c>
      <c r="E194" s="19">
        <f t="shared" si="2"/>
        <v>10.6896</v>
      </c>
      <c r="F194" s="27"/>
      <c r="G194" s="38"/>
      <c r="H194" s="33"/>
      <c r="I194" s="34"/>
      <c r="J194" s="19"/>
      <c r="K194" s="19"/>
      <c r="L194" s="19"/>
      <c r="M194" s="19"/>
      <c r="N194" s="19"/>
      <c r="O194" s="19"/>
      <c r="P194" s="19"/>
      <c r="Q194" s="19"/>
      <c r="R194" s="19"/>
      <c r="S194" s="19"/>
      <c r="T194" s="19"/>
      <c r="U194" s="19"/>
      <c r="V194" s="19"/>
      <c r="W194" s="19"/>
      <c r="X194" s="19"/>
      <c r="Y194" s="19"/>
      <c r="Z194" s="19"/>
    </row>
    <row r="195" spans="1:26" ht="13">
      <c r="A195" s="17">
        <v>40483</v>
      </c>
      <c r="B195" s="38">
        <v>11006.02</v>
      </c>
      <c r="C195" s="31">
        <f t="shared" si="1"/>
        <v>8.576716324853539</v>
      </c>
      <c r="D195" s="19">
        <f t="shared" si="0"/>
        <v>34.700000000000003</v>
      </c>
      <c r="E195" s="19">
        <f t="shared" si="2"/>
        <v>17.680599999999998</v>
      </c>
      <c r="F195" s="27"/>
      <c r="G195" s="38"/>
      <c r="H195" s="33"/>
      <c r="I195" s="34"/>
      <c r="J195" s="19"/>
      <c r="K195" s="19"/>
      <c r="L195" s="19"/>
      <c r="M195" s="19"/>
      <c r="N195" s="19"/>
      <c r="O195" s="19"/>
      <c r="P195" s="19"/>
      <c r="Q195" s="19"/>
      <c r="R195" s="19"/>
      <c r="S195" s="19"/>
      <c r="T195" s="19"/>
      <c r="U195" s="19"/>
      <c r="V195" s="19"/>
      <c r="W195" s="19"/>
      <c r="X195" s="19"/>
      <c r="Y195" s="19"/>
      <c r="Z195" s="19"/>
    </row>
    <row r="196" spans="1:26" ht="13">
      <c r="A196" s="17">
        <v>40513</v>
      </c>
      <c r="B196" s="38">
        <v>11577.51</v>
      </c>
      <c r="C196" s="31">
        <f t="shared" si="1"/>
        <v>18.451875482145521</v>
      </c>
      <c r="D196" s="19">
        <f t="shared" si="0"/>
        <v>7.6</v>
      </c>
      <c r="E196" s="19">
        <f t="shared" si="2"/>
        <v>25.243500000000001</v>
      </c>
      <c r="F196" s="27"/>
      <c r="G196" s="38"/>
      <c r="H196" s="33"/>
      <c r="I196" s="34"/>
      <c r="J196" s="19"/>
      <c r="K196" s="19"/>
      <c r="L196" s="19"/>
      <c r="M196" s="19"/>
      <c r="N196" s="19"/>
      <c r="O196" s="19"/>
      <c r="P196" s="19"/>
      <c r="Q196" s="19"/>
      <c r="R196" s="19"/>
      <c r="S196" s="19"/>
      <c r="T196" s="19"/>
      <c r="U196" s="19"/>
      <c r="V196" s="19"/>
      <c r="W196" s="19"/>
      <c r="X196" s="19"/>
      <c r="Y196" s="19"/>
      <c r="Z196" s="19"/>
    </row>
    <row r="197" spans="1:26" ht="13">
      <c r="A197" s="17">
        <v>40544</v>
      </c>
      <c r="B197" s="38">
        <v>11891.93</v>
      </c>
      <c r="C197" s="31">
        <f t="shared" si="1"/>
        <v>13.625054223509782</v>
      </c>
      <c r="D197" s="19">
        <f t="shared" si="0"/>
        <v>17.8</v>
      </c>
      <c r="E197" s="19">
        <f t="shared" si="2"/>
        <v>28.446999999999999</v>
      </c>
      <c r="F197" s="27"/>
      <c r="G197" s="38"/>
      <c r="H197" s="33"/>
      <c r="I197" s="34"/>
      <c r="J197" s="19"/>
      <c r="K197" s="19"/>
      <c r="L197" s="19"/>
      <c r="M197" s="19"/>
      <c r="N197" s="19"/>
      <c r="O197" s="19"/>
      <c r="P197" s="19"/>
      <c r="Q197" s="19"/>
      <c r="R197" s="19"/>
      <c r="S197" s="19"/>
      <c r="T197" s="19"/>
      <c r="U197" s="19"/>
      <c r="V197" s="19"/>
      <c r="W197" s="19"/>
      <c r="X197" s="19"/>
      <c r="Y197" s="19"/>
      <c r="Z197" s="19"/>
    </row>
    <row r="198" spans="1:26" ht="13">
      <c r="A198" s="17">
        <v>40575</v>
      </c>
      <c r="B198" s="38">
        <v>12226.34</v>
      </c>
      <c r="C198" s="31">
        <f t="shared" si="1"/>
        <v>22.083692804192239</v>
      </c>
      <c r="D198" s="19">
        <f t="shared" si="0"/>
        <v>3</v>
      </c>
      <c r="E198" s="19">
        <f t="shared" si="2"/>
        <v>27.8992</v>
      </c>
      <c r="F198" s="27"/>
      <c r="G198" s="38"/>
      <c r="H198" s="33"/>
      <c r="I198" s="34"/>
      <c r="J198" s="19"/>
      <c r="K198" s="19"/>
      <c r="L198" s="19"/>
      <c r="M198" s="19"/>
      <c r="N198" s="19"/>
      <c r="O198" s="19"/>
      <c r="P198" s="19"/>
      <c r="Q198" s="19"/>
      <c r="R198" s="19"/>
      <c r="S198" s="19"/>
      <c r="T198" s="19"/>
      <c r="U198" s="19"/>
      <c r="V198" s="19"/>
      <c r="W198" s="19"/>
      <c r="X198" s="19"/>
      <c r="Y198" s="19"/>
      <c r="Z198" s="19"/>
    </row>
    <row r="199" spans="1:26" ht="13">
      <c r="A199" s="17">
        <v>40603</v>
      </c>
      <c r="B199" s="38">
        <v>12319.73</v>
      </c>
      <c r="C199" s="31">
        <f t="shared" si="1"/>
        <v>14.197931971023497</v>
      </c>
      <c r="D199" s="19">
        <f t="shared" si="0"/>
        <v>15.6</v>
      </c>
      <c r="E199" s="19">
        <f t="shared" si="2"/>
        <v>22.063500000000001</v>
      </c>
      <c r="F199" s="27"/>
      <c r="G199" s="38"/>
      <c r="H199" s="33"/>
      <c r="I199" s="34"/>
      <c r="J199" s="19"/>
      <c r="K199" s="19"/>
      <c r="L199" s="19"/>
      <c r="M199" s="19"/>
      <c r="N199" s="19"/>
      <c r="O199" s="19"/>
      <c r="P199" s="19"/>
      <c r="Q199" s="19"/>
      <c r="R199" s="19"/>
      <c r="S199" s="19"/>
      <c r="T199" s="19"/>
      <c r="U199" s="19"/>
      <c r="V199" s="19"/>
      <c r="W199" s="19"/>
      <c r="X199" s="19"/>
      <c r="Y199" s="19"/>
      <c r="Z199" s="19"/>
    </row>
    <row r="200" spans="1:26" ht="13">
      <c r="A200" s="17">
        <v>40634</v>
      </c>
      <c r="B200" s="38">
        <v>12810.54</v>
      </c>
      <c r="C200" s="31">
        <f t="shared" si="1"/>
        <v>15.218343498082934</v>
      </c>
      <c r="D200" s="19">
        <f t="shared" si="0"/>
        <v>13.2</v>
      </c>
      <c r="E200" s="19">
        <f t="shared" si="2"/>
        <v>9.9807000000000006</v>
      </c>
      <c r="F200" s="27"/>
      <c r="G200" s="38"/>
      <c r="H200" s="33"/>
      <c r="I200" s="34"/>
      <c r="J200" s="19"/>
      <c r="K200" s="19"/>
      <c r="L200" s="19"/>
      <c r="M200" s="19"/>
      <c r="N200" s="19"/>
      <c r="O200" s="19"/>
      <c r="P200" s="19"/>
      <c r="Q200" s="19"/>
      <c r="R200" s="19"/>
      <c r="S200" s="19"/>
      <c r="T200" s="19"/>
      <c r="U200" s="19"/>
      <c r="V200" s="19"/>
      <c r="W200" s="19"/>
      <c r="X200" s="19"/>
      <c r="Y200" s="19"/>
      <c r="Z200" s="19"/>
    </row>
    <row r="201" spans="1:26" ht="13">
      <c r="A201" s="17">
        <v>40664</v>
      </c>
      <c r="B201" s="38">
        <v>12569.79</v>
      </c>
      <c r="C201" s="31">
        <f t="shared" si="1"/>
        <v>14.208315085743989</v>
      </c>
      <c r="D201" s="19">
        <f t="shared" si="0"/>
        <v>15.4</v>
      </c>
      <c r="E201" s="19">
        <f t="shared" si="2"/>
        <v>5.1623999999999999</v>
      </c>
      <c r="F201" s="27"/>
      <c r="G201" s="38"/>
      <c r="H201" s="33"/>
      <c r="I201" s="34"/>
      <c r="J201" s="19"/>
      <c r="K201" s="19"/>
      <c r="L201" s="19"/>
      <c r="M201" s="19"/>
      <c r="N201" s="19"/>
      <c r="O201" s="19"/>
      <c r="P201" s="19"/>
      <c r="Q201" s="19"/>
      <c r="R201" s="19"/>
      <c r="S201" s="19"/>
      <c r="T201" s="19"/>
      <c r="U201" s="19"/>
      <c r="V201" s="19"/>
      <c r="W201" s="19"/>
      <c r="X201" s="19"/>
      <c r="Y201" s="19"/>
      <c r="Z201" s="19"/>
    </row>
    <row r="202" spans="1:26" ht="13">
      <c r="A202" s="17">
        <v>40695</v>
      </c>
      <c r="B202" s="38">
        <v>12414.34</v>
      </c>
      <c r="C202" s="31">
        <f t="shared" si="1"/>
        <v>7.2280654475789694</v>
      </c>
      <c r="D202" s="19">
        <f t="shared" si="0"/>
        <v>39.799999999999997</v>
      </c>
      <c r="E202" s="19">
        <f t="shared" si="2"/>
        <v>11.061400000000001</v>
      </c>
      <c r="F202" s="27"/>
      <c r="G202" s="38"/>
      <c r="H202" s="33"/>
      <c r="I202" s="34"/>
      <c r="J202" s="19"/>
      <c r="K202" s="19"/>
      <c r="L202" s="19"/>
      <c r="M202" s="19"/>
      <c r="N202" s="19"/>
      <c r="O202" s="19"/>
      <c r="P202" s="19"/>
      <c r="Q202" s="19"/>
      <c r="R202" s="19"/>
      <c r="S202" s="19"/>
      <c r="T202" s="19"/>
      <c r="U202" s="19"/>
      <c r="V202" s="19"/>
      <c r="W202" s="19"/>
      <c r="X202" s="19"/>
      <c r="Y202" s="19"/>
      <c r="Z202" s="19"/>
    </row>
    <row r="203" spans="1:26" ht="13">
      <c r="A203" s="17">
        <v>40725</v>
      </c>
      <c r="B203" s="38">
        <v>12143.24</v>
      </c>
      <c r="C203" s="31">
        <f t="shared" si="1"/>
        <v>2.11328186425584</v>
      </c>
      <c r="D203" s="19">
        <f t="shared" si="0"/>
        <v>64.8</v>
      </c>
      <c r="E203" s="19">
        <f t="shared" si="2"/>
        <v>20.841899999999999</v>
      </c>
      <c r="F203" s="27"/>
      <c r="G203" s="38"/>
      <c r="H203" s="33"/>
      <c r="I203" s="34"/>
      <c r="J203" s="19"/>
      <c r="K203" s="19"/>
      <c r="L203" s="19"/>
      <c r="M203" s="19"/>
      <c r="N203" s="19"/>
      <c r="O203" s="19"/>
      <c r="P203" s="19"/>
      <c r="Q203" s="19"/>
      <c r="R203" s="19"/>
      <c r="S203" s="19"/>
      <c r="T203" s="19"/>
      <c r="U203" s="19"/>
      <c r="V203" s="19"/>
      <c r="W203" s="19"/>
      <c r="X203" s="19"/>
      <c r="Y203" s="19"/>
      <c r="Z203" s="19"/>
    </row>
    <row r="204" spans="1:26" ht="13">
      <c r="A204" s="17">
        <v>40756</v>
      </c>
      <c r="B204" s="38">
        <v>11613.53</v>
      </c>
      <c r="C204" s="31">
        <f t="shared" si="1"/>
        <v>-5.0122113404338462</v>
      </c>
      <c r="D204" s="19">
        <f t="shared" si="0"/>
        <v>85.8</v>
      </c>
      <c r="E204" s="19">
        <f t="shared" si="2"/>
        <v>27.768699999999999</v>
      </c>
      <c r="F204" s="27"/>
      <c r="G204" s="38"/>
      <c r="H204" s="33"/>
      <c r="I204" s="34"/>
      <c r="J204" s="19"/>
      <c r="K204" s="19"/>
      <c r="L204" s="19"/>
      <c r="M204" s="19"/>
      <c r="N204" s="19"/>
      <c r="O204" s="19"/>
      <c r="P204" s="19"/>
      <c r="Q204" s="19"/>
      <c r="R204" s="19"/>
      <c r="S204" s="19"/>
      <c r="T204" s="19"/>
      <c r="U204" s="19"/>
      <c r="V204" s="19"/>
      <c r="W204" s="19"/>
      <c r="X204" s="19"/>
      <c r="Y204" s="19"/>
      <c r="Z204" s="19"/>
    </row>
    <row r="205" spans="1:26" ht="13">
      <c r="A205" s="17">
        <v>40787</v>
      </c>
      <c r="B205" s="38">
        <v>10913.38</v>
      </c>
      <c r="C205" s="31">
        <f t="shared" si="1"/>
        <v>-11.415428747220924</v>
      </c>
      <c r="D205" s="19">
        <f t="shared" si="0"/>
        <v>94.9</v>
      </c>
      <c r="E205" s="19">
        <f t="shared" si="2"/>
        <v>31.9894</v>
      </c>
      <c r="F205" s="27"/>
      <c r="G205" s="38"/>
      <c r="H205" s="33"/>
      <c r="I205" s="34"/>
      <c r="J205" s="19"/>
      <c r="K205" s="19"/>
      <c r="L205" s="19"/>
      <c r="M205" s="19"/>
      <c r="N205" s="19"/>
      <c r="O205" s="19"/>
      <c r="P205" s="19"/>
      <c r="Q205" s="19"/>
      <c r="R205" s="19"/>
      <c r="S205" s="19"/>
      <c r="T205" s="19"/>
      <c r="U205" s="19"/>
      <c r="V205" s="19"/>
      <c r="W205" s="19"/>
      <c r="X205" s="19"/>
      <c r="Y205" s="19"/>
      <c r="Z205" s="19"/>
    </row>
    <row r="206" spans="1:26" ht="13">
      <c r="A206" s="17">
        <v>40817</v>
      </c>
      <c r="B206" s="38">
        <v>11955.01</v>
      </c>
      <c r="C206" s="31">
        <f t="shared" si="1"/>
        <v>-6.6783289385146958</v>
      </c>
      <c r="D206" s="19">
        <f t="shared" si="0"/>
        <v>89</v>
      </c>
      <c r="E206" s="19">
        <f t="shared" si="2"/>
        <v>28.8614</v>
      </c>
      <c r="F206" s="27"/>
      <c r="G206" s="38"/>
      <c r="H206" s="33"/>
      <c r="I206" s="34"/>
      <c r="J206" s="19"/>
      <c r="K206" s="19"/>
      <c r="L206" s="19"/>
      <c r="M206" s="19"/>
      <c r="N206" s="19"/>
      <c r="O206" s="19"/>
      <c r="P206" s="19"/>
      <c r="Q206" s="19"/>
      <c r="R206" s="19"/>
      <c r="S206" s="19"/>
      <c r="T206" s="19"/>
      <c r="U206" s="19"/>
      <c r="V206" s="19"/>
      <c r="W206" s="19"/>
      <c r="X206" s="19"/>
      <c r="Y206" s="19"/>
      <c r="Z206" s="19"/>
    </row>
    <row r="207" spans="1:26" ht="13">
      <c r="A207" s="17">
        <v>40848</v>
      </c>
      <c r="B207" s="38">
        <v>12045.68</v>
      </c>
      <c r="C207" s="31">
        <f t="shared" si="1"/>
        <v>-4.1696002876738634</v>
      </c>
      <c r="D207" s="19">
        <f t="shared" si="0"/>
        <v>84.2</v>
      </c>
      <c r="E207" s="19">
        <f t="shared" si="2"/>
        <v>18.816299999999998</v>
      </c>
      <c r="F207" s="27"/>
      <c r="G207" s="38"/>
      <c r="H207" s="33"/>
      <c r="I207" s="34"/>
      <c r="J207" s="19"/>
      <c r="K207" s="19"/>
      <c r="L207" s="19"/>
      <c r="M207" s="19"/>
      <c r="N207" s="19"/>
      <c r="O207" s="19"/>
      <c r="P207" s="19"/>
      <c r="Q207" s="19"/>
      <c r="R207" s="19"/>
      <c r="S207" s="19"/>
      <c r="T207" s="19"/>
      <c r="U207" s="19"/>
      <c r="V207" s="19"/>
      <c r="W207" s="19"/>
      <c r="X207" s="19"/>
      <c r="Y207" s="19"/>
      <c r="Z207" s="19"/>
    </row>
    <row r="208" spans="1:26" ht="13">
      <c r="A208" s="17">
        <v>40878</v>
      </c>
      <c r="B208" s="38">
        <v>12217.56</v>
      </c>
      <c r="C208" s="31">
        <f t="shared" si="1"/>
        <v>-1.5851023896558387</v>
      </c>
      <c r="D208" s="19">
        <f t="shared" si="0"/>
        <v>76.099999999999994</v>
      </c>
      <c r="E208" s="19">
        <f t="shared" si="2"/>
        <v>9.6956000000000007</v>
      </c>
      <c r="F208" s="27"/>
      <c r="G208" s="38"/>
      <c r="H208" s="33"/>
      <c r="I208" s="34"/>
      <c r="J208" s="19"/>
      <c r="K208" s="19"/>
      <c r="L208" s="19"/>
      <c r="M208" s="19"/>
      <c r="N208" s="19"/>
      <c r="O208" s="19"/>
      <c r="P208" s="19"/>
      <c r="Q208" s="19"/>
      <c r="R208" s="19"/>
      <c r="S208" s="19"/>
      <c r="T208" s="19"/>
      <c r="U208" s="19"/>
      <c r="V208" s="19"/>
      <c r="W208" s="19"/>
      <c r="X208" s="19"/>
      <c r="Y208" s="19"/>
      <c r="Z208" s="19"/>
    </row>
    <row r="209" spans="1:26" ht="13">
      <c r="A209" s="17">
        <v>40909</v>
      </c>
      <c r="B209" s="38">
        <v>12632.91</v>
      </c>
      <c r="C209" s="31">
        <f t="shared" si="1"/>
        <v>4.0324493298328949</v>
      </c>
      <c r="D209" s="19">
        <f t="shared" si="0"/>
        <v>53.5</v>
      </c>
      <c r="E209" s="19">
        <f t="shared" si="2"/>
        <v>13.3523</v>
      </c>
      <c r="F209" s="27"/>
      <c r="G209" s="38"/>
      <c r="H209" s="33"/>
      <c r="I209" s="34"/>
      <c r="J209" s="19"/>
      <c r="K209" s="19"/>
      <c r="L209" s="19"/>
      <c r="M209" s="19"/>
      <c r="N209" s="19"/>
      <c r="O209" s="19"/>
      <c r="P209" s="19"/>
      <c r="Q209" s="19"/>
      <c r="R209" s="19"/>
      <c r="S209" s="19"/>
      <c r="T209" s="19"/>
      <c r="U209" s="19"/>
      <c r="V209" s="19"/>
      <c r="W209" s="19"/>
      <c r="X209" s="19"/>
      <c r="Y209" s="19"/>
      <c r="Z209" s="19"/>
    </row>
    <row r="210" spans="1:26" ht="13">
      <c r="A210" s="17">
        <v>40940</v>
      </c>
      <c r="B210" s="38">
        <v>12952.07</v>
      </c>
      <c r="C210" s="31">
        <f t="shared" si="1"/>
        <v>11.525694599316479</v>
      </c>
      <c r="D210" s="19">
        <f t="shared" si="0"/>
        <v>25</v>
      </c>
      <c r="E210" s="19">
        <f t="shared" si="2"/>
        <v>24.207100000000001</v>
      </c>
      <c r="F210" s="27"/>
      <c r="G210" s="38"/>
      <c r="H210" s="33"/>
      <c r="I210" s="34"/>
      <c r="J210" s="19"/>
      <c r="K210" s="19"/>
      <c r="L210" s="19"/>
      <c r="M210" s="19"/>
      <c r="N210" s="19"/>
      <c r="O210" s="19"/>
      <c r="P210" s="19"/>
      <c r="Q210" s="19"/>
      <c r="R210" s="19"/>
      <c r="S210" s="19"/>
      <c r="T210" s="19"/>
      <c r="U210" s="19"/>
      <c r="V210" s="19"/>
      <c r="W210" s="19"/>
      <c r="X210" s="19"/>
      <c r="Y210" s="19"/>
      <c r="Z210" s="19"/>
    </row>
    <row r="211" spans="1:26" ht="13">
      <c r="A211" s="17">
        <v>40969</v>
      </c>
      <c r="B211" s="38">
        <v>13212.04</v>
      </c>
      <c r="C211" s="31">
        <f t="shared" si="1"/>
        <v>21.062768821391739</v>
      </c>
      <c r="D211" s="19">
        <f t="shared" si="0"/>
        <v>3.8</v>
      </c>
      <c r="E211" s="19">
        <f t="shared" si="2"/>
        <v>31.5624</v>
      </c>
      <c r="F211" s="27"/>
      <c r="G211" s="38"/>
      <c r="H211" s="33"/>
      <c r="I211" s="34"/>
      <c r="J211" s="19"/>
      <c r="K211" s="19"/>
      <c r="L211" s="19"/>
      <c r="M211" s="19"/>
      <c r="N211" s="19"/>
      <c r="O211" s="19"/>
      <c r="P211" s="19"/>
      <c r="Q211" s="19"/>
      <c r="R211" s="19"/>
      <c r="S211" s="19"/>
      <c r="T211" s="19"/>
      <c r="U211" s="19"/>
      <c r="V211" s="19"/>
      <c r="W211" s="19"/>
      <c r="X211" s="19"/>
      <c r="Y211" s="19"/>
      <c r="Z211" s="19"/>
    </row>
    <row r="212" spans="1:26" ht="13">
      <c r="A212" s="17">
        <v>41000</v>
      </c>
      <c r="B212" s="38">
        <v>13213.63</v>
      </c>
      <c r="C212" s="31">
        <f t="shared" si="1"/>
        <v>10.527971118384668</v>
      </c>
      <c r="D212" s="19">
        <f t="shared" si="0"/>
        <v>28</v>
      </c>
      <c r="E212" s="19">
        <f t="shared" si="2"/>
        <v>28.759</v>
      </c>
      <c r="F212" s="27"/>
      <c r="G212" s="38"/>
      <c r="H212" s="33"/>
      <c r="I212" s="34"/>
      <c r="J212" s="19"/>
      <c r="K212" s="19"/>
      <c r="L212" s="19"/>
      <c r="M212" s="19"/>
      <c r="N212" s="19"/>
      <c r="O212" s="19"/>
      <c r="P212" s="19"/>
      <c r="Q212" s="19"/>
      <c r="R212" s="19"/>
      <c r="S212" s="19"/>
      <c r="T212" s="19"/>
      <c r="U212" s="19"/>
      <c r="V212" s="19"/>
      <c r="W212" s="19"/>
      <c r="X212" s="19"/>
      <c r="Y212" s="19"/>
      <c r="Z212" s="19"/>
    </row>
    <row r="213" spans="1:26" ht="13">
      <c r="A213" s="17">
        <v>41030</v>
      </c>
      <c r="B213" s="38">
        <v>12393.45</v>
      </c>
      <c r="C213" s="31">
        <f t="shared" si="1"/>
        <v>2.8870931321436433</v>
      </c>
      <c r="D213" s="19">
        <f t="shared" si="0"/>
        <v>61.6</v>
      </c>
      <c r="E213" s="19">
        <f t="shared" si="2"/>
        <v>24.5655</v>
      </c>
      <c r="F213" s="27"/>
      <c r="G213" s="38"/>
      <c r="H213" s="33"/>
      <c r="I213" s="34"/>
      <c r="J213" s="19"/>
      <c r="K213" s="19"/>
      <c r="L213" s="19"/>
      <c r="M213" s="19"/>
      <c r="N213" s="19"/>
      <c r="O213" s="19"/>
      <c r="P213" s="19"/>
      <c r="Q213" s="19"/>
      <c r="R213" s="19"/>
      <c r="S213" s="19"/>
      <c r="T213" s="19"/>
      <c r="U213" s="19"/>
      <c r="V213" s="19"/>
      <c r="W213" s="19"/>
      <c r="X213" s="19"/>
      <c r="Y213" s="19"/>
      <c r="Z213" s="19"/>
    </row>
    <row r="214" spans="1:26" ht="13">
      <c r="A214" s="17">
        <v>41061</v>
      </c>
      <c r="B214" s="38">
        <v>12880.09</v>
      </c>
      <c r="C214" s="31">
        <f t="shared" si="1"/>
        <v>5.4227685397084251</v>
      </c>
      <c r="D214" s="19">
        <f t="shared" si="0"/>
        <v>46.3</v>
      </c>
      <c r="E214" s="19">
        <f t="shared" si="2"/>
        <v>19.530899999999999</v>
      </c>
      <c r="F214" s="27"/>
      <c r="G214" s="38"/>
      <c r="H214" s="33"/>
      <c r="I214" s="34"/>
      <c r="J214" s="19"/>
      <c r="K214" s="19"/>
      <c r="L214" s="19"/>
      <c r="M214" s="19"/>
      <c r="N214" s="19"/>
      <c r="O214" s="19"/>
      <c r="P214" s="19"/>
      <c r="Q214" s="19"/>
      <c r="R214" s="19"/>
      <c r="S214" s="19"/>
      <c r="T214" s="19"/>
      <c r="U214" s="19"/>
      <c r="V214" s="19"/>
      <c r="W214" s="19"/>
      <c r="X214" s="19"/>
      <c r="Y214" s="19"/>
      <c r="Z214" s="19"/>
    </row>
    <row r="215" spans="1:26" ht="13">
      <c r="A215" s="17">
        <v>41091</v>
      </c>
      <c r="B215" s="38">
        <v>13008.68</v>
      </c>
      <c r="C215" s="31">
        <f t="shared" si="1"/>
        <v>2.9745323919825317</v>
      </c>
      <c r="D215" s="19">
        <f t="shared" si="0"/>
        <v>60.8</v>
      </c>
      <c r="E215" s="19">
        <f t="shared" si="2"/>
        <v>20.749700000000001</v>
      </c>
      <c r="F215" s="27"/>
      <c r="G215" s="38"/>
      <c r="H215" s="33"/>
      <c r="I215" s="34"/>
      <c r="J215" s="19"/>
      <c r="K215" s="19"/>
      <c r="L215" s="19"/>
      <c r="M215" s="19"/>
      <c r="N215" s="19"/>
      <c r="O215" s="19"/>
      <c r="P215" s="19"/>
      <c r="Q215" s="19"/>
      <c r="R215" s="19"/>
      <c r="S215" s="19"/>
      <c r="T215" s="19"/>
      <c r="U215" s="19"/>
      <c r="V215" s="19"/>
      <c r="W215" s="19"/>
      <c r="X215" s="19"/>
      <c r="Y215" s="19"/>
      <c r="Z215" s="19"/>
    </row>
    <row r="216" spans="1:26" ht="13">
      <c r="A216" s="17">
        <v>41122</v>
      </c>
      <c r="B216" s="38">
        <v>13090.84</v>
      </c>
      <c r="C216" s="31">
        <f t="shared" si="1"/>
        <v>1.0714117511718237</v>
      </c>
      <c r="D216" s="19">
        <f t="shared" si="0"/>
        <v>68.099999999999994</v>
      </c>
      <c r="E216" s="19">
        <f t="shared" si="2"/>
        <v>22.5337</v>
      </c>
      <c r="F216" s="27"/>
      <c r="G216" s="38"/>
      <c r="H216" s="33"/>
      <c r="I216" s="34"/>
      <c r="J216" s="19"/>
      <c r="K216" s="19"/>
      <c r="L216" s="19"/>
      <c r="M216" s="19"/>
      <c r="N216" s="19"/>
      <c r="O216" s="19"/>
      <c r="P216" s="19"/>
      <c r="Q216" s="19"/>
      <c r="R216" s="19"/>
      <c r="S216" s="19"/>
      <c r="T216" s="19"/>
      <c r="U216" s="19"/>
      <c r="V216" s="19"/>
      <c r="W216" s="19"/>
      <c r="X216" s="19"/>
      <c r="Y216" s="19"/>
      <c r="Z216" s="19"/>
    </row>
    <row r="217" spans="1:26" ht="13">
      <c r="A217" s="17">
        <v>41153</v>
      </c>
      <c r="B217" s="38">
        <v>13437.13</v>
      </c>
      <c r="C217" s="31">
        <f t="shared" si="1"/>
        <v>1.7036733161570683</v>
      </c>
      <c r="D217" s="19">
        <f t="shared" si="0"/>
        <v>66.400000000000006</v>
      </c>
      <c r="E217" s="19">
        <f t="shared" si="2"/>
        <v>14.042899999999999</v>
      </c>
      <c r="F217" s="27"/>
      <c r="G217" s="38"/>
      <c r="H217" s="33"/>
      <c r="I217" s="34"/>
      <c r="J217" s="19"/>
      <c r="K217" s="19"/>
      <c r="L217" s="19"/>
      <c r="M217" s="19"/>
      <c r="N217" s="19"/>
      <c r="O217" s="19"/>
      <c r="P217" s="19"/>
      <c r="Q217" s="19"/>
      <c r="R217" s="19"/>
      <c r="S217" s="19"/>
      <c r="T217" s="19"/>
      <c r="U217" s="19"/>
      <c r="V217" s="19"/>
      <c r="W217" s="19"/>
      <c r="X217" s="19"/>
      <c r="Y217" s="19"/>
      <c r="Z217" s="19"/>
    </row>
    <row r="218" spans="1:26" ht="13">
      <c r="A218" s="17">
        <v>41183</v>
      </c>
      <c r="B218" s="38">
        <v>13096.46</v>
      </c>
      <c r="C218" s="31">
        <f t="shared" si="1"/>
        <v>-0.88673589316486146</v>
      </c>
      <c r="D218" s="19">
        <f t="shared" si="0"/>
        <v>74.2</v>
      </c>
      <c r="E218" s="19">
        <f t="shared" si="2"/>
        <v>8.6471999999999998</v>
      </c>
      <c r="F218" s="27"/>
      <c r="G218" s="38"/>
      <c r="H218" s="33"/>
      <c r="I218" s="34"/>
      <c r="J218" s="19"/>
      <c r="K218" s="19"/>
      <c r="L218" s="19"/>
      <c r="M218" s="19"/>
      <c r="N218" s="19"/>
      <c r="O218" s="19"/>
      <c r="P218" s="19"/>
      <c r="Q218" s="19"/>
      <c r="R218" s="19"/>
      <c r="S218" s="19"/>
      <c r="T218" s="19"/>
      <c r="U218" s="19"/>
      <c r="V218" s="19"/>
      <c r="W218" s="19"/>
      <c r="X218" s="19"/>
      <c r="Y218" s="19"/>
      <c r="Z218" s="19"/>
    </row>
    <row r="219" spans="1:26" ht="13">
      <c r="A219" s="17">
        <v>41214</v>
      </c>
      <c r="B219" s="38">
        <v>13025.58</v>
      </c>
      <c r="C219" s="31">
        <f t="shared" si="1"/>
        <v>5.1005168052479268</v>
      </c>
      <c r="D219" s="19">
        <f t="shared" si="0"/>
        <v>48.7</v>
      </c>
      <c r="E219" s="19">
        <f t="shared" si="2"/>
        <v>10.1723</v>
      </c>
      <c r="F219" s="27"/>
      <c r="G219" s="38"/>
      <c r="H219" s="33"/>
      <c r="I219" s="34"/>
      <c r="J219" s="19"/>
      <c r="K219" s="19"/>
      <c r="L219" s="19"/>
      <c r="M219" s="19"/>
      <c r="N219" s="19"/>
      <c r="O219" s="19"/>
      <c r="P219" s="19"/>
      <c r="Q219" s="19"/>
      <c r="R219" s="19"/>
      <c r="S219" s="19"/>
      <c r="T219" s="19"/>
      <c r="U219" s="19"/>
      <c r="V219" s="19"/>
      <c r="W219" s="19"/>
      <c r="X219" s="19"/>
      <c r="Y219" s="19"/>
      <c r="Z219" s="19"/>
    </row>
    <row r="220" spans="1:26" ht="13">
      <c r="A220" s="17">
        <v>41244</v>
      </c>
      <c r="B220" s="38">
        <v>13104.14</v>
      </c>
      <c r="C220" s="31">
        <f t="shared" si="1"/>
        <v>1.7395064786037928</v>
      </c>
      <c r="D220" s="19">
        <f t="shared" si="0"/>
        <v>65.900000000000006</v>
      </c>
      <c r="E220" s="19">
        <f t="shared" si="2"/>
        <v>7.9009</v>
      </c>
      <c r="F220" s="27"/>
      <c r="G220" s="38"/>
      <c r="H220" s="33"/>
      <c r="I220" s="34"/>
      <c r="J220" s="19"/>
      <c r="K220" s="19"/>
      <c r="L220" s="19"/>
      <c r="M220" s="19"/>
      <c r="N220" s="19"/>
      <c r="O220" s="19"/>
      <c r="P220" s="19"/>
      <c r="Q220" s="19"/>
      <c r="R220" s="19"/>
      <c r="S220" s="19"/>
      <c r="T220" s="19"/>
      <c r="U220" s="19"/>
      <c r="V220" s="19"/>
      <c r="W220" s="19"/>
      <c r="X220" s="19"/>
      <c r="Y220" s="19"/>
      <c r="Z220" s="19"/>
    </row>
    <row r="221" spans="1:26" ht="13">
      <c r="A221" s="17">
        <v>41275</v>
      </c>
      <c r="B221" s="38">
        <v>13860.58</v>
      </c>
      <c r="C221" s="31">
        <f t="shared" si="1"/>
        <v>6.5487044035213389</v>
      </c>
      <c r="D221" s="19">
        <f t="shared" si="0"/>
        <v>41.7</v>
      </c>
      <c r="E221" s="19">
        <f t="shared" si="2"/>
        <v>11.5573</v>
      </c>
      <c r="F221" s="27"/>
      <c r="G221" s="38"/>
      <c r="H221" s="33"/>
      <c r="I221" s="34"/>
      <c r="J221" s="19"/>
      <c r="K221" s="19"/>
      <c r="L221" s="19"/>
      <c r="M221" s="19"/>
      <c r="N221" s="19"/>
      <c r="O221" s="19"/>
      <c r="P221" s="19"/>
      <c r="Q221" s="19"/>
      <c r="R221" s="19"/>
      <c r="S221" s="19"/>
      <c r="T221" s="19"/>
      <c r="U221" s="19"/>
      <c r="V221" s="19"/>
      <c r="W221" s="19"/>
      <c r="X221" s="19"/>
      <c r="Y221" s="19"/>
      <c r="Z221" s="19"/>
    </row>
    <row r="222" spans="1:26" ht="13">
      <c r="A222" s="17">
        <v>41306</v>
      </c>
      <c r="B222" s="38">
        <v>14054.49</v>
      </c>
      <c r="C222" s="31">
        <f t="shared" si="1"/>
        <v>7.3612541288412334</v>
      </c>
      <c r="D222" s="19">
        <f t="shared" si="0"/>
        <v>39</v>
      </c>
      <c r="E222" s="19">
        <f t="shared" si="2"/>
        <v>13.442399999999999</v>
      </c>
      <c r="F222" s="27"/>
      <c r="G222" s="38"/>
      <c r="H222" s="33"/>
      <c r="I222" s="34"/>
      <c r="J222" s="19"/>
      <c r="K222" s="19"/>
      <c r="L222" s="19"/>
      <c r="M222" s="19"/>
      <c r="N222" s="19"/>
      <c r="O222" s="19"/>
      <c r="P222" s="19"/>
      <c r="Q222" s="19"/>
      <c r="R222" s="19"/>
      <c r="S222" s="19"/>
      <c r="T222" s="19"/>
      <c r="U222" s="19"/>
      <c r="V222" s="19"/>
      <c r="W222" s="19"/>
      <c r="X222" s="19"/>
      <c r="Y222" s="19"/>
      <c r="Z222" s="19"/>
    </row>
    <row r="223" spans="1:26" ht="13">
      <c r="A223" s="17">
        <v>41334</v>
      </c>
      <c r="B223" s="38">
        <v>14578.54</v>
      </c>
      <c r="C223" s="31">
        <f t="shared" si="1"/>
        <v>8.4944478471221299</v>
      </c>
      <c r="D223" s="19">
        <f t="shared" si="0"/>
        <v>35</v>
      </c>
      <c r="E223" s="19">
        <f t="shared" si="2"/>
        <v>14.443300000000001</v>
      </c>
      <c r="F223" s="27"/>
      <c r="G223" s="38"/>
      <c r="H223" s="33"/>
      <c r="I223" s="34"/>
      <c r="J223" s="19"/>
      <c r="K223" s="19"/>
      <c r="L223" s="19"/>
      <c r="M223" s="19"/>
      <c r="N223" s="19"/>
      <c r="O223" s="19"/>
      <c r="P223" s="19"/>
      <c r="Q223" s="19"/>
      <c r="R223" s="19"/>
      <c r="S223" s="19"/>
      <c r="T223" s="19"/>
      <c r="U223" s="19"/>
      <c r="V223" s="19"/>
      <c r="W223" s="19"/>
      <c r="X223" s="19"/>
      <c r="Y223" s="19"/>
      <c r="Z223" s="19"/>
    </row>
    <row r="224" spans="1:26" ht="13">
      <c r="A224" s="17">
        <v>41365</v>
      </c>
      <c r="B224" s="38">
        <v>14839.8</v>
      </c>
      <c r="C224" s="31">
        <f t="shared" si="1"/>
        <v>13.311536094486602</v>
      </c>
      <c r="D224" s="19">
        <f t="shared" si="0"/>
        <v>18.899999999999999</v>
      </c>
      <c r="E224" s="19">
        <f t="shared" si="2"/>
        <v>14.180300000000001</v>
      </c>
      <c r="F224" s="27"/>
      <c r="G224" s="38"/>
      <c r="H224" s="33"/>
      <c r="I224" s="34"/>
      <c r="J224" s="19"/>
      <c r="K224" s="19"/>
      <c r="L224" s="19"/>
      <c r="M224" s="19"/>
      <c r="N224" s="19"/>
      <c r="O224" s="19"/>
      <c r="P224" s="19"/>
      <c r="Q224" s="19"/>
      <c r="R224" s="19"/>
      <c r="S224" s="19"/>
      <c r="T224" s="19"/>
      <c r="U224" s="19"/>
      <c r="V224" s="19"/>
      <c r="W224" s="19"/>
      <c r="X224" s="19"/>
      <c r="Y224" s="19"/>
      <c r="Z224" s="19"/>
    </row>
    <row r="225" spans="1:26" ht="13">
      <c r="A225" s="17">
        <v>41395</v>
      </c>
      <c r="B225" s="38">
        <v>15115.57</v>
      </c>
      <c r="C225" s="31">
        <f t="shared" si="1"/>
        <v>16.045273991637991</v>
      </c>
      <c r="D225" s="19">
        <f t="shared" si="0"/>
        <v>11.1</v>
      </c>
      <c r="E225" s="19">
        <f t="shared" si="2"/>
        <v>17.539000000000001</v>
      </c>
      <c r="F225" s="27"/>
      <c r="G225" s="38"/>
      <c r="H225" s="33"/>
      <c r="I225" s="34"/>
      <c r="J225" s="19"/>
      <c r="K225" s="19"/>
      <c r="L225" s="19"/>
      <c r="M225" s="19"/>
      <c r="N225" s="19"/>
      <c r="O225" s="19"/>
      <c r="P225" s="19"/>
      <c r="Q225" s="19"/>
      <c r="R225" s="19"/>
      <c r="S225" s="19"/>
      <c r="T225" s="19"/>
      <c r="U225" s="19"/>
      <c r="V225" s="19"/>
      <c r="W225" s="19"/>
      <c r="X225" s="19"/>
      <c r="Y225" s="19"/>
      <c r="Z225" s="19"/>
    </row>
    <row r="226" spans="1:26" ht="13">
      <c r="A226" s="17">
        <v>41426</v>
      </c>
      <c r="B226" s="38">
        <v>14909.6</v>
      </c>
      <c r="C226" s="31">
        <f t="shared" si="1"/>
        <v>13.777783204391902</v>
      </c>
      <c r="D226" s="19">
        <f t="shared" si="0"/>
        <v>17</v>
      </c>
      <c r="E226" s="19">
        <f t="shared" si="2"/>
        <v>11.8492</v>
      </c>
      <c r="F226" s="27"/>
      <c r="G226" s="38"/>
      <c r="H226" s="33"/>
      <c r="I226" s="34"/>
      <c r="J226" s="19"/>
      <c r="K226" s="19"/>
      <c r="L226" s="19"/>
      <c r="M226" s="19"/>
      <c r="N226" s="19"/>
      <c r="O226" s="19"/>
      <c r="P226" s="19"/>
      <c r="Q226" s="19"/>
      <c r="R226" s="19"/>
      <c r="S226" s="19"/>
      <c r="T226" s="19"/>
      <c r="U226" s="19"/>
      <c r="V226" s="19"/>
      <c r="W226" s="19"/>
      <c r="X226" s="19"/>
      <c r="Y226" s="19"/>
      <c r="Z226" s="19"/>
    </row>
    <row r="227" spans="1:26" ht="13">
      <c r="A227" s="17">
        <v>41456</v>
      </c>
      <c r="B227" s="38">
        <v>15499.54</v>
      </c>
      <c r="C227" s="31">
        <f t="shared" si="1"/>
        <v>11.824613400016457</v>
      </c>
      <c r="D227" s="19">
        <f t="shared" si="0"/>
        <v>23.7</v>
      </c>
      <c r="E227" s="19">
        <f t="shared" si="2"/>
        <v>9.8947000000000003</v>
      </c>
      <c r="F227" s="27"/>
      <c r="G227" s="38"/>
      <c r="H227" s="33"/>
      <c r="I227" s="34"/>
      <c r="J227" s="19"/>
      <c r="K227" s="19"/>
      <c r="L227" s="19"/>
      <c r="M227" s="19"/>
      <c r="N227" s="19"/>
      <c r="O227" s="19"/>
      <c r="P227" s="19"/>
      <c r="Q227" s="19"/>
      <c r="R227" s="19"/>
      <c r="S227" s="19"/>
      <c r="T227" s="19"/>
      <c r="U227" s="19"/>
      <c r="V227" s="19"/>
      <c r="W227" s="19"/>
      <c r="X227" s="19"/>
      <c r="Y227" s="19"/>
      <c r="Z227" s="19"/>
    </row>
    <row r="228" spans="1:26" ht="13">
      <c r="A228" s="17">
        <v>41487</v>
      </c>
      <c r="B228" s="38">
        <v>14810.31</v>
      </c>
      <c r="C228" s="31">
        <f t="shared" si="1"/>
        <v>5.3777831853023459</v>
      </c>
      <c r="D228" s="19">
        <f t="shared" si="0"/>
        <v>46.6</v>
      </c>
      <c r="E228" s="19">
        <f t="shared" si="2"/>
        <v>11.9846</v>
      </c>
      <c r="F228" s="27"/>
      <c r="G228" s="38"/>
      <c r="H228" s="33"/>
      <c r="I228" s="34"/>
      <c r="J228" s="19"/>
      <c r="K228" s="19"/>
      <c r="L228" s="19"/>
      <c r="M228" s="19"/>
      <c r="N228" s="19"/>
      <c r="O228" s="19"/>
      <c r="P228" s="19"/>
      <c r="Q228" s="19"/>
      <c r="R228" s="19"/>
      <c r="S228" s="19"/>
      <c r="T228" s="19"/>
      <c r="U228" s="19"/>
      <c r="V228" s="19"/>
      <c r="W228" s="19"/>
      <c r="X228" s="19"/>
      <c r="Y228" s="19"/>
      <c r="Z228" s="19"/>
    </row>
    <row r="229" spans="1:26" ht="13">
      <c r="A229" s="17">
        <v>41518</v>
      </c>
      <c r="B229" s="38">
        <v>15129.67</v>
      </c>
      <c r="C229" s="31">
        <f t="shared" si="1"/>
        <v>3.7804197128107422</v>
      </c>
      <c r="D229" s="19">
        <f t="shared" si="0"/>
        <v>55.7</v>
      </c>
      <c r="E229" s="19">
        <f t="shared" si="2"/>
        <v>16.416399999999999</v>
      </c>
      <c r="F229" s="27"/>
      <c r="G229" s="38"/>
      <c r="H229" s="33"/>
      <c r="I229" s="34"/>
      <c r="J229" s="19"/>
      <c r="K229" s="19"/>
      <c r="L229" s="19"/>
      <c r="M229" s="19"/>
      <c r="N229" s="19"/>
      <c r="O229" s="19"/>
      <c r="P229" s="19"/>
      <c r="Q229" s="19"/>
      <c r="R229" s="19"/>
      <c r="S229" s="19"/>
      <c r="T229" s="19"/>
      <c r="U229" s="19"/>
      <c r="V229" s="19"/>
      <c r="W229" s="19"/>
      <c r="X229" s="19"/>
      <c r="Y229" s="19"/>
      <c r="Z229" s="19"/>
    </row>
    <row r="230" spans="1:26" ht="13">
      <c r="A230" s="17">
        <v>41548</v>
      </c>
      <c r="B230" s="38">
        <v>15545.75</v>
      </c>
      <c r="C230" s="31">
        <f t="shared" si="1"/>
        <v>4.7571395840914352</v>
      </c>
      <c r="D230" s="19">
        <f t="shared" si="0"/>
        <v>50.6</v>
      </c>
      <c r="E230" s="19">
        <f t="shared" si="2"/>
        <v>17.438600000000001</v>
      </c>
      <c r="F230" s="27"/>
      <c r="G230" s="38"/>
      <c r="H230" s="33"/>
      <c r="I230" s="34"/>
      <c r="J230" s="19"/>
      <c r="K230" s="19"/>
      <c r="L230" s="19"/>
      <c r="M230" s="19"/>
      <c r="N230" s="19"/>
      <c r="O230" s="19"/>
      <c r="P230" s="19"/>
      <c r="Q230" s="19"/>
      <c r="R230" s="19"/>
      <c r="S230" s="19"/>
      <c r="T230" s="19"/>
      <c r="U230" s="19"/>
      <c r="V230" s="19"/>
      <c r="W230" s="19"/>
      <c r="X230" s="19"/>
      <c r="Y230" s="19"/>
      <c r="Z230" s="19"/>
    </row>
    <row r="231" spans="1:26" ht="13">
      <c r="A231" s="17">
        <v>41579</v>
      </c>
      <c r="B231" s="38">
        <v>16086.41</v>
      </c>
      <c r="C231" s="31">
        <f t="shared" si="1"/>
        <v>6.4227812778479416</v>
      </c>
      <c r="D231" s="19">
        <f t="shared" si="0"/>
        <v>42</v>
      </c>
      <c r="E231" s="19">
        <f t="shared" si="2"/>
        <v>14.1296</v>
      </c>
      <c r="F231" s="27"/>
      <c r="G231" s="38"/>
      <c r="H231" s="33"/>
      <c r="I231" s="34"/>
      <c r="J231" s="19"/>
      <c r="K231" s="19"/>
      <c r="L231" s="19"/>
      <c r="M231" s="19"/>
      <c r="N231" s="19"/>
      <c r="O231" s="19"/>
      <c r="P231" s="19"/>
      <c r="Q231" s="19"/>
      <c r="R231" s="19"/>
      <c r="S231" s="19"/>
      <c r="T231" s="19"/>
      <c r="U231" s="19"/>
      <c r="V231" s="19"/>
      <c r="W231" s="19"/>
      <c r="X231" s="19"/>
      <c r="Y231" s="19"/>
      <c r="Z231" s="19"/>
    </row>
    <row r="232" spans="1:26" ht="13">
      <c r="A232" s="17">
        <v>41609</v>
      </c>
      <c r="B232" s="38">
        <v>16576.66</v>
      </c>
      <c r="C232" s="31">
        <f t="shared" si="1"/>
        <v>11.1811182057198</v>
      </c>
      <c r="D232" s="19">
        <f t="shared" si="0"/>
        <v>26.1</v>
      </c>
      <c r="E232" s="19">
        <f t="shared" si="2"/>
        <v>11.983499999999999</v>
      </c>
      <c r="F232" s="27"/>
      <c r="G232" s="38"/>
      <c r="H232" s="33"/>
      <c r="I232" s="34"/>
      <c r="J232" s="19"/>
      <c r="K232" s="19"/>
      <c r="L232" s="19"/>
      <c r="M232" s="19"/>
      <c r="N232" s="19"/>
      <c r="O232" s="19"/>
      <c r="P232" s="19"/>
      <c r="Q232" s="19"/>
      <c r="R232" s="19"/>
      <c r="S232" s="19"/>
      <c r="T232" s="19"/>
      <c r="U232" s="19"/>
      <c r="V232" s="19"/>
      <c r="W232" s="19"/>
      <c r="X232" s="19"/>
      <c r="Y232" s="19"/>
      <c r="Z232" s="19"/>
    </row>
    <row r="233" spans="1:26" ht="13">
      <c r="A233" s="17">
        <v>41640</v>
      </c>
      <c r="B233" s="38">
        <v>15698.85</v>
      </c>
      <c r="C233" s="31">
        <f t="shared" si="1"/>
        <v>1.2859091302064414</v>
      </c>
      <c r="D233" s="19">
        <f t="shared" si="0"/>
        <v>67.8</v>
      </c>
      <c r="E233" s="19">
        <f t="shared" si="2"/>
        <v>12.751200000000001</v>
      </c>
      <c r="F233" s="27"/>
      <c r="G233" s="38"/>
      <c r="H233" s="33"/>
      <c r="I233" s="34"/>
      <c r="J233" s="19"/>
      <c r="K233" s="19"/>
      <c r="L233" s="19"/>
      <c r="M233" s="19"/>
      <c r="N233" s="19"/>
      <c r="O233" s="19"/>
      <c r="P233" s="19"/>
      <c r="Q233" s="19"/>
      <c r="R233" s="19"/>
      <c r="S233" s="19"/>
      <c r="T233" s="19"/>
      <c r="U233" s="19"/>
      <c r="V233" s="19"/>
      <c r="W233" s="19"/>
      <c r="X233" s="19"/>
      <c r="Y233" s="19"/>
      <c r="Z233" s="19"/>
    </row>
    <row r="234" spans="1:26" ht="13">
      <c r="A234" s="17">
        <v>41671</v>
      </c>
      <c r="B234" s="38">
        <v>16321.71</v>
      </c>
      <c r="C234" s="31">
        <f t="shared" si="1"/>
        <v>10.205053101521843</v>
      </c>
      <c r="D234" s="19">
        <f t="shared" si="0"/>
        <v>29.4</v>
      </c>
      <c r="E234" s="19">
        <f t="shared" si="2"/>
        <v>14.5764</v>
      </c>
      <c r="F234" s="27"/>
      <c r="G234" s="38"/>
      <c r="H234" s="33"/>
      <c r="I234" s="34"/>
      <c r="J234" s="19"/>
      <c r="K234" s="19"/>
      <c r="L234" s="19"/>
      <c r="M234" s="19"/>
      <c r="N234" s="19"/>
      <c r="O234" s="19"/>
      <c r="P234" s="19"/>
      <c r="Q234" s="19"/>
      <c r="R234" s="19"/>
      <c r="S234" s="19"/>
      <c r="T234" s="19"/>
      <c r="U234" s="19"/>
      <c r="V234" s="19"/>
      <c r="W234" s="19"/>
      <c r="X234" s="19"/>
      <c r="Y234" s="19"/>
      <c r="Z234" s="19"/>
    </row>
    <row r="235" spans="1:26" ht="13">
      <c r="A235" s="17">
        <v>41699</v>
      </c>
      <c r="B235" s="38">
        <v>16457.66</v>
      </c>
      <c r="C235" s="31">
        <f t="shared" si="1"/>
        <v>8.7773890640046979</v>
      </c>
      <c r="D235" s="19">
        <f t="shared" si="0"/>
        <v>33.700000000000003</v>
      </c>
      <c r="E235" s="19">
        <f t="shared" si="2"/>
        <v>14.254200000000001</v>
      </c>
      <c r="F235" s="27"/>
      <c r="G235" s="38"/>
      <c r="H235" s="33"/>
      <c r="I235" s="34"/>
      <c r="J235" s="19"/>
      <c r="K235" s="19"/>
      <c r="L235" s="19"/>
      <c r="M235" s="19"/>
      <c r="N235" s="19"/>
      <c r="O235" s="19"/>
      <c r="P235" s="19"/>
      <c r="Q235" s="19"/>
      <c r="R235" s="19"/>
      <c r="S235" s="19"/>
      <c r="T235" s="19"/>
      <c r="U235" s="19"/>
      <c r="V235" s="19"/>
      <c r="W235" s="19"/>
      <c r="X235" s="19"/>
      <c r="Y235" s="19"/>
      <c r="Z235" s="19"/>
    </row>
    <row r="236" spans="1:26" ht="13">
      <c r="A236" s="17">
        <v>41730</v>
      </c>
      <c r="B236" s="38">
        <v>16580.84</v>
      </c>
      <c r="C236" s="31">
        <f t="shared" si="1"/>
        <v>6.6583471366772278</v>
      </c>
      <c r="D236" s="19">
        <f t="shared" si="0"/>
        <v>40.6</v>
      </c>
      <c r="E236" s="19">
        <f t="shared" si="2"/>
        <v>13.6774</v>
      </c>
      <c r="F236" s="27"/>
      <c r="G236" s="38"/>
      <c r="H236" s="33"/>
      <c r="I236" s="34"/>
      <c r="J236" s="19"/>
      <c r="K236" s="19"/>
      <c r="L236" s="19"/>
      <c r="M236" s="19"/>
      <c r="N236" s="19"/>
      <c r="O236" s="19"/>
      <c r="P236" s="19"/>
      <c r="Q236" s="19"/>
      <c r="R236" s="19"/>
      <c r="S236" s="19"/>
      <c r="T236" s="19"/>
      <c r="U236" s="19"/>
      <c r="V236" s="19"/>
      <c r="W236" s="19"/>
      <c r="X236" s="19"/>
      <c r="Y236" s="19"/>
      <c r="Z236" s="19"/>
    </row>
    <row r="237" spans="1:26" ht="13">
      <c r="A237" s="17">
        <v>41760</v>
      </c>
      <c r="B237" s="38">
        <v>16717.169999999998</v>
      </c>
      <c r="C237" s="31">
        <f t="shared" si="1"/>
        <v>3.9210737510731009</v>
      </c>
      <c r="D237" s="19">
        <f t="shared" si="0"/>
        <v>54.4</v>
      </c>
      <c r="E237" s="19">
        <f t="shared" si="2"/>
        <v>14.729900000000001</v>
      </c>
      <c r="F237" s="27"/>
      <c r="G237" s="38"/>
      <c r="H237" s="33"/>
      <c r="I237" s="34"/>
      <c r="J237" s="19"/>
      <c r="K237" s="19"/>
      <c r="L237" s="19"/>
      <c r="M237" s="19"/>
      <c r="N237" s="19"/>
      <c r="O237" s="19"/>
      <c r="P237" s="19"/>
      <c r="Q237" s="19"/>
      <c r="R237" s="19"/>
      <c r="S237" s="19"/>
      <c r="T237" s="19"/>
      <c r="U237" s="19"/>
      <c r="V237" s="19"/>
      <c r="W237" s="19"/>
      <c r="X237" s="19"/>
      <c r="Y237" s="19"/>
      <c r="Z237" s="19"/>
    </row>
    <row r="238" spans="1:26" ht="13">
      <c r="A238" s="17">
        <v>41791</v>
      </c>
      <c r="B238" s="38">
        <v>16826.599999999999</v>
      </c>
      <c r="C238" s="31">
        <f t="shared" si="1"/>
        <v>1.507782629311325</v>
      </c>
      <c r="D238" s="19">
        <f t="shared" si="0"/>
        <v>67.3</v>
      </c>
      <c r="E238" s="19">
        <f t="shared" si="2"/>
        <v>15.308999999999999</v>
      </c>
      <c r="F238" s="27"/>
      <c r="G238" s="38"/>
      <c r="H238" s="33"/>
      <c r="I238" s="34"/>
      <c r="J238" s="19"/>
      <c r="K238" s="19"/>
      <c r="L238" s="19"/>
      <c r="M238" s="19"/>
      <c r="N238" s="19"/>
      <c r="O238" s="19"/>
      <c r="P238" s="19"/>
      <c r="Q238" s="19"/>
      <c r="R238" s="19"/>
      <c r="S238" s="19"/>
      <c r="T238" s="19"/>
      <c r="U238" s="19"/>
      <c r="V238" s="19"/>
      <c r="W238" s="19"/>
      <c r="X238" s="19"/>
      <c r="Y238" s="19"/>
      <c r="Z238" s="19"/>
    </row>
    <row r="239" spans="1:26" ht="13">
      <c r="A239" s="17">
        <v>41821</v>
      </c>
      <c r="B239" s="38">
        <v>16563.3</v>
      </c>
      <c r="C239" s="31">
        <f t="shared" si="1"/>
        <v>5.5064542944228325</v>
      </c>
      <c r="D239" s="19">
        <f t="shared" si="0"/>
        <v>45.5</v>
      </c>
      <c r="E239" s="19">
        <f t="shared" si="2"/>
        <v>12.7552</v>
      </c>
      <c r="F239" s="27"/>
      <c r="G239" s="38"/>
      <c r="H239" s="33"/>
      <c r="I239" s="34"/>
      <c r="J239" s="19"/>
      <c r="K239" s="19"/>
      <c r="L239" s="19"/>
      <c r="M239" s="19"/>
      <c r="N239" s="19"/>
      <c r="O239" s="19"/>
      <c r="P239" s="19"/>
      <c r="Q239" s="19"/>
      <c r="R239" s="19"/>
      <c r="S239" s="19"/>
      <c r="T239" s="19"/>
      <c r="U239" s="19"/>
      <c r="V239" s="19"/>
      <c r="W239" s="19"/>
      <c r="X239" s="19"/>
      <c r="Y239" s="19"/>
      <c r="Z239" s="19"/>
    </row>
    <row r="240" spans="1:26" ht="13">
      <c r="A240" s="17">
        <v>41852</v>
      </c>
      <c r="B240" s="38">
        <v>17098.45</v>
      </c>
      <c r="C240" s="31">
        <f t="shared" si="1"/>
        <v>4.7589376358237079</v>
      </c>
      <c r="D240" s="19">
        <f t="shared" si="0"/>
        <v>50.3</v>
      </c>
      <c r="E240" s="19">
        <f t="shared" si="2"/>
        <v>10.6602</v>
      </c>
      <c r="F240" s="27"/>
      <c r="G240" s="38"/>
      <c r="H240" s="33"/>
      <c r="I240" s="34"/>
      <c r="J240" s="19"/>
      <c r="K240" s="19"/>
      <c r="L240" s="19"/>
      <c r="M240" s="19"/>
      <c r="N240" s="19"/>
      <c r="O240" s="19"/>
      <c r="P240" s="19"/>
      <c r="Q240" s="19"/>
      <c r="R240" s="19"/>
      <c r="S240" s="19"/>
      <c r="T240" s="19"/>
      <c r="U240" s="19"/>
      <c r="V240" s="19"/>
      <c r="W240" s="19"/>
      <c r="X240" s="19"/>
      <c r="Y240" s="19"/>
      <c r="Z240" s="19"/>
    </row>
    <row r="241" spans="1:26" ht="13">
      <c r="A241" s="17">
        <v>41883</v>
      </c>
      <c r="B241" s="38">
        <v>17042.900000000001</v>
      </c>
      <c r="C241" s="31">
        <f t="shared" si="1"/>
        <v>3.5560340899010043</v>
      </c>
      <c r="D241" s="19">
        <f t="shared" si="0"/>
        <v>57.3</v>
      </c>
      <c r="E241" s="19">
        <f t="shared" si="2"/>
        <v>8.5742999999999991</v>
      </c>
      <c r="F241" s="27"/>
      <c r="G241" s="38"/>
      <c r="H241" s="33"/>
      <c r="I241" s="34"/>
      <c r="J241" s="19"/>
      <c r="K241" s="19"/>
      <c r="L241" s="19"/>
      <c r="M241" s="19"/>
      <c r="N241" s="19"/>
      <c r="O241" s="19"/>
      <c r="P241" s="19"/>
      <c r="Q241" s="19"/>
      <c r="R241" s="19"/>
      <c r="S241" s="19"/>
      <c r="T241" s="19"/>
      <c r="U241" s="19"/>
      <c r="V241" s="19"/>
      <c r="W241" s="19"/>
      <c r="X241" s="19"/>
      <c r="Y241" s="19"/>
      <c r="Z241" s="19"/>
    </row>
    <row r="242" spans="1:26" ht="13">
      <c r="A242" s="17">
        <v>41913</v>
      </c>
      <c r="B242" s="38">
        <v>17390.52</v>
      </c>
      <c r="C242" s="31">
        <f t="shared" si="1"/>
        <v>4.8832266640290856</v>
      </c>
      <c r="D242" s="19">
        <f t="shared" si="0"/>
        <v>49</v>
      </c>
      <c r="E242" s="19">
        <f t="shared" si="2"/>
        <v>7.0578000000000003</v>
      </c>
      <c r="F242" s="27"/>
      <c r="G242" s="38"/>
      <c r="H242" s="33"/>
      <c r="I242" s="34"/>
      <c r="J242" s="19"/>
      <c r="K242" s="19"/>
      <c r="L242" s="19"/>
      <c r="M242" s="19"/>
      <c r="N242" s="19"/>
      <c r="O242" s="19"/>
      <c r="P242" s="19"/>
      <c r="Q242" s="19"/>
      <c r="R242" s="19"/>
      <c r="S242" s="19"/>
      <c r="T242" s="19"/>
      <c r="U242" s="19"/>
      <c r="V242" s="19"/>
      <c r="W242" s="19"/>
      <c r="X242" s="19"/>
      <c r="Y242" s="19"/>
      <c r="Z242" s="19"/>
    </row>
    <row r="243" spans="1:26" ht="13">
      <c r="A243" s="17">
        <v>41944</v>
      </c>
      <c r="B243" s="38">
        <v>17828.240000000002</v>
      </c>
      <c r="C243" s="31">
        <f t="shared" si="1"/>
        <v>6.6462804410076792</v>
      </c>
      <c r="D243" s="19">
        <f t="shared" si="0"/>
        <v>40.9</v>
      </c>
      <c r="E243" s="19">
        <f t="shared" si="2"/>
        <v>8.5541999999999998</v>
      </c>
      <c r="F243" s="27"/>
      <c r="G243" s="38"/>
      <c r="H243" s="33"/>
      <c r="I243" s="34"/>
      <c r="J243" s="19"/>
      <c r="K243" s="19"/>
      <c r="L243" s="19"/>
      <c r="M243" s="19"/>
      <c r="N243" s="19"/>
      <c r="O243" s="19"/>
      <c r="P243" s="19"/>
      <c r="Q243" s="19"/>
      <c r="R243" s="19"/>
      <c r="S243" s="19"/>
      <c r="T243" s="19"/>
      <c r="U243" s="19"/>
      <c r="V243" s="19"/>
      <c r="W243" s="19"/>
      <c r="X243" s="19"/>
      <c r="Y243" s="19"/>
      <c r="Z243" s="19"/>
    </row>
    <row r="244" spans="1:26" ht="13">
      <c r="A244" s="17">
        <v>41974</v>
      </c>
      <c r="B244" s="38">
        <v>17823.07</v>
      </c>
      <c r="C244" s="31">
        <f t="shared" si="1"/>
        <v>5.9219925594000049</v>
      </c>
      <c r="D244" s="19">
        <f t="shared" si="0"/>
        <v>43.6</v>
      </c>
      <c r="E244" s="19">
        <f t="shared" si="2"/>
        <v>5.2990000000000004</v>
      </c>
      <c r="F244" s="27"/>
      <c r="G244" s="38"/>
      <c r="H244" s="33"/>
      <c r="I244" s="34"/>
      <c r="J244" s="19"/>
      <c r="K244" s="19"/>
      <c r="L244" s="19"/>
      <c r="M244" s="19"/>
      <c r="N244" s="19"/>
      <c r="O244" s="19"/>
      <c r="P244" s="19"/>
      <c r="Q244" s="19"/>
      <c r="R244" s="19"/>
      <c r="S244" s="19"/>
      <c r="T244" s="19"/>
      <c r="U244" s="19"/>
      <c r="V244" s="19"/>
      <c r="W244" s="19"/>
      <c r="X244" s="19"/>
      <c r="Y244" s="19"/>
      <c r="Z244" s="19"/>
    </row>
    <row r="245" spans="1:26" ht="13">
      <c r="A245" s="17">
        <v>42005</v>
      </c>
      <c r="B245" s="38">
        <v>17164.95</v>
      </c>
      <c r="C245" s="31">
        <f t="shared" si="1"/>
        <v>3.6324283204433989</v>
      </c>
      <c r="D245" s="19">
        <f t="shared" si="0"/>
        <v>57</v>
      </c>
      <c r="E245" s="19">
        <f t="shared" si="2"/>
        <v>6.1448</v>
      </c>
      <c r="F245" s="27"/>
      <c r="G245" s="38"/>
      <c r="H245" s="33"/>
      <c r="I245" s="34"/>
      <c r="J245" s="19"/>
      <c r="K245" s="19"/>
      <c r="L245" s="19"/>
      <c r="M245" s="19"/>
      <c r="N245" s="19"/>
      <c r="O245" s="19"/>
      <c r="P245" s="19"/>
      <c r="Q245" s="19"/>
      <c r="R245" s="19"/>
      <c r="S245" s="19"/>
      <c r="T245" s="19"/>
      <c r="U245" s="19"/>
      <c r="V245" s="19"/>
      <c r="W245" s="19"/>
      <c r="X245" s="19"/>
      <c r="Y245" s="19"/>
      <c r="Z245" s="19"/>
    </row>
    <row r="246" spans="1:26" ht="13">
      <c r="A246" s="17">
        <v>42036</v>
      </c>
      <c r="B246" s="38">
        <v>18132.7</v>
      </c>
      <c r="C246" s="31">
        <f t="shared" si="1"/>
        <v>6.0487938965227839</v>
      </c>
      <c r="D246" s="19">
        <f t="shared" si="0"/>
        <v>43.3</v>
      </c>
      <c r="E246" s="19">
        <f t="shared" si="2"/>
        <v>6.5669000000000004</v>
      </c>
      <c r="F246" s="27"/>
      <c r="G246" s="38"/>
      <c r="H246" s="33"/>
      <c r="I246" s="34"/>
      <c r="J246" s="19"/>
      <c r="K246" s="19"/>
      <c r="L246" s="19"/>
      <c r="M246" s="19"/>
      <c r="N246" s="19"/>
      <c r="O246" s="19"/>
      <c r="P246" s="19"/>
      <c r="Q246" s="19"/>
      <c r="R246" s="19"/>
      <c r="S246" s="19"/>
      <c r="T246" s="19"/>
      <c r="U246" s="19"/>
      <c r="V246" s="19"/>
      <c r="W246" s="19"/>
      <c r="X246" s="19"/>
      <c r="Y246" s="19"/>
      <c r="Z246" s="19"/>
    </row>
    <row r="247" spans="1:26" ht="13">
      <c r="A247" s="17">
        <v>42064</v>
      </c>
      <c r="B247" s="38">
        <v>17776.12</v>
      </c>
      <c r="C247" s="31">
        <f t="shared" si="1"/>
        <v>4.3022020900198763</v>
      </c>
      <c r="D247" s="19">
        <f t="shared" si="0"/>
        <v>52.2</v>
      </c>
      <c r="E247" s="19">
        <f t="shared" si="2"/>
        <v>5.6395999999999997</v>
      </c>
      <c r="F247" s="27"/>
      <c r="G247" s="38"/>
      <c r="H247" s="33"/>
      <c r="I247" s="34"/>
      <c r="J247" s="19"/>
      <c r="K247" s="19"/>
      <c r="L247" s="19"/>
      <c r="M247" s="19"/>
      <c r="N247" s="19"/>
      <c r="O247" s="19"/>
      <c r="P247" s="19"/>
      <c r="Q247" s="19"/>
      <c r="R247" s="19"/>
      <c r="S247" s="19"/>
      <c r="T247" s="19"/>
      <c r="U247" s="19"/>
      <c r="V247" s="19"/>
      <c r="W247" s="19"/>
      <c r="X247" s="19"/>
      <c r="Y247" s="19"/>
      <c r="Z247" s="19"/>
    </row>
    <row r="248" spans="1:26" ht="13">
      <c r="A248" s="17">
        <v>42095</v>
      </c>
      <c r="B248" s="38">
        <v>17840.52</v>
      </c>
      <c r="C248" s="31">
        <f t="shared" si="1"/>
        <v>2.5876167015132383</v>
      </c>
      <c r="D248" s="19">
        <f t="shared" si="0"/>
        <v>62.4</v>
      </c>
      <c r="E248" s="19">
        <f t="shared" si="2"/>
        <v>7.9183000000000003</v>
      </c>
      <c r="F248" s="27"/>
      <c r="G248" s="38"/>
      <c r="H248" s="33"/>
      <c r="I248" s="34"/>
      <c r="J248" s="19"/>
      <c r="K248" s="19"/>
      <c r="L248" s="19"/>
      <c r="M248" s="19"/>
      <c r="N248" s="19"/>
      <c r="O248" s="19"/>
      <c r="P248" s="19"/>
      <c r="Q248" s="19"/>
      <c r="R248" s="19"/>
      <c r="S248" s="19"/>
      <c r="T248" s="19"/>
      <c r="U248" s="19"/>
      <c r="V248" s="19"/>
      <c r="W248" s="19"/>
      <c r="X248" s="19"/>
      <c r="Y248" s="19"/>
      <c r="Z248" s="19"/>
    </row>
    <row r="249" spans="1:26" ht="13">
      <c r="A249" s="17">
        <v>42125</v>
      </c>
      <c r="B249" s="38">
        <v>18010.68</v>
      </c>
      <c r="C249" s="31">
        <f t="shared" si="1"/>
        <v>1.0233203053133606</v>
      </c>
      <c r="D249" s="19">
        <f t="shared" si="0"/>
        <v>68.3</v>
      </c>
      <c r="E249" s="19">
        <f t="shared" si="2"/>
        <v>9.2072000000000003</v>
      </c>
      <c r="F249" s="27"/>
      <c r="G249" s="38"/>
      <c r="H249" s="33"/>
      <c r="I249" s="34"/>
      <c r="J249" s="19"/>
      <c r="K249" s="19"/>
      <c r="L249" s="19"/>
      <c r="M249" s="19"/>
      <c r="N249" s="19"/>
      <c r="O249" s="19"/>
      <c r="P249" s="19"/>
      <c r="Q249" s="19"/>
      <c r="R249" s="19"/>
      <c r="S249" s="19"/>
      <c r="T249" s="19"/>
      <c r="U249" s="19"/>
      <c r="V249" s="19"/>
      <c r="W249" s="19"/>
      <c r="X249" s="19"/>
      <c r="Y249" s="19"/>
      <c r="Z249" s="19"/>
    </row>
    <row r="250" spans="1:26" ht="13">
      <c r="A250" s="17">
        <v>42156</v>
      </c>
      <c r="B250" s="38">
        <v>17619.509999999998</v>
      </c>
      <c r="C250" s="31">
        <f t="shared" si="1"/>
        <v>-1.1421152472610012</v>
      </c>
      <c r="D250" s="19">
        <f t="shared" si="0"/>
        <v>75.900000000000006</v>
      </c>
      <c r="E250" s="19">
        <f t="shared" si="2"/>
        <v>10.6149</v>
      </c>
      <c r="F250" s="27"/>
      <c r="G250" s="38"/>
      <c r="H250" s="33"/>
      <c r="I250" s="34"/>
      <c r="J250" s="19"/>
      <c r="K250" s="19"/>
      <c r="L250" s="19"/>
      <c r="M250" s="19"/>
      <c r="N250" s="19"/>
      <c r="O250" s="19"/>
      <c r="P250" s="19"/>
      <c r="Q250" s="19"/>
      <c r="R250" s="19"/>
      <c r="S250" s="19"/>
      <c r="T250" s="19"/>
      <c r="U250" s="19"/>
      <c r="V250" s="19"/>
      <c r="W250" s="19"/>
      <c r="X250" s="19"/>
      <c r="Y250" s="19"/>
      <c r="Z250" s="19"/>
    </row>
    <row r="251" spans="1:26" ht="13">
      <c r="A251" s="17">
        <v>42186</v>
      </c>
      <c r="B251" s="38">
        <v>17689.86</v>
      </c>
      <c r="C251" s="31">
        <f t="shared" si="1"/>
        <v>3.0580339587356784</v>
      </c>
      <c r="D251" s="19">
        <f t="shared" si="0"/>
        <v>60.3</v>
      </c>
      <c r="E251" s="19">
        <f t="shared" si="2"/>
        <v>10.5382</v>
      </c>
      <c r="F251" s="27"/>
      <c r="G251" s="38"/>
      <c r="H251" s="33"/>
      <c r="I251" s="34"/>
      <c r="J251" s="19"/>
      <c r="K251" s="19"/>
      <c r="L251" s="19"/>
      <c r="M251" s="19"/>
      <c r="N251" s="19"/>
      <c r="O251" s="19"/>
      <c r="P251" s="19"/>
      <c r="Q251" s="19"/>
      <c r="R251" s="19"/>
      <c r="S251" s="19"/>
      <c r="T251" s="19"/>
      <c r="U251" s="19"/>
      <c r="V251" s="19"/>
      <c r="W251" s="19"/>
      <c r="X251" s="19"/>
      <c r="Y251" s="19"/>
      <c r="Z251" s="19"/>
    </row>
    <row r="252" spans="1:26" ht="13">
      <c r="A252" s="17">
        <v>42217</v>
      </c>
      <c r="B252" s="38">
        <v>16528.03</v>
      </c>
      <c r="C252" s="31">
        <f t="shared" si="1"/>
        <v>-8.8495921732560596</v>
      </c>
      <c r="D252" s="19">
        <f t="shared" si="0"/>
        <v>91.7</v>
      </c>
      <c r="E252" s="19">
        <f t="shared" si="2"/>
        <v>12.67</v>
      </c>
      <c r="F252" s="27"/>
      <c r="G252" s="38"/>
      <c r="H252" s="33"/>
      <c r="I252" s="34"/>
      <c r="J252" s="19"/>
      <c r="K252" s="19"/>
      <c r="L252" s="19"/>
      <c r="M252" s="19"/>
      <c r="N252" s="19"/>
      <c r="O252" s="19"/>
      <c r="P252" s="19"/>
      <c r="Q252" s="19"/>
      <c r="R252" s="19"/>
      <c r="S252" s="19"/>
      <c r="T252" s="19"/>
      <c r="U252" s="19"/>
      <c r="V252" s="19"/>
      <c r="W252" s="19"/>
      <c r="X252" s="19"/>
      <c r="Y252" s="19"/>
      <c r="Z252" s="19"/>
    </row>
    <row r="253" spans="1:26" ht="13">
      <c r="A253" s="17">
        <v>42248</v>
      </c>
      <c r="B253" s="38">
        <v>16284.7</v>
      </c>
      <c r="C253" s="31">
        <f t="shared" si="1"/>
        <v>-8.3900198693528072</v>
      </c>
      <c r="D253" s="19">
        <f t="shared" si="0"/>
        <v>91.4</v>
      </c>
      <c r="E253" s="19">
        <f t="shared" si="2"/>
        <v>12.7043</v>
      </c>
      <c r="F253" s="27"/>
      <c r="G253" s="38"/>
      <c r="H253" s="33"/>
      <c r="I253" s="34"/>
      <c r="J253" s="19"/>
      <c r="K253" s="19"/>
      <c r="L253" s="19"/>
      <c r="M253" s="19"/>
      <c r="N253" s="19"/>
      <c r="O253" s="19"/>
      <c r="P253" s="19"/>
      <c r="Q253" s="19"/>
      <c r="R253" s="19"/>
      <c r="S253" s="19"/>
      <c r="T253" s="19"/>
      <c r="U253" s="19"/>
      <c r="V253" s="19"/>
      <c r="W253" s="19"/>
      <c r="X253" s="19"/>
      <c r="Y253" s="19"/>
      <c r="Z253" s="19"/>
    </row>
    <row r="254" spans="1:26" ht="13">
      <c r="A254" s="17">
        <v>42278</v>
      </c>
      <c r="B254" s="38">
        <v>17663.54</v>
      </c>
      <c r="C254" s="31">
        <f t="shared" si="1"/>
        <v>-0.99201144361262761</v>
      </c>
      <c r="D254" s="19">
        <f t="shared" si="0"/>
        <v>74.8</v>
      </c>
      <c r="E254" s="19">
        <f t="shared" si="2"/>
        <v>11.4313</v>
      </c>
      <c r="F254" s="27"/>
      <c r="G254" s="38"/>
      <c r="H254" s="33"/>
      <c r="I254" s="34"/>
      <c r="J254" s="19"/>
      <c r="K254" s="19"/>
      <c r="L254" s="19"/>
      <c r="M254" s="19"/>
      <c r="N254" s="19"/>
      <c r="O254" s="19"/>
      <c r="P254" s="19"/>
      <c r="Q254" s="19"/>
      <c r="R254" s="19"/>
      <c r="S254" s="19"/>
      <c r="T254" s="19"/>
      <c r="U254" s="19"/>
      <c r="V254" s="19"/>
      <c r="W254" s="19"/>
      <c r="X254" s="19"/>
      <c r="Y254" s="19"/>
      <c r="Z254" s="19"/>
    </row>
    <row r="255" spans="1:26" ht="13">
      <c r="A255" s="17">
        <v>42309</v>
      </c>
      <c r="B255" s="38">
        <v>17719.919999999998</v>
      </c>
      <c r="C255" s="31">
        <f t="shared" si="1"/>
        <v>-1.6143754705541491</v>
      </c>
      <c r="D255" s="19">
        <f t="shared" si="0"/>
        <v>76.400000000000006</v>
      </c>
      <c r="E255" s="19">
        <f t="shared" si="2"/>
        <v>10.7758</v>
      </c>
      <c r="F255" s="27"/>
      <c r="G255" s="38"/>
      <c r="H255" s="33"/>
      <c r="I255" s="34"/>
      <c r="J255" s="19"/>
      <c r="K255" s="19"/>
      <c r="L255" s="19"/>
      <c r="M255" s="19"/>
      <c r="N255" s="19"/>
      <c r="O255" s="19"/>
      <c r="P255" s="19"/>
      <c r="Q255" s="19"/>
      <c r="R255" s="19"/>
      <c r="S255" s="19"/>
      <c r="T255" s="19"/>
      <c r="U255" s="19"/>
      <c r="V255" s="19"/>
      <c r="W255" s="19"/>
      <c r="X255" s="19"/>
      <c r="Y255" s="19"/>
      <c r="Z255" s="19"/>
    </row>
    <row r="256" spans="1:26" ht="13">
      <c r="A256" s="17">
        <v>42339</v>
      </c>
      <c r="B256" s="38">
        <v>17425.03</v>
      </c>
      <c r="C256" s="31">
        <f t="shared" si="1"/>
        <v>-1.1037764387318352</v>
      </c>
      <c r="D256" s="19">
        <f t="shared" si="0"/>
        <v>75.599999999999994</v>
      </c>
      <c r="E256" s="19">
        <f t="shared" si="2"/>
        <v>10.7881</v>
      </c>
      <c r="F256" s="27"/>
      <c r="G256" s="38"/>
      <c r="H256" s="33"/>
      <c r="I256" s="34"/>
      <c r="J256" s="19"/>
      <c r="K256" s="19"/>
      <c r="L256" s="19"/>
      <c r="M256" s="19"/>
      <c r="N256" s="19"/>
      <c r="O256" s="19"/>
      <c r="P256" s="19"/>
      <c r="Q256" s="19"/>
      <c r="R256" s="19"/>
      <c r="S256" s="19"/>
      <c r="T256" s="19"/>
      <c r="U256" s="19"/>
      <c r="V256" s="19"/>
      <c r="W256" s="19"/>
      <c r="X256" s="19"/>
      <c r="Y256" s="19"/>
      <c r="Z256" s="19"/>
    </row>
    <row r="257" spans="1:26" ht="13">
      <c r="A257" s="17">
        <v>42370</v>
      </c>
      <c r="B257" s="38">
        <v>16466.3</v>
      </c>
      <c r="C257" s="31">
        <f t="shared" si="1"/>
        <v>-6.9167308277171289</v>
      </c>
      <c r="D257" s="19">
        <f t="shared" ref="D257:D380" si="3">IF(C257="","",ROUND((1-_xlfn.PERCENTRANK.INC($C:$C,C257))*100,2))</f>
        <v>89.3</v>
      </c>
      <c r="E257" s="19">
        <f t="shared" si="2"/>
        <v>7.6513999999999998</v>
      </c>
      <c r="F257" s="27"/>
      <c r="G257" s="38"/>
      <c r="H257" s="33"/>
      <c r="I257" s="34"/>
      <c r="J257" s="19"/>
      <c r="K257" s="19"/>
      <c r="L257" s="19"/>
      <c r="M257" s="19"/>
      <c r="N257" s="19"/>
      <c r="O257" s="19"/>
      <c r="P257" s="19"/>
      <c r="Q257" s="19"/>
      <c r="R257" s="19"/>
      <c r="S257" s="19"/>
      <c r="T257" s="19"/>
      <c r="U257" s="19"/>
      <c r="V257" s="19"/>
      <c r="W257" s="19"/>
      <c r="X257" s="19"/>
      <c r="Y257" s="19"/>
      <c r="Z257" s="19"/>
    </row>
    <row r="258" spans="1:26" ht="13">
      <c r="A258" s="17">
        <v>42401</v>
      </c>
      <c r="B258" s="38">
        <v>16516.5</v>
      </c>
      <c r="C258" s="31">
        <f t="shared" si="1"/>
        <v>-6.9760279960762631E-2</v>
      </c>
      <c r="D258" s="19">
        <f t="shared" si="3"/>
        <v>71.599999999999994</v>
      </c>
      <c r="E258" s="19">
        <f t="shared" si="2"/>
        <v>7.5964</v>
      </c>
      <c r="F258" s="27"/>
      <c r="G258" s="38"/>
      <c r="H258" s="33"/>
      <c r="I258" s="34"/>
      <c r="J258" s="19"/>
      <c r="K258" s="19"/>
      <c r="L258" s="19"/>
      <c r="M258" s="19"/>
      <c r="N258" s="19"/>
      <c r="O258" s="19"/>
      <c r="P258" s="19"/>
      <c r="Q258" s="19"/>
      <c r="R258" s="19"/>
      <c r="S258" s="19"/>
      <c r="T258" s="19"/>
      <c r="U258" s="19"/>
      <c r="V258" s="19"/>
      <c r="W258" s="19"/>
      <c r="X258" s="19"/>
      <c r="Y258" s="19"/>
      <c r="Z258" s="19"/>
    </row>
    <row r="259" spans="1:26" ht="13">
      <c r="A259" s="17">
        <v>42430</v>
      </c>
      <c r="B259" s="38">
        <v>17685.09</v>
      </c>
      <c r="C259" s="31">
        <f t="shared" si="1"/>
        <v>8.599421542920652</v>
      </c>
      <c r="D259" s="19">
        <f t="shared" si="3"/>
        <v>34.5</v>
      </c>
      <c r="E259" s="19">
        <f t="shared" si="2"/>
        <v>16.979700000000001</v>
      </c>
      <c r="F259" s="27"/>
      <c r="G259" s="38"/>
      <c r="H259" s="33"/>
      <c r="I259" s="34"/>
      <c r="J259" s="19"/>
      <c r="K259" s="19"/>
      <c r="L259" s="19"/>
      <c r="M259" s="19"/>
      <c r="N259" s="19"/>
      <c r="O259" s="19"/>
      <c r="P259" s="19"/>
      <c r="Q259" s="19"/>
      <c r="R259" s="19"/>
      <c r="S259" s="19"/>
      <c r="T259" s="19"/>
      <c r="U259" s="19"/>
      <c r="V259" s="19"/>
      <c r="W259" s="19"/>
      <c r="X259" s="19"/>
      <c r="Y259" s="19"/>
      <c r="Z259" s="19"/>
    </row>
    <row r="260" spans="1:26" ht="13">
      <c r="A260" s="17">
        <v>42461</v>
      </c>
      <c r="B260" s="38">
        <v>17773.64</v>
      </c>
      <c r="C260" s="31">
        <f t="shared" si="1"/>
        <v>0.62331786267078138</v>
      </c>
      <c r="D260" s="19">
        <f t="shared" si="3"/>
        <v>69.7</v>
      </c>
      <c r="E260" s="19">
        <f t="shared" si="2"/>
        <v>16.863700000000001</v>
      </c>
      <c r="F260" s="27"/>
      <c r="G260" s="38"/>
      <c r="H260" s="33"/>
      <c r="I260" s="34"/>
      <c r="J260" s="19"/>
      <c r="K260" s="19"/>
      <c r="L260" s="19"/>
      <c r="M260" s="19"/>
      <c r="N260" s="19"/>
      <c r="O260" s="19"/>
      <c r="P260" s="19"/>
      <c r="Q260" s="19"/>
      <c r="R260" s="19"/>
      <c r="S260" s="19"/>
      <c r="T260" s="19"/>
      <c r="U260" s="19"/>
      <c r="V260" s="19"/>
      <c r="W260" s="19"/>
      <c r="X260" s="19"/>
      <c r="Y260" s="19"/>
      <c r="Z260" s="19"/>
    </row>
    <row r="261" spans="1:26" ht="13">
      <c r="A261" s="17">
        <v>42491</v>
      </c>
      <c r="B261" s="38">
        <v>17787.2</v>
      </c>
      <c r="C261" s="31">
        <f t="shared" si="1"/>
        <v>0.37968568706857864</v>
      </c>
      <c r="D261" s="19">
        <f t="shared" si="3"/>
        <v>70.7</v>
      </c>
      <c r="E261" s="19">
        <f t="shared" si="2"/>
        <v>16.607800000000001</v>
      </c>
      <c r="F261" s="27"/>
      <c r="G261" s="38"/>
      <c r="H261" s="33"/>
      <c r="I261" s="34"/>
      <c r="J261" s="19"/>
      <c r="K261" s="19"/>
      <c r="L261" s="19"/>
      <c r="M261" s="19"/>
      <c r="N261" s="19"/>
      <c r="O261" s="19"/>
      <c r="P261" s="19"/>
      <c r="Q261" s="19"/>
      <c r="R261" s="19"/>
      <c r="S261" s="19"/>
      <c r="T261" s="19"/>
      <c r="U261" s="19"/>
      <c r="V261" s="19"/>
      <c r="W261" s="19"/>
      <c r="X261" s="19"/>
      <c r="Y261" s="19"/>
      <c r="Z261" s="19"/>
    </row>
    <row r="262" spans="1:26" ht="13">
      <c r="A262" s="17">
        <v>42522</v>
      </c>
      <c r="B262" s="38">
        <v>17929.990000000002</v>
      </c>
      <c r="C262" s="31">
        <f t="shared" si="1"/>
        <v>2.8979003192534121</v>
      </c>
      <c r="D262" s="19">
        <f t="shared" si="3"/>
        <v>61.3</v>
      </c>
      <c r="E262" s="19">
        <f t="shared" si="2"/>
        <v>16.4528</v>
      </c>
      <c r="F262" s="27"/>
      <c r="G262" s="38"/>
      <c r="H262" s="33"/>
      <c r="I262" s="34"/>
      <c r="J262" s="19"/>
      <c r="K262" s="19"/>
      <c r="L262" s="19"/>
      <c r="M262" s="19"/>
      <c r="N262" s="19"/>
      <c r="O262" s="19"/>
      <c r="P262" s="19"/>
      <c r="Q262" s="19"/>
      <c r="R262" s="19"/>
      <c r="S262" s="19"/>
      <c r="T262" s="19"/>
      <c r="U262" s="19"/>
      <c r="V262" s="19"/>
      <c r="W262" s="19"/>
      <c r="X262" s="19"/>
      <c r="Y262" s="19"/>
      <c r="Z262" s="19"/>
    </row>
    <row r="263" spans="1:26" ht="13">
      <c r="A263" s="17">
        <v>42552</v>
      </c>
      <c r="B263" s="38">
        <v>18432.240000000002</v>
      </c>
      <c r="C263" s="31">
        <f t="shared" ref="C263:C380" si="4">100*(B263-B257)/B257</f>
        <v>11.939172734615562</v>
      </c>
      <c r="D263" s="19">
        <f t="shared" si="3"/>
        <v>22.9</v>
      </c>
      <c r="E263" s="19">
        <f t="shared" ref="E263:E380" si="5">ROUND(_xlfn.STDEV.P(D258:D263),4)</f>
        <v>19.271799999999999</v>
      </c>
      <c r="F263" s="27"/>
      <c r="G263" s="38"/>
      <c r="H263" s="33"/>
      <c r="I263" s="34"/>
      <c r="J263" s="19"/>
      <c r="K263" s="19"/>
      <c r="L263" s="19"/>
      <c r="M263" s="19"/>
      <c r="N263" s="19"/>
      <c r="O263" s="19"/>
      <c r="P263" s="19"/>
      <c r="Q263" s="19"/>
      <c r="R263" s="19"/>
      <c r="S263" s="19"/>
      <c r="T263" s="19"/>
      <c r="U263" s="19"/>
      <c r="V263" s="19"/>
      <c r="W263" s="19"/>
      <c r="X263" s="19"/>
      <c r="Y263" s="19"/>
      <c r="Z263" s="19"/>
    </row>
    <row r="264" spans="1:26" ht="13">
      <c r="A264" s="17">
        <v>42583</v>
      </c>
      <c r="B264" s="38">
        <v>18400.88</v>
      </c>
      <c r="C264" s="31">
        <f t="shared" si="4"/>
        <v>11.409075772712143</v>
      </c>
      <c r="D264" s="19">
        <f t="shared" si="3"/>
        <v>25.6</v>
      </c>
      <c r="E264" s="19">
        <f t="shared" si="5"/>
        <v>20.311199999999999</v>
      </c>
      <c r="F264" s="27"/>
      <c r="G264" s="38"/>
      <c r="H264" s="33"/>
      <c r="I264" s="34"/>
      <c r="J264" s="19"/>
      <c r="K264" s="19"/>
      <c r="L264" s="19"/>
      <c r="M264" s="19"/>
      <c r="N264" s="19"/>
      <c r="O264" s="19"/>
      <c r="P264" s="19"/>
      <c r="Q264" s="19"/>
      <c r="R264" s="19"/>
      <c r="S264" s="19"/>
      <c r="T264" s="19"/>
      <c r="U264" s="19"/>
      <c r="V264" s="19"/>
      <c r="W264" s="19"/>
      <c r="X264" s="19"/>
      <c r="Y264" s="19"/>
      <c r="Z264" s="19"/>
    </row>
    <row r="265" spans="1:26" ht="13">
      <c r="A265" s="17">
        <v>42614</v>
      </c>
      <c r="B265" s="38">
        <v>18308.150000000001</v>
      </c>
      <c r="C265" s="31">
        <f t="shared" si="4"/>
        <v>3.5230807420262003</v>
      </c>
      <c r="D265" s="19">
        <f t="shared" si="3"/>
        <v>57.8</v>
      </c>
      <c r="E265" s="19">
        <f t="shared" si="5"/>
        <v>19.681699999999999</v>
      </c>
      <c r="F265" s="27"/>
      <c r="G265" s="38"/>
      <c r="H265" s="33"/>
      <c r="I265" s="34"/>
      <c r="J265" s="19"/>
      <c r="K265" s="19"/>
      <c r="L265" s="19"/>
      <c r="M265" s="19"/>
      <c r="N265" s="19"/>
      <c r="O265" s="19"/>
      <c r="P265" s="19"/>
      <c r="Q265" s="19"/>
      <c r="R265" s="19"/>
      <c r="S265" s="19"/>
      <c r="T265" s="19"/>
      <c r="U265" s="19"/>
      <c r="V265" s="19"/>
      <c r="W265" s="19"/>
      <c r="X265" s="19"/>
      <c r="Y265" s="19"/>
      <c r="Z265" s="19"/>
    </row>
    <row r="266" spans="1:26" ht="13">
      <c r="A266" s="17">
        <v>42644</v>
      </c>
      <c r="B266" s="38">
        <v>18142.419999999998</v>
      </c>
      <c r="C266" s="31">
        <f t="shared" si="4"/>
        <v>2.0748704260916662</v>
      </c>
      <c r="D266" s="19">
        <f t="shared" si="3"/>
        <v>65.400000000000006</v>
      </c>
      <c r="E266" s="19">
        <f t="shared" si="5"/>
        <v>19.0686</v>
      </c>
      <c r="F266" s="27"/>
      <c r="G266" s="38"/>
      <c r="H266" s="33"/>
      <c r="I266" s="34"/>
      <c r="J266" s="19"/>
      <c r="K266" s="19"/>
      <c r="L266" s="19"/>
      <c r="M266" s="19"/>
      <c r="N266" s="19"/>
      <c r="O266" s="19"/>
      <c r="P266" s="19"/>
      <c r="Q266" s="19"/>
      <c r="R266" s="19"/>
      <c r="S266" s="19"/>
      <c r="T266" s="19"/>
      <c r="U266" s="19"/>
      <c r="V266" s="19"/>
      <c r="W266" s="19"/>
      <c r="X266" s="19"/>
      <c r="Y266" s="19"/>
      <c r="Z266" s="19"/>
    </row>
    <row r="267" spans="1:26" ht="13">
      <c r="A267" s="17">
        <v>42675</v>
      </c>
      <c r="B267" s="38">
        <v>19123.580000000002</v>
      </c>
      <c r="C267" s="31">
        <f t="shared" si="4"/>
        <v>7.5131555275703938</v>
      </c>
      <c r="D267" s="19">
        <f t="shared" si="3"/>
        <v>38.5</v>
      </c>
      <c r="E267" s="19">
        <f t="shared" si="5"/>
        <v>17.089600000000001</v>
      </c>
      <c r="F267" s="27"/>
      <c r="G267" s="38"/>
      <c r="H267" s="33"/>
      <c r="I267" s="34"/>
      <c r="J267" s="19"/>
      <c r="K267" s="19"/>
      <c r="L267" s="19"/>
      <c r="M267" s="19"/>
      <c r="N267" s="19"/>
      <c r="O267" s="19"/>
      <c r="P267" s="19"/>
      <c r="Q267" s="19"/>
      <c r="R267" s="19"/>
      <c r="S267" s="19"/>
      <c r="T267" s="19"/>
      <c r="U267" s="19"/>
      <c r="V267" s="19"/>
      <c r="W267" s="19"/>
      <c r="X267" s="19"/>
      <c r="Y267" s="19"/>
      <c r="Z267" s="19"/>
    </row>
    <row r="268" spans="1:26" ht="13">
      <c r="A268" s="17">
        <v>42705</v>
      </c>
      <c r="B268" s="38">
        <v>19762.599999999999</v>
      </c>
      <c r="C268" s="31">
        <f t="shared" si="4"/>
        <v>10.220920368611454</v>
      </c>
      <c r="D268" s="19">
        <f t="shared" si="3"/>
        <v>29.1</v>
      </c>
      <c r="E268" s="19">
        <f t="shared" si="5"/>
        <v>16.241700000000002</v>
      </c>
      <c r="F268" s="27"/>
      <c r="G268" s="38"/>
      <c r="H268" s="33"/>
      <c r="I268" s="34"/>
      <c r="J268" s="19"/>
      <c r="K268" s="19"/>
      <c r="L268" s="19"/>
      <c r="M268" s="19"/>
      <c r="N268" s="19"/>
      <c r="O268" s="19"/>
      <c r="P268" s="19"/>
      <c r="Q268" s="19"/>
      <c r="R268" s="19"/>
      <c r="S268" s="19"/>
      <c r="T268" s="19"/>
      <c r="U268" s="19"/>
      <c r="V268" s="19"/>
      <c r="W268" s="19"/>
      <c r="X268" s="19"/>
      <c r="Y268" s="19"/>
      <c r="Z268" s="19"/>
    </row>
    <row r="269" spans="1:26" ht="13">
      <c r="A269" s="17">
        <v>42736</v>
      </c>
      <c r="B269" s="38">
        <v>19864.09</v>
      </c>
      <c r="C269" s="31">
        <f t="shared" si="4"/>
        <v>7.7681822719322149</v>
      </c>
      <c r="D269" s="19">
        <f t="shared" si="3"/>
        <v>36.6</v>
      </c>
      <c r="E269" s="19">
        <f t="shared" si="5"/>
        <v>14.570600000000001</v>
      </c>
      <c r="F269" s="27"/>
      <c r="G269" s="38"/>
      <c r="H269" s="33"/>
      <c r="I269" s="34"/>
      <c r="J269" s="19"/>
      <c r="K269" s="19"/>
      <c r="L269" s="19"/>
      <c r="M269" s="19"/>
      <c r="N269" s="19"/>
      <c r="O269" s="19"/>
      <c r="P269" s="19"/>
      <c r="Q269" s="19"/>
      <c r="R269" s="19"/>
      <c r="S269" s="19"/>
      <c r="T269" s="19"/>
      <c r="U269" s="19"/>
      <c r="V269" s="19"/>
      <c r="W269" s="19"/>
      <c r="X269" s="19"/>
      <c r="Y269" s="19"/>
      <c r="Z269" s="19"/>
    </row>
    <row r="270" spans="1:26" ht="13">
      <c r="A270" s="17">
        <v>42767</v>
      </c>
      <c r="B270" s="38">
        <v>20812.240000000002</v>
      </c>
      <c r="C270" s="31">
        <f t="shared" si="4"/>
        <v>13.104590650012392</v>
      </c>
      <c r="D270" s="19">
        <f t="shared" si="3"/>
        <v>19.399999999999999</v>
      </c>
      <c r="E270" s="19">
        <f t="shared" si="5"/>
        <v>15.870699999999999</v>
      </c>
      <c r="F270" s="27"/>
      <c r="G270" s="38"/>
      <c r="H270" s="33"/>
      <c r="I270" s="34"/>
      <c r="J270" s="19"/>
      <c r="K270" s="19"/>
      <c r="L270" s="19"/>
      <c r="M270" s="19"/>
      <c r="N270" s="19"/>
      <c r="O270" s="19"/>
      <c r="P270" s="19"/>
      <c r="Q270" s="19"/>
      <c r="R270" s="19"/>
      <c r="S270" s="19"/>
      <c r="T270" s="19"/>
      <c r="U270" s="19"/>
      <c r="V270" s="19"/>
      <c r="W270" s="19"/>
      <c r="X270" s="19"/>
      <c r="Y270" s="19"/>
      <c r="Z270" s="19"/>
    </row>
    <row r="271" spans="1:26" ht="13">
      <c r="A271" s="17">
        <v>42795</v>
      </c>
      <c r="B271" s="38">
        <v>20663.22</v>
      </c>
      <c r="C271" s="31">
        <f t="shared" si="4"/>
        <v>12.863506143438848</v>
      </c>
      <c r="D271" s="19">
        <f t="shared" si="3"/>
        <v>20.2</v>
      </c>
      <c r="E271" s="19">
        <f t="shared" si="5"/>
        <v>15.470800000000001</v>
      </c>
      <c r="F271" s="27"/>
      <c r="G271" s="38"/>
      <c r="H271" s="33"/>
      <c r="I271" s="34"/>
      <c r="J271" s="19"/>
      <c r="K271" s="19"/>
      <c r="L271" s="19"/>
      <c r="M271" s="19"/>
      <c r="N271" s="19"/>
      <c r="O271" s="19"/>
      <c r="P271" s="19"/>
      <c r="Q271" s="19"/>
      <c r="R271" s="19"/>
      <c r="S271" s="19"/>
      <c r="T271" s="19"/>
      <c r="U271" s="19"/>
      <c r="V271" s="19"/>
      <c r="W271" s="19"/>
      <c r="X271" s="19"/>
      <c r="Y271" s="19"/>
      <c r="Z271" s="19"/>
    </row>
    <row r="272" spans="1:26" ht="13">
      <c r="A272" s="17">
        <v>42826</v>
      </c>
      <c r="B272" s="38">
        <v>20940.509999999998</v>
      </c>
      <c r="C272" s="31">
        <f t="shared" si="4"/>
        <v>15.422914914327858</v>
      </c>
      <c r="D272" s="19">
        <f t="shared" si="3"/>
        <v>13</v>
      </c>
      <c r="E272" s="19">
        <f t="shared" si="5"/>
        <v>9.3480000000000008</v>
      </c>
      <c r="F272" s="27"/>
      <c r="G272" s="38"/>
      <c r="H272" s="33"/>
      <c r="I272" s="34"/>
      <c r="J272" s="19"/>
      <c r="K272" s="19"/>
      <c r="L272" s="19"/>
      <c r="M272" s="19"/>
      <c r="N272" s="19"/>
      <c r="O272" s="19"/>
      <c r="P272" s="19"/>
      <c r="Q272" s="19"/>
      <c r="R272" s="19"/>
      <c r="S272" s="19"/>
      <c r="T272" s="19"/>
      <c r="U272" s="19"/>
      <c r="V272" s="19"/>
      <c r="W272" s="19"/>
      <c r="X272" s="19"/>
      <c r="Y272" s="19"/>
      <c r="Z272" s="19"/>
    </row>
    <row r="273" spans="1:26" ht="13">
      <c r="A273" s="17">
        <v>42856</v>
      </c>
      <c r="B273" s="38">
        <v>21008.65</v>
      </c>
      <c r="C273" s="31">
        <f t="shared" si="4"/>
        <v>9.8573070523406159</v>
      </c>
      <c r="D273" s="19">
        <f t="shared" si="3"/>
        <v>30.2</v>
      </c>
      <c r="E273" s="19">
        <f t="shared" si="5"/>
        <v>7.9207999999999998</v>
      </c>
      <c r="F273" s="27"/>
      <c r="G273" s="38"/>
      <c r="H273" s="33"/>
      <c r="I273" s="34"/>
      <c r="J273" s="19"/>
      <c r="K273" s="19"/>
      <c r="L273" s="19"/>
      <c r="M273" s="19"/>
      <c r="N273" s="19"/>
      <c r="O273" s="19"/>
      <c r="P273" s="19"/>
      <c r="Q273" s="19"/>
      <c r="R273" s="19"/>
      <c r="S273" s="19"/>
      <c r="T273" s="19"/>
      <c r="U273" s="19"/>
      <c r="V273" s="19"/>
      <c r="W273" s="19"/>
      <c r="X273" s="19"/>
      <c r="Y273" s="19"/>
      <c r="Z273" s="19"/>
    </row>
    <row r="274" spans="1:26" ht="13">
      <c r="A274" s="17">
        <v>42887</v>
      </c>
      <c r="B274" s="38">
        <v>21349.63</v>
      </c>
      <c r="C274" s="31">
        <f t="shared" si="4"/>
        <v>8.0304716990679488</v>
      </c>
      <c r="D274" s="19">
        <f t="shared" si="3"/>
        <v>36.1</v>
      </c>
      <c r="E274" s="19">
        <f t="shared" si="5"/>
        <v>8.9271999999999991</v>
      </c>
      <c r="F274" s="27"/>
      <c r="G274" s="38"/>
      <c r="H274" s="33"/>
      <c r="I274" s="34"/>
      <c r="J274" s="19"/>
      <c r="K274" s="19"/>
      <c r="L274" s="19"/>
      <c r="M274" s="19"/>
      <c r="N274" s="19"/>
      <c r="O274" s="19"/>
      <c r="P274" s="19"/>
      <c r="Q274" s="19"/>
      <c r="R274" s="19"/>
      <c r="S274" s="19"/>
      <c r="T274" s="19"/>
      <c r="U274" s="19"/>
      <c r="V274" s="19"/>
      <c r="W274" s="19"/>
      <c r="X274" s="19"/>
      <c r="Y274" s="19"/>
      <c r="Z274" s="19"/>
    </row>
    <row r="275" spans="1:26" ht="13">
      <c r="A275" s="17">
        <v>42917</v>
      </c>
      <c r="B275" s="38">
        <v>21891.119999999999</v>
      </c>
      <c r="C275" s="31">
        <f t="shared" si="4"/>
        <v>10.204494643348871</v>
      </c>
      <c r="D275" s="19">
        <f t="shared" si="3"/>
        <v>29.6</v>
      </c>
      <c r="E275" s="19">
        <f t="shared" si="5"/>
        <v>7.8468</v>
      </c>
      <c r="F275" s="27"/>
      <c r="G275" s="38"/>
      <c r="H275" s="33"/>
      <c r="I275" s="34"/>
      <c r="J275" s="19"/>
      <c r="K275" s="19"/>
      <c r="L275" s="19"/>
      <c r="M275" s="19"/>
      <c r="N275" s="19"/>
      <c r="O275" s="19"/>
      <c r="P275" s="19"/>
      <c r="Q275" s="19"/>
      <c r="R275" s="19"/>
      <c r="S275" s="19"/>
      <c r="T275" s="19"/>
      <c r="U275" s="19"/>
      <c r="V275" s="19"/>
      <c r="W275" s="19"/>
      <c r="X275" s="19"/>
      <c r="Y275" s="19"/>
      <c r="Z275" s="19"/>
    </row>
    <row r="276" spans="1:26" ht="13">
      <c r="A276" s="17">
        <v>42948</v>
      </c>
      <c r="B276" s="38">
        <v>21948.1</v>
      </c>
      <c r="C276" s="31">
        <f t="shared" si="4"/>
        <v>5.4576537652842596</v>
      </c>
      <c r="D276" s="19">
        <f t="shared" si="3"/>
        <v>46</v>
      </c>
      <c r="E276" s="19">
        <f t="shared" si="5"/>
        <v>10.6023</v>
      </c>
      <c r="F276" s="27"/>
      <c r="G276" s="38"/>
      <c r="H276" s="33"/>
      <c r="I276" s="34"/>
      <c r="J276" s="19"/>
      <c r="K276" s="19"/>
      <c r="L276" s="19"/>
      <c r="M276" s="19"/>
      <c r="N276" s="19"/>
      <c r="O276" s="19"/>
      <c r="P276" s="19"/>
      <c r="Q276" s="19"/>
      <c r="R276" s="19"/>
      <c r="S276" s="19"/>
      <c r="T276" s="19"/>
      <c r="U276" s="19"/>
      <c r="V276" s="19"/>
      <c r="W276" s="19"/>
      <c r="X276" s="19"/>
      <c r="Y276" s="19"/>
      <c r="Z276" s="19"/>
    </row>
    <row r="277" spans="1:26" ht="13">
      <c r="A277" s="17">
        <v>42979</v>
      </c>
      <c r="B277" s="38">
        <v>22405.09</v>
      </c>
      <c r="C277" s="31">
        <f t="shared" si="4"/>
        <v>8.4298091004209343</v>
      </c>
      <c r="D277" s="19">
        <f t="shared" si="3"/>
        <v>35.299999999999997</v>
      </c>
      <c r="E277" s="19">
        <f t="shared" si="5"/>
        <v>9.9428000000000001</v>
      </c>
      <c r="F277" s="27"/>
      <c r="G277" s="38"/>
      <c r="H277" s="33"/>
      <c r="I277" s="34"/>
      <c r="J277" s="19"/>
      <c r="K277" s="19"/>
      <c r="L277" s="19"/>
      <c r="M277" s="19"/>
      <c r="N277" s="19"/>
      <c r="O277" s="19"/>
      <c r="P277" s="19"/>
      <c r="Q277" s="19"/>
      <c r="R277" s="19"/>
      <c r="S277" s="19"/>
      <c r="T277" s="19"/>
      <c r="U277" s="19"/>
      <c r="V277" s="19"/>
      <c r="W277" s="19"/>
      <c r="X277" s="19"/>
      <c r="Y277" s="19"/>
      <c r="Z277" s="19"/>
    </row>
    <row r="278" spans="1:26" ht="13">
      <c r="A278" s="17">
        <v>43009</v>
      </c>
      <c r="B278" s="38">
        <v>23377.24</v>
      </c>
      <c r="C278" s="31">
        <f t="shared" si="4"/>
        <v>11.636440564246064</v>
      </c>
      <c r="D278" s="19">
        <f t="shared" si="3"/>
        <v>24.8</v>
      </c>
      <c r="E278" s="19">
        <f t="shared" si="5"/>
        <v>6.6817000000000002</v>
      </c>
      <c r="F278" s="27"/>
      <c r="G278" s="38"/>
      <c r="H278" s="33"/>
      <c r="I278" s="34"/>
      <c r="J278" s="19"/>
      <c r="K278" s="19"/>
      <c r="L278" s="19"/>
      <c r="M278" s="19"/>
      <c r="N278" s="19"/>
      <c r="O278" s="19"/>
      <c r="P278" s="19"/>
      <c r="Q278" s="19"/>
      <c r="R278" s="19"/>
      <c r="S278" s="19"/>
      <c r="T278" s="19"/>
      <c r="U278" s="19"/>
      <c r="V278" s="19"/>
      <c r="W278" s="19"/>
      <c r="X278" s="19"/>
      <c r="Y278" s="19"/>
      <c r="Z278" s="19"/>
    </row>
    <row r="279" spans="1:26" ht="13">
      <c r="A279" s="17">
        <v>43040</v>
      </c>
      <c r="B279" s="38">
        <v>24272.35</v>
      </c>
      <c r="C279" s="31">
        <f t="shared" si="4"/>
        <v>15.535029618752262</v>
      </c>
      <c r="D279" s="19">
        <f t="shared" si="3"/>
        <v>12.7</v>
      </c>
      <c r="E279" s="19">
        <f t="shared" si="5"/>
        <v>10.3635</v>
      </c>
      <c r="F279" s="27"/>
      <c r="G279" s="38"/>
      <c r="H279" s="33"/>
      <c r="I279" s="34"/>
      <c r="J279" s="19"/>
      <c r="K279" s="19"/>
      <c r="L279" s="19"/>
      <c r="M279" s="19"/>
      <c r="N279" s="19"/>
      <c r="O279" s="19"/>
      <c r="P279" s="19"/>
      <c r="Q279" s="19"/>
      <c r="R279" s="19"/>
      <c r="S279" s="19"/>
      <c r="T279" s="19"/>
      <c r="U279" s="19"/>
      <c r="V279" s="19"/>
      <c r="W279" s="19"/>
      <c r="X279" s="19"/>
      <c r="Y279" s="19"/>
      <c r="Z279" s="19"/>
    </row>
    <row r="280" spans="1:26" ht="13">
      <c r="A280" s="17">
        <v>43070</v>
      </c>
      <c r="B280" s="38">
        <v>24719.22</v>
      </c>
      <c r="C280" s="31">
        <f t="shared" si="4"/>
        <v>15.782896471742133</v>
      </c>
      <c r="D280" s="19">
        <f t="shared" si="3"/>
        <v>11.9</v>
      </c>
      <c r="E280" s="19">
        <f t="shared" si="5"/>
        <v>12.065799999999999</v>
      </c>
      <c r="F280" s="27"/>
      <c r="G280" s="38"/>
      <c r="H280" s="33"/>
      <c r="I280" s="34"/>
      <c r="J280" s="19"/>
      <c r="K280" s="19"/>
      <c r="L280" s="19"/>
      <c r="M280" s="19"/>
      <c r="N280" s="19"/>
      <c r="O280" s="19"/>
      <c r="P280" s="19"/>
      <c r="Q280" s="19"/>
      <c r="R280" s="19"/>
      <c r="S280" s="19"/>
      <c r="T280" s="19"/>
      <c r="U280" s="19"/>
      <c r="V280" s="19"/>
      <c r="W280" s="19"/>
      <c r="X280" s="19"/>
      <c r="Y280" s="19"/>
      <c r="Z280" s="19"/>
    </row>
    <row r="281" spans="1:26" ht="13">
      <c r="A281" s="17">
        <v>43101</v>
      </c>
      <c r="B281" s="38">
        <v>26149.39</v>
      </c>
      <c r="C281" s="31">
        <f t="shared" si="4"/>
        <v>19.452042654738545</v>
      </c>
      <c r="D281" s="19">
        <f t="shared" si="3"/>
        <v>4.9000000000000004</v>
      </c>
      <c r="E281" s="19">
        <f t="shared" si="5"/>
        <v>14.3729</v>
      </c>
      <c r="F281" s="27"/>
      <c r="G281" s="38"/>
      <c r="H281" s="33"/>
      <c r="I281" s="34"/>
      <c r="J281" s="19"/>
      <c r="K281" s="19"/>
      <c r="L281" s="19"/>
      <c r="M281" s="19"/>
      <c r="N281" s="19"/>
      <c r="O281" s="19"/>
      <c r="P281" s="19"/>
      <c r="Q281" s="19"/>
      <c r="R281" s="19"/>
      <c r="S281" s="19"/>
      <c r="T281" s="19"/>
      <c r="U281" s="19"/>
      <c r="V281" s="19"/>
      <c r="W281" s="19"/>
      <c r="X281" s="19"/>
      <c r="Y281" s="19"/>
      <c r="Z281" s="19"/>
    </row>
    <row r="282" spans="1:26" ht="13">
      <c r="A282" s="17">
        <v>43132</v>
      </c>
      <c r="B282" s="38">
        <v>25029.200000000001</v>
      </c>
      <c r="C282" s="31">
        <f t="shared" si="4"/>
        <v>14.038117194654674</v>
      </c>
      <c r="D282" s="19">
        <f t="shared" si="3"/>
        <v>15.9</v>
      </c>
      <c r="E282" s="19">
        <f t="shared" si="5"/>
        <v>9.8810000000000002</v>
      </c>
      <c r="F282" s="27"/>
      <c r="G282" s="38"/>
      <c r="H282" s="33"/>
      <c r="I282" s="34"/>
      <c r="J282" s="19"/>
      <c r="K282" s="19"/>
      <c r="L282" s="19"/>
      <c r="M282" s="19"/>
      <c r="N282" s="19"/>
      <c r="O282" s="19"/>
      <c r="P282" s="19"/>
      <c r="Q282" s="19"/>
      <c r="R282" s="19"/>
      <c r="S282" s="19"/>
      <c r="T282" s="19"/>
      <c r="U282" s="19"/>
      <c r="V282" s="19"/>
      <c r="W282" s="19"/>
      <c r="X282" s="19"/>
      <c r="Y282" s="19"/>
      <c r="Z282" s="19"/>
    </row>
    <row r="283" spans="1:26" ht="13">
      <c r="A283" s="17">
        <v>43160</v>
      </c>
      <c r="B283" s="38">
        <v>24103.11</v>
      </c>
      <c r="C283" s="31">
        <f t="shared" si="4"/>
        <v>7.578724298808889</v>
      </c>
      <c r="D283" s="19">
        <f t="shared" si="3"/>
        <v>38</v>
      </c>
      <c r="E283" s="19">
        <f t="shared" si="5"/>
        <v>10.704800000000001</v>
      </c>
      <c r="F283" s="27"/>
      <c r="G283" s="38"/>
      <c r="H283" s="33"/>
      <c r="I283" s="34"/>
      <c r="J283" s="19"/>
      <c r="K283" s="19"/>
      <c r="L283" s="19"/>
      <c r="M283" s="19"/>
      <c r="N283" s="19"/>
      <c r="O283" s="19"/>
      <c r="P283" s="19"/>
      <c r="Q283" s="19"/>
      <c r="R283" s="19"/>
      <c r="S283" s="19"/>
      <c r="T283" s="19"/>
      <c r="U283" s="19"/>
      <c r="V283" s="19"/>
      <c r="W283" s="19"/>
      <c r="X283" s="19"/>
      <c r="Y283" s="19"/>
      <c r="Z283" s="19"/>
    </row>
    <row r="284" spans="1:26" ht="13">
      <c r="A284" s="17">
        <v>43191</v>
      </c>
      <c r="B284" s="38">
        <v>24163.15</v>
      </c>
      <c r="C284" s="31">
        <f t="shared" si="4"/>
        <v>3.3618596549464344</v>
      </c>
      <c r="D284" s="19">
        <f t="shared" si="3"/>
        <v>58.7</v>
      </c>
      <c r="E284" s="19">
        <f t="shared" si="5"/>
        <v>18.726099999999999</v>
      </c>
      <c r="F284" s="27"/>
      <c r="G284" s="38"/>
      <c r="H284" s="33"/>
      <c r="I284" s="34"/>
      <c r="J284" s="19"/>
      <c r="K284" s="19"/>
      <c r="L284" s="19"/>
      <c r="M284" s="19"/>
      <c r="N284" s="19"/>
      <c r="O284" s="19"/>
      <c r="P284" s="19"/>
      <c r="Q284" s="19"/>
      <c r="R284" s="19"/>
      <c r="S284" s="19"/>
      <c r="T284" s="19"/>
      <c r="U284" s="19"/>
      <c r="V284" s="19"/>
      <c r="W284" s="19"/>
      <c r="X284" s="19"/>
      <c r="Y284" s="19"/>
      <c r="Z284" s="19"/>
    </row>
    <row r="285" spans="1:26" ht="13">
      <c r="A285" s="17">
        <v>43221</v>
      </c>
      <c r="B285" s="38">
        <v>24415.84</v>
      </c>
      <c r="C285" s="31">
        <f t="shared" si="4"/>
        <v>0.59116649191364501</v>
      </c>
      <c r="D285" s="19">
        <f t="shared" si="3"/>
        <v>70.2</v>
      </c>
      <c r="E285" s="19">
        <f t="shared" si="5"/>
        <v>24.4817</v>
      </c>
      <c r="F285" s="27"/>
      <c r="G285" s="38"/>
      <c r="H285" s="33"/>
      <c r="I285" s="34"/>
      <c r="J285" s="19"/>
      <c r="K285" s="19"/>
      <c r="L285" s="19"/>
      <c r="M285" s="19"/>
      <c r="N285" s="19"/>
      <c r="O285" s="19"/>
      <c r="P285" s="19"/>
      <c r="Q285" s="19"/>
      <c r="R285" s="19"/>
      <c r="S285" s="19"/>
      <c r="T285" s="19"/>
      <c r="U285" s="19"/>
      <c r="V285" s="19"/>
      <c r="W285" s="19"/>
      <c r="X285" s="19"/>
      <c r="Y285" s="19"/>
      <c r="Z285" s="19"/>
    </row>
    <row r="286" spans="1:26" ht="13">
      <c r="A286" s="17">
        <v>43252</v>
      </c>
      <c r="B286" s="38">
        <v>24271.41</v>
      </c>
      <c r="C286" s="31">
        <f t="shared" si="4"/>
        <v>-1.8115862879168569</v>
      </c>
      <c r="D286" s="19">
        <f t="shared" si="3"/>
        <v>76.900000000000006</v>
      </c>
      <c r="E286" s="19">
        <f t="shared" si="5"/>
        <v>26.892700000000001</v>
      </c>
      <c r="F286" s="27"/>
      <c r="G286" s="38"/>
      <c r="H286" s="33"/>
      <c r="I286" s="34"/>
      <c r="J286" s="19"/>
      <c r="K286" s="19"/>
      <c r="L286" s="19"/>
      <c r="M286" s="19"/>
      <c r="N286" s="19"/>
      <c r="O286" s="19"/>
      <c r="P286" s="19"/>
      <c r="Q286" s="19"/>
      <c r="R286" s="19"/>
      <c r="S286" s="19"/>
      <c r="T286" s="19"/>
      <c r="U286" s="19"/>
      <c r="V286" s="19"/>
      <c r="W286" s="19"/>
      <c r="X286" s="19"/>
      <c r="Y286" s="19"/>
      <c r="Z286" s="19"/>
    </row>
    <row r="287" spans="1:26" ht="13">
      <c r="A287" s="17">
        <v>43282</v>
      </c>
      <c r="B287" s="38">
        <v>25415.19</v>
      </c>
      <c r="C287" s="31">
        <f t="shared" si="4"/>
        <v>-2.8077136789806598</v>
      </c>
      <c r="D287" s="19">
        <f t="shared" si="3"/>
        <v>80.2</v>
      </c>
      <c r="E287" s="19">
        <f t="shared" si="5"/>
        <v>22.952300000000001</v>
      </c>
      <c r="F287" s="27"/>
      <c r="G287" s="38"/>
      <c r="H287" s="33"/>
      <c r="I287" s="34"/>
      <c r="J287" s="19"/>
      <c r="K287" s="19"/>
      <c r="L287" s="19"/>
      <c r="M287" s="19"/>
      <c r="N287" s="19"/>
      <c r="O287" s="19"/>
      <c r="P287" s="19"/>
      <c r="Q287" s="19"/>
      <c r="R287" s="19"/>
      <c r="S287" s="19"/>
      <c r="T287" s="19"/>
      <c r="U287" s="19"/>
      <c r="V287" s="19"/>
      <c r="W287" s="19"/>
      <c r="X287" s="19"/>
      <c r="Y287" s="19"/>
      <c r="Z287" s="19"/>
    </row>
    <row r="288" spans="1:26" ht="13">
      <c r="A288" s="17">
        <v>43313</v>
      </c>
      <c r="B288" s="38">
        <v>25964.82</v>
      </c>
      <c r="C288" s="31">
        <f t="shared" si="4"/>
        <v>3.7381138829846696</v>
      </c>
      <c r="D288" s="19">
        <f t="shared" si="3"/>
        <v>56.2</v>
      </c>
      <c r="E288" s="19">
        <f t="shared" si="5"/>
        <v>14.316700000000001</v>
      </c>
      <c r="F288" s="27"/>
      <c r="G288" s="38"/>
      <c r="H288" s="33"/>
      <c r="I288" s="34"/>
      <c r="J288" s="19"/>
      <c r="K288" s="19"/>
      <c r="L288" s="19"/>
      <c r="M288" s="19"/>
      <c r="N288" s="19"/>
      <c r="O288" s="19"/>
      <c r="P288" s="19"/>
      <c r="Q288" s="19"/>
      <c r="R288" s="19"/>
      <c r="S288" s="19"/>
      <c r="T288" s="19"/>
      <c r="U288" s="19"/>
      <c r="V288" s="19"/>
      <c r="W288" s="19"/>
      <c r="X288" s="19"/>
      <c r="Y288" s="19"/>
      <c r="Z288" s="19"/>
    </row>
    <row r="289" spans="1:26" ht="13">
      <c r="A289" s="17">
        <v>43344</v>
      </c>
      <c r="B289" s="38">
        <v>26458.31</v>
      </c>
      <c r="C289" s="31">
        <f t="shared" si="4"/>
        <v>9.7713531573311521</v>
      </c>
      <c r="D289" s="19">
        <f t="shared" si="3"/>
        <v>30.4</v>
      </c>
      <c r="E289" s="19">
        <f t="shared" si="5"/>
        <v>16.6509</v>
      </c>
      <c r="F289" s="27"/>
      <c r="G289" s="38"/>
      <c r="H289" s="33"/>
      <c r="I289" s="34"/>
      <c r="J289" s="19"/>
      <c r="K289" s="19"/>
      <c r="L289" s="19"/>
      <c r="M289" s="19"/>
      <c r="N289" s="19"/>
      <c r="O289" s="19"/>
      <c r="P289" s="19"/>
      <c r="Q289" s="19"/>
      <c r="R289" s="19"/>
      <c r="S289" s="19"/>
      <c r="T289" s="19"/>
      <c r="U289" s="19"/>
      <c r="V289" s="19"/>
      <c r="W289" s="19"/>
      <c r="X289" s="19"/>
      <c r="Y289" s="19"/>
      <c r="Z289" s="19"/>
    </row>
    <row r="290" spans="1:26" ht="13">
      <c r="A290" s="17">
        <v>43374</v>
      </c>
      <c r="B290" s="38">
        <v>25115.759999999998</v>
      </c>
      <c r="C290" s="31">
        <f t="shared" si="4"/>
        <v>3.9424081711200603</v>
      </c>
      <c r="D290" s="19">
        <f t="shared" si="3"/>
        <v>54.1</v>
      </c>
      <c r="E290" s="19">
        <f t="shared" si="5"/>
        <v>16.893999999999998</v>
      </c>
      <c r="F290" s="27"/>
      <c r="G290" s="38"/>
      <c r="H290" s="33"/>
      <c r="I290" s="34"/>
      <c r="J290" s="19"/>
      <c r="K290" s="19"/>
      <c r="L290" s="19"/>
      <c r="M290" s="19"/>
      <c r="N290" s="19"/>
      <c r="O290" s="19"/>
      <c r="P290" s="19"/>
      <c r="Q290" s="19"/>
      <c r="R290" s="19"/>
      <c r="S290" s="19"/>
      <c r="T290" s="19"/>
      <c r="U290" s="19"/>
      <c r="V290" s="19"/>
      <c r="W290" s="19"/>
      <c r="X290" s="19"/>
      <c r="Y290" s="19"/>
      <c r="Z290" s="19"/>
    </row>
    <row r="291" spans="1:26" ht="13">
      <c r="A291" s="17">
        <v>43405</v>
      </c>
      <c r="B291" s="38">
        <v>25538.46</v>
      </c>
      <c r="C291" s="31">
        <f t="shared" si="4"/>
        <v>4.5979167622330381</v>
      </c>
      <c r="D291" s="19">
        <f t="shared" si="3"/>
        <v>51.1</v>
      </c>
      <c r="E291" s="19">
        <f t="shared" si="5"/>
        <v>16.721900000000002</v>
      </c>
      <c r="F291" s="27"/>
      <c r="G291" s="38"/>
      <c r="H291" s="33"/>
      <c r="I291" s="34"/>
      <c r="J291" s="19"/>
      <c r="K291" s="19"/>
      <c r="L291" s="19"/>
      <c r="M291" s="19"/>
      <c r="N291" s="19"/>
      <c r="O291" s="19"/>
      <c r="P291" s="19"/>
      <c r="Q291" s="19"/>
      <c r="R291" s="19"/>
      <c r="S291" s="19"/>
      <c r="T291" s="19"/>
      <c r="U291" s="19"/>
      <c r="V291" s="19"/>
      <c r="W291" s="19"/>
      <c r="X291" s="19"/>
      <c r="Y291" s="19"/>
      <c r="Z291" s="19"/>
    </row>
    <row r="292" spans="1:26" ht="13">
      <c r="A292" s="17">
        <v>43435</v>
      </c>
      <c r="B292" s="38">
        <v>23327.46</v>
      </c>
      <c r="C292" s="31">
        <f t="shared" si="4"/>
        <v>-3.8891436467844298</v>
      </c>
      <c r="D292" s="19">
        <f t="shared" si="3"/>
        <v>83.7</v>
      </c>
      <c r="E292" s="19">
        <f t="shared" si="5"/>
        <v>18.125800000000002</v>
      </c>
      <c r="F292" s="27"/>
      <c r="G292" s="38"/>
      <c r="H292" s="33"/>
      <c r="I292" s="34"/>
      <c r="J292" s="19"/>
      <c r="K292" s="19"/>
      <c r="L292" s="19"/>
      <c r="M292" s="19"/>
      <c r="N292" s="19"/>
      <c r="O292" s="19"/>
      <c r="P292" s="19"/>
      <c r="Q292" s="19"/>
      <c r="R292" s="19"/>
      <c r="S292" s="19"/>
      <c r="T292" s="19"/>
      <c r="U292" s="19"/>
      <c r="V292" s="19"/>
      <c r="W292" s="19"/>
      <c r="X292" s="19"/>
      <c r="Y292" s="19"/>
      <c r="Z292" s="19"/>
    </row>
    <row r="293" spans="1:26" ht="13">
      <c r="A293" s="17">
        <v>43466</v>
      </c>
      <c r="B293" s="38">
        <v>24999.67</v>
      </c>
      <c r="C293" s="31">
        <f t="shared" si="4"/>
        <v>-1.6349277735086791</v>
      </c>
      <c r="D293" s="19">
        <f t="shared" si="3"/>
        <v>76.7</v>
      </c>
      <c r="E293" s="19">
        <f t="shared" si="5"/>
        <v>17.488399999999999</v>
      </c>
      <c r="F293" s="27"/>
      <c r="G293" s="38"/>
      <c r="H293" s="33"/>
      <c r="I293" s="34"/>
      <c r="J293" s="19"/>
      <c r="K293" s="19"/>
      <c r="L293" s="19"/>
      <c r="M293" s="19"/>
      <c r="N293" s="19"/>
      <c r="O293" s="19"/>
      <c r="P293" s="19"/>
      <c r="Q293" s="19"/>
      <c r="R293" s="19"/>
      <c r="S293" s="19"/>
      <c r="T293" s="19"/>
      <c r="U293" s="19"/>
      <c r="V293" s="19"/>
      <c r="W293" s="19"/>
      <c r="X293" s="19"/>
      <c r="Y293" s="19"/>
      <c r="Z293" s="19"/>
    </row>
    <row r="294" spans="1:26" ht="13">
      <c r="A294" s="17">
        <v>43497</v>
      </c>
      <c r="B294" s="38">
        <v>25916</v>
      </c>
      <c r="C294" s="31">
        <f t="shared" si="4"/>
        <v>-0.18802364121915618</v>
      </c>
      <c r="D294" s="19">
        <f t="shared" si="3"/>
        <v>72.599999999999994</v>
      </c>
      <c r="E294" s="19">
        <f t="shared" si="5"/>
        <v>18.152999999999999</v>
      </c>
      <c r="F294" s="27"/>
      <c r="G294" s="38"/>
      <c r="H294" s="33"/>
      <c r="I294" s="34"/>
      <c r="J294" s="19"/>
      <c r="K294" s="19"/>
      <c r="L294" s="19"/>
      <c r="M294" s="19"/>
      <c r="N294" s="19"/>
      <c r="O294" s="19"/>
      <c r="P294" s="19"/>
      <c r="Q294" s="19"/>
      <c r="R294" s="19"/>
      <c r="S294" s="19"/>
      <c r="T294" s="19"/>
      <c r="U294" s="19"/>
      <c r="V294" s="19"/>
      <c r="W294" s="19"/>
      <c r="X294" s="19"/>
      <c r="Y294" s="19"/>
      <c r="Z294" s="19"/>
    </row>
    <row r="295" spans="1:26" ht="13">
      <c r="A295" s="17">
        <v>43525</v>
      </c>
      <c r="B295" s="38">
        <v>25928.68</v>
      </c>
      <c r="C295" s="31">
        <f t="shared" si="4"/>
        <v>-2.001752946427799</v>
      </c>
      <c r="D295" s="19">
        <f t="shared" si="3"/>
        <v>77.7</v>
      </c>
      <c r="E295" s="19">
        <f t="shared" si="5"/>
        <v>12.2872</v>
      </c>
      <c r="F295" s="27"/>
      <c r="G295" s="38"/>
      <c r="H295" s="33"/>
      <c r="I295" s="34"/>
      <c r="J295" s="19"/>
      <c r="K295" s="19"/>
      <c r="L295" s="19"/>
      <c r="M295" s="19"/>
      <c r="N295" s="19"/>
      <c r="O295" s="19"/>
      <c r="P295" s="19"/>
      <c r="Q295" s="19"/>
      <c r="R295" s="19"/>
      <c r="S295" s="19"/>
      <c r="T295" s="19"/>
      <c r="U295" s="19"/>
      <c r="V295" s="19"/>
      <c r="W295" s="19"/>
      <c r="X295" s="19"/>
      <c r="Y295" s="19"/>
      <c r="Z295" s="19"/>
    </row>
    <row r="296" spans="1:26" ht="13">
      <c r="A296" s="17">
        <v>43556</v>
      </c>
      <c r="B296" s="38">
        <v>26592.91</v>
      </c>
      <c r="C296" s="31">
        <f t="shared" si="4"/>
        <v>5.8813669186200279</v>
      </c>
      <c r="D296" s="19">
        <f t="shared" si="3"/>
        <v>43.9</v>
      </c>
      <c r="E296" s="19">
        <f t="shared" si="5"/>
        <v>14.7364</v>
      </c>
      <c r="F296" s="27"/>
      <c r="G296" s="38"/>
      <c r="H296" s="33"/>
      <c r="I296" s="34"/>
      <c r="J296" s="19"/>
      <c r="K296" s="19"/>
      <c r="L296" s="19"/>
      <c r="M296" s="19"/>
      <c r="N296" s="19"/>
      <c r="O296" s="19"/>
      <c r="P296" s="19"/>
      <c r="Q296" s="19"/>
      <c r="R296" s="19"/>
      <c r="S296" s="19"/>
      <c r="T296" s="19"/>
      <c r="U296" s="19"/>
      <c r="V296" s="19"/>
      <c r="W296" s="19"/>
      <c r="X296" s="19"/>
      <c r="Y296" s="19"/>
      <c r="Z296" s="19"/>
    </row>
    <row r="297" spans="1:26" ht="13">
      <c r="A297" s="17">
        <v>43586</v>
      </c>
      <c r="B297" s="38">
        <v>24815.040000000001</v>
      </c>
      <c r="C297" s="31">
        <f t="shared" si="4"/>
        <v>-2.8326688453414901</v>
      </c>
      <c r="D297" s="19">
        <f t="shared" si="3"/>
        <v>80.400000000000006</v>
      </c>
      <c r="E297" s="19">
        <f t="shared" si="5"/>
        <v>13.2319</v>
      </c>
      <c r="F297" s="27"/>
      <c r="G297" s="38"/>
      <c r="H297" s="33"/>
      <c r="I297" s="34"/>
      <c r="J297" s="19"/>
      <c r="K297" s="19"/>
      <c r="L297" s="19"/>
      <c r="M297" s="19"/>
      <c r="N297" s="19"/>
      <c r="O297" s="19"/>
      <c r="P297" s="19"/>
      <c r="Q297" s="19"/>
      <c r="R297" s="19"/>
      <c r="S297" s="19"/>
      <c r="T297" s="19"/>
      <c r="U297" s="19"/>
      <c r="V297" s="19"/>
      <c r="W297" s="19"/>
      <c r="X297" s="19"/>
      <c r="Y297" s="19"/>
      <c r="Z297" s="19"/>
    </row>
    <row r="298" spans="1:26" ht="13">
      <c r="A298" s="17">
        <v>43617</v>
      </c>
      <c r="B298" s="38">
        <v>26599.96</v>
      </c>
      <c r="C298" s="31">
        <f t="shared" si="4"/>
        <v>14.028531181706024</v>
      </c>
      <c r="D298" s="19">
        <f t="shared" si="3"/>
        <v>16.399999999999999</v>
      </c>
      <c r="E298" s="19">
        <f t="shared" si="5"/>
        <v>23.5138</v>
      </c>
      <c r="F298" s="27"/>
      <c r="G298" s="38"/>
      <c r="H298" s="33"/>
      <c r="I298" s="34"/>
      <c r="J298" s="19"/>
      <c r="K298" s="19"/>
      <c r="L298" s="19"/>
      <c r="M298" s="19"/>
      <c r="N298" s="19"/>
      <c r="O298" s="19"/>
      <c r="P298" s="19"/>
      <c r="Q298" s="19"/>
      <c r="R298" s="19"/>
      <c r="S298" s="19"/>
      <c r="T298" s="19"/>
      <c r="U298" s="19"/>
      <c r="V298" s="19"/>
      <c r="W298" s="19"/>
      <c r="X298" s="19"/>
      <c r="Y298" s="19"/>
      <c r="Z298" s="19"/>
    </row>
    <row r="299" spans="1:26" ht="13">
      <c r="A299" s="17">
        <v>43647</v>
      </c>
      <c r="B299" s="38">
        <v>26864.27</v>
      </c>
      <c r="C299" s="31">
        <f t="shared" si="4"/>
        <v>7.4584984521795787</v>
      </c>
      <c r="D299" s="19">
        <f t="shared" si="3"/>
        <v>38.799999999999997</v>
      </c>
      <c r="E299" s="19">
        <f t="shared" si="5"/>
        <v>23.6143</v>
      </c>
      <c r="F299" s="27"/>
      <c r="G299" s="38"/>
      <c r="H299" s="33"/>
      <c r="I299" s="34"/>
      <c r="J299" s="19"/>
      <c r="K299" s="19"/>
      <c r="L299" s="19"/>
      <c r="M299" s="19"/>
      <c r="N299" s="19"/>
      <c r="O299" s="19"/>
      <c r="P299" s="19"/>
      <c r="Q299" s="19"/>
      <c r="R299" s="19"/>
      <c r="S299" s="19"/>
      <c r="T299" s="19"/>
      <c r="U299" s="19"/>
      <c r="V299" s="19"/>
      <c r="W299" s="19"/>
      <c r="X299" s="19"/>
      <c r="Y299" s="19"/>
      <c r="Z299" s="19"/>
    </row>
    <row r="300" spans="1:26" ht="13">
      <c r="A300" s="17">
        <v>43678</v>
      </c>
      <c r="B300" s="38">
        <v>26403.279999999999</v>
      </c>
      <c r="C300" s="31">
        <f t="shared" si="4"/>
        <v>1.8802284303133154</v>
      </c>
      <c r="D300" s="19">
        <f t="shared" si="3"/>
        <v>65.599999999999994</v>
      </c>
      <c r="E300" s="19">
        <f t="shared" si="5"/>
        <v>22.875699999999998</v>
      </c>
      <c r="F300" s="27"/>
      <c r="G300" s="38"/>
      <c r="H300" s="33"/>
      <c r="I300" s="34"/>
      <c r="J300" s="19"/>
      <c r="K300" s="19"/>
      <c r="L300" s="19"/>
      <c r="M300" s="19"/>
      <c r="N300" s="19"/>
      <c r="O300" s="19"/>
      <c r="P300" s="19"/>
      <c r="Q300" s="19"/>
      <c r="R300" s="19"/>
      <c r="S300" s="19"/>
      <c r="T300" s="19"/>
      <c r="U300" s="19"/>
      <c r="V300" s="19"/>
      <c r="W300" s="19"/>
      <c r="X300" s="19"/>
      <c r="Y300" s="19"/>
      <c r="Z300" s="19"/>
    </row>
    <row r="301" spans="1:26" ht="13">
      <c r="A301" s="17">
        <v>43709</v>
      </c>
      <c r="B301" s="38">
        <v>26916.83</v>
      </c>
      <c r="C301" s="31">
        <f t="shared" si="4"/>
        <v>3.8110308739203131</v>
      </c>
      <c r="D301" s="19">
        <f t="shared" si="3"/>
        <v>54.9</v>
      </c>
      <c r="E301" s="19">
        <f t="shared" si="5"/>
        <v>20.343499999999999</v>
      </c>
      <c r="F301" s="27"/>
      <c r="G301" s="38"/>
      <c r="H301" s="33"/>
      <c r="I301" s="34"/>
      <c r="J301" s="19"/>
      <c r="K301" s="19"/>
      <c r="L301" s="19"/>
      <c r="M301" s="19"/>
      <c r="N301" s="19"/>
      <c r="O301" s="19"/>
      <c r="P301" s="19"/>
      <c r="Q301" s="19"/>
      <c r="R301" s="19"/>
      <c r="S301" s="19"/>
      <c r="T301" s="19"/>
      <c r="U301" s="19"/>
      <c r="V301" s="19"/>
      <c r="W301" s="19"/>
      <c r="X301" s="19"/>
      <c r="Y301" s="19"/>
      <c r="Z301" s="19"/>
    </row>
    <row r="302" spans="1:26" ht="13">
      <c r="A302" s="17">
        <v>43739</v>
      </c>
      <c r="B302" s="38">
        <v>27046.23</v>
      </c>
      <c r="C302" s="31">
        <f t="shared" si="4"/>
        <v>1.7046648900026349</v>
      </c>
      <c r="D302" s="19">
        <f t="shared" si="3"/>
        <v>66.2</v>
      </c>
      <c r="E302" s="19">
        <f t="shared" si="5"/>
        <v>20.918399999999998</v>
      </c>
      <c r="F302" s="27"/>
      <c r="G302" s="38"/>
      <c r="H302" s="33"/>
      <c r="I302" s="34"/>
      <c r="J302" s="19"/>
      <c r="K302" s="19"/>
      <c r="L302" s="19"/>
      <c r="M302" s="19"/>
      <c r="N302" s="19"/>
      <c r="O302" s="19"/>
      <c r="P302" s="19"/>
      <c r="Q302" s="19"/>
      <c r="R302" s="19"/>
      <c r="S302" s="19"/>
      <c r="T302" s="19"/>
      <c r="U302" s="19"/>
      <c r="V302" s="19"/>
      <c r="W302" s="19"/>
      <c r="X302" s="19"/>
      <c r="Y302" s="19"/>
      <c r="Z302" s="19"/>
    </row>
    <row r="303" spans="1:26" ht="13">
      <c r="A303" s="17">
        <v>43770</v>
      </c>
      <c r="B303" s="38">
        <v>28051.41</v>
      </c>
      <c r="C303" s="31">
        <f t="shared" si="4"/>
        <v>13.041969708692788</v>
      </c>
      <c r="D303" s="19">
        <f t="shared" si="3"/>
        <v>19.7</v>
      </c>
      <c r="E303" s="19">
        <f t="shared" si="5"/>
        <v>20.234200000000001</v>
      </c>
      <c r="F303" s="27"/>
      <c r="G303" s="38"/>
      <c r="H303" s="33"/>
      <c r="I303" s="34"/>
      <c r="J303" s="19"/>
      <c r="K303" s="19"/>
      <c r="L303" s="19"/>
      <c r="M303" s="19"/>
      <c r="N303" s="19"/>
      <c r="O303" s="19"/>
      <c r="P303" s="19"/>
      <c r="Q303" s="19"/>
      <c r="R303" s="19"/>
      <c r="S303" s="19"/>
      <c r="T303" s="19"/>
      <c r="U303" s="19"/>
      <c r="V303" s="19"/>
      <c r="W303" s="19"/>
      <c r="X303" s="19"/>
      <c r="Y303" s="19"/>
      <c r="Z303" s="19"/>
    </row>
    <row r="304" spans="1:26" ht="13">
      <c r="A304" s="17">
        <v>43800</v>
      </c>
      <c r="B304" s="38">
        <v>28538.44</v>
      </c>
      <c r="C304" s="31">
        <f t="shared" si="4"/>
        <v>7.287529755683841</v>
      </c>
      <c r="D304" s="19">
        <f t="shared" si="3"/>
        <v>39.299999999999997</v>
      </c>
      <c r="E304" s="19">
        <f t="shared" si="5"/>
        <v>16.571999999999999</v>
      </c>
      <c r="F304" s="27"/>
      <c r="G304" s="38"/>
      <c r="H304" s="33"/>
      <c r="I304" s="34"/>
      <c r="J304" s="19"/>
      <c r="K304" s="19"/>
      <c r="L304" s="19"/>
      <c r="M304" s="19"/>
      <c r="N304" s="19"/>
      <c r="O304" s="19"/>
      <c r="P304" s="19"/>
      <c r="Q304" s="19"/>
      <c r="R304" s="19"/>
      <c r="S304" s="19"/>
      <c r="T304" s="19"/>
      <c r="U304" s="19"/>
      <c r="V304" s="19"/>
      <c r="W304" s="19"/>
      <c r="X304" s="19"/>
      <c r="Y304" s="19"/>
      <c r="Z304" s="19"/>
    </row>
    <row r="305" spans="1:26" ht="13">
      <c r="A305" s="17">
        <v>43831</v>
      </c>
      <c r="B305" s="38">
        <v>28256.03</v>
      </c>
      <c r="C305" s="31">
        <f t="shared" si="4"/>
        <v>5.1807102891684691</v>
      </c>
      <c r="D305" s="19">
        <f t="shared" si="3"/>
        <v>47.9</v>
      </c>
      <c r="E305" s="19">
        <f t="shared" si="5"/>
        <v>16.124400000000001</v>
      </c>
      <c r="F305" s="27"/>
      <c r="G305" s="38"/>
      <c r="H305" s="33"/>
      <c r="I305" s="34"/>
      <c r="J305" s="19"/>
      <c r="K305" s="19"/>
      <c r="L305" s="19"/>
      <c r="M305" s="19"/>
      <c r="N305" s="19"/>
      <c r="O305" s="19"/>
      <c r="P305" s="19"/>
      <c r="Q305" s="19"/>
      <c r="R305" s="19"/>
      <c r="S305" s="19"/>
      <c r="T305" s="19"/>
      <c r="U305" s="19"/>
      <c r="V305" s="19"/>
      <c r="W305" s="19"/>
      <c r="X305" s="19"/>
      <c r="Y305" s="19"/>
      <c r="Z305" s="19"/>
    </row>
    <row r="306" spans="1:26" ht="13">
      <c r="A306" s="17">
        <v>43862</v>
      </c>
      <c r="B306" s="38">
        <v>25409.360000000001</v>
      </c>
      <c r="C306" s="31">
        <f t="shared" si="4"/>
        <v>-3.7643807890534746</v>
      </c>
      <c r="D306" s="19">
        <f t="shared" si="3"/>
        <v>82.6</v>
      </c>
      <c r="E306" s="19">
        <f t="shared" si="5"/>
        <v>19.864000000000001</v>
      </c>
      <c r="F306" s="27"/>
      <c r="G306" s="38"/>
      <c r="H306" s="33"/>
      <c r="I306" s="34"/>
      <c r="J306" s="19"/>
      <c r="K306" s="19"/>
      <c r="L306" s="19"/>
      <c r="M306" s="19"/>
      <c r="N306" s="19"/>
      <c r="O306" s="19"/>
      <c r="P306" s="19"/>
      <c r="Q306" s="19"/>
      <c r="R306" s="19"/>
      <c r="S306" s="19"/>
      <c r="T306" s="19"/>
      <c r="U306" s="19"/>
      <c r="V306" s="19"/>
      <c r="W306" s="19"/>
      <c r="X306" s="19"/>
      <c r="Y306" s="19"/>
      <c r="Z306" s="19"/>
    </row>
    <row r="307" spans="1:26" ht="13">
      <c r="A307" s="17">
        <v>43891</v>
      </c>
      <c r="B307" s="38">
        <v>21917.16</v>
      </c>
      <c r="C307" s="31">
        <f t="shared" si="4"/>
        <v>-18.574512674783776</v>
      </c>
      <c r="D307" s="19">
        <f t="shared" si="3"/>
        <v>98.2</v>
      </c>
      <c r="E307" s="19">
        <f t="shared" si="5"/>
        <v>26.461400000000001</v>
      </c>
      <c r="F307" s="27"/>
      <c r="G307" s="38"/>
      <c r="H307" s="33"/>
      <c r="I307" s="34"/>
      <c r="J307" s="19"/>
      <c r="K307" s="19"/>
      <c r="L307" s="19"/>
      <c r="M307" s="19"/>
      <c r="N307" s="19"/>
      <c r="O307" s="19"/>
      <c r="P307" s="19"/>
      <c r="Q307" s="19"/>
      <c r="R307" s="19"/>
      <c r="S307" s="19"/>
      <c r="T307" s="19"/>
      <c r="U307" s="19"/>
      <c r="V307" s="19"/>
      <c r="W307" s="19"/>
      <c r="X307" s="19"/>
      <c r="Y307" s="19"/>
      <c r="Z307" s="19"/>
    </row>
    <row r="308" spans="1:26" ht="13">
      <c r="A308" s="17">
        <v>43922</v>
      </c>
      <c r="B308" s="38">
        <v>24345.72</v>
      </c>
      <c r="C308" s="31">
        <f t="shared" si="4"/>
        <v>-9.9847927049352094</v>
      </c>
      <c r="D308" s="19">
        <f t="shared" si="3"/>
        <v>93.6</v>
      </c>
      <c r="E308" s="19">
        <f t="shared" si="5"/>
        <v>29.502400000000002</v>
      </c>
      <c r="F308" s="27"/>
      <c r="G308" s="38"/>
      <c r="H308" s="33"/>
      <c r="I308" s="34"/>
      <c r="J308" s="19"/>
      <c r="K308" s="19"/>
      <c r="L308" s="19"/>
      <c r="M308" s="19"/>
      <c r="N308" s="19"/>
      <c r="O308" s="19"/>
      <c r="P308" s="19"/>
      <c r="Q308" s="19"/>
      <c r="R308" s="19"/>
      <c r="S308" s="19"/>
      <c r="T308" s="19"/>
      <c r="U308" s="19"/>
      <c r="V308" s="19"/>
      <c r="W308" s="19"/>
      <c r="X308" s="19"/>
      <c r="Y308" s="19"/>
      <c r="Z308" s="19"/>
    </row>
    <row r="309" spans="1:26" ht="13">
      <c r="A309" s="17">
        <v>43952</v>
      </c>
      <c r="B309" s="38">
        <v>25383.11</v>
      </c>
      <c r="C309" s="31">
        <f t="shared" si="4"/>
        <v>-9.5121778192254851</v>
      </c>
      <c r="D309" s="19">
        <f t="shared" si="3"/>
        <v>92.5</v>
      </c>
      <c r="E309" s="19">
        <f t="shared" si="5"/>
        <v>23.289200000000001</v>
      </c>
      <c r="F309" s="27"/>
      <c r="G309" s="38"/>
      <c r="H309" s="33"/>
      <c r="I309" s="34"/>
      <c r="J309" s="19"/>
      <c r="K309" s="19"/>
      <c r="L309" s="19"/>
      <c r="M309" s="19"/>
      <c r="N309" s="19"/>
      <c r="O309" s="19"/>
      <c r="P309" s="19"/>
      <c r="Q309" s="19"/>
      <c r="R309" s="19"/>
      <c r="S309" s="19"/>
      <c r="T309" s="19"/>
      <c r="U309" s="19"/>
      <c r="V309" s="19"/>
      <c r="W309" s="19"/>
      <c r="X309" s="19"/>
      <c r="Y309" s="19"/>
      <c r="Z309" s="19"/>
    </row>
    <row r="310" spans="1:26" ht="13">
      <c r="A310" s="17">
        <v>43983</v>
      </c>
      <c r="B310" s="38">
        <v>25812.880000000001</v>
      </c>
      <c r="C310" s="31">
        <f t="shared" si="4"/>
        <v>-9.5504869922812805</v>
      </c>
      <c r="D310" s="19">
        <f t="shared" si="3"/>
        <v>92.8</v>
      </c>
      <c r="E310" s="19">
        <f t="shared" si="5"/>
        <v>17.061199999999999</v>
      </c>
      <c r="F310" s="27"/>
      <c r="G310" s="38"/>
      <c r="H310" s="33"/>
      <c r="I310" s="34"/>
      <c r="J310" s="19"/>
      <c r="K310" s="19"/>
      <c r="L310" s="19"/>
      <c r="M310" s="19"/>
      <c r="N310" s="19"/>
      <c r="O310" s="19"/>
      <c r="P310" s="19"/>
      <c r="Q310" s="19"/>
      <c r="R310" s="19"/>
      <c r="S310" s="19"/>
      <c r="T310" s="19"/>
      <c r="U310" s="19"/>
      <c r="V310" s="19"/>
      <c r="W310" s="19"/>
      <c r="X310" s="19"/>
      <c r="Y310" s="19"/>
      <c r="Z310" s="19"/>
    </row>
    <row r="311" spans="1:26" ht="13">
      <c r="A311" s="17">
        <v>44013</v>
      </c>
      <c r="B311" s="38">
        <v>26428.32</v>
      </c>
      <c r="C311" s="31">
        <f t="shared" si="4"/>
        <v>-6.4683892252379378</v>
      </c>
      <c r="D311" s="19">
        <f t="shared" si="3"/>
        <v>88.2</v>
      </c>
      <c r="E311" s="19">
        <f t="shared" si="5"/>
        <v>4.8628999999999998</v>
      </c>
      <c r="F311" s="27"/>
      <c r="G311" s="38"/>
      <c r="H311" s="33"/>
      <c r="I311" s="34"/>
      <c r="J311" s="19"/>
      <c r="K311" s="19"/>
      <c r="L311" s="19"/>
      <c r="M311" s="19"/>
      <c r="N311" s="19"/>
      <c r="O311" s="19"/>
      <c r="P311" s="19"/>
      <c r="Q311" s="19"/>
      <c r="R311" s="19"/>
      <c r="S311" s="19"/>
      <c r="T311" s="19"/>
      <c r="U311" s="19"/>
      <c r="V311" s="19"/>
      <c r="W311" s="19"/>
      <c r="X311" s="19"/>
      <c r="Y311" s="19"/>
      <c r="Z311" s="19"/>
    </row>
    <row r="312" spans="1:26" ht="13">
      <c r="A312" s="17">
        <v>44044</v>
      </c>
      <c r="B312" s="38">
        <v>28430.05</v>
      </c>
      <c r="C312" s="31">
        <f t="shared" si="4"/>
        <v>11.888099503490048</v>
      </c>
      <c r="D312" s="19">
        <f t="shared" si="3"/>
        <v>23.4</v>
      </c>
      <c r="E312" s="19">
        <f t="shared" si="5"/>
        <v>26.123000000000001</v>
      </c>
      <c r="F312" s="27"/>
      <c r="G312" s="38"/>
      <c r="H312" s="33"/>
      <c r="I312" s="34"/>
      <c r="J312" s="19"/>
      <c r="K312" s="19"/>
      <c r="L312" s="19"/>
      <c r="M312" s="19"/>
      <c r="N312" s="19"/>
      <c r="O312" s="19"/>
      <c r="P312" s="19"/>
      <c r="Q312" s="19"/>
      <c r="R312" s="19"/>
      <c r="S312" s="19"/>
      <c r="T312" s="19"/>
      <c r="U312" s="19"/>
      <c r="V312" s="19"/>
      <c r="W312" s="19"/>
      <c r="X312" s="19"/>
      <c r="Y312" s="19"/>
      <c r="Z312" s="19"/>
    </row>
    <row r="313" spans="1:26" ht="13">
      <c r="A313" s="17">
        <v>44075</v>
      </c>
      <c r="B313" s="38">
        <v>27781.7</v>
      </c>
      <c r="C313" s="31">
        <f t="shared" si="4"/>
        <v>26.757755110607402</v>
      </c>
      <c r="D313" s="19">
        <f t="shared" si="3"/>
        <v>0.9</v>
      </c>
      <c r="E313" s="19">
        <f t="shared" si="5"/>
        <v>38.132100000000001</v>
      </c>
      <c r="F313" s="27"/>
      <c r="G313" s="38"/>
      <c r="H313" s="33"/>
      <c r="I313" s="34"/>
      <c r="J313" s="19"/>
      <c r="K313" s="19"/>
      <c r="L313" s="19"/>
      <c r="M313" s="19"/>
      <c r="N313" s="19"/>
      <c r="O313" s="19"/>
      <c r="P313" s="19"/>
      <c r="Q313" s="19"/>
      <c r="R313" s="19"/>
      <c r="S313" s="19"/>
      <c r="T313" s="19"/>
      <c r="U313" s="19"/>
      <c r="V313" s="19"/>
      <c r="W313" s="19"/>
      <c r="X313" s="19"/>
      <c r="Y313" s="19"/>
      <c r="Z313" s="19"/>
    </row>
    <row r="314" spans="1:26" ht="13">
      <c r="A314" s="17">
        <v>44105</v>
      </c>
      <c r="B314" s="38">
        <v>26501.599999999999</v>
      </c>
      <c r="C314" s="31">
        <f t="shared" si="4"/>
        <v>8.8552731239823554</v>
      </c>
      <c r="D314" s="19">
        <f t="shared" si="3"/>
        <v>33.1</v>
      </c>
      <c r="E314" s="19">
        <f t="shared" si="5"/>
        <v>37.287599999999998</v>
      </c>
      <c r="F314" s="27"/>
      <c r="G314" s="38"/>
      <c r="H314" s="33"/>
      <c r="I314" s="34"/>
      <c r="J314" s="19"/>
      <c r="K314" s="19"/>
      <c r="L314" s="19"/>
      <c r="M314" s="19"/>
      <c r="N314" s="19"/>
      <c r="O314" s="19"/>
      <c r="P314" s="19"/>
      <c r="Q314" s="19"/>
      <c r="R314" s="19"/>
      <c r="S314" s="19"/>
      <c r="T314" s="19"/>
      <c r="U314" s="19"/>
      <c r="V314" s="19"/>
      <c r="W314" s="19"/>
      <c r="X314" s="19"/>
      <c r="Y314" s="19"/>
      <c r="Z314" s="19"/>
    </row>
    <row r="315" spans="1:26" ht="13">
      <c r="A315" s="17">
        <v>44136</v>
      </c>
      <c r="B315" s="38">
        <v>29638.639999999999</v>
      </c>
      <c r="C315" s="31">
        <f t="shared" si="4"/>
        <v>16.765203318269506</v>
      </c>
      <c r="D315" s="19">
        <f t="shared" si="3"/>
        <v>8.6999999999999993</v>
      </c>
      <c r="E315" s="19">
        <f t="shared" si="5"/>
        <v>36.364699999999999</v>
      </c>
      <c r="F315" s="27"/>
      <c r="G315" s="38"/>
      <c r="H315" s="33"/>
      <c r="I315" s="34"/>
      <c r="J315" s="19"/>
      <c r="K315" s="19"/>
      <c r="L315" s="19"/>
      <c r="M315" s="19"/>
      <c r="N315" s="19"/>
      <c r="O315" s="19"/>
      <c r="P315" s="19"/>
      <c r="Q315" s="19"/>
      <c r="R315" s="19"/>
      <c r="S315" s="19"/>
      <c r="T315" s="19"/>
      <c r="U315" s="19"/>
      <c r="V315" s="19"/>
      <c r="W315" s="19"/>
      <c r="X315" s="19"/>
      <c r="Y315" s="19"/>
      <c r="Z315" s="19"/>
    </row>
    <row r="316" spans="1:26" ht="13">
      <c r="A316" s="17">
        <v>44166</v>
      </c>
      <c r="B316" s="38">
        <v>30606.48</v>
      </c>
      <c r="C316" s="31">
        <f t="shared" si="4"/>
        <v>18.570574069999157</v>
      </c>
      <c r="D316" s="19">
        <f t="shared" si="3"/>
        <v>7.3</v>
      </c>
      <c r="E316" s="19">
        <f t="shared" si="5"/>
        <v>29.438600000000001</v>
      </c>
      <c r="F316" s="27"/>
      <c r="G316" s="38"/>
      <c r="H316" s="33"/>
      <c r="I316" s="34"/>
      <c r="J316" s="19"/>
      <c r="K316" s="19"/>
      <c r="L316" s="19"/>
      <c r="M316" s="19"/>
      <c r="N316" s="19"/>
      <c r="O316" s="19"/>
      <c r="P316" s="19"/>
      <c r="Q316" s="19"/>
      <c r="R316" s="19"/>
      <c r="S316" s="19"/>
      <c r="T316" s="19"/>
      <c r="U316" s="19"/>
      <c r="V316" s="19"/>
      <c r="W316" s="19"/>
      <c r="X316" s="19"/>
      <c r="Y316" s="19"/>
      <c r="Z316" s="19"/>
    </row>
    <row r="317" spans="1:26" ht="13">
      <c r="A317" s="17">
        <v>44197</v>
      </c>
      <c r="B317" s="38">
        <v>29982.62</v>
      </c>
      <c r="C317" s="31">
        <f t="shared" si="4"/>
        <v>13.448830648334814</v>
      </c>
      <c r="D317" s="19">
        <f t="shared" si="3"/>
        <v>18.3</v>
      </c>
      <c r="E317" s="19">
        <f t="shared" si="5"/>
        <v>10.850300000000001</v>
      </c>
      <c r="F317" s="27"/>
      <c r="G317" s="38"/>
      <c r="H317" s="33"/>
      <c r="I317" s="34"/>
      <c r="J317" s="19"/>
      <c r="K317" s="19"/>
      <c r="L317" s="19"/>
      <c r="M317" s="19"/>
      <c r="N317" s="19"/>
      <c r="O317" s="19"/>
      <c r="P317" s="19"/>
      <c r="Q317" s="19"/>
      <c r="R317" s="19"/>
      <c r="S317" s="19"/>
      <c r="T317" s="19"/>
      <c r="U317" s="19"/>
      <c r="V317" s="19"/>
      <c r="W317" s="19"/>
      <c r="X317" s="19"/>
      <c r="Y317" s="19"/>
      <c r="Z317" s="19"/>
    </row>
    <row r="318" spans="1:26" ht="13">
      <c r="A318" s="17">
        <v>44228</v>
      </c>
      <c r="B318" s="38">
        <v>30932.37</v>
      </c>
      <c r="C318" s="31">
        <f t="shared" si="4"/>
        <v>8.8016728778176603</v>
      </c>
      <c r="D318" s="19">
        <f t="shared" si="3"/>
        <v>33.4</v>
      </c>
      <c r="E318" s="19">
        <f t="shared" si="5"/>
        <v>12.596500000000001</v>
      </c>
      <c r="F318" s="27"/>
      <c r="G318" s="38"/>
      <c r="H318" s="33"/>
      <c r="I318" s="34"/>
      <c r="J318" s="19"/>
      <c r="K318" s="19"/>
      <c r="L318" s="19"/>
      <c r="M318" s="19"/>
      <c r="N318" s="19"/>
      <c r="O318" s="19"/>
      <c r="P318" s="19"/>
      <c r="Q318" s="19"/>
      <c r="R318" s="19"/>
      <c r="S318" s="19"/>
      <c r="T318" s="19"/>
      <c r="U318" s="19"/>
      <c r="V318" s="19"/>
      <c r="W318" s="19"/>
      <c r="X318" s="19"/>
      <c r="Y318" s="19"/>
      <c r="Z318" s="19"/>
    </row>
    <row r="319" spans="1:26" ht="13">
      <c r="A319" s="17">
        <v>44256</v>
      </c>
      <c r="B319" s="38">
        <v>32981.550000000003</v>
      </c>
      <c r="C319" s="31">
        <f t="shared" si="4"/>
        <v>18.716817185413426</v>
      </c>
      <c r="D319" s="19">
        <f t="shared" si="3"/>
        <v>7</v>
      </c>
      <c r="E319" s="19">
        <f t="shared" si="5"/>
        <v>11.454499999999999</v>
      </c>
      <c r="F319" s="27"/>
      <c r="G319" s="38"/>
      <c r="H319" s="33"/>
      <c r="I319" s="34"/>
      <c r="J319" s="19"/>
      <c r="K319" s="19"/>
      <c r="L319" s="19"/>
      <c r="M319" s="19"/>
      <c r="N319" s="19"/>
      <c r="O319" s="19"/>
      <c r="P319" s="19"/>
      <c r="Q319" s="19"/>
      <c r="R319" s="19"/>
      <c r="S319" s="19"/>
      <c r="T319" s="19"/>
      <c r="U319" s="19"/>
      <c r="V319" s="19"/>
      <c r="W319" s="19"/>
      <c r="X319" s="19"/>
      <c r="Y319" s="19"/>
      <c r="Z319" s="19"/>
    </row>
    <row r="320" spans="1:26" ht="13">
      <c r="A320" s="17">
        <v>44287</v>
      </c>
      <c r="B320" s="38">
        <v>33874.85</v>
      </c>
      <c r="C320" s="31">
        <f t="shared" si="4"/>
        <v>27.821905092522716</v>
      </c>
      <c r="D320" s="19">
        <f t="shared" si="3"/>
        <v>0.3</v>
      </c>
      <c r="E320" s="19">
        <f t="shared" si="5"/>
        <v>10.7317</v>
      </c>
      <c r="F320" s="27"/>
      <c r="G320" s="38"/>
      <c r="H320" s="33"/>
      <c r="I320" s="34"/>
      <c r="J320" s="19"/>
      <c r="K320" s="19"/>
      <c r="L320" s="19"/>
      <c r="M320" s="19"/>
      <c r="N320" s="19"/>
      <c r="O320" s="19"/>
      <c r="P320" s="19"/>
      <c r="Q320" s="19"/>
      <c r="R320" s="19"/>
      <c r="S320" s="19"/>
      <c r="T320" s="19"/>
      <c r="U320" s="19"/>
      <c r="V320" s="19"/>
      <c r="W320" s="19"/>
      <c r="X320" s="19"/>
      <c r="Y320" s="19"/>
      <c r="Z320" s="19"/>
    </row>
    <row r="321" spans="1:26" ht="13">
      <c r="A321" s="17">
        <v>44317</v>
      </c>
      <c r="B321" s="38">
        <v>34529.449999999997</v>
      </c>
      <c r="C321" s="31">
        <f t="shared" si="4"/>
        <v>16.50146565429452</v>
      </c>
      <c r="D321" s="19">
        <f t="shared" si="3"/>
        <v>9.5</v>
      </c>
      <c r="E321" s="19">
        <f t="shared" si="5"/>
        <v>10.688599999999999</v>
      </c>
      <c r="F321" s="27"/>
      <c r="G321" s="38"/>
      <c r="H321" s="33"/>
      <c r="I321" s="34"/>
      <c r="J321" s="19"/>
      <c r="K321" s="19"/>
      <c r="L321" s="19"/>
      <c r="M321" s="19"/>
      <c r="N321" s="19"/>
      <c r="O321" s="19"/>
      <c r="P321" s="19"/>
      <c r="Q321" s="19"/>
      <c r="R321" s="19"/>
      <c r="S321" s="19"/>
      <c r="T321" s="19"/>
      <c r="U321" s="19"/>
      <c r="V321" s="19"/>
      <c r="W321" s="19"/>
      <c r="X321" s="19"/>
      <c r="Y321" s="19"/>
      <c r="Z321" s="19"/>
    </row>
    <row r="322" spans="1:26" ht="13">
      <c r="A322" s="17">
        <v>44348</v>
      </c>
      <c r="B322" s="38">
        <v>34502.51</v>
      </c>
      <c r="C322" s="31">
        <f t="shared" si="4"/>
        <v>12.729428539315865</v>
      </c>
      <c r="D322" s="19">
        <f t="shared" si="3"/>
        <v>20.7</v>
      </c>
      <c r="E322" s="19">
        <f t="shared" si="5"/>
        <v>10.7407</v>
      </c>
      <c r="F322" s="27"/>
      <c r="G322" s="38"/>
      <c r="H322" s="33"/>
      <c r="I322" s="34"/>
      <c r="J322" s="19"/>
      <c r="K322" s="19"/>
      <c r="L322" s="19"/>
      <c r="M322" s="19"/>
      <c r="N322" s="19"/>
      <c r="O322" s="19"/>
      <c r="P322" s="19"/>
      <c r="Q322" s="19"/>
      <c r="R322" s="19"/>
      <c r="S322" s="19"/>
      <c r="T322" s="19"/>
      <c r="U322" s="19"/>
      <c r="V322" s="19"/>
      <c r="W322" s="19"/>
      <c r="X322" s="19"/>
      <c r="Y322" s="19"/>
      <c r="Z322" s="19"/>
    </row>
    <row r="323" spans="1:26" ht="13">
      <c r="A323" s="17">
        <v>44378</v>
      </c>
      <c r="B323" s="38">
        <v>34935.47</v>
      </c>
      <c r="C323" s="31">
        <f t="shared" si="4"/>
        <v>16.519070047914433</v>
      </c>
      <c r="D323" s="19">
        <f t="shared" si="3"/>
        <v>9.1999999999999993</v>
      </c>
      <c r="E323" s="19">
        <f t="shared" si="5"/>
        <v>10.7912</v>
      </c>
      <c r="F323" s="27"/>
      <c r="G323" s="38"/>
      <c r="H323" s="33"/>
      <c r="I323" s="34"/>
      <c r="J323" s="19"/>
      <c r="K323" s="19"/>
      <c r="L323" s="19"/>
      <c r="M323" s="19"/>
      <c r="N323" s="19"/>
      <c r="O323" s="19"/>
      <c r="P323" s="19"/>
      <c r="Q323" s="19"/>
      <c r="R323" s="19"/>
      <c r="S323" s="19"/>
      <c r="T323" s="19"/>
      <c r="U323" s="19"/>
      <c r="V323" s="19"/>
      <c r="W323" s="19"/>
      <c r="X323" s="19"/>
      <c r="Y323" s="19"/>
      <c r="Z323" s="19"/>
    </row>
    <row r="324" spans="1:26" ht="13">
      <c r="A324" s="17">
        <v>44409</v>
      </c>
      <c r="B324" s="38">
        <v>35360.730000000003</v>
      </c>
      <c r="C324" s="31">
        <f t="shared" si="4"/>
        <v>14.316264806091496</v>
      </c>
      <c r="D324" s="19">
        <f t="shared" si="3"/>
        <v>15.1</v>
      </c>
      <c r="E324" s="19">
        <f t="shared" si="5"/>
        <v>6.3762999999999996</v>
      </c>
      <c r="F324" s="27"/>
      <c r="G324" s="38"/>
      <c r="H324" s="33"/>
      <c r="I324" s="34"/>
      <c r="J324" s="19"/>
      <c r="K324" s="19"/>
      <c r="L324" s="19"/>
      <c r="M324" s="19"/>
      <c r="N324" s="19"/>
      <c r="O324" s="19"/>
      <c r="P324" s="19"/>
      <c r="Q324" s="19"/>
      <c r="R324" s="19"/>
      <c r="S324" s="19"/>
      <c r="T324" s="19"/>
      <c r="U324" s="19"/>
      <c r="V324" s="19"/>
      <c r="W324" s="19"/>
      <c r="X324" s="19"/>
      <c r="Y324" s="19"/>
      <c r="Z324" s="19"/>
    </row>
    <row r="325" spans="1:26" ht="13">
      <c r="A325" s="17">
        <v>44440</v>
      </c>
      <c r="B325" s="38">
        <v>33843.919999999998</v>
      </c>
      <c r="C325" s="31">
        <f t="shared" si="4"/>
        <v>2.6147042816362336</v>
      </c>
      <c r="D325" s="19">
        <f t="shared" si="3"/>
        <v>62.1</v>
      </c>
      <c r="E325" s="19">
        <f t="shared" si="5"/>
        <v>20.0428</v>
      </c>
      <c r="F325" s="27"/>
      <c r="G325" s="38"/>
      <c r="H325" s="33"/>
      <c r="I325" s="34"/>
      <c r="J325" s="19"/>
      <c r="K325" s="19"/>
      <c r="L325" s="19"/>
      <c r="M325" s="19"/>
      <c r="N325" s="19"/>
      <c r="O325" s="19"/>
      <c r="P325" s="19"/>
      <c r="Q325" s="19"/>
      <c r="R325" s="19"/>
      <c r="S325" s="19"/>
      <c r="T325" s="19"/>
      <c r="U325" s="19"/>
      <c r="V325" s="19"/>
      <c r="W325" s="19"/>
      <c r="X325" s="19"/>
      <c r="Y325" s="19"/>
      <c r="Z325" s="19"/>
    </row>
    <row r="326" spans="1:26" ht="13">
      <c r="A326" s="17">
        <v>44470</v>
      </c>
      <c r="B326" s="38">
        <v>35819.56</v>
      </c>
      <c r="C326" s="31">
        <f t="shared" si="4"/>
        <v>5.7408667492254555</v>
      </c>
      <c r="D326" s="19">
        <f t="shared" si="3"/>
        <v>44.7</v>
      </c>
      <c r="E326" s="19">
        <f t="shared" si="5"/>
        <v>19.788900000000002</v>
      </c>
      <c r="F326" s="27"/>
      <c r="G326" s="38"/>
      <c r="H326" s="33"/>
      <c r="I326" s="34"/>
      <c r="J326" s="19"/>
      <c r="K326" s="19"/>
      <c r="L326" s="19"/>
      <c r="M326" s="19"/>
      <c r="N326" s="19"/>
      <c r="O326" s="19"/>
      <c r="P326" s="19"/>
      <c r="Q326" s="19"/>
      <c r="R326" s="19"/>
      <c r="S326" s="19"/>
      <c r="T326" s="19"/>
      <c r="U326" s="19"/>
      <c r="V326" s="19"/>
      <c r="W326" s="19"/>
      <c r="X326" s="19"/>
      <c r="Y326" s="19"/>
      <c r="Z326" s="19"/>
    </row>
    <row r="327" spans="1:26" ht="13">
      <c r="A327" s="17">
        <v>44501</v>
      </c>
      <c r="B327" s="38">
        <v>34483.72</v>
      </c>
      <c r="C327" s="31">
        <f t="shared" si="4"/>
        <v>-0.13243767276917509</v>
      </c>
      <c r="D327" s="19">
        <f t="shared" si="3"/>
        <v>72.099999999999994</v>
      </c>
      <c r="E327" s="19">
        <f t="shared" si="5"/>
        <v>23.9404</v>
      </c>
      <c r="F327" s="27"/>
      <c r="G327" s="38"/>
      <c r="H327" s="33"/>
      <c r="I327" s="34"/>
      <c r="J327" s="19"/>
      <c r="K327" s="19"/>
      <c r="L327" s="19"/>
      <c r="M327" s="19"/>
      <c r="N327" s="19"/>
      <c r="O327" s="19"/>
      <c r="P327" s="19"/>
      <c r="Q327" s="19"/>
      <c r="R327" s="19"/>
      <c r="S327" s="19"/>
      <c r="T327" s="19"/>
      <c r="U327" s="19"/>
      <c r="V327" s="19"/>
      <c r="W327" s="19"/>
      <c r="X327" s="19"/>
      <c r="Y327" s="19"/>
      <c r="Z327" s="19"/>
    </row>
    <row r="328" spans="1:26" ht="13">
      <c r="A328" s="17">
        <v>44531</v>
      </c>
      <c r="B328" s="38">
        <v>36338.300000000003</v>
      </c>
      <c r="C328" s="31">
        <f t="shared" si="4"/>
        <v>5.3207433314271944</v>
      </c>
      <c r="D328" s="19">
        <f t="shared" si="3"/>
        <v>47.1</v>
      </c>
      <c r="E328" s="19">
        <f t="shared" si="5"/>
        <v>22.884799999999998</v>
      </c>
      <c r="F328" s="27"/>
      <c r="G328" s="38"/>
      <c r="H328" s="33"/>
      <c r="I328" s="34"/>
      <c r="J328" s="19"/>
      <c r="K328" s="19"/>
      <c r="L328" s="19"/>
      <c r="M328" s="19"/>
      <c r="N328" s="19"/>
      <c r="O328" s="19"/>
      <c r="P328" s="19"/>
      <c r="Q328" s="19"/>
      <c r="R328" s="19"/>
      <c r="S328" s="19"/>
      <c r="T328" s="19"/>
      <c r="U328" s="19"/>
      <c r="V328" s="19"/>
      <c r="W328" s="19"/>
      <c r="X328" s="19"/>
      <c r="Y328" s="19"/>
      <c r="Z328" s="19"/>
    </row>
    <row r="329" spans="1:26" ht="13">
      <c r="A329" s="17">
        <v>44562</v>
      </c>
      <c r="B329" s="38">
        <v>35131.86</v>
      </c>
      <c r="C329" s="31">
        <f t="shared" si="4"/>
        <v>0.56215073104784163</v>
      </c>
      <c r="D329" s="19">
        <f t="shared" si="3"/>
        <v>70.5</v>
      </c>
      <c r="E329" s="19">
        <f t="shared" si="5"/>
        <v>19.524100000000001</v>
      </c>
      <c r="F329" s="27"/>
      <c r="G329" s="38"/>
      <c r="H329" s="33"/>
      <c r="I329" s="34"/>
      <c r="J329" s="19"/>
      <c r="K329" s="19"/>
      <c r="L329" s="19"/>
      <c r="M329" s="19"/>
      <c r="N329" s="19"/>
      <c r="O329" s="19"/>
      <c r="P329" s="19"/>
      <c r="Q329" s="19"/>
      <c r="R329" s="19"/>
      <c r="S329" s="19"/>
      <c r="T329" s="19"/>
      <c r="U329" s="19"/>
      <c r="V329" s="19"/>
      <c r="W329" s="19"/>
      <c r="X329" s="19"/>
      <c r="Y329" s="19"/>
      <c r="Z329" s="19"/>
    </row>
    <row r="330" spans="1:26" ht="13">
      <c r="A330" s="17">
        <v>44593</v>
      </c>
      <c r="B330" s="38">
        <v>33892.6</v>
      </c>
      <c r="C330" s="31">
        <f t="shared" si="4"/>
        <v>-4.1518656430452783</v>
      </c>
      <c r="D330" s="19">
        <f t="shared" si="3"/>
        <v>83.9</v>
      </c>
      <c r="E330" s="19">
        <f t="shared" si="5"/>
        <v>13.924899999999999</v>
      </c>
      <c r="F330" s="27"/>
      <c r="G330" s="38"/>
      <c r="H330" s="33"/>
      <c r="I330" s="34"/>
      <c r="J330" s="19"/>
      <c r="K330" s="19"/>
      <c r="L330" s="19"/>
      <c r="M330" s="19"/>
      <c r="N330" s="19"/>
      <c r="O330" s="19"/>
      <c r="P330" s="19"/>
      <c r="Q330" s="19"/>
      <c r="R330" s="19"/>
      <c r="S330" s="19"/>
      <c r="T330" s="19"/>
      <c r="U330" s="19"/>
      <c r="V330" s="19"/>
      <c r="W330" s="19"/>
      <c r="X330" s="19"/>
      <c r="Y330" s="19"/>
      <c r="Z330" s="19"/>
    </row>
    <row r="331" spans="1:26" ht="13">
      <c r="A331" s="17">
        <v>44621</v>
      </c>
      <c r="B331" s="38">
        <v>34678.35</v>
      </c>
      <c r="C331" s="31">
        <f t="shared" si="4"/>
        <v>2.4655240882261875</v>
      </c>
      <c r="D331" s="19">
        <f t="shared" si="3"/>
        <v>63.2</v>
      </c>
      <c r="E331" s="19">
        <f t="shared" si="5"/>
        <v>13.9138</v>
      </c>
      <c r="F331" s="27"/>
      <c r="G331" s="38"/>
      <c r="H331" s="33"/>
      <c r="I331" s="34"/>
      <c r="J331" s="19"/>
      <c r="K331" s="19"/>
      <c r="L331" s="19"/>
      <c r="M331" s="19"/>
      <c r="N331" s="19"/>
      <c r="O331" s="19"/>
      <c r="P331" s="19"/>
      <c r="Q331" s="19"/>
      <c r="R331" s="19"/>
      <c r="S331" s="19"/>
      <c r="T331" s="19"/>
      <c r="U331" s="19"/>
      <c r="V331" s="19"/>
      <c r="W331" s="19"/>
      <c r="X331" s="19"/>
      <c r="Y331" s="19"/>
      <c r="Z331" s="19"/>
    </row>
    <row r="332" spans="1:26" ht="13">
      <c r="A332" s="17">
        <v>44652</v>
      </c>
      <c r="B332" s="38">
        <v>32977.21</v>
      </c>
      <c r="C332" s="31">
        <f t="shared" si="4"/>
        <v>-7.9351896003189291</v>
      </c>
      <c r="D332" s="19">
        <f t="shared" si="3"/>
        <v>90.6</v>
      </c>
      <c r="E332" s="19">
        <f t="shared" si="5"/>
        <v>14.046099999999999</v>
      </c>
      <c r="F332" s="27"/>
      <c r="G332" s="38"/>
      <c r="H332" s="33"/>
      <c r="I332" s="34"/>
      <c r="J332" s="19"/>
      <c r="K332" s="19"/>
      <c r="L332" s="19"/>
      <c r="M332" s="19"/>
      <c r="N332" s="19"/>
      <c r="O332" s="19"/>
      <c r="P332" s="19"/>
      <c r="Q332" s="19"/>
      <c r="R332" s="19"/>
      <c r="S332" s="19"/>
      <c r="T332" s="19"/>
      <c r="U332" s="19"/>
      <c r="V332" s="19"/>
      <c r="W332" s="19"/>
      <c r="X332" s="19"/>
      <c r="Y332" s="19"/>
      <c r="Z332" s="19"/>
    </row>
    <row r="333" spans="1:26" ht="13">
      <c r="A333" s="17">
        <v>44682</v>
      </c>
      <c r="B333" s="38">
        <v>32990.120000000003</v>
      </c>
      <c r="C333" s="31">
        <f t="shared" si="4"/>
        <v>-4.3313192428195055</v>
      </c>
      <c r="D333" s="19">
        <f t="shared" si="3"/>
        <v>84.7</v>
      </c>
      <c r="E333" s="19">
        <f t="shared" si="5"/>
        <v>14.932600000000001</v>
      </c>
      <c r="F333" s="27"/>
      <c r="G333" s="38"/>
      <c r="H333" s="33"/>
      <c r="I333" s="34"/>
      <c r="J333" s="19"/>
      <c r="K333" s="19"/>
      <c r="L333" s="19"/>
      <c r="M333" s="19"/>
      <c r="N333" s="19"/>
      <c r="O333" s="19"/>
      <c r="P333" s="19"/>
      <c r="Q333" s="19"/>
      <c r="R333" s="19"/>
      <c r="S333" s="19"/>
      <c r="T333" s="19"/>
      <c r="U333" s="19"/>
      <c r="V333" s="19"/>
      <c r="W333" s="19"/>
      <c r="X333" s="19"/>
      <c r="Y333" s="19"/>
      <c r="Z333" s="19"/>
    </row>
    <row r="334" spans="1:26" ht="13">
      <c r="A334" s="17">
        <v>44713</v>
      </c>
      <c r="B334" s="38">
        <v>30775.43</v>
      </c>
      <c r="C334" s="31">
        <f t="shared" si="4"/>
        <v>-15.308558738300917</v>
      </c>
      <c r="D334" s="19">
        <f t="shared" si="3"/>
        <v>97.1</v>
      </c>
      <c r="E334" s="19">
        <f t="shared" si="5"/>
        <v>11.5318</v>
      </c>
      <c r="F334" s="27"/>
      <c r="G334" s="38"/>
      <c r="H334" s="33"/>
      <c r="I334" s="34"/>
      <c r="J334" s="19"/>
      <c r="K334" s="19"/>
      <c r="L334" s="19"/>
      <c r="M334" s="19"/>
      <c r="N334" s="19"/>
      <c r="O334" s="19"/>
      <c r="P334" s="19"/>
      <c r="Q334" s="19"/>
      <c r="R334" s="19"/>
      <c r="S334" s="19"/>
      <c r="T334" s="19"/>
      <c r="U334" s="19"/>
      <c r="V334" s="19"/>
      <c r="W334" s="19"/>
      <c r="X334" s="19"/>
      <c r="Y334" s="19"/>
      <c r="Z334" s="19"/>
    </row>
    <row r="335" spans="1:26" ht="13">
      <c r="A335" s="17">
        <v>44743</v>
      </c>
      <c r="B335" s="38">
        <v>32845.129999999997</v>
      </c>
      <c r="C335" s="31">
        <f t="shared" si="4"/>
        <v>-6.5089921228195804</v>
      </c>
      <c r="D335" s="19">
        <f t="shared" si="3"/>
        <v>88.8</v>
      </c>
      <c r="E335" s="19">
        <f t="shared" si="5"/>
        <v>10.553599999999999</v>
      </c>
      <c r="F335" s="27"/>
      <c r="G335" s="38"/>
      <c r="H335" s="33"/>
      <c r="I335" s="34"/>
      <c r="J335" s="19"/>
      <c r="K335" s="19"/>
      <c r="L335" s="19"/>
      <c r="M335" s="19"/>
      <c r="N335" s="19"/>
      <c r="O335" s="19"/>
      <c r="P335" s="19"/>
      <c r="Q335" s="19"/>
      <c r="R335" s="19"/>
      <c r="S335" s="19"/>
      <c r="T335" s="19"/>
      <c r="U335" s="19"/>
      <c r="V335" s="19"/>
      <c r="W335" s="19"/>
      <c r="X335" s="19"/>
      <c r="Y335" s="19"/>
      <c r="Z335" s="19"/>
    </row>
    <row r="336" spans="1:26" ht="13">
      <c r="A336" s="17">
        <v>44774</v>
      </c>
      <c r="B336" s="38">
        <v>31510.43</v>
      </c>
      <c r="C336" s="31">
        <f t="shared" si="4"/>
        <v>-7.0285844107563253</v>
      </c>
      <c r="D336" s="19">
        <f t="shared" si="3"/>
        <v>89.6</v>
      </c>
      <c r="E336" s="19">
        <f t="shared" si="5"/>
        <v>10.6929</v>
      </c>
      <c r="F336" s="27"/>
      <c r="G336" s="38"/>
      <c r="H336" s="33"/>
      <c r="I336" s="34"/>
      <c r="J336" s="19"/>
      <c r="K336" s="19"/>
      <c r="L336" s="19"/>
      <c r="M336" s="19"/>
      <c r="N336" s="19"/>
      <c r="O336" s="19"/>
      <c r="P336" s="19"/>
      <c r="Q336" s="19"/>
      <c r="R336" s="19"/>
      <c r="S336" s="19"/>
      <c r="T336" s="19"/>
      <c r="U336" s="19"/>
      <c r="V336" s="19"/>
      <c r="W336" s="19"/>
      <c r="X336" s="19"/>
      <c r="Y336" s="19"/>
      <c r="Z336" s="19"/>
    </row>
    <row r="337" spans="1:26" ht="13">
      <c r="A337" s="17">
        <v>44805</v>
      </c>
      <c r="B337" s="38">
        <v>28725.51</v>
      </c>
      <c r="C337" s="31">
        <f t="shared" si="4"/>
        <v>-17.165868618316615</v>
      </c>
      <c r="D337" s="19">
        <f t="shared" si="3"/>
        <v>97.9</v>
      </c>
      <c r="E337" s="19">
        <f t="shared" si="5"/>
        <v>4.6593</v>
      </c>
      <c r="F337" s="27"/>
      <c r="G337" s="38"/>
      <c r="H337" s="33"/>
      <c r="I337" s="34"/>
      <c r="J337" s="19"/>
      <c r="K337" s="19"/>
      <c r="L337" s="19"/>
      <c r="M337" s="19"/>
      <c r="N337" s="19"/>
      <c r="O337" s="19"/>
      <c r="P337" s="19"/>
      <c r="Q337" s="19"/>
      <c r="R337" s="19"/>
      <c r="S337" s="19"/>
      <c r="T337" s="19"/>
      <c r="U337" s="19"/>
      <c r="V337" s="19"/>
      <c r="W337" s="19"/>
      <c r="X337" s="19"/>
      <c r="Y337" s="19"/>
      <c r="Z337" s="19"/>
    </row>
    <row r="338" spans="1:26" ht="13">
      <c r="A338" s="17">
        <v>44835</v>
      </c>
      <c r="B338" s="38">
        <v>32732.95</v>
      </c>
      <c r="C338" s="31">
        <f t="shared" si="4"/>
        <v>-0.740693345495263</v>
      </c>
      <c r="D338" s="19">
        <f t="shared" si="3"/>
        <v>73.7</v>
      </c>
      <c r="E338" s="19">
        <f t="shared" si="5"/>
        <v>8.1341999999999999</v>
      </c>
      <c r="F338" s="27"/>
      <c r="G338" s="38"/>
      <c r="H338" s="33"/>
      <c r="I338" s="34"/>
      <c r="J338" s="19"/>
      <c r="K338" s="19"/>
      <c r="L338" s="19"/>
      <c r="M338" s="19"/>
      <c r="N338" s="19"/>
      <c r="O338" s="19"/>
      <c r="P338" s="19"/>
      <c r="Q338" s="19"/>
      <c r="R338" s="19"/>
      <c r="S338" s="19"/>
      <c r="T338" s="19"/>
      <c r="U338" s="19"/>
      <c r="V338" s="19"/>
      <c r="W338" s="19"/>
      <c r="X338" s="19"/>
      <c r="Y338" s="19"/>
      <c r="Z338" s="19"/>
    </row>
    <row r="339" spans="1:26" ht="13">
      <c r="A339" s="17">
        <v>44866</v>
      </c>
      <c r="B339" s="38">
        <v>34589.769999999997</v>
      </c>
      <c r="C339" s="31">
        <f t="shared" si="4"/>
        <v>4.8488759665014678</v>
      </c>
      <c r="D339" s="19">
        <f t="shared" si="3"/>
        <v>49.5</v>
      </c>
      <c r="E339" s="19">
        <f t="shared" si="5"/>
        <v>16.8643</v>
      </c>
      <c r="F339" s="27"/>
      <c r="G339" s="38"/>
      <c r="H339" s="33"/>
      <c r="I339" s="34"/>
      <c r="J339" s="19"/>
      <c r="K339" s="19"/>
      <c r="L339" s="19"/>
      <c r="M339" s="19"/>
      <c r="N339" s="19"/>
      <c r="O339" s="19"/>
      <c r="P339" s="19"/>
      <c r="Q339" s="19"/>
      <c r="R339" s="19"/>
      <c r="S339" s="19"/>
      <c r="T339" s="19"/>
      <c r="U339" s="19"/>
      <c r="V339" s="19"/>
      <c r="W339" s="19"/>
      <c r="X339" s="19"/>
      <c r="Y339" s="19"/>
      <c r="Z339" s="19"/>
    </row>
    <row r="340" spans="1:26" ht="13">
      <c r="A340" s="17">
        <v>44896</v>
      </c>
      <c r="B340" s="38">
        <v>33147.25</v>
      </c>
      <c r="C340" s="31">
        <f t="shared" si="4"/>
        <v>7.7068622599261802</v>
      </c>
      <c r="D340" s="19">
        <f t="shared" si="3"/>
        <v>37.1</v>
      </c>
      <c r="E340" s="19">
        <f t="shared" si="5"/>
        <v>22.310099999999998</v>
      </c>
      <c r="F340" s="27"/>
      <c r="G340" s="38"/>
      <c r="H340" s="33"/>
      <c r="I340" s="34"/>
      <c r="J340" s="19"/>
      <c r="K340" s="19"/>
      <c r="L340" s="19"/>
      <c r="M340" s="19"/>
      <c r="N340" s="19"/>
      <c r="O340" s="19"/>
      <c r="P340" s="19"/>
      <c r="Q340" s="19"/>
      <c r="R340" s="19"/>
      <c r="S340" s="19"/>
      <c r="T340" s="19"/>
      <c r="U340" s="19"/>
      <c r="V340" s="19"/>
      <c r="W340" s="19"/>
      <c r="X340" s="19"/>
      <c r="Y340" s="19"/>
      <c r="Z340" s="19"/>
    </row>
    <row r="341" spans="1:26" ht="13">
      <c r="A341" s="17">
        <v>44927</v>
      </c>
      <c r="B341" s="38">
        <v>34086.04</v>
      </c>
      <c r="C341" s="31">
        <f t="shared" si="4"/>
        <v>3.7780639017108584</v>
      </c>
      <c r="D341" s="19">
        <f t="shared" si="3"/>
        <v>56</v>
      </c>
      <c r="E341" s="19">
        <f t="shared" si="5"/>
        <v>21.7224</v>
      </c>
      <c r="F341" s="27"/>
      <c r="G341" s="38"/>
      <c r="H341" s="33"/>
      <c r="I341" s="34"/>
      <c r="J341" s="19"/>
      <c r="K341" s="19"/>
      <c r="L341" s="19"/>
      <c r="M341" s="19"/>
      <c r="N341" s="19"/>
      <c r="O341" s="19"/>
      <c r="P341" s="19"/>
      <c r="Q341" s="19"/>
      <c r="R341" s="19"/>
      <c r="S341" s="19"/>
      <c r="T341" s="19"/>
      <c r="U341" s="19"/>
      <c r="V341" s="19"/>
      <c r="W341" s="19"/>
      <c r="X341" s="19"/>
      <c r="Y341" s="19"/>
      <c r="Z341" s="19"/>
    </row>
    <row r="342" spans="1:26" ht="13">
      <c r="A342" s="17">
        <v>44958</v>
      </c>
      <c r="B342" s="38">
        <v>32656.7</v>
      </c>
      <c r="C342" s="31">
        <f t="shared" si="4"/>
        <v>3.6377478822091618</v>
      </c>
      <c r="D342" s="19">
        <f t="shared" si="3"/>
        <v>56.8</v>
      </c>
      <c r="E342" s="19">
        <f t="shared" si="5"/>
        <v>19.428599999999999</v>
      </c>
      <c r="F342" s="27"/>
      <c r="G342" s="38"/>
      <c r="H342" s="33"/>
      <c r="I342" s="34"/>
      <c r="J342" s="19"/>
      <c r="K342" s="19"/>
      <c r="L342" s="19"/>
      <c r="M342" s="19"/>
      <c r="N342" s="19"/>
      <c r="O342" s="19"/>
      <c r="P342" s="19"/>
      <c r="Q342" s="19"/>
      <c r="R342" s="19"/>
      <c r="S342" s="19"/>
      <c r="T342" s="19"/>
      <c r="U342" s="19"/>
      <c r="V342" s="19"/>
      <c r="W342" s="19"/>
      <c r="X342" s="19"/>
      <c r="Y342" s="19"/>
      <c r="Z342" s="19"/>
    </row>
    <row r="343" spans="1:26" ht="13">
      <c r="A343" s="17">
        <v>44986</v>
      </c>
      <c r="B343" s="38">
        <v>33274.15</v>
      </c>
      <c r="C343" s="31">
        <f t="shared" si="4"/>
        <v>15.834845055840621</v>
      </c>
      <c r="D343" s="19">
        <f t="shared" si="3"/>
        <v>11.3</v>
      </c>
      <c r="E343" s="19">
        <f t="shared" si="5"/>
        <v>19.440999999999999</v>
      </c>
      <c r="F343" s="27"/>
      <c r="G343" s="38"/>
      <c r="H343" s="33"/>
      <c r="I343" s="34"/>
      <c r="J343" s="19"/>
      <c r="K343" s="19"/>
      <c r="L343" s="19"/>
      <c r="M343" s="19"/>
      <c r="N343" s="19"/>
      <c r="O343" s="19"/>
      <c r="P343" s="19"/>
      <c r="Q343" s="19"/>
      <c r="R343" s="19"/>
      <c r="S343" s="19"/>
      <c r="T343" s="19"/>
      <c r="U343" s="19"/>
      <c r="V343" s="19"/>
      <c r="W343" s="19"/>
      <c r="X343" s="19"/>
      <c r="Y343" s="19"/>
      <c r="Z343" s="19"/>
    </row>
    <row r="344" spans="1:26" ht="13">
      <c r="A344" s="17">
        <v>45017</v>
      </c>
      <c r="B344" s="38">
        <v>34098.160000000003</v>
      </c>
      <c r="C344" s="31">
        <f t="shared" si="4"/>
        <v>4.1707514904706207</v>
      </c>
      <c r="D344" s="19">
        <f t="shared" si="3"/>
        <v>52.7</v>
      </c>
      <c r="E344" s="19">
        <f t="shared" si="5"/>
        <v>15.972</v>
      </c>
      <c r="F344" s="27"/>
      <c r="G344" s="38"/>
      <c r="H344" s="33"/>
      <c r="I344" s="34"/>
      <c r="J344" s="19"/>
      <c r="K344" s="19"/>
      <c r="L344" s="19"/>
      <c r="M344" s="19"/>
      <c r="N344" s="19"/>
      <c r="O344" s="19"/>
      <c r="P344" s="19"/>
      <c r="Q344" s="19"/>
      <c r="R344" s="19"/>
      <c r="S344" s="19"/>
      <c r="T344" s="19"/>
      <c r="U344" s="19"/>
      <c r="V344" s="19"/>
      <c r="W344" s="19"/>
      <c r="X344" s="19"/>
      <c r="Y344" s="19"/>
      <c r="Z344" s="19"/>
    </row>
    <row r="345" spans="1:26" ht="13">
      <c r="A345" s="17">
        <v>45047</v>
      </c>
      <c r="B345" s="38">
        <v>32908.269999999997</v>
      </c>
      <c r="C345" s="31">
        <f t="shared" si="4"/>
        <v>-4.8612638939200812</v>
      </c>
      <c r="D345" s="19">
        <f t="shared" si="3"/>
        <v>85.5</v>
      </c>
      <c r="E345" s="19">
        <f t="shared" si="5"/>
        <v>22.412099999999999</v>
      </c>
      <c r="F345" s="27"/>
      <c r="G345" s="38"/>
      <c r="H345" s="33"/>
      <c r="I345" s="34"/>
      <c r="J345" s="19"/>
      <c r="K345" s="19"/>
      <c r="L345" s="19"/>
      <c r="M345" s="19"/>
      <c r="N345" s="19"/>
      <c r="O345" s="19"/>
      <c r="P345" s="19"/>
      <c r="Q345" s="19"/>
      <c r="R345" s="19"/>
      <c r="S345" s="19"/>
      <c r="T345" s="19"/>
      <c r="U345" s="19"/>
      <c r="V345" s="19"/>
      <c r="W345" s="19"/>
      <c r="X345" s="19"/>
      <c r="Y345" s="19"/>
      <c r="Z345" s="19"/>
    </row>
    <row r="346" spans="1:26" ht="13">
      <c r="A346" s="17">
        <v>45078</v>
      </c>
      <c r="B346" s="38">
        <v>34407.599999999999</v>
      </c>
      <c r="C346" s="31">
        <f t="shared" si="4"/>
        <v>3.8022762069251552</v>
      </c>
      <c r="D346" s="19">
        <f t="shared" si="3"/>
        <v>55.2</v>
      </c>
      <c r="E346" s="19">
        <f t="shared" si="5"/>
        <v>21.692799999999998</v>
      </c>
      <c r="F346" s="27"/>
      <c r="G346" s="38"/>
      <c r="H346" s="33"/>
      <c r="I346" s="34"/>
      <c r="J346" s="19"/>
      <c r="K346" s="19"/>
      <c r="L346" s="19"/>
      <c r="M346" s="19"/>
      <c r="N346" s="19"/>
      <c r="O346" s="19"/>
      <c r="P346" s="19"/>
      <c r="Q346" s="19"/>
      <c r="R346" s="19"/>
      <c r="S346" s="19"/>
      <c r="T346" s="19"/>
      <c r="U346" s="19"/>
      <c r="V346" s="19"/>
      <c r="W346" s="19"/>
      <c r="X346" s="19"/>
      <c r="Y346" s="19"/>
      <c r="Z346" s="19"/>
    </row>
    <row r="347" spans="1:26" ht="13">
      <c r="A347" s="17">
        <v>45108</v>
      </c>
      <c r="B347" s="38">
        <v>35559.53</v>
      </c>
      <c r="C347" s="31">
        <f t="shared" si="4"/>
        <v>4.3228547522680776</v>
      </c>
      <c r="D347" s="19">
        <f t="shared" si="3"/>
        <v>51.7</v>
      </c>
      <c r="E347" s="19">
        <f t="shared" si="5"/>
        <v>21.650099999999998</v>
      </c>
      <c r="F347" s="27"/>
      <c r="G347" s="38"/>
      <c r="H347" s="33"/>
      <c r="I347" s="34"/>
      <c r="J347" s="19"/>
      <c r="K347" s="19"/>
      <c r="L347" s="19"/>
      <c r="M347" s="19"/>
      <c r="N347" s="19"/>
      <c r="O347" s="19"/>
      <c r="P347" s="19"/>
      <c r="Q347" s="19"/>
      <c r="R347" s="19"/>
      <c r="S347" s="19"/>
      <c r="T347" s="19"/>
      <c r="U347" s="19"/>
      <c r="V347" s="19"/>
      <c r="W347" s="19"/>
      <c r="X347" s="19"/>
      <c r="Y347" s="19"/>
      <c r="Z347" s="19"/>
    </row>
    <row r="348" spans="1:26" ht="13">
      <c r="A348" s="17">
        <v>45139</v>
      </c>
      <c r="B348" s="38">
        <v>34721.910000000003</v>
      </c>
      <c r="C348" s="31">
        <f t="shared" si="4"/>
        <v>6.3240008941503669</v>
      </c>
      <c r="D348" s="19">
        <f t="shared" si="3"/>
        <v>42.5</v>
      </c>
      <c r="E348" s="19">
        <f t="shared" si="5"/>
        <v>21.799099999999999</v>
      </c>
      <c r="F348" s="27"/>
      <c r="G348" s="38"/>
      <c r="H348" s="33"/>
      <c r="I348" s="34"/>
      <c r="J348" s="19"/>
      <c r="K348" s="19"/>
      <c r="L348" s="19"/>
      <c r="M348" s="19"/>
      <c r="N348" s="19"/>
      <c r="O348" s="19"/>
      <c r="P348" s="19"/>
      <c r="Q348" s="19"/>
      <c r="R348" s="19"/>
      <c r="S348" s="19"/>
      <c r="T348" s="19"/>
      <c r="U348" s="19"/>
      <c r="V348" s="19"/>
      <c r="W348" s="19"/>
      <c r="X348" s="19"/>
      <c r="Y348" s="19"/>
      <c r="Z348" s="19"/>
    </row>
    <row r="349" spans="1:26" ht="13">
      <c r="A349" s="17">
        <v>45170</v>
      </c>
      <c r="B349" s="38">
        <v>33507.5</v>
      </c>
      <c r="C349" s="31">
        <f t="shared" si="4"/>
        <v>0.70129514953800032</v>
      </c>
      <c r="D349" s="19">
        <f t="shared" si="3"/>
        <v>69.400000000000006</v>
      </c>
      <c r="E349" s="19">
        <f t="shared" si="5"/>
        <v>14.0747</v>
      </c>
      <c r="F349" s="27"/>
      <c r="G349" s="38"/>
      <c r="H349" s="33"/>
      <c r="I349" s="34"/>
      <c r="J349" s="19"/>
      <c r="K349" s="19"/>
      <c r="L349" s="19"/>
      <c r="M349" s="19"/>
      <c r="N349" s="19"/>
      <c r="O349" s="19"/>
      <c r="P349" s="19"/>
      <c r="Q349" s="19"/>
      <c r="R349" s="19"/>
      <c r="S349" s="19"/>
      <c r="T349" s="19"/>
      <c r="U349" s="19"/>
      <c r="V349" s="19"/>
      <c r="W349" s="19"/>
      <c r="X349" s="19"/>
      <c r="Y349" s="19"/>
      <c r="Z349" s="19"/>
    </row>
    <row r="350" spans="1:26" ht="13">
      <c r="A350" s="17">
        <v>45200</v>
      </c>
      <c r="B350" s="38">
        <v>33052.870000000003</v>
      </c>
      <c r="C350" s="31">
        <f t="shared" si="4"/>
        <v>-3.0655319817843565</v>
      </c>
      <c r="D350" s="19">
        <f t="shared" si="3"/>
        <v>81</v>
      </c>
      <c r="E350" s="19">
        <f t="shared" si="5"/>
        <v>15.6584</v>
      </c>
      <c r="F350" s="27"/>
      <c r="G350" s="38"/>
      <c r="H350" s="33"/>
      <c r="I350" s="34"/>
      <c r="J350" s="19"/>
      <c r="K350" s="19"/>
      <c r="L350" s="19"/>
      <c r="M350" s="19"/>
      <c r="N350" s="19"/>
      <c r="O350" s="19"/>
      <c r="P350" s="19"/>
      <c r="Q350" s="19"/>
      <c r="R350" s="19"/>
      <c r="S350" s="19"/>
      <c r="T350" s="19"/>
      <c r="U350" s="19"/>
      <c r="V350" s="19"/>
      <c r="W350" s="19"/>
      <c r="X350" s="19"/>
      <c r="Y350" s="19"/>
      <c r="Z350" s="19"/>
    </row>
    <row r="351" spans="1:26" ht="13">
      <c r="A351" s="17">
        <v>45231</v>
      </c>
      <c r="B351" s="38">
        <v>35950.89</v>
      </c>
      <c r="C351" s="31">
        <f t="shared" si="4"/>
        <v>9.2457610199503115</v>
      </c>
      <c r="D351" s="19">
        <f t="shared" si="3"/>
        <v>31.8</v>
      </c>
      <c r="E351" s="19">
        <f t="shared" si="5"/>
        <v>16.270399999999999</v>
      </c>
      <c r="F351" s="27"/>
      <c r="G351" s="38"/>
      <c r="H351" s="33"/>
      <c r="I351" s="34"/>
      <c r="J351" s="19"/>
      <c r="K351" s="19"/>
      <c r="L351" s="19"/>
      <c r="M351" s="19"/>
      <c r="N351" s="19"/>
      <c r="O351" s="19"/>
      <c r="P351" s="19"/>
      <c r="Q351" s="19"/>
      <c r="R351" s="19"/>
      <c r="S351" s="19"/>
      <c r="T351" s="19"/>
      <c r="U351" s="19"/>
      <c r="V351" s="19"/>
      <c r="W351" s="19"/>
      <c r="X351" s="19"/>
      <c r="Y351" s="19"/>
      <c r="Z351" s="19"/>
    </row>
    <row r="352" spans="1:26" ht="13">
      <c r="A352" s="17">
        <v>45261</v>
      </c>
      <c r="B352" s="38">
        <v>37689.54</v>
      </c>
      <c r="C352" s="31">
        <f t="shared" si="4"/>
        <v>9.5384159313640087</v>
      </c>
      <c r="D352" s="19">
        <f t="shared" si="3"/>
        <v>31.2</v>
      </c>
      <c r="E352" s="19">
        <f t="shared" si="5"/>
        <v>18.581099999999999</v>
      </c>
      <c r="F352" s="27"/>
      <c r="G352" s="38"/>
      <c r="H352" s="33"/>
      <c r="I352" s="34"/>
      <c r="J352" s="19"/>
      <c r="K352" s="19"/>
      <c r="L352" s="19"/>
      <c r="M352" s="19"/>
      <c r="N352" s="19"/>
      <c r="O352" s="19"/>
      <c r="P352" s="19"/>
      <c r="Q352" s="19"/>
      <c r="R352" s="19"/>
      <c r="S352" s="19"/>
      <c r="T352" s="19"/>
      <c r="U352" s="19"/>
      <c r="V352" s="19"/>
      <c r="W352" s="19"/>
      <c r="X352" s="19"/>
      <c r="Y352" s="19"/>
      <c r="Z352" s="19"/>
    </row>
    <row r="353" spans="1:26" ht="13">
      <c r="A353" s="17">
        <v>45292</v>
      </c>
      <c r="B353" s="38">
        <v>38150.300000000003</v>
      </c>
      <c r="C353" s="31">
        <f t="shared" si="4"/>
        <v>7.2857262174162711</v>
      </c>
      <c r="D353" s="19">
        <f t="shared" si="3"/>
        <v>39.6</v>
      </c>
      <c r="E353" s="19">
        <f t="shared" si="5"/>
        <v>19.0747</v>
      </c>
      <c r="F353" s="27"/>
      <c r="G353" s="38"/>
      <c r="H353" s="33"/>
      <c r="I353" s="34"/>
      <c r="J353" s="19"/>
      <c r="K353" s="19"/>
      <c r="L353" s="19"/>
      <c r="M353" s="19"/>
      <c r="N353" s="19"/>
      <c r="O353" s="19"/>
      <c r="P353" s="19"/>
      <c r="Q353" s="19"/>
      <c r="R353" s="19"/>
      <c r="S353" s="19"/>
      <c r="T353" s="19"/>
      <c r="U353" s="19"/>
      <c r="V353" s="19"/>
      <c r="W353" s="19"/>
      <c r="X353" s="19"/>
      <c r="Y353" s="19"/>
      <c r="Z353" s="19"/>
    </row>
    <row r="354" spans="1:26" ht="13">
      <c r="A354" s="17">
        <v>45323</v>
      </c>
      <c r="B354" s="38">
        <v>38996.39</v>
      </c>
      <c r="C354" s="31">
        <f t="shared" si="4"/>
        <v>12.310613097032956</v>
      </c>
      <c r="D354" s="19">
        <f t="shared" si="3"/>
        <v>22.4</v>
      </c>
      <c r="E354" s="19">
        <f t="shared" si="5"/>
        <v>21.568100000000001</v>
      </c>
      <c r="F354" s="27"/>
      <c r="G354" s="38"/>
      <c r="H354" s="33"/>
      <c r="I354" s="34"/>
      <c r="J354" s="19"/>
      <c r="K354" s="19"/>
      <c r="L354" s="19"/>
      <c r="M354" s="19"/>
      <c r="N354" s="19"/>
      <c r="O354" s="19"/>
      <c r="P354" s="19"/>
      <c r="Q354" s="19"/>
      <c r="R354" s="19"/>
      <c r="S354" s="19"/>
      <c r="T354" s="19"/>
      <c r="U354" s="19"/>
      <c r="V354" s="19"/>
      <c r="W354" s="19"/>
      <c r="X354" s="19"/>
      <c r="Y354" s="19"/>
      <c r="Z354" s="19"/>
    </row>
    <row r="355" spans="1:26" ht="13">
      <c r="A355" s="17">
        <v>45352</v>
      </c>
      <c r="B355" s="38">
        <v>39807.370000000003</v>
      </c>
      <c r="C355" s="31">
        <f t="shared" si="4"/>
        <v>18.801372826979041</v>
      </c>
      <c r="D355" s="19">
        <f t="shared" si="3"/>
        <v>6.8</v>
      </c>
      <c r="E355" s="19">
        <f t="shared" si="5"/>
        <v>22.7835</v>
      </c>
      <c r="F355" s="27"/>
      <c r="O355" s="19"/>
      <c r="P355" s="19"/>
      <c r="Q355" s="19"/>
      <c r="R355" s="19"/>
      <c r="S355" s="19"/>
      <c r="T355" s="19"/>
      <c r="U355" s="19"/>
      <c r="V355" s="19"/>
      <c r="W355" s="19"/>
      <c r="X355" s="19"/>
      <c r="Y355" s="19"/>
      <c r="Z355" s="19"/>
    </row>
    <row r="356" spans="1:26" ht="13">
      <c r="A356" s="17">
        <v>45383</v>
      </c>
      <c r="B356" s="38">
        <v>37815.919999999998</v>
      </c>
      <c r="C356" s="31">
        <f t="shared" si="4"/>
        <v>14.410397644743089</v>
      </c>
      <c r="D356" s="19">
        <f t="shared" si="3"/>
        <v>14.8</v>
      </c>
      <c r="E356" s="19">
        <f t="shared" si="5"/>
        <v>11.090199999999999</v>
      </c>
      <c r="F356" s="27"/>
      <c r="O356" s="19"/>
      <c r="P356" s="19"/>
      <c r="Q356" s="19"/>
      <c r="R356" s="19"/>
      <c r="S356" s="19"/>
      <c r="T356" s="19"/>
      <c r="U356" s="19"/>
      <c r="V356" s="19"/>
      <c r="W356" s="19"/>
      <c r="X356" s="19"/>
      <c r="Y356" s="19"/>
      <c r="Z356" s="19"/>
    </row>
    <row r="357" spans="1:26" ht="13">
      <c r="A357" s="17">
        <v>45413</v>
      </c>
      <c r="B357" s="38">
        <v>38686.32</v>
      </c>
      <c r="C357" s="31">
        <f t="shared" si="4"/>
        <v>7.6087963329975974</v>
      </c>
      <c r="D357" s="19">
        <f t="shared" si="3"/>
        <v>37.4</v>
      </c>
      <c r="E357" s="19">
        <f t="shared" si="5"/>
        <v>11.878500000000001</v>
      </c>
      <c r="F357" s="27"/>
      <c r="O357" s="19"/>
      <c r="P357" s="19"/>
      <c r="Q357" s="19"/>
      <c r="R357" s="19"/>
      <c r="S357" s="19"/>
      <c r="T357" s="19"/>
      <c r="U357" s="19"/>
      <c r="V357" s="19"/>
      <c r="W357" s="19"/>
      <c r="X357" s="19"/>
      <c r="Y357" s="19"/>
      <c r="Z357" s="19"/>
    </row>
    <row r="358" spans="1:26" ht="13">
      <c r="A358" s="17">
        <v>45444</v>
      </c>
      <c r="B358" s="38">
        <v>39118.86</v>
      </c>
      <c r="C358" s="31">
        <f t="shared" si="4"/>
        <v>3.7923519363727967</v>
      </c>
      <c r="D358" s="19">
        <f t="shared" si="3"/>
        <v>55.4</v>
      </c>
      <c r="E358" s="19">
        <f t="shared" si="5"/>
        <v>16.4163</v>
      </c>
      <c r="F358" s="27"/>
      <c r="O358" s="19"/>
      <c r="P358" s="19"/>
      <c r="Q358" s="19"/>
      <c r="R358" s="19"/>
      <c r="S358" s="19"/>
      <c r="T358" s="19"/>
      <c r="U358" s="19"/>
      <c r="V358" s="19"/>
      <c r="W358" s="19"/>
      <c r="X358" s="19"/>
      <c r="Y358" s="19"/>
      <c r="Z358" s="19"/>
    </row>
    <row r="359" spans="1:26" ht="13">
      <c r="A359" s="17">
        <v>45474</v>
      </c>
      <c r="B359" s="38">
        <v>40842.79</v>
      </c>
      <c r="C359" s="31">
        <f t="shared" si="4"/>
        <v>7.0575853925132899</v>
      </c>
      <c r="D359" s="19">
        <f t="shared" si="3"/>
        <v>40.1</v>
      </c>
      <c r="E359" s="19">
        <f t="shared" si="5"/>
        <v>16.469000000000001</v>
      </c>
      <c r="F359" s="27"/>
      <c r="O359" s="19"/>
      <c r="P359" s="19"/>
      <c r="Q359" s="19"/>
      <c r="R359" s="19"/>
      <c r="S359" s="19"/>
      <c r="T359" s="19"/>
      <c r="U359" s="19"/>
      <c r="V359" s="19"/>
      <c r="W359" s="19"/>
      <c r="X359" s="19"/>
      <c r="Y359" s="19"/>
      <c r="Z359" s="19"/>
    </row>
    <row r="360" spans="1:26" ht="13">
      <c r="A360" s="17">
        <v>45505</v>
      </c>
      <c r="B360" s="38">
        <v>41563.08</v>
      </c>
      <c r="C360" s="31">
        <f t="shared" si="4"/>
        <v>6.5818656547439449</v>
      </c>
      <c r="D360" s="19">
        <f t="shared" si="3"/>
        <v>41.4</v>
      </c>
      <c r="E360" s="19">
        <f t="shared" si="5"/>
        <v>16.628499999999999</v>
      </c>
      <c r="F360" s="27"/>
      <c r="O360" s="19"/>
      <c r="P360" s="19"/>
      <c r="Q360" s="19"/>
      <c r="R360" s="19"/>
      <c r="S360" s="19"/>
      <c r="T360" s="19"/>
      <c r="U360" s="19"/>
      <c r="V360" s="19"/>
      <c r="W360" s="19"/>
      <c r="X360" s="19"/>
      <c r="Y360" s="19"/>
      <c r="Z360" s="19"/>
    </row>
    <row r="361" spans="1:26" ht="13">
      <c r="A361" s="17">
        <v>45536</v>
      </c>
      <c r="B361" s="38">
        <v>42330.15</v>
      </c>
      <c r="C361" s="31">
        <f t="shared" si="4"/>
        <v>6.3374696695611856</v>
      </c>
      <c r="D361" s="19">
        <f t="shared" si="3"/>
        <v>42.3</v>
      </c>
      <c r="E361" s="19">
        <f t="shared" si="5"/>
        <v>12.0685</v>
      </c>
      <c r="F361" s="27"/>
      <c r="T361" s="19"/>
      <c r="U361" s="19"/>
      <c r="V361" s="19"/>
      <c r="W361" s="19"/>
      <c r="X361" s="19"/>
      <c r="Y361" s="19"/>
      <c r="Z361" s="19"/>
    </row>
    <row r="362" spans="1:26" ht="13">
      <c r="A362" s="17">
        <v>45566</v>
      </c>
      <c r="B362" s="38">
        <v>41763.46</v>
      </c>
      <c r="C362" s="31">
        <f t="shared" si="4"/>
        <v>10.438831053164915</v>
      </c>
      <c r="D362" s="19">
        <f t="shared" si="3"/>
        <v>28.8</v>
      </c>
      <c r="E362" s="19">
        <f t="shared" si="5"/>
        <v>7.8715000000000002</v>
      </c>
      <c r="F362" s="27"/>
      <c r="T362" s="19"/>
      <c r="U362" s="19"/>
      <c r="V362" s="19"/>
      <c r="W362" s="19"/>
      <c r="X362" s="19"/>
      <c r="Y362" s="19"/>
      <c r="Z362" s="19"/>
    </row>
    <row r="363" spans="1:26" ht="13">
      <c r="A363" s="17">
        <v>45597</v>
      </c>
      <c r="B363" s="38">
        <v>44910.65</v>
      </c>
      <c r="C363" s="31">
        <f t="shared" si="4"/>
        <v>16.089227406483744</v>
      </c>
      <c r="D363" s="19">
        <f t="shared" si="3"/>
        <v>10.5</v>
      </c>
      <c r="E363" s="19">
        <f t="shared" si="5"/>
        <v>13.922800000000001</v>
      </c>
      <c r="F363" s="27"/>
      <c r="O363" s="19"/>
      <c r="P363" s="19"/>
      <c r="Q363" s="19"/>
      <c r="R363" s="19"/>
      <c r="S363" s="19"/>
      <c r="T363" s="19"/>
      <c r="U363" s="19"/>
      <c r="V363" s="19"/>
      <c r="W363" s="19"/>
      <c r="X363" s="19"/>
      <c r="Y363" s="19"/>
      <c r="Z363" s="19"/>
    </row>
    <row r="364" spans="1:26" ht="13">
      <c r="A364" s="17">
        <v>45627</v>
      </c>
      <c r="B364" s="38">
        <v>42544.22</v>
      </c>
      <c r="C364" s="31">
        <f t="shared" si="4"/>
        <v>8.7562878877349704</v>
      </c>
      <c r="D364" s="19">
        <f t="shared" si="3"/>
        <v>33.9</v>
      </c>
      <c r="E364" s="19">
        <f t="shared" si="5"/>
        <v>11.045299999999999</v>
      </c>
      <c r="F364" s="27"/>
      <c r="O364" s="19"/>
      <c r="P364" s="19"/>
      <c r="Q364" s="19"/>
      <c r="R364" s="19"/>
      <c r="S364" s="19"/>
      <c r="T364" s="19"/>
      <c r="U364" s="19"/>
      <c r="V364" s="19"/>
      <c r="W364" s="19"/>
      <c r="X364" s="19"/>
      <c r="Y364" s="19"/>
      <c r="Z364" s="19"/>
    </row>
    <row r="365" spans="1:26" ht="13">
      <c r="A365" s="17">
        <v>45658</v>
      </c>
      <c r="B365" s="38">
        <v>44544.66</v>
      </c>
      <c r="C365" s="31">
        <f t="shared" si="4"/>
        <v>9.0637050015437293</v>
      </c>
      <c r="D365" s="19">
        <f t="shared" si="3"/>
        <v>32</v>
      </c>
      <c r="E365" s="19">
        <f t="shared" si="5"/>
        <v>10.5589</v>
      </c>
      <c r="F365" s="27"/>
      <c r="O365" s="19"/>
      <c r="P365" s="19"/>
      <c r="Q365" s="19"/>
      <c r="R365" s="19"/>
      <c r="S365" s="19"/>
      <c r="T365" s="19"/>
      <c r="U365" s="19"/>
      <c r="V365" s="19"/>
      <c r="W365" s="19"/>
      <c r="X365" s="19"/>
      <c r="Y365" s="19"/>
      <c r="Z365" s="19"/>
    </row>
    <row r="366" spans="1:26" ht="13">
      <c r="A366" s="17">
        <v>45689</v>
      </c>
      <c r="B366" s="38">
        <v>43840.91</v>
      </c>
      <c r="C366" s="31">
        <f t="shared" si="4"/>
        <v>5.4804167544849944</v>
      </c>
      <c r="D366" s="19">
        <f t="shared" si="3"/>
        <v>45.7</v>
      </c>
      <c r="E366" s="19">
        <f t="shared" si="5"/>
        <v>11.325799999999999</v>
      </c>
      <c r="F366" s="27"/>
      <c r="T366" s="19"/>
      <c r="U366" s="19"/>
      <c r="V366" s="19"/>
      <c r="W366" s="19"/>
      <c r="X366" s="19"/>
      <c r="Y366" s="19"/>
      <c r="Z366" s="19"/>
    </row>
    <row r="367" spans="1:26" ht="13">
      <c r="A367" s="17">
        <v>45717</v>
      </c>
      <c r="B367" s="38">
        <v>42001.760000000002</v>
      </c>
      <c r="C367" s="31">
        <f t="shared" si="4"/>
        <v>-0.77578274586789653</v>
      </c>
      <c r="D367" s="19">
        <f t="shared" si="3"/>
        <v>74</v>
      </c>
      <c r="E367" s="19">
        <f t="shared" si="5"/>
        <v>19.3537</v>
      </c>
      <c r="F367" s="27"/>
      <c r="T367" s="19"/>
      <c r="U367" s="19"/>
      <c r="V367" s="19"/>
      <c r="W367" s="19"/>
      <c r="X367" s="19"/>
      <c r="Y367" s="19"/>
      <c r="Z367" s="19"/>
    </row>
    <row r="368" spans="1:26" ht="16">
      <c r="A368" s="17">
        <v>45748</v>
      </c>
      <c r="B368" s="38">
        <v>40669.360000000001</v>
      </c>
      <c r="C368" s="31">
        <f t="shared" si="4"/>
        <v>-2.6197542061888517</v>
      </c>
      <c r="D368" s="19">
        <f t="shared" si="3"/>
        <v>79.099999999999994</v>
      </c>
      <c r="E368" s="19">
        <f t="shared" si="5"/>
        <v>24.091000000000001</v>
      </c>
      <c r="F368" s="36"/>
      <c r="G368" s="37"/>
      <c r="T368" s="19"/>
      <c r="U368" s="19"/>
      <c r="V368" s="19"/>
      <c r="W368" s="19"/>
      <c r="X368" s="19"/>
      <c r="Y368" s="19"/>
      <c r="Z368" s="19"/>
    </row>
    <row r="369" spans="1:26" ht="16">
      <c r="A369" s="17">
        <v>45778</v>
      </c>
      <c r="B369" s="38">
        <v>42270.07</v>
      </c>
      <c r="C369" s="31">
        <f t="shared" si="4"/>
        <v>-5.8796298873429835</v>
      </c>
      <c r="D369" s="19">
        <f t="shared" si="3"/>
        <v>87.1</v>
      </c>
      <c r="E369" s="19">
        <f t="shared" si="5"/>
        <v>22.1875</v>
      </c>
      <c r="F369" s="36"/>
      <c r="G369" s="37"/>
      <c r="T369" s="19"/>
      <c r="U369" s="19"/>
      <c r="V369" s="19"/>
      <c r="W369" s="19"/>
      <c r="X369" s="19"/>
      <c r="Y369" s="19"/>
      <c r="Z369" s="19"/>
    </row>
    <row r="370" spans="1:26" ht="16">
      <c r="A370" s="17">
        <v>45809</v>
      </c>
      <c r="B370" s="38">
        <v>44094.77</v>
      </c>
      <c r="C370" s="31">
        <f t="shared" si="4"/>
        <v>3.6445608827709042</v>
      </c>
      <c r="D370" s="19">
        <f t="shared" si="3"/>
        <v>56.5</v>
      </c>
      <c r="E370" s="19">
        <f t="shared" si="5"/>
        <v>19.413900000000002</v>
      </c>
      <c r="F370" s="36"/>
      <c r="G370" s="37"/>
      <c r="T370" s="19"/>
      <c r="U370" s="19"/>
      <c r="V370" s="19"/>
      <c r="W370" s="19"/>
      <c r="X370" s="19"/>
      <c r="Y370" s="19"/>
      <c r="Z370" s="19"/>
    </row>
    <row r="371" spans="1:26" ht="16">
      <c r="A371" s="17">
        <v>45839</v>
      </c>
      <c r="B371" s="38">
        <v>44130.98</v>
      </c>
      <c r="C371" s="31">
        <f t="shared" si="4"/>
        <v>-0.92868595248005092</v>
      </c>
      <c r="D371" s="19">
        <f t="shared" si="3"/>
        <v>74.5</v>
      </c>
      <c r="E371" s="19">
        <f t="shared" si="5"/>
        <v>14.039300000000001</v>
      </c>
      <c r="F371" s="36"/>
      <c r="G371" s="37"/>
      <c r="T371" s="19"/>
      <c r="U371" s="19"/>
      <c r="V371" s="19"/>
      <c r="W371" s="19"/>
      <c r="X371" s="19"/>
      <c r="Y371" s="19"/>
      <c r="Z371" s="19"/>
    </row>
    <row r="372" spans="1:26" ht="16">
      <c r="A372" s="17">
        <v>45870</v>
      </c>
      <c r="B372" s="38">
        <v>45544.88</v>
      </c>
      <c r="C372" s="31">
        <f t="shared" si="4"/>
        <v>3.8867122055632373</v>
      </c>
      <c r="D372" s="19">
        <f t="shared" si="3"/>
        <v>54.6</v>
      </c>
      <c r="E372" s="19">
        <f t="shared" si="5"/>
        <v>11.728</v>
      </c>
      <c r="F372" s="36"/>
      <c r="G372" s="37"/>
      <c r="T372" s="19"/>
      <c r="U372" s="19"/>
      <c r="V372" s="19"/>
      <c r="W372" s="19"/>
      <c r="X372" s="19"/>
      <c r="Y372" s="19"/>
      <c r="Z372" s="19"/>
    </row>
    <row r="373" spans="1:26" ht="16">
      <c r="A373" s="17">
        <v>45901</v>
      </c>
      <c r="B373" s="38">
        <v>46397.89</v>
      </c>
      <c r="C373" s="31">
        <f t="shared" si="4"/>
        <v>10.466537592710395</v>
      </c>
      <c r="D373" s="19">
        <f t="shared" si="3"/>
        <v>28.5</v>
      </c>
      <c r="E373" s="19">
        <f t="shared" si="5"/>
        <v>19.469799999999999</v>
      </c>
      <c r="F373" s="36"/>
      <c r="G373" s="37"/>
      <c r="T373" s="19"/>
      <c r="U373" s="19"/>
      <c r="V373" s="19"/>
      <c r="W373" s="19"/>
      <c r="X373" s="19"/>
      <c r="Y373" s="19"/>
      <c r="Z373" s="19"/>
    </row>
    <row r="374" spans="1:26" ht="16">
      <c r="A374" s="17">
        <v>45931</v>
      </c>
      <c r="B374" s="39">
        <v>47562.87</v>
      </c>
      <c r="C374" s="31">
        <f t="shared" si="4"/>
        <v>16.950131499487579</v>
      </c>
      <c r="D374" s="19">
        <f t="shared" si="3"/>
        <v>8.4</v>
      </c>
      <c r="E374" s="19">
        <f t="shared" si="5"/>
        <v>26.512599999999999</v>
      </c>
      <c r="F374" s="36"/>
      <c r="G374" s="37"/>
      <c r="O374" s="19"/>
      <c r="P374" s="19"/>
      <c r="Q374" s="19"/>
      <c r="R374" s="19"/>
      <c r="S374" s="19"/>
      <c r="T374" s="19"/>
      <c r="U374" s="19"/>
      <c r="V374" s="19"/>
      <c r="W374" s="19"/>
      <c r="X374" s="19"/>
      <c r="Y374" s="19"/>
      <c r="Z374" s="19"/>
    </row>
    <row r="375" spans="1:26" ht="16">
      <c r="A375" s="17">
        <v>45962</v>
      </c>
      <c r="B375" s="39">
        <v>47716.42</v>
      </c>
      <c r="C375" s="31">
        <f t="shared" si="4"/>
        <v>12.884648641461911</v>
      </c>
      <c r="D375" s="19">
        <f t="shared" si="3"/>
        <v>19.899999999999999</v>
      </c>
      <c r="E375" s="19">
        <f t="shared" si="5"/>
        <v>23.128299999999999</v>
      </c>
      <c r="F375" s="36"/>
      <c r="G375" s="37"/>
      <c r="O375" s="19"/>
      <c r="P375" s="19"/>
      <c r="Q375" s="19"/>
      <c r="R375" s="19"/>
      <c r="S375" s="19"/>
      <c r="T375" s="19"/>
      <c r="U375" s="19"/>
      <c r="V375" s="19"/>
      <c r="W375" s="19"/>
      <c r="X375" s="19"/>
      <c r="Y375" s="19"/>
      <c r="Z375" s="19"/>
    </row>
    <row r="376" spans="1:26" ht="16">
      <c r="A376" s="17">
        <v>45992</v>
      </c>
      <c r="B376" s="39">
        <v>48063.29</v>
      </c>
      <c r="C376" s="31">
        <f t="shared" si="4"/>
        <v>8.9999789090633744</v>
      </c>
      <c r="D376" s="19">
        <f t="shared" si="3"/>
        <v>32.299999999999997</v>
      </c>
      <c r="E376" s="19">
        <f t="shared" si="5"/>
        <v>22.054200000000002</v>
      </c>
      <c r="F376" s="36"/>
      <c r="G376" s="37"/>
      <c r="O376" s="19"/>
      <c r="P376" s="19"/>
      <c r="Q376" s="19"/>
      <c r="R376" s="19"/>
      <c r="S376" s="19"/>
      <c r="T376" s="19"/>
      <c r="U376" s="19"/>
      <c r="V376" s="19"/>
      <c r="W376" s="19"/>
      <c r="X376" s="19"/>
      <c r="Y376" s="19"/>
      <c r="Z376" s="19"/>
    </row>
    <row r="377" spans="1:26" ht="13">
      <c r="A377" s="17">
        <v>46023</v>
      </c>
      <c r="B377" s="39">
        <v>48892.47</v>
      </c>
      <c r="C377" s="31">
        <f t="shared" si="4"/>
        <v>10.789449951032125</v>
      </c>
      <c r="D377" s="19">
        <f t="shared" si="3"/>
        <v>26.7</v>
      </c>
      <c r="E377" s="19">
        <f t="shared" si="5"/>
        <v>14.004799999999999</v>
      </c>
      <c r="F377" s="10"/>
      <c r="G377" s="10"/>
      <c r="H377" s="19"/>
      <c r="J377" s="34"/>
      <c r="K377" s="19"/>
      <c r="L377" s="19"/>
      <c r="M377" s="19"/>
      <c r="N377" s="19"/>
      <c r="O377" s="19"/>
      <c r="P377" s="19"/>
      <c r="Q377" s="19"/>
      <c r="R377" s="19"/>
      <c r="S377" s="19"/>
      <c r="T377" s="19"/>
      <c r="U377" s="19"/>
      <c r="V377" s="19"/>
      <c r="W377" s="19"/>
      <c r="X377" s="19"/>
      <c r="Y377" s="19"/>
      <c r="Z377" s="19"/>
    </row>
    <row r="378" spans="1:26" ht="13">
      <c r="A378" s="17">
        <v>46054</v>
      </c>
      <c r="B378" s="39">
        <v>48977.919999999998</v>
      </c>
      <c r="C378" s="31">
        <f t="shared" si="4"/>
        <v>7.5377078609055541</v>
      </c>
      <c r="D378" s="19">
        <f t="shared" si="3"/>
        <v>38.200000000000003</v>
      </c>
      <c r="E378" s="19">
        <f t="shared" si="5"/>
        <v>9.5006000000000004</v>
      </c>
      <c r="F378" s="10"/>
      <c r="G378" s="10"/>
      <c r="H378" s="19"/>
      <c r="I378" s="19"/>
      <c r="J378" s="34"/>
      <c r="K378" s="19"/>
      <c r="L378" s="19"/>
      <c r="M378" s="19"/>
      <c r="N378" s="19"/>
      <c r="O378" s="19"/>
      <c r="P378" s="19"/>
      <c r="Q378" s="19"/>
      <c r="R378" s="19"/>
      <c r="S378" s="19"/>
      <c r="T378" s="19"/>
      <c r="U378" s="19"/>
      <c r="V378" s="19"/>
      <c r="W378" s="19"/>
      <c r="X378" s="19"/>
      <c r="Y378" s="19"/>
      <c r="Z378" s="19"/>
    </row>
    <row r="379" spans="1:26" ht="13">
      <c r="A379" s="17">
        <v>46082</v>
      </c>
      <c r="B379" s="39">
        <v>46341.51</v>
      </c>
      <c r="C379" s="31">
        <f t="shared" si="4"/>
        <v>-0.12151414644070535</v>
      </c>
      <c r="D379" s="19">
        <f t="shared" si="3"/>
        <v>71.8</v>
      </c>
      <c r="E379" s="19">
        <f t="shared" si="5"/>
        <v>19.787800000000001</v>
      </c>
      <c r="F379" s="10"/>
      <c r="G379" s="10"/>
      <c r="H379" s="19"/>
      <c r="I379" s="19"/>
      <c r="J379" s="34"/>
      <c r="K379" s="19"/>
      <c r="L379" s="19"/>
      <c r="M379" s="19"/>
      <c r="N379" s="19"/>
      <c r="O379" s="19"/>
      <c r="P379" s="38"/>
      <c r="Q379" s="33"/>
      <c r="R379" s="34"/>
      <c r="S379" s="19"/>
      <c r="T379" s="19"/>
      <c r="U379" s="19"/>
      <c r="V379" s="19"/>
      <c r="W379" s="19"/>
      <c r="X379" s="19"/>
      <c r="Y379" s="19"/>
      <c r="Z379" s="19"/>
    </row>
    <row r="380" spans="1:26" ht="13">
      <c r="A380" s="17">
        <v>46113</v>
      </c>
      <c r="B380" s="39">
        <v>46504.67</v>
      </c>
      <c r="C380" s="31">
        <f t="shared" si="4"/>
        <v>-2.2248447160568827</v>
      </c>
      <c r="D380" s="19">
        <f t="shared" si="3"/>
        <v>78.5</v>
      </c>
      <c r="E380" s="19">
        <f t="shared" si="5"/>
        <v>22.404599999999999</v>
      </c>
      <c r="F380" s="10"/>
      <c r="G380" s="10"/>
      <c r="H380" s="19"/>
      <c r="I380" s="19"/>
      <c r="J380" s="19"/>
      <c r="K380" s="19"/>
      <c r="L380" s="19"/>
      <c r="M380" s="19"/>
      <c r="N380" s="19"/>
      <c r="O380" s="19"/>
      <c r="P380" s="38"/>
      <c r="Q380" s="33"/>
      <c r="R380" s="34"/>
      <c r="S380" s="19"/>
      <c r="T380" s="19"/>
      <c r="U380" s="19"/>
      <c r="V380" s="19"/>
      <c r="W380" s="19"/>
      <c r="X380" s="19"/>
      <c r="Y380" s="19"/>
      <c r="Z380" s="19"/>
    </row>
    <row r="381" spans="1:26" ht="13">
      <c r="B381" s="10"/>
      <c r="C381" s="31"/>
      <c r="D381" s="19"/>
      <c r="E381" s="19"/>
      <c r="F381" s="10"/>
      <c r="G381" s="10"/>
      <c r="H381" s="19"/>
      <c r="I381" s="19"/>
      <c r="J381" s="19"/>
      <c r="K381" s="19"/>
      <c r="L381" s="19"/>
      <c r="M381" s="19"/>
      <c r="N381" s="19"/>
      <c r="O381" s="19"/>
      <c r="P381" s="38"/>
      <c r="Q381" s="33"/>
      <c r="R381" s="34"/>
      <c r="S381" s="19"/>
      <c r="T381" s="19"/>
      <c r="U381" s="19"/>
      <c r="V381" s="19"/>
      <c r="W381" s="19"/>
      <c r="X381" s="19"/>
      <c r="Y381" s="19"/>
      <c r="Z381" s="19"/>
    </row>
    <row r="382" spans="1:26" ht="13">
      <c r="B382" s="10"/>
      <c r="C382" s="31"/>
      <c r="D382" s="19"/>
      <c r="E382" s="19"/>
      <c r="F382" s="10"/>
      <c r="G382" s="10"/>
      <c r="H382" s="19"/>
      <c r="I382" s="19"/>
      <c r="J382" s="19"/>
      <c r="K382" s="19"/>
      <c r="L382" s="19"/>
      <c r="M382" s="19"/>
      <c r="N382" s="19"/>
      <c r="O382" s="19"/>
      <c r="P382" s="38"/>
      <c r="Q382" s="33"/>
      <c r="R382" s="34"/>
      <c r="S382" s="19"/>
      <c r="T382" s="19"/>
      <c r="U382" s="19"/>
      <c r="V382" s="19"/>
      <c r="W382" s="19"/>
      <c r="X382" s="19"/>
      <c r="Y382" s="19"/>
      <c r="Z382" s="19"/>
    </row>
    <row r="383" spans="1:26" ht="13">
      <c r="B383" s="10"/>
      <c r="C383" s="31"/>
      <c r="D383" s="19"/>
      <c r="E383" s="19"/>
      <c r="F383" s="10"/>
      <c r="G383" s="10"/>
      <c r="H383" s="19"/>
      <c r="I383" s="19"/>
      <c r="J383" s="19"/>
      <c r="K383" s="19"/>
      <c r="L383" s="19"/>
      <c r="M383" s="19"/>
      <c r="N383" s="19"/>
      <c r="O383" s="19"/>
      <c r="P383" s="38"/>
      <c r="Q383" s="33"/>
      <c r="R383" s="34"/>
      <c r="S383" s="19"/>
      <c r="T383" s="19"/>
      <c r="U383" s="19"/>
      <c r="V383" s="19"/>
      <c r="W383" s="19"/>
      <c r="X383" s="19"/>
      <c r="Y383" s="19"/>
      <c r="Z383" s="19"/>
    </row>
    <row r="384" spans="1:26" ht="13">
      <c r="B384" s="10"/>
      <c r="C384" s="31"/>
      <c r="D384" s="19"/>
      <c r="E384" s="19"/>
      <c r="F384" s="10"/>
      <c r="G384" s="10"/>
      <c r="H384" s="19"/>
      <c r="I384" s="19"/>
      <c r="J384" s="19"/>
      <c r="K384" s="19"/>
      <c r="L384" s="19"/>
      <c r="M384" s="19"/>
      <c r="N384" s="19"/>
      <c r="O384" s="19"/>
      <c r="P384" s="38"/>
      <c r="Q384" s="33"/>
      <c r="R384" s="34"/>
      <c r="S384" s="19"/>
      <c r="T384" s="19"/>
      <c r="U384" s="19"/>
      <c r="V384" s="19"/>
      <c r="W384" s="19"/>
      <c r="X384" s="19"/>
      <c r="Y384" s="19"/>
      <c r="Z384" s="19"/>
    </row>
    <row r="385" spans="2:26" ht="13">
      <c r="B385" s="10"/>
      <c r="C385" s="31"/>
      <c r="D385" s="19"/>
      <c r="E385" s="19"/>
      <c r="F385" s="10"/>
      <c r="G385" s="10"/>
      <c r="H385" s="19"/>
      <c r="I385" s="19"/>
      <c r="J385" s="19"/>
      <c r="K385" s="19"/>
      <c r="L385" s="19"/>
      <c r="M385" s="19"/>
      <c r="N385" s="19"/>
      <c r="O385" s="19"/>
      <c r="P385" s="38"/>
      <c r="Q385" s="33"/>
      <c r="R385" s="34"/>
      <c r="S385" s="19"/>
      <c r="T385" s="19"/>
      <c r="U385" s="19"/>
      <c r="V385" s="19"/>
      <c r="W385" s="19"/>
      <c r="X385" s="19"/>
      <c r="Y385" s="19"/>
      <c r="Z385" s="19"/>
    </row>
    <row r="386" spans="2:26" ht="13">
      <c r="B386" s="10"/>
      <c r="C386" s="31"/>
      <c r="D386" s="19"/>
      <c r="E386" s="19"/>
      <c r="F386" s="10"/>
      <c r="G386" s="10"/>
      <c r="H386" s="19"/>
      <c r="I386" s="19"/>
      <c r="J386" s="19"/>
      <c r="K386" s="19"/>
      <c r="L386" s="19"/>
      <c r="M386" s="19"/>
      <c r="N386" s="19"/>
      <c r="O386" s="19"/>
      <c r="P386" s="38"/>
      <c r="Q386" s="33"/>
      <c r="R386" s="34"/>
      <c r="S386" s="19"/>
      <c r="T386" s="19"/>
      <c r="U386" s="19"/>
      <c r="V386" s="19"/>
      <c r="W386" s="19"/>
      <c r="X386" s="19"/>
      <c r="Y386" s="19"/>
      <c r="Z386" s="19"/>
    </row>
    <row r="387" spans="2:26" ht="13">
      <c r="B387" s="10"/>
      <c r="C387" s="31"/>
      <c r="D387" s="19"/>
      <c r="E387" s="19"/>
      <c r="F387" s="10"/>
      <c r="G387" s="10"/>
      <c r="H387" s="19"/>
      <c r="I387" s="19"/>
      <c r="J387" s="19"/>
      <c r="K387" s="19"/>
      <c r="L387" s="19"/>
      <c r="M387" s="19"/>
      <c r="N387" s="19"/>
      <c r="O387" s="19"/>
      <c r="P387" s="38"/>
      <c r="Q387" s="33"/>
      <c r="R387" s="34"/>
      <c r="S387" s="19"/>
      <c r="T387" s="19"/>
      <c r="U387" s="19"/>
      <c r="V387" s="19"/>
      <c r="W387" s="19"/>
      <c r="X387" s="19"/>
      <c r="Y387" s="19"/>
      <c r="Z387" s="19"/>
    </row>
    <row r="388" spans="2:26" ht="13">
      <c r="B388" s="10"/>
      <c r="C388" s="31"/>
      <c r="D388" s="19"/>
      <c r="E388" s="19"/>
      <c r="F388" s="10"/>
      <c r="G388" s="10"/>
      <c r="H388" s="19"/>
      <c r="I388" s="19"/>
      <c r="J388" s="19"/>
      <c r="K388" s="19"/>
      <c r="L388" s="19"/>
      <c r="M388" s="19"/>
      <c r="N388" s="19"/>
      <c r="O388" s="19"/>
      <c r="P388" s="38"/>
      <c r="Q388" s="33"/>
      <c r="R388" s="34"/>
      <c r="S388" s="19"/>
      <c r="T388" s="19"/>
      <c r="U388" s="19"/>
      <c r="V388" s="19"/>
      <c r="W388" s="19"/>
      <c r="X388" s="19"/>
      <c r="Y388" s="19"/>
      <c r="Z388" s="19"/>
    </row>
    <row r="389" spans="2:26" ht="13">
      <c r="B389" s="10"/>
      <c r="C389" s="31"/>
      <c r="D389" s="19"/>
      <c r="E389" s="19"/>
      <c r="F389" s="10"/>
      <c r="G389" s="10"/>
      <c r="H389" s="19"/>
      <c r="I389" s="19"/>
      <c r="J389" s="19"/>
      <c r="K389" s="19"/>
      <c r="L389" s="19"/>
      <c r="M389" s="19"/>
      <c r="N389" s="19"/>
      <c r="O389" s="19"/>
      <c r="P389" s="38"/>
      <c r="Q389" s="33"/>
      <c r="R389" s="34"/>
      <c r="S389" s="19"/>
      <c r="T389" s="19"/>
      <c r="U389" s="19"/>
      <c r="V389" s="19"/>
      <c r="W389" s="19"/>
      <c r="X389" s="19"/>
      <c r="Y389" s="19"/>
      <c r="Z389" s="19"/>
    </row>
    <row r="390" spans="2:26" ht="13">
      <c r="B390" s="10"/>
      <c r="C390" s="31"/>
      <c r="D390" s="19"/>
      <c r="E390" s="19"/>
      <c r="F390" s="10"/>
      <c r="G390" s="10"/>
      <c r="H390" s="19"/>
      <c r="I390" s="19"/>
      <c r="J390" s="19"/>
      <c r="K390" s="19"/>
      <c r="L390" s="19"/>
      <c r="M390" s="19"/>
      <c r="N390" s="19"/>
      <c r="O390" s="19"/>
      <c r="P390" s="38"/>
      <c r="Q390" s="33"/>
      <c r="R390" s="34"/>
      <c r="S390" s="19"/>
      <c r="T390" s="19"/>
      <c r="U390" s="19"/>
      <c r="V390" s="19"/>
      <c r="W390" s="19"/>
      <c r="X390" s="19"/>
      <c r="Y390" s="19"/>
      <c r="Z390" s="19"/>
    </row>
    <row r="391" spans="2:26" ht="13">
      <c r="B391" s="10"/>
      <c r="C391" s="31"/>
      <c r="D391" s="19"/>
      <c r="E391" s="19"/>
      <c r="F391" s="10"/>
      <c r="G391" s="10"/>
      <c r="H391" s="19"/>
      <c r="I391" s="19"/>
      <c r="J391" s="19"/>
      <c r="K391" s="19"/>
      <c r="L391" s="19"/>
      <c r="M391" s="19"/>
      <c r="N391" s="19"/>
      <c r="O391" s="19"/>
      <c r="P391" s="38"/>
      <c r="Q391" s="33"/>
      <c r="R391" s="34"/>
      <c r="S391" s="19"/>
      <c r="T391" s="19"/>
      <c r="U391" s="19"/>
      <c r="V391" s="19"/>
      <c r="W391" s="19"/>
      <c r="X391" s="19"/>
      <c r="Y391" s="19"/>
      <c r="Z391" s="19"/>
    </row>
    <row r="392" spans="2:26" ht="13">
      <c r="B392" s="10"/>
      <c r="C392" s="31"/>
      <c r="D392" s="19"/>
      <c r="E392" s="19"/>
      <c r="F392" s="10"/>
      <c r="G392" s="10"/>
      <c r="H392" s="19"/>
      <c r="I392" s="19"/>
      <c r="J392" s="19"/>
      <c r="K392" s="19"/>
      <c r="L392" s="19"/>
      <c r="M392" s="19"/>
      <c r="N392" s="19"/>
      <c r="O392" s="19"/>
      <c r="P392" s="38"/>
      <c r="Q392" s="33"/>
      <c r="S392" s="19"/>
      <c r="T392" s="19"/>
      <c r="U392" s="19"/>
      <c r="V392" s="19"/>
      <c r="W392" s="19"/>
      <c r="X392" s="19"/>
      <c r="Y392" s="19"/>
      <c r="Z392" s="19"/>
    </row>
    <row r="393" spans="2:26" ht="13">
      <c r="B393" s="10"/>
      <c r="C393" s="31"/>
      <c r="D393" s="19"/>
      <c r="E393" s="19"/>
      <c r="F393" s="10"/>
      <c r="G393" s="10"/>
      <c r="H393" s="19"/>
      <c r="I393" s="19"/>
      <c r="J393" s="19"/>
      <c r="K393" s="19"/>
      <c r="L393" s="19"/>
      <c r="M393" s="19"/>
      <c r="N393" s="19"/>
      <c r="O393" s="19"/>
      <c r="P393" s="38"/>
      <c r="Q393" s="33"/>
      <c r="S393" s="19"/>
      <c r="T393" s="19"/>
      <c r="U393" s="19"/>
      <c r="V393" s="19"/>
      <c r="W393" s="19"/>
      <c r="X393" s="19"/>
      <c r="Y393" s="19"/>
      <c r="Z393" s="19"/>
    </row>
    <row r="394" spans="2:26" ht="13">
      <c r="B394" s="10"/>
      <c r="C394" s="31"/>
      <c r="D394" s="19"/>
      <c r="E394" s="19"/>
      <c r="F394" s="10"/>
      <c r="G394" s="10"/>
      <c r="H394" s="19"/>
      <c r="I394" s="19"/>
      <c r="J394" s="19"/>
      <c r="K394" s="19"/>
      <c r="L394" s="19"/>
      <c r="M394" s="19"/>
      <c r="N394" s="19"/>
      <c r="O394" s="19"/>
      <c r="P394" s="38"/>
      <c r="Q394" s="33"/>
      <c r="S394" s="19"/>
      <c r="T394" s="19"/>
      <c r="U394" s="19"/>
      <c r="V394" s="19"/>
      <c r="W394" s="19"/>
      <c r="X394" s="19"/>
      <c r="Y394" s="19"/>
      <c r="Z394" s="19"/>
    </row>
    <row r="395" spans="2:26" ht="13">
      <c r="B395" s="10"/>
      <c r="C395" s="31"/>
      <c r="D395" s="19"/>
      <c r="E395" s="19"/>
      <c r="F395" s="10"/>
      <c r="G395" s="10"/>
      <c r="H395" s="19"/>
      <c r="I395" s="19"/>
      <c r="J395" s="19"/>
      <c r="K395" s="19"/>
      <c r="L395" s="19"/>
      <c r="M395" s="19"/>
      <c r="N395" s="19"/>
      <c r="O395" s="19"/>
      <c r="P395" s="38"/>
      <c r="Q395" s="33"/>
      <c r="S395" s="19"/>
      <c r="T395" s="19"/>
      <c r="U395" s="19"/>
      <c r="V395" s="19"/>
      <c r="W395" s="19"/>
      <c r="X395" s="19"/>
      <c r="Y395" s="19"/>
      <c r="Z395" s="19"/>
    </row>
    <row r="396" spans="2:26" ht="13">
      <c r="B396" s="10"/>
      <c r="C396" s="31"/>
      <c r="D396" s="19"/>
      <c r="E396" s="19"/>
      <c r="F396" s="10"/>
      <c r="G396" s="10"/>
      <c r="H396" s="19"/>
      <c r="I396" s="19"/>
      <c r="J396" s="19"/>
      <c r="K396" s="19"/>
      <c r="L396" s="19"/>
      <c r="M396" s="19"/>
      <c r="N396" s="19"/>
      <c r="O396" s="19"/>
      <c r="P396" s="38"/>
      <c r="Q396" s="33"/>
      <c r="S396" s="19"/>
      <c r="T396" s="19"/>
      <c r="U396" s="19"/>
      <c r="V396" s="19"/>
      <c r="W396" s="19"/>
      <c r="X396" s="19"/>
      <c r="Y396" s="19"/>
      <c r="Z396" s="19"/>
    </row>
    <row r="397" spans="2:26" ht="13">
      <c r="B397" s="10"/>
      <c r="C397" s="31"/>
      <c r="D397" s="19"/>
      <c r="E397" s="19"/>
      <c r="F397" s="10"/>
      <c r="G397" s="10"/>
      <c r="H397" s="19"/>
      <c r="I397" s="19"/>
      <c r="J397" s="19"/>
      <c r="K397" s="19"/>
      <c r="L397" s="19"/>
      <c r="M397" s="19"/>
      <c r="N397" s="19"/>
      <c r="O397" s="19"/>
      <c r="P397" s="10"/>
      <c r="Q397" s="19"/>
      <c r="S397" s="19"/>
      <c r="T397" s="19"/>
      <c r="U397" s="19"/>
      <c r="V397" s="19"/>
      <c r="W397" s="19"/>
      <c r="X397" s="19"/>
      <c r="Y397" s="19"/>
      <c r="Z397" s="19"/>
    </row>
    <row r="398" spans="2:26" ht="13">
      <c r="B398" s="10"/>
      <c r="C398" s="31"/>
      <c r="D398" s="19"/>
      <c r="E398" s="19"/>
      <c r="F398" s="10"/>
      <c r="G398" s="10"/>
      <c r="H398" s="19"/>
      <c r="I398" s="19"/>
      <c r="J398" s="19"/>
      <c r="K398" s="19"/>
      <c r="L398" s="19"/>
      <c r="M398" s="19"/>
      <c r="N398" s="19"/>
      <c r="O398" s="19"/>
      <c r="P398" s="10"/>
      <c r="Q398" s="19"/>
      <c r="S398" s="19"/>
      <c r="T398" s="19"/>
      <c r="U398" s="19"/>
      <c r="V398" s="19"/>
      <c r="W398" s="19"/>
      <c r="X398" s="19"/>
      <c r="Y398" s="19"/>
      <c r="Z398" s="19"/>
    </row>
    <row r="399" spans="2:26" ht="13">
      <c r="B399" s="10"/>
      <c r="C399" s="31"/>
      <c r="D399" s="19"/>
      <c r="E399" s="19"/>
      <c r="F399" s="10"/>
      <c r="G399" s="10"/>
      <c r="H399" s="19"/>
      <c r="I399" s="19"/>
      <c r="J399" s="19"/>
      <c r="K399" s="19"/>
      <c r="L399" s="19"/>
      <c r="M399" s="19"/>
      <c r="N399" s="19"/>
      <c r="O399" s="19"/>
      <c r="P399" s="10"/>
      <c r="Q399" s="19"/>
      <c r="S399" s="34"/>
      <c r="T399" s="19"/>
      <c r="U399" s="19"/>
      <c r="V399" s="19"/>
      <c r="W399" s="19"/>
      <c r="X399" s="19"/>
      <c r="Y399" s="19"/>
      <c r="Z399" s="19"/>
    </row>
    <row r="400" spans="2:26" ht="13">
      <c r="B400" s="10"/>
      <c r="C400" s="31"/>
      <c r="D400" s="19"/>
      <c r="E400" s="19"/>
      <c r="F400" s="10"/>
      <c r="G400" s="10"/>
      <c r="H400" s="19"/>
      <c r="I400" s="19"/>
      <c r="J400" s="19"/>
      <c r="K400" s="19"/>
      <c r="L400" s="19"/>
      <c r="M400" s="19"/>
      <c r="N400" s="19"/>
      <c r="O400" s="19"/>
      <c r="P400" s="10"/>
      <c r="Q400" s="19"/>
      <c r="S400" s="34"/>
      <c r="T400" s="19"/>
      <c r="U400" s="19"/>
      <c r="V400" s="19"/>
      <c r="W400" s="19"/>
      <c r="X400" s="19"/>
      <c r="Y400" s="19"/>
      <c r="Z400" s="19"/>
    </row>
    <row r="401" spans="2:26" ht="13">
      <c r="B401" s="10"/>
      <c r="C401" s="31"/>
      <c r="D401" s="19"/>
      <c r="E401" s="19"/>
      <c r="F401" s="10"/>
      <c r="G401" s="10"/>
      <c r="H401" s="19"/>
      <c r="I401" s="19"/>
      <c r="J401" s="19"/>
      <c r="K401" s="19"/>
      <c r="L401" s="19"/>
      <c r="M401" s="19"/>
      <c r="N401" s="19"/>
      <c r="O401" s="19"/>
      <c r="P401" s="19"/>
      <c r="Q401" s="19"/>
      <c r="R401" s="19"/>
      <c r="S401" s="19"/>
      <c r="T401" s="19"/>
      <c r="U401" s="19"/>
      <c r="V401" s="19"/>
      <c r="W401" s="19"/>
      <c r="X401" s="19"/>
      <c r="Y401" s="19"/>
      <c r="Z401" s="19"/>
    </row>
    <row r="402" spans="2:26" ht="13">
      <c r="B402" s="10"/>
      <c r="C402" s="31"/>
      <c r="D402" s="19"/>
      <c r="E402" s="19"/>
      <c r="F402" s="10"/>
      <c r="G402" s="10"/>
      <c r="H402" s="19"/>
      <c r="I402" s="19"/>
      <c r="J402" s="19"/>
      <c r="K402" s="19"/>
      <c r="L402" s="19"/>
      <c r="M402" s="19"/>
      <c r="N402" s="19"/>
      <c r="O402" s="19"/>
      <c r="P402" s="19"/>
      <c r="Q402" s="19"/>
      <c r="R402" s="19"/>
      <c r="S402" s="19"/>
      <c r="T402" s="19"/>
      <c r="U402" s="19"/>
      <c r="V402" s="19"/>
      <c r="W402" s="19"/>
      <c r="X402" s="19"/>
      <c r="Y402" s="19"/>
      <c r="Z402" s="19"/>
    </row>
    <row r="403" spans="2:26" ht="13">
      <c r="B403" s="10"/>
      <c r="C403" s="31"/>
      <c r="D403" s="19"/>
      <c r="E403" s="19"/>
      <c r="F403" s="10"/>
      <c r="G403" s="10"/>
      <c r="H403" s="19"/>
      <c r="I403" s="19"/>
      <c r="J403" s="19"/>
      <c r="K403" s="19"/>
      <c r="L403" s="19"/>
      <c r="M403" s="19"/>
      <c r="N403" s="19"/>
      <c r="O403" s="19"/>
      <c r="P403" s="19"/>
      <c r="Q403" s="19"/>
      <c r="R403" s="19"/>
      <c r="S403" s="19"/>
      <c r="T403" s="19"/>
      <c r="U403" s="19"/>
      <c r="V403" s="19"/>
      <c r="W403" s="19"/>
      <c r="X403" s="19"/>
      <c r="Y403" s="19"/>
      <c r="Z403" s="19"/>
    </row>
    <row r="404" spans="2:26" ht="13">
      <c r="B404" s="10"/>
      <c r="C404" s="31"/>
      <c r="D404" s="19"/>
      <c r="E404" s="19"/>
      <c r="F404" s="10"/>
      <c r="G404" s="10"/>
      <c r="H404" s="19"/>
      <c r="I404" s="19"/>
      <c r="J404" s="19"/>
      <c r="K404" s="19"/>
      <c r="L404" s="19"/>
      <c r="M404" s="19"/>
      <c r="N404" s="19"/>
      <c r="O404" s="19"/>
      <c r="P404" s="19"/>
      <c r="Q404" s="19"/>
      <c r="R404" s="19"/>
      <c r="S404" s="19"/>
      <c r="T404" s="19"/>
      <c r="U404" s="19"/>
      <c r="V404" s="19"/>
      <c r="W404" s="19"/>
      <c r="X404" s="19"/>
      <c r="Y404" s="19"/>
      <c r="Z404" s="19"/>
    </row>
    <row r="405" spans="2:26" ht="13">
      <c r="B405" s="10"/>
      <c r="C405" s="31"/>
      <c r="D405" s="19"/>
      <c r="E405" s="19"/>
      <c r="F405" s="10"/>
      <c r="G405" s="10"/>
      <c r="H405" s="19"/>
      <c r="I405" s="19"/>
      <c r="J405" s="19"/>
      <c r="K405" s="19"/>
      <c r="L405" s="19"/>
      <c r="M405" s="19"/>
      <c r="N405" s="19"/>
      <c r="O405" s="19"/>
      <c r="P405" s="19"/>
      <c r="Q405" s="19"/>
      <c r="R405" s="19"/>
      <c r="S405" s="19"/>
      <c r="T405" s="19"/>
      <c r="U405" s="19"/>
      <c r="V405" s="19"/>
      <c r="W405" s="19"/>
      <c r="X405" s="19"/>
      <c r="Y405" s="19"/>
      <c r="Z405" s="19"/>
    </row>
    <row r="406" spans="2:26" ht="13">
      <c r="B406" s="10"/>
      <c r="C406" s="31"/>
      <c r="D406" s="19"/>
      <c r="E406" s="19"/>
      <c r="F406" s="10"/>
      <c r="G406" s="10"/>
      <c r="H406" s="19"/>
      <c r="I406" s="19"/>
      <c r="J406" s="19"/>
      <c r="K406" s="19"/>
      <c r="L406" s="19"/>
      <c r="M406" s="19"/>
      <c r="N406" s="19"/>
      <c r="O406" s="19"/>
      <c r="P406" s="19"/>
      <c r="Q406" s="19"/>
      <c r="R406" s="19"/>
      <c r="S406" s="19"/>
      <c r="T406" s="19"/>
      <c r="U406" s="19"/>
      <c r="V406" s="19"/>
      <c r="W406" s="19"/>
      <c r="X406" s="19"/>
      <c r="Y406" s="19"/>
      <c r="Z406" s="19"/>
    </row>
    <row r="407" spans="2:26" ht="13">
      <c r="B407" s="10"/>
      <c r="C407" s="31"/>
      <c r="D407" s="19"/>
      <c r="E407" s="19"/>
      <c r="F407" s="10"/>
      <c r="G407" s="10"/>
      <c r="H407" s="19"/>
      <c r="I407" s="19"/>
      <c r="J407" s="19"/>
      <c r="K407" s="19"/>
      <c r="L407" s="19"/>
      <c r="M407" s="19"/>
      <c r="N407" s="19"/>
      <c r="O407" s="19"/>
      <c r="P407" s="19"/>
      <c r="Q407" s="19"/>
      <c r="R407" s="19"/>
      <c r="S407" s="19"/>
      <c r="T407" s="19"/>
      <c r="U407" s="19"/>
      <c r="V407" s="19"/>
      <c r="W407" s="19"/>
      <c r="X407" s="19"/>
      <c r="Y407" s="19"/>
      <c r="Z407" s="19"/>
    </row>
    <row r="408" spans="2:26" ht="13">
      <c r="B408" s="10"/>
      <c r="C408" s="31"/>
      <c r="D408" s="19"/>
      <c r="E408" s="19"/>
      <c r="F408" s="10"/>
      <c r="G408" s="10"/>
      <c r="H408" s="19"/>
      <c r="I408" s="19"/>
      <c r="J408" s="19"/>
      <c r="K408" s="19"/>
      <c r="L408" s="19"/>
      <c r="M408" s="19"/>
      <c r="N408" s="19"/>
      <c r="O408" s="19"/>
      <c r="P408" s="19"/>
      <c r="Q408" s="19"/>
      <c r="R408" s="19"/>
      <c r="S408" s="19"/>
      <c r="T408" s="19"/>
      <c r="U408" s="19"/>
      <c r="V408" s="19"/>
      <c r="W408" s="19"/>
      <c r="X408" s="19"/>
      <c r="Y408" s="19"/>
      <c r="Z408" s="19"/>
    </row>
    <row r="409" spans="2:26" ht="13">
      <c r="B409" s="10"/>
      <c r="C409" s="31"/>
      <c r="D409" s="19"/>
      <c r="E409" s="19"/>
      <c r="F409" s="10"/>
      <c r="G409" s="10"/>
      <c r="H409" s="19"/>
      <c r="I409" s="19"/>
      <c r="J409" s="19"/>
      <c r="K409" s="19"/>
      <c r="L409" s="19"/>
      <c r="M409" s="19"/>
      <c r="N409" s="19"/>
      <c r="O409" s="19"/>
      <c r="P409" s="19"/>
      <c r="Q409" s="19"/>
      <c r="R409" s="19"/>
      <c r="S409" s="19"/>
      <c r="T409" s="19"/>
      <c r="U409" s="19"/>
      <c r="V409" s="19"/>
      <c r="W409" s="19"/>
      <c r="X409" s="19"/>
      <c r="Y409" s="19"/>
      <c r="Z409" s="19"/>
    </row>
    <row r="410" spans="2:26" ht="13">
      <c r="B410" s="10"/>
      <c r="C410" s="31"/>
      <c r="D410" s="19"/>
      <c r="E410" s="19"/>
      <c r="F410" s="10"/>
      <c r="G410" s="10"/>
      <c r="H410" s="19"/>
      <c r="I410" s="19"/>
      <c r="J410" s="19"/>
      <c r="K410" s="19"/>
      <c r="L410" s="19"/>
      <c r="M410" s="19"/>
      <c r="N410" s="19"/>
      <c r="O410" s="19"/>
      <c r="P410" s="19"/>
      <c r="Q410" s="19"/>
      <c r="R410" s="19"/>
      <c r="S410" s="19"/>
      <c r="T410" s="19"/>
      <c r="U410" s="19"/>
      <c r="V410" s="19"/>
      <c r="W410" s="19"/>
      <c r="X410" s="19"/>
      <c r="Y410" s="19"/>
      <c r="Z410" s="19"/>
    </row>
    <row r="411" spans="2:26" ht="13">
      <c r="B411" s="10"/>
      <c r="C411" s="31"/>
      <c r="D411" s="19"/>
      <c r="E411" s="19"/>
      <c r="F411" s="10"/>
      <c r="G411" s="10"/>
      <c r="H411" s="19"/>
      <c r="I411" s="19"/>
      <c r="J411" s="19"/>
      <c r="K411" s="19"/>
      <c r="L411" s="19"/>
      <c r="M411" s="19"/>
      <c r="N411" s="19"/>
      <c r="O411" s="19"/>
      <c r="P411" s="19"/>
      <c r="Q411" s="19"/>
      <c r="R411" s="19"/>
      <c r="S411" s="19"/>
      <c r="T411" s="19"/>
      <c r="U411" s="19"/>
      <c r="V411" s="19"/>
      <c r="W411" s="19"/>
      <c r="X411" s="19"/>
      <c r="Y411" s="19"/>
      <c r="Z411" s="19"/>
    </row>
    <row r="412" spans="2:26" ht="13">
      <c r="B412" s="10"/>
      <c r="C412" s="31"/>
      <c r="D412" s="19"/>
      <c r="E412" s="19"/>
      <c r="F412" s="10"/>
      <c r="G412" s="10"/>
      <c r="H412" s="19"/>
      <c r="I412" s="19"/>
      <c r="J412" s="19"/>
      <c r="K412" s="19"/>
      <c r="L412" s="19"/>
      <c r="M412" s="19"/>
      <c r="N412" s="19"/>
      <c r="O412" s="19"/>
      <c r="P412" s="19"/>
      <c r="Q412" s="19"/>
      <c r="R412" s="19"/>
      <c r="S412" s="19"/>
      <c r="T412" s="19"/>
      <c r="U412" s="19"/>
      <c r="V412" s="19"/>
      <c r="W412" s="19"/>
      <c r="X412" s="19"/>
      <c r="Y412" s="19"/>
      <c r="Z412" s="19"/>
    </row>
    <row r="413" spans="2:26" ht="13">
      <c r="B413" s="10"/>
      <c r="C413" s="31"/>
      <c r="D413" s="19"/>
      <c r="E413" s="19"/>
      <c r="F413" s="10"/>
      <c r="G413" s="10"/>
      <c r="H413" s="19"/>
      <c r="I413" s="19"/>
      <c r="J413" s="19"/>
      <c r="K413" s="19"/>
      <c r="L413" s="19"/>
      <c r="M413" s="19"/>
      <c r="N413" s="19"/>
      <c r="O413" s="19"/>
      <c r="P413" s="19"/>
      <c r="Q413" s="19"/>
      <c r="R413" s="19"/>
      <c r="S413" s="19"/>
      <c r="T413" s="19"/>
      <c r="U413" s="19"/>
      <c r="V413" s="19"/>
      <c r="W413" s="19"/>
      <c r="X413" s="19"/>
      <c r="Y413" s="19"/>
      <c r="Z413" s="19"/>
    </row>
    <row r="414" spans="2:26" ht="13">
      <c r="B414" s="10"/>
      <c r="C414" s="31"/>
      <c r="D414" s="19"/>
      <c r="E414" s="19"/>
      <c r="F414" s="10"/>
      <c r="G414" s="10"/>
      <c r="H414" s="19"/>
      <c r="I414" s="19"/>
      <c r="J414" s="19"/>
      <c r="K414" s="19"/>
      <c r="L414" s="19"/>
      <c r="M414" s="19"/>
      <c r="N414" s="19"/>
      <c r="O414" s="19"/>
      <c r="P414" s="19"/>
      <c r="Q414" s="19"/>
      <c r="R414" s="19"/>
      <c r="S414" s="19"/>
      <c r="T414" s="19"/>
      <c r="U414" s="19"/>
      <c r="V414" s="19"/>
      <c r="W414" s="19"/>
      <c r="X414" s="19"/>
      <c r="Y414" s="19"/>
      <c r="Z414" s="19"/>
    </row>
    <row r="415" spans="2:26" ht="13">
      <c r="B415" s="10"/>
      <c r="C415" s="31"/>
      <c r="D415" s="19"/>
      <c r="E415" s="19"/>
      <c r="F415" s="10"/>
      <c r="G415" s="10"/>
      <c r="H415" s="19"/>
      <c r="I415" s="19"/>
      <c r="J415" s="19"/>
      <c r="K415" s="19"/>
      <c r="L415" s="19"/>
      <c r="M415" s="19"/>
      <c r="N415" s="19"/>
      <c r="O415" s="19"/>
      <c r="P415" s="19"/>
      <c r="Q415" s="19"/>
      <c r="R415" s="19"/>
      <c r="S415" s="19"/>
      <c r="T415" s="19"/>
      <c r="U415" s="19"/>
      <c r="V415" s="19"/>
      <c r="W415" s="19"/>
      <c r="X415" s="19"/>
      <c r="Y415" s="19"/>
      <c r="Z415" s="19"/>
    </row>
    <row r="416" spans="2:26" ht="13">
      <c r="B416" s="10"/>
      <c r="C416" s="31"/>
      <c r="D416" s="19"/>
      <c r="E416" s="19"/>
      <c r="F416" s="10"/>
      <c r="G416" s="10"/>
      <c r="H416" s="19"/>
      <c r="I416" s="19"/>
      <c r="J416" s="19"/>
      <c r="K416" s="19"/>
      <c r="L416" s="19"/>
      <c r="M416" s="19"/>
      <c r="N416" s="19"/>
      <c r="O416" s="19"/>
      <c r="P416" s="19"/>
      <c r="Q416" s="19"/>
      <c r="R416" s="19"/>
      <c r="S416" s="19"/>
      <c r="T416" s="19"/>
      <c r="U416" s="19"/>
      <c r="V416" s="19"/>
      <c r="W416" s="19"/>
      <c r="X416" s="19"/>
      <c r="Y416" s="19"/>
      <c r="Z416" s="19"/>
    </row>
    <row r="417" spans="2:26" ht="13">
      <c r="B417" s="10"/>
      <c r="C417" s="31"/>
      <c r="D417" s="19"/>
      <c r="E417" s="19"/>
      <c r="F417" s="10"/>
      <c r="G417" s="10"/>
      <c r="H417" s="19"/>
      <c r="I417" s="19"/>
      <c r="J417" s="19"/>
      <c r="K417" s="19"/>
      <c r="L417" s="19"/>
      <c r="M417" s="19"/>
      <c r="N417" s="19"/>
      <c r="O417" s="19"/>
      <c r="P417" s="19"/>
      <c r="Q417" s="19"/>
      <c r="R417" s="19"/>
      <c r="S417" s="19"/>
      <c r="T417" s="19"/>
      <c r="U417" s="19"/>
      <c r="V417" s="19"/>
      <c r="W417" s="19"/>
      <c r="X417" s="19"/>
      <c r="Y417" s="19"/>
      <c r="Z417" s="19"/>
    </row>
    <row r="418" spans="2:26" ht="13">
      <c r="B418" s="10"/>
      <c r="C418" s="31"/>
      <c r="D418" s="19"/>
      <c r="E418" s="19"/>
      <c r="F418" s="10"/>
      <c r="G418" s="10"/>
      <c r="H418" s="19"/>
      <c r="I418" s="19"/>
      <c r="J418" s="19"/>
      <c r="K418" s="19"/>
      <c r="L418" s="19"/>
      <c r="M418" s="19"/>
      <c r="N418" s="19"/>
      <c r="O418" s="19"/>
      <c r="P418" s="19"/>
      <c r="Q418" s="19"/>
      <c r="R418" s="19"/>
      <c r="S418" s="19"/>
      <c r="T418" s="19"/>
      <c r="U418" s="19"/>
      <c r="V418" s="19"/>
      <c r="W418" s="19"/>
      <c r="X418" s="19"/>
      <c r="Y418" s="19"/>
      <c r="Z418" s="19"/>
    </row>
    <row r="419" spans="2:26" ht="13">
      <c r="B419" s="10"/>
      <c r="C419" s="31"/>
      <c r="D419" s="19"/>
      <c r="E419" s="19"/>
      <c r="F419" s="10"/>
      <c r="G419" s="10"/>
      <c r="H419" s="19"/>
      <c r="I419" s="19"/>
      <c r="J419" s="19"/>
      <c r="K419" s="19"/>
      <c r="L419" s="19"/>
      <c r="M419" s="19"/>
      <c r="N419" s="19"/>
      <c r="O419" s="19"/>
      <c r="P419" s="19"/>
      <c r="Q419" s="19"/>
      <c r="R419" s="19"/>
      <c r="S419" s="19"/>
      <c r="T419" s="19"/>
      <c r="U419" s="19"/>
      <c r="V419" s="19"/>
      <c r="W419" s="19"/>
      <c r="X419" s="19"/>
      <c r="Y419" s="19"/>
      <c r="Z419" s="19"/>
    </row>
    <row r="420" spans="2:26" ht="13">
      <c r="B420" s="10"/>
      <c r="C420" s="31"/>
      <c r="D420" s="19"/>
      <c r="E420" s="19"/>
      <c r="F420" s="10"/>
      <c r="G420" s="10"/>
      <c r="H420" s="19"/>
      <c r="I420" s="19"/>
      <c r="J420" s="19"/>
      <c r="K420" s="19"/>
      <c r="L420" s="19"/>
      <c r="M420" s="19"/>
      <c r="N420" s="19"/>
      <c r="O420" s="19"/>
      <c r="P420" s="19"/>
      <c r="Q420" s="19"/>
      <c r="R420" s="19"/>
      <c r="S420" s="19"/>
      <c r="T420" s="19"/>
      <c r="U420" s="19"/>
      <c r="V420" s="19"/>
      <c r="W420" s="19"/>
      <c r="X420" s="19"/>
      <c r="Y420" s="19"/>
      <c r="Z420" s="19"/>
    </row>
    <row r="421" spans="2:26" ht="13">
      <c r="B421" s="10"/>
      <c r="C421" s="31"/>
      <c r="D421" s="19"/>
      <c r="E421" s="19"/>
      <c r="F421" s="10"/>
      <c r="G421" s="10"/>
      <c r="H421" s="19"/>
      <c r="I421" s="19"/>
      <c r="J421" s="19"/>
      <c r="K421" s="19"/>
      <c r="L421" s="19"/>
      <c r="M421" s="19"/>
      <c r="N421" s="19"/>
      <c r="O421" s="19"/>
      <c r="P421" s="19"/>
      <c r="Q421" s="19"/>
      <c r="R421" s="19"/>
      <c r="S421" s="19"/>
      <c r="T421" s="19"/>
      <c r="U421" s="19"/>
      <c r="V421" s="19"/>
      <c r="W421" s="19"/>
      <c r="X421" s="19"/>
      <c r="Y421" s="19"/>
      <c r="Z421" s="19"/>
    </row>
    <row r="422" spans="2:26" ht="13">
      <c r="B422" s="10"/>
      <c r="C422" s="31"/>
      <c r="D422" s="19"/>
      <c r="E422" s="19"/>
      <c r="F422" s="10"/>
      <c r="G422" s="10"/>
      <c r="H422" s="19"/>
      <c r="I422" s="19"/>
      <c r="J422" s="19"/>
      <c r="K422" s="19"/>
      <c r="L422" s="19"/>
      <c r="M422" s="19"/>
      <c r="N422" s="19"/>
      <c r="O422" s="19"/>
      <c r="P422" s="19"/>
      <c r="Q422" s="19"/>
      <c r="R422" s="19"/>
      <c r="S422" s="19"/>
      <c r="T422" s="19"/>
      <c r="U422" s="19"/>
      <c r="V422" s="19"/>
      <c r="W422" s="19"/>
      <c r="X422" s="19"/>
      <c r="Y422" s="19"/>
      <c r="Z422" s="19"/>
    </row>
    <row r="423" spans="2:26" ht="13">
      <c r="B423" s="10"/>
      <c r="C423" s="31"/>
      <c r="D423" s="19"/>
      <c r="E423" s="19"/>
      <c r="F423" s="10"/>
      <c r="G423" s="10"/>
      <c r="H423" s="19"/>
      <c r="I423" s="19"/>
      <c r="J423" s="19"/>
      <c r="K423" s="19"/>
      <c r="L423" s="19"/>
      <c r="M423" s="19"/>
      <c r="N423" s="19"/>
      <c r="O423" s="19"/>
      <c r="P423" s="19"/>
      <c r="Q423" s="19"/>
      <c r="R423" s="19"/>
      <c r="S423" s="19"/>
      <c r="T423" s="19"/>
      <c r="U423" s="19"/>
      <c r="V423" s="19"/>
      <c r="W423" s="19"/>
      <c r="X423" s="19"/>
      <c r="Y423" s="19"/>
      <c r="Z423" s="19"/>
    </row>
    <row r="424" spans="2:26" ht="13">
      <c r="B424" s="10"/>
      <c r="C424" s="31"/>
      <c r="D424" s="19"/>
      <c r="E424" s="19"/>
      <c r="F424" s="10"/>
      <c r="G424" s="10"/>
      <c r="H424" s="19"/>
      <c r="I424" s="19"/>
      <c r="J424" s="19"/>
      <c r="K424" s="19"/>
      <c r="L424" s="19"/>
      <c r="M424" s="19"/>
      <c r="N424" s="19"/>
      <c r="O424" s="19"/>
      <c r="P424" s="19"/>
      <c r="Q424" s="19"/>
      <c r="R424" s="19"/>
      <c r="S424" s="19"/>
      <c r="T424" s="19"/>
      <c r="U424" s="19"/>
      <c r="V424" s="19"/>
      <c r="W424" s="19"/>
      <c r="X424" s="19"/>
      <c r="Y424" s="19"/>
      <c r="Z424" s="19"/>
    </row>
    <row r="425" spans="2:26" ht="13">
      <c r="B425" s="10"/>
      <c r="C425" s="31"/>
      <c r="D425" s="19"/>
      <c r="E425" s="19"/>
      <c r="F425" s="10"/>
      <c r="G425" s="10"/>
      <c r="H425" s="19"/>
      <c r="I425" s="19"/>
      <c r="J425" s="19"/>
      <c r="K425" s="19"/>
      <c r="L425" s="19"/>
      <c r="M425" s="19"/>
      <c r="N425" s="19"/>
      <c r="O425" s="19"/>
      <c r="P425" s="19"/>
      <c r="Q425" s="19"/>
      <c r="R425" s="19"/>
      <c r="S425" s="19"/>
      <c r="T425" s="19"/>
      <c r="U425" s="19"/>
      <c r="V425" s="19"/>
      <c r="W425" s="19"/>
      <c r="X425" s="19"/>
      <c r="Y425" s="19"/>
      <c r="Z425" s="19"/>
    </row>
    <row r="426" spans="2:26" ht="13">
      <c r="B426" s="10"/>
      <c r="C426" s="31"/>
      <c r="D426" s="19"/>
      <c r="E426" s="19"/>
      <c r="F426" s="10"/>
      <c r="G426" s="10"/>
      <c r="H426" s="19"/>
      <c r="I426" s="19"/>
      <c r="J426" s="19"/>
      <c r="K426" s="19"/>
      <c r="L426" s="19"/>
      <c r="M426" s="19"/>
      <c r="N426" s="19"/>
      <c r="O426" s="19"/>
      <c r="P426" s="19"/>
      <c r="Q426" s="19"/>
      <c r="R426" s="19"/>
      <c r="S426" s="19"/>
      <c r="T426" s="19"/>
      <c r="U426" s="19"/>
      <c r="V426" s="19"/>
      <c r="W426" s="19"/>
      <c r="X426" s="19"/>
      <c r="Y426" s="19"/>
      <c r="Z426" s="19"/>
    </row>
    <row r="427" spans="2:26" ht="13">
      <c r="B427" s="10"/>
      <c r="C427" s="31"/>
      <c r="D427" s="19"/>
      <c r="E427" s="19"/>
      <c r="F427" s="10"/>
      <c r="G427" s="10"/>
      <c r="H427" s="19"/>
      <c r="I427" s="19"/>
      <c r="J427" s="19"/>
      <c r="K427" s="19"/>
      <c r="L427" s="19"/>
      <c r="M427" s="19"/>
      <c r="N427" s="19"/>
      <c r="O427" s="19"/>
      <c r="P427" s="19"/>
      <c r="Q427" s="19"/>
      <c r="R427" s="19"/>
      <c r="S427" s="19"/>
      <c r="T427" s="19"/>
      <c r="U427" s="19"/>
      <c r="V427" s="19"/>
      <c r="W427" s="19"/>
      <c r="X427" s="19"/>
      <c r="Y427" s="19"/>
      <c r="Z427" s="19"/>
    </row>
    <row r="428" spans="2:26" ht="13">
      <c r="B428" s="10"/>
      <c r="C428" s="31"/>
      <c r="D428" s="19"/>
      <c r="E428" s="19"/>
      <c r="F428" s="10"/>
      <c r="G428" s="10"/>
      <c r="H428" s="19"/>
      <c r="I428" s="19"/>
      <c r="J428" s="19"/>
      <c r="K428" s="19"/>
      <c r="L428" s="19"/>
      <c r="M428" s="19"/>
      <c r="N428" s="19"/>
      <c r="O428" s="19"/>
      <c r="P428" s="19"/>
      <c r="Q428" s="19"/>
      <c r="R428" s="19"/>
      <c r="S428" s="19"/>
      <c r="T428" s="19"/>
      <c r="U428" s="19"/>
      <c r="V428" s="19"/>
      <c r="W428" s="19"/>
      <c r="X428" s="19"/>
      <c r="Y428" s="19"/>
      <c r="Z428" s="19"/>
    </row>
    <row r="429" spans="2:26" ht="13">
      <c r="B429" s="10"/>
      <c r="C429" s="31"/>
      <c r="D429" s="19"/>
      <c r="E429" s="19"/>
      <c r="F429" s="10"/>
      <c r="G429" s="10"/>
      <c r="H429" s="19"/>
      <c r="I429" s="19"/>
      <c r="J429" s="19"/>
      <c r="K429" s="19"/>
      <c r="L429" s="19"/>
      <c r="M429" s="19"/>
      <c r="N429" s="19"/>
      <c r="O429" s="19"/>
      <c r="P429" s="19"/>
      <c r="Q429" s="19"/>
      <c r="R429" s="19"/>
      <c r="S429" s="19"/>
      <c r="T429" s="19"/>
      <c r="U429" s="19"/>
      <c r="V429" s="19"/>
      <c r="W429" s="19"/>
      <c r="X429" s="19"/>
      <c r="Y429" s="19"/>
      <c r="Z429" s="19"/>
    </row>
    <row r="430" spans="2:26" ht="13">
      <c r="B430" s="10"/>
      <c r="C430" s="31"/>
      <c r="D430" s="19"/>
      <c r="E430" s="19"/>
      <c r="F430" s="10"/>
      <c r="G430" s="10"/>
      <c r="H430" s="19"/>
      <c r="I430" s="19"/>
      <c r="J430" s="19"/>
      <c r="K430" s="19"/>
      <c r="L430" s="19"/>
      <c r="M430" s="19"/>
      <c r="N430" s="19"/>
      <c r="O430" s="19"/>
      <c r="P430" s="19"/>
      <c r="Q430" s="19"/>
      <c r="R430" s="19"/>
      <c r="S430" s="19"/>
      <c r="T430" s="19"/>
      <c r="U430" s="19"/>
      <c r="V430" s="19"/>
      <c r="W430" s="19"/>
      <c r="X430" s="19"/>
      <c r="Y430" s="19"/>
      <c r="Z430" s="19"/>
    </row>
    <row r="431" spans="2:26" ht="13">
      <c r="B431" s="10"/>
      <c r="C431" s="31"/>
      <c r="D431" s="19"/>
      <c r="E431" s="19"/>
      <c r="F431" s="10"/>
      <c r="G431" s="10"/>
      <c r="H431" s="19"/>
      <c r="I431" s="19"/>
      <c r="J431" s="19"/>
      <c r="K431" s="19"/>
      <c r="L431" s="19"/>
      <c r="M431" s="19"/>
      <c r="N431" s="19"/>
      <c r="O431" s="19"/>
      <c r="P431" s="19"/>
      <c r="Q431" s="19"/>
      <c r="R431" s="19"/>
      <c r="S431" s="19"/>
      <c r="T431" s="19"/>
      <c r="U431" s="19"/>
      <c r="V431" s="19"/>
      <c r="W431" s="19"/>
      <c r="X431" s="19"/>
      <c r="Y431" s="19"/>
      <c r="Z431" s="19"/>
    </row>
    <row r="432" spans="2:26" ht="13">
      <c r="B432" s="10"/>
      <c r="C432" s="31"/>
      <c r="D432" s="19"/>
      <c r="E432" s="19"/>
      <c r="F432" s="10"/>
      <c r="G432" s="10"/>
      <c r="H432" s="19"/>
      <c r="I432" s="19"/>
      <c r="J432" s="19"/>
      <c r="K432" s="19"/>
      <c r="L432" s="19"/>
      <c r="M432" s="19"/>
      <c r="N432" s="19"/>
      <c r="O432" s="19"/>
      <c r="P432" s="19"/>
      <c r="Q432" s="19"/>
      <c r="R432" s="19"/>
      <c r="S432" s="19"/>
      <c r="T432" s="19"/>
      <c r="U432" s="19"/>
      <c r="V432" s="19"/>
      <c r="W432" s="19"/>
      <c r="X432" s="19"/>
      <c r="Y432" s="19"/>
      <c r="Z432" s="19"/>
    </row>
    <row r="433" spans="2:26" ht="13">
      <c r="B433" s="10"/>
      <c r="C433" s="31"/>
      <c r="D433" s="19"/>
      <c r="E433" s="19"/>
      <c r="F433" s="10"/>
      <c r="G433" s="10"/>
      <c r="H433" s="19"/>
      <c r="I433" s="19"/>
      <c r="J433" s="19"/>
      <c r="K433" s="19"/>
      <c r="L433" s="19"/>
      <c r="M433" s="19"/>
      <c r="N433" s="19"/>
      <c r="O433" s="19"/>
      <c r="P433" s="19"/>
      <c r="Q433" s="19"/>
      <c r="R433" s="19"/>
      <c r="S433" s="19"/>
      <c r="T433" s="19"/>
      <c r="U433" s="19"/>
      <c r="V433" s="19"/>
      <c r="W433" s="19"/>
      <c r="X433" s="19"/>
      <c r="Y433" s="19"/>
      <c r="Z433" s="19"/>
    </row>
    <row r="434" spans="2:26" ht="13">
      <c r="B434" s="10"/>
      <c r="C434" s="31"/>
      <c r="D434" s="19"/>
      <c r="E434" s="19"/>
      <c r="F434" s="10"/>
      <c r="G434" s="10"/>
      <c r="H434" s="19"/>
      <c r="I434" s="19"/>
      <c r="J434" s="19"/>
      <c r="K434" s="19"/>
      <c r="L434" s="19"/>
      <c r="M434" s="19"/>
      <c r="N434" s="19"/>
      <c r="O434" s="19"/>
      <c r="P434" s="19"/>
      <c r="Q434" s="19"/>
      <c r="R434" s="19"/>
      <c r="S434" s="19"/>
      <c r="T434" s="19"/>
      <c r="U434" s="19"/>
      <c r="V434" s="19"/>
      <c r="W434" s="19"/>
      <c r="X434" s="19"/>
      <c r="Y434" s="19"/>
      <c r="Z434" s="19"/>
    </row>
    <row r="435" spans="2:26" ht="13">
      <c r="B435" s="10"/>
      <c r="C435" s="31"/>
      <c r="D435" s="19"/>
      <c r="E435" s="19"/>
      <c r="F435" s="10"/>
      <c r="G435" s="10"/>
      <c r="H435" s="19"/>
      <c r="I435" s="19"/>
      <c r="J435" s="19"/>
      <c r="K435" s="19"/>
      <c r="L435" s="19"/>
      <c r="M435" s="19"/>
      <c r="N435" s="19"/>
      <c r="O435" s="19"/>
      <c r="P435" s="19"/>
      <c r="Q435" s="19"/>
      <c r="R435" s="19"/>
      <c r="S435" s="19"/>
      <c r="T435" s="19"/>
      <c r="U435" s="19"/>
      <c r="V435" s="19"/>
      <c r="W435" s="19"/>
      <c r="X435" s="19"/>
      <c r="Y435" s="19"/>
      <c r="Z435" s="19"/>
    </row>
    <row r="436" spans="2:26" ht="13">
      <c r="B436" s="10"/>
      <c r="C436" s="31"/>
      <c r="D436" s="19"/>
      <c r="E436" s="19"/>
      <c r="F436" s="10"/>
      <c r="G436" s="10"/>
      <c r="H436" s="19"/>
      <c r="I436" s="19"/>
      <c r="J436" s="19"/>
      <c r="K436" s="19"/>
      <c r="L436" s="19"/>
      <c r="M436" s="19"/>
      <c r="N436" s="19"/>
      <c r="O436" s="19"/>
      <c r="P436" s="19"/>
      <c r="Q436" s="19"/>
      <c r="R436" s="19"/>
      <c r="S436" s="19"/>
      <c r="T436" s="19"/>
      <c r="U436" s="19"/>
      <c r="V436" s="19"/>
      <c r="W436" s="19"/>
      <c r="X436" s="19"/>
      <c r="Y436" s="19"/>
      <c r="Z436" s="19"/>
    </row>
    <row r="437" spans="2:26" ht="13">
      <c r="B437" s="10"/>
      <c r="C437" s="31"/>
      <c r="D437" s="19"/>
      <c r="E437" s="19"/>
      <c r="F437" s="10"/>
      <c r="G437" s="10"/>
      <c r="H437" s="19"/>
      <c r="I437" s="19"/>
      <c r="J437" s="19"/>
      <c r="K437" s="19"/>
      <c r="L437" s="19"/>
      <c r="M437" s="19"/>
      <c r="N437" s="19"/>
      <c r="O437" s="19"/>
      <c r="P437" s="19"/>
      <c r="Q437" s="19"/>
      <c r="R437" s="19"/>
      <c r="S437" s="19"/>
      <c r="T437" s="19"/>
      <c r="U437" s="19"/>
      <c r="V437" s="19"/>
      <c r="W437" s="19"/>
      <c r="X437" s="19"/>
      <c r="Y437" s="19"/>
      <c r="Z437" s="19"/>
    </row>
    <row r="438" spans="2:26" ht="13">
      <c r="B438" s="10"/>
      <c r="C438" s="31"/>
      <c r="D438" s="19"/>
      <c r="E438" s="19"/>
      <c r="F438" s="10"/>
      <c r="G438" s="10"/>
      <c r="H438" s="19"/>
      <c r="I438" s="19"/>
      <c r="J438" s="19"/>
      <c r="K438" s="19"/>
      <c r="L438" s="19"/>
      <c r="M438" s="19"/>
      <c r="N438" s="19"/>
      <c r="O438" s="19"/>
      <c r="P438" s="19"/>
      <c r="Q438" s="19"/>
      <c r="R438" s="19"/>
      <c r="S438" s="19"/>
      <c r="T438" s="19"/>
      <c r="U438" s="19"/>
      <c r="V438" s="19"/>
      <c r="W438" s="19"/>
      <c r="X438" s="19"/>
      <c r="Y438" s="19"/>
      <c r="Z438" s="19"/>
    </row>
    <row r="439" spans="2:26" ht="13">
      <c r="B439" s="10"/>
      <c r="C439" s="31"/>
      <c r="D439" s="19"/>
      <c r="E439" s="19"/>
      <c r="F439" s="10"/>
      <c r="G439" s="10"/>
      <c r="H439" s="19"/>
      <c r="I439" s="19"/>
      <c r="J439" s="19"/>
      <c r="K439" s="19"/>
      <c r="L439" s="19"/>
      <c r="M439" s="19"/>
      <c r="N439" s="19"/>
      <c r="O439" s="19"/>
      <c r="P439" s="19"/>
      <c r="Q439" s="19"/>
      <c r="R439" s="19"/>
      <c r="S439" s="19"/>
      <c r="T439" s="19"/>
      <c r="U439" s="19"/>
      <c r="V439" s="19"/>
      <c r="W439" s="19"/>
      <c r="X439" s="19"/>
      <c r="Y439" s="19"/>
      <c r="Z439" s="19"/>
    </row>
    <row r="440" spans="2:26" ht="13">
      <c r="B440" s="10"/>
      <c r="C440" s="31"/>
      <c r="D440" s="19"/>
      <c r="E440" s="19"/>
      <c r="F440" s="10"/>
      <c r="G440" s="10"/>
      <c r="H440" s="19"/>
      <c r="I440" s="19"/>
      <c r="J440" s="19"/>
      <c r="K440" s="19"/>
      <c r="L440" s="19"/>
      <c r="M440" s="19"/>
      <c r="N440" s="19"/>
      <c r="O440" s="19"/>
      <c r="P440" s="19"/>
      <c r="Q440" s="19"/>
      <c r="R440" s="19"/>
      <c r="S440" s="19"/>
      <c r="T440" s="19"/>
      <c r="U440" s="19"/>
      <c r="V440" s="19"/>
      <c r="W440" s="19"/>
      <c r="X440" s="19"/>
      <c r="Y440" s="19"/>
      <c r="Z440" s="19"/>
    </row>
    <row r="441" spans="2:26" ht="13">
      <c r="B441" s="10"/>
      <c r="C441" s="31"/>
      <c r="D441" s="19"/>
      <c r="E441" s="19"/>
      <c r="F441" s="10"/>
      <c r="G441" s="10"/>
      <c r="H441" s="19"/>
      <c r="I441" s="19"/>
      <c r="J441" s="19"/>
      <c r="K441" s="19"/>
      <c r="L441" s="19"/>
      <c r="M441" s="19"/>
      <c r="N441" s="19"/>
      <c r="O441" s="19"/>
      <c r="P441" s="19"/>
      <c r="Q441" s="19"/>
      <c r="R441" s="19"/>
      <c r="S441" s="19"/>
      <c r="T441" s="19"/>
      <c r="U441" s="19"/>
      <c r="V441" s="19"/>
      <c r="W441" s="19"/>
      <c r="X441" s="19"/>
      <c r="Y441" s="19"/>
      <c r="Z441" s="19"/>
    </row>
    <row r="442" spans="2:26" ht="13">
      <c r="B442" s="10"/>
      <c r="C442" s="31"/>
      <c r="D442" s="19"/>
      <c r="E442" s="19"/>
      <c r="F442" s="10"/>
      <c r="G442" s="10"/>
      <c r="H442" s="19"/>
      <c r="I442" s="19"/>
      <c r="J442" s="19"/>
      <c r="K442" s="19"/>
      <c r="L442" s="19"/>
      <c r="M442" s="19"/>
      <c r="N442" s="19"/>
      <c r="O442" s="19"/>
      <c r="P442" s="19"/>
      <c r="Q442" s="19"/>
      <c r="R442" s="19"/>
      <c r="S442" s="19"/>
      <c r="T442" s="19"/>
      <c r="U442" s="19"/>
      <c r="V442" s="19"/>
      <c r="W442" s="19"/>
      <c r="X442" s="19"/>
      <c r="Y442" s="19"/>
      <c r="Z442" s="19"/>
    </row>
    <row r="443" spans="2:26" ht="13">
      <c r="B443" s="10"/>
      <c r="C443" s="31"/>
      <c r="D443" s="19"/>
      <c r="E443" s="19"/>
      <c r="F443" s="10"/>
      <c r="G443" s="10"/>
      <c r="H443" s="19"/>
      <c r="I443" s="19"/>
      <c r="J443" s="19"/>
      <c r="K443" s="19"/>
      <c r="L443" s="19"/>
      <c r="M443" s="19"/>
      <c r="N443" s="19"/>
      <c r="O443" s="19"/>
      <c r="P443" s="19"/>
      <c r="Q443" s="19"/>
      <c r="R443" s="19"/>
      <c r="S443" s="19"/>
      <c r="T443" s="19"/>
      <c r="U443" s="19"/>
      <c r="V443" s="19"/>
      <c r="W443" s="19"/>
      <c r="X443" s="19"/>
      <c r="Y443" s="19"/>
      <c r="Z443" s="19"/>
    </row>
    <row r="444" spans="2:26" ht="13">
      <c r="B444" s="10"/>
      <c r="C444" s="31"/>
      <c r="D444" s="19"/>
      <c r="E444" s="19"/>
      <c r="F444" s="10"/>
      <c r="G444" s="10"/>
      <c r="H444" s="19"/>
      <c r="I444" s="19"/>
      <c r="J444" s="19"/>
      <c r="K444" s="19"/>
      <c r="L444" s="19"/>
      <c r="M444" s="19"/>
      <c r="N444" s="19"/>
      <c r="O444" s="19"/>
      <c r="P444" s="19"/>
      <c r="Q444" s="19"/>
      <c r="R444" s="19"/>
      <c r="S444" s="19"/>
      <c r="T444" s="19"/>
      <c r="U444" s="19"/>
      <c r="V444" s="19"/>
      <c r="W444" s="19"/>
      <c r="X444" s="19"/>
      <c r="Y444" s="19"/>
      <c r="Z444" s="19"/>
    </row>
    <row r="445" spans="2:26" ht="13">
      <c r="B445" s="10"/>
      <c r="C445" s="31"/>
      <c r="D445" s="19"/>
      <c r="E445" s="19"/>
      <c r="F445" s="10"/>
      <c r="G445" s="10"/>
      <c r="H445" s="19"/>
      <c r="I445" s="19"/>
      <c r="J445" s="19"/>
      <c r="K445" s="19"/>
      <c r="L445" s="19"/>
      <c r="M445" s="19"/>
      <c r="N445" s="19"/>
      <c r="O445" s="19"/>
      <c r="P445" s="19"/>
      <c r="Q445" s="19"/>
      <c r="R445" s="19"/>
      <c r="S445" s="19"/>
      <c r="T445" s="19"/>
      <c r="U445" s="19"/>
      <c r="V445" s="19"/>
      <c r="W445" s="19"/>
      <c r="X445" s="19"/>
      <c r="Y445" s="19"/>
      <c r="Z445" s="19"/>
    </row>
    <row r="446" spans="2:26" ht="13">
      <c r="B446" s="10"/>
      <c r="C446" s="31"/>
      <c r="D446" s="19"/>
      <c r="E446" s="19"/>
      <c r="F446" s="10"/>
      <c r="G446" s="10"/>
      <c r="H446" s="19"/>
      <c r="I446" s="19"/>
      <c r="J446" s="19"/>
      <c r="K446" s="19"/>
      <c r="L446" s="19"/>
      <c r="M446" s="19"/>
      <c r="N446" s="19"/>
      <c r="O446" s="19"/>
      <c r="P446" s="19"/>
      <c r="Q446" s="19"/>
      <c r="R446" s="19"/>
      <c r="S446" s="19"/>
      <c r="T446" s="19"/>
      <c r="U446" s="19"/>
      <c r="V446" s="19"/>
      <c r="W446" s="19"/>
      <c r="X446" s="19"/>
      <c r="Y446" s="19"/>
      <c r="Z446" s="19"/>
    </row>
    <row r="447" spans="2:26" ht="13">
      <c r="B447" s="10"/>
      <c r="C447" s="31"/>
      <c r="D447" s="19"/>
      <c r="E447" s="19"/>
      <c r="F447" s="10"/>
      <c r="G447" s="10"/>
      <c r="H447" s="19"/>
      <c r="I447" s="19"/>
      <c r="J447" s="19"/>
      <c r="K447" s="19"/>
      <c r="L447" s="19"/>
      <c r="M447" s="19"/>
      <c r="N447" s="19"/>
      <c r="O447" s="19"/>
      <c r="P447" s="19"/>
      <c r="Q447" s="19"/>
      <c r="R447" s="19"/>
      <c r="S447" s="19"/>
      <c r="T447" s="19"/>
      <c r="U447" s="19"/>
      <c r="V447" s="19"/>
      <c r="W447" s="19"/>
      <c r="X447" s="19"/>
      <c r="Y447" s="19"/>
      <c r="Z447" s="19"/>
    </row>
    <row r="448" spans="2:26" ht="13">
      <c r="B448" s="10"/>
      <c r="C448" s="31"/>
      <c r="D448" s="19"/>
      <c r="E448" s="19"/>
      <c r="F448" s="10"/>
      <c r="G448" s="10"/>
      <c r="H448" s="19"/>
      <c r="I448" s="19"/>
      <c r="J448" s="19"/>
      <c r="K448" s="19"/>
      <c r="L448" s="19"/>
      <c r="M448" s="19"/>
      <c r="N448" s="19"/>
      <c r="O448" s="19"/>
      <c r="P448" s="19"/>
      <c r="Q448" s="19"/>
      <c r="R448" s="19"/>
      <c r="S448" s="19"/>
      <c r="T448" s="19"/>
      <c r="U448" s="19"/>
      <c r="V448" s="19"/>
      <c r="W448" s="19"/>
      <c r="X448" s="19"/>
      <c r="Y448" s="19"/>
      <c r="Z448" s="19"/>
    </row>
    <row r="449" spans="2:26" ht="13">
      <c r="B449" s="10"/>
      <c r="C449" s="31"/>
      <c r="D449" s="19"/>
      <c r="E449" s="19"/>
      <c r="F449" s="10"/>
      <c r="G449" s="10"/>
      <c r="H449" s="19"/>
      <c r="I449" s="19"/>
      <c r="J449" s="19"/>
      <c r="K449" s="19"/>
      <c r="L449" s="19"/>
      <c r="M449" s="19"/>
      <c r="N449" s="19"/>
      <c r="O449" s="19"/>
      <c r="P449" s="19"/>
      <c r="Q449" s="19"/>
      <c r="R449" s="19"/>
      <c r="S449" s="19"/>
      <c r="T449" s="19"/>
      <c r="U449" s="19"/>
      <c r="V449" s="19"/>
      <c r="W449" s="19"/>
      <c r="X449" s="19"/>
      <c r="Y449" s="19"/>
      <c r="Z449" s="19"/>
    </row>
    <row r="450" spans="2:26" ht="13">
      <c r="B450" s="10"/>
      <c r="C450" s="31"/>
      <c r="D450" s="19"/>
      <c r="E450" s="19"/>
      <c r="F450" s="10"/>
      <c r="G450" s="10"/>
      <c r="H450" s="19"/>
      <c r="I450" s="19"/>
      <c r="J450" s="19"/>
      <c r="K450" s="19"/>
      <c r="L450" s="19"/>
      <c r="M450" s="19"/>
      <c r="N450" s="19"/>
      <c r="O450" s="19"/>
      <c r="P450" s="19"/>
      <c r="Q450" s="19"/>
      <c r="R450" s="19"/>
      <c r="S450" s="19"/>
      <c r="T450" s="19"/>
      <c r="U450" s="19"/>
      <c r="V450" s="19"/>
      <c r="W450" s="19"/>
      <c r="X450" s="19"/>
      <c r="Y450" s="19"/>
      <c r="Z450" s="19"/>
    </row>
    <row r="451" spans="2:26" ht="13">
      <c r="B451" s="10"/>
      <c r="C451" s="31"/>
      <c r="D451" s="19"/>
      <c r="E451" s="19"/>
      <c r="F451" s="10"/>
      <c r="G451" s="10"/>
      <c r="H451" s="19"/>
      <c r="I451" s="19"/>
      <c r="J451" s="19"/>
      <c r="K451" s="19"/>
      <c r="L451" s="19"/>
      <c r="M451" s="19"/>
      <c r="N451" s="19"/>
      <c r="O451" s="19"/>
      <c r="P451" s="19"/>
      <c r="Q451" s="19"/>
      <c r="R451" s="19"/>
      <c r="S451" s="19"/>
      <c r="T451" s="19"/>
      <c r="U451" s="19"/>
      <c r="V451" s="19"/>
      <c r="W451" s="19"/>
      <c r="X451" s="19"/>
      <c r="Y451" s="19"/>
      <c r="Z451" s="19"/>
    </row>
    <row r="452" spans="2:26" ht="13">
      <c r="B452" s="10"/>
      <c r="C452" s="31"/>
      <c r="D452" s="19"/>
      <c r="E452" s="19"/>
      <c r="F452" s="10"/>
      <c r="G452" s="10"/>
      <c r="H452" s="19"/>
      <c r="I452" s="19"/>
      <c r="J452" s="19"/>
      <c r="K452" s="19"/>
      <c r="L452" s="19"/>
      <c r="M452" s="19"/>
      <c r="N452" s="19"/>
      <c r="O452" s="19"/>
      <c r="P452" s="19"/>
      <c r="Q452" s="19"/>
      <c r="R452" s="19"/>
      <c r="S452" s="19"/>
      <c r="T452" s="19"/>
      <c r="U452" s="19"/>
      <c r="V452" s="19"/>
      <c r="W452" s="19"/>
      <c r="X452" s="19"/>
      <c r="Y452" s="19"/>
      <c r="Z452" s="19"/>
    </row>
    <row r="453" spans="2:26" ht="13">
      <c r="B453" s="10"/>
      <c r="C453" s="31"/>
      <c r="D453" s="19"/>
      <c r="E453" s="19"/>
      <c r="F453" s="10"/>
      <c r="G453" s="10"/>
      <c r="H453" s="19"/>
      <c r="I453" s="19"/>
      <c r="J453" s="19"/>
      <c r="K453" s="19"/>
      <c r="L453" s="19"/>
      <c r="M453" s="19"/>
      <c r="N453" s="19"/>
      <c r="O453" s="19"/>
      <c r="P453" s="19"/>
      <c r="Q453" s="19"/>
      <c r="R453" s="19"/>
      <c r="S453" s="19"/>
      <c r="T453" s="19"/>
      <c r="U453" s="19"/>
      <c r="V453" s="19"/>
      <c r="W453" s="19"/>
      <c r="X453" s="19"/>
      <c r="Y453" s="19"/>
      <c r="Z453" s="19"/>
    </row>
    <row r="454" spans="2:26" ht="13">
      <c r="B454" s="10"/>
      <c r="C454" s="31"/>
      <c r="D454" s="19"/>
      <c r="E454" s="19"/>
      <c r="F454" s="10"/>
      <c r="G454" s="10"/>
      <c r="H454" s="19"/>
      <c r="I454" s="19"/>
      <c r="J454" s="19"/>
      <c r="K454" s="19"/>
      <c r="L454" s="19"/>
      <c r="M454" s="19"/>
      <c r="N454" s="19"/>
      <c r="O454" s="19"/>
      <c r="P454" s="19"/>
      <c r="Q454" s="19"/>
      <c r="R454" s="19"/>
      <c r="S454" s="19"/>
      <c r="T454" s="19"/>
      <c r="U454" s="19"/>
      <c r="V454" s="19"/>
      <c r="W454" s="19"/>
      <c r="X454" s="19"/>
      <c r="Y454" s="19"/>
      <c r="Z454" s="19"/>
    </row>
    <row r="455" spans="2:26" ht="13">
      <c r="B455" s="10"/>
      <c r="C455" s="31"/>
      <c r="D455" s="19"/>
      <c r="E455" s="19"/>
      <c r="F455" s="10"/>
      <c r="G455" s="10"/>
      <c r="H455" s="19"/>
      <c r="I455" s="19"/>
      <c r="J455" s="19"/>
      <c r="K455" s="19"/>
      <c r="L455" s="19"/>
      <c r="M455" s="19"/>
      <c r="N455" s="19"/>
      <c r="O455" s="19"/>
      <c r="P455" s="19"/>
      <c r="Q455" s="19"/>
      <c r="R455" s="19"/>
      <c r="S455" s="19"/>
      <c r="T455" s="19"/>
      <c r="U455" s="19"/>
      <c r="V455" s="19"/>
      <c r="W455" s="19"/>
      <c r="X455" s="19"/>
      <c r="Y455" s="19"/>
      <c r="Z455" s="19"/>
    </row>
    <row r="456" spans="2:26" ht="13">
      <c r="B456" s="10"/>
      <c r="C456" s="31"/>
      <c r="D456" s="19"/>
      <c r="E456" s="19"/>
      <c r="F456" s="10"/>
      <c r="G456" s="10"/>
      <c r="H456" s="19"/>
      <c r="I456" s="19"/>
      <c r="J456" s="19"/>
      <c r="K456" s="19"/>
      <c r="L456" s="19"/>
      <c r="M456" s="19"/>
      <c r="N456" s="19"/>
      <c r="O456" s="19"/>
      <c r="P456" s="19"/>
      <c r="Q456" s="19"/>
      <c r="R456" s="19"/>
      <c r="S456" s="19"/>
      <c r="T456" s="19"/>
      <c r="U456" s="19"/>
      <c r="V456" s="19"/>
      <c r="W456" s="19"/>
      <c r="X456" s="19"/>
      <c r="Y456" s="19"/>
      <c r="Z456" s="19"/>
    </row>
    <row r="457" spans="2:26" ht="13">
      <c r="B457" s="10"/>
      <c r="C457" s="31"/>
      <c r="D457" s="19"/>
      <c r="E457" s="19"/>
      <c r="F457" s="10"/>
      <c r="G457" s="10"/>
      <c r="H457" s="19"/>
      <c r="I457" s="19"/>
      <c r="J457" s="19"/>
      <c r="K457" s="19"/>
      <c r="L457" s="19"/>
      <c r="M457" s="19"/>
      <c r="N457" s="19"/>
      <c r="O457" s="19"/>
      <c r="P457" s="19"/>
      <c r="Q457" s="19"/>
      <c r="R457" s="19"/>
      <c r="S457" s="19"/>
      <c r="T457" s="19"/>
      <c r="U457" s="19"/>
      <c r="V457" s="19"/>
      <c r="W457" s="19"/>
      <c r="X457" s="19"/>
      <c r="Y457" s="19"/>
      <c r="Z457" s="19"/>
    </row>
    <row r="458" spans="2:26" ht="13">
      <c r="B458" s="10"/>
      <c r="C458" s="31"/>
      <c r="D458" s="19"/>
      <c r="E458" s="19"/>
      <c r="F458" s="10"/>
      <c r="G458" s="10"/>
      <c r="H458" s="19"/>
      <c r="I458" s="19"/>
      <c r="J458" s="19"/>
      <c r="K458" s="19"/>
      <c r="L458" s="19"/>
      <c r="M458" s="19"/>
      <c r="N458" s="19"/>
      <c r="O458" s="19"/>
      <c r="P458" s="19"/>
      <c r="Q458" s="19"/>
      <c r="R458" s="19"/>
      <c r="S458" s="19"/>
      <c r="T458" s="19"/>
      <c r="U458" s="19"/>
      <c r="V458" s="19"/>
      <c r="W458" s="19"/>
      <c r="X458" s="19"/>
      <c r="Y458" s="19"/>
      <c r="Z458" s="19"/>
    </row>
    <row r="459" spans="2:26" ht="13">
      <c r="B459" s="10"/>
      <c r="C459" s="31"/>
      <c r="D459" s="19"/>
      <c r="E459" s="19"/>
      <c r="F459" s="10"/>
      <c r="G459" s="10"/>
      <c r="H459" s="19"/>
      <c r="I459" s="19"/>
      <c r="J459" s="19"/>
      <c r="K459" s="19"/>
      <c r="L459" s="19"/>
      <c r="M459" s="19"/>
      <c r="N459" s="19"/>
      <c r="O459" s="19"/>
      <c r="P459" s="19"/>
      <c r="Q459" s="19"/>
      <c r="R459" s="19"/>
      <c r="S459" s="19"/>
      <c r="T459" s="19"/>
      <c r="U459" s="19"/>
      <c r="V459" s="19"/>
      <c r="W459" s="19"/>
      <c r="X459" s="19"/>
      <c r="Y459" s="19"/>
      <c r="Z459" s="19"/>
    </row>
    <row r="460" spans="2:26" ht="13">
      <c r="B460" s="10"/>
      <c r="C460" s="31"/>
      <c r="D460" s="19"/>
      <c r="E460" s="19"/>
      <c r="F460" s="10"/>
      <c r="G460" s="10"/>
      <c r="H460" s="19"/>
      <c r="I460" s="19"/>
      <c r="J460" s="19"/>
      <c r="K460" s="19"/>
      <c r="L460" s="19"/>
      <c r="M460" s="19"/>
      <c r="N460" s="19"/>
      <c r="O460" s="19"/>
      <c r="P460" s="19"/>
      <c r="Q460" s="19"/>
      <c r="R460" s="19"/>
      <c r="S460" s="19"/>
      <c r="T460" s="19"/>
      <c r="U460" s="19"/>
      <c r="V460" s="19"/>
      <c r="W460" s="19"/>
      <c r="X460" s="19"/>
      <c r="Y460" s="19"/>
      <c r="Z460" s="19"/>
    </row>
    <row r="461" spans="2:26" ht="13">
      <c r="B461" s="10"/>
      <c r="C461" s="31"/>
      <c r="D461" s="19"/>
      <c r="E461" s="19"/>
      <c r="F461" s="10"/>
      <c r="G461" s="10"/>
      <c r="H461" s="19"/>
      <c r="I461" s="19"/>
      <c r="J461" s="19"/>
      <c r="K461" s="19"/>
      <c r="L461" s="19"/>
      <c r="M461" s="19"/>
      <c r="N461" s="19"/>
      <c r="O461" s="19"/>
      <c r="P461" s="19"/>
      <c r="Q461" s="19"/>
      <c r="R461" s="19"/>
      <c r="S461" s="19"/>
      <c r="T461" s="19"/>
      <c r="U461" s="19"/>
      <c r="V461" s="19"/>
      <c r="W461" s="19"/>
      <c r="X461" s="19"/>
      <c r="Y461" s="19"/>
      <c r="Z461" s="19"/>
    </row>
    <row r="462" spans="2:26" ht="13">
      <c r="B462" s="10"/>
      <c r="C462" s="31"/>
      <c r="D462" s="19"/>
      <c r="E462" s="19"/>
      <c r="F462" s="10"/>
      <c r="G462" s="10"/>
      <c r="H462" s="19"/>
      <c r="I462" s="19"/>
      <c r="J462" s="19"/>
      <c r="K462" s="19"/>
      <c r="L462" s="19"/>
      <c r="M462" s="19"/>
      <c r="N462" s="19"/>
      <c r="O462" s="19"/>
      <c r="P462" s="19"/>
      <c r="Q462" s="19"/>
      <c r="R462" s="19"/>
      <c r="S462" s="19"/>
      <c r="T462" s="19"/>
      <c r="U462" s="19"/>
      <c r="V462" s="19"/>
      <c r="W462" s="19"/>
      <c r="X462" s="19"/>
      <c r="Y462" s="19"/>
      <c r="Z462" s="19"/>
    </row>
    <row r="463" spans="2:26" ht="13">
      <c r="B463" s="10"/>
      <c r="C463" s="31"/>
      <c r="D463" s="19"/>
      <c r="E463" s="19"/>
      <c r="F463" s="10"/>
      <c r="G463" s="10"/>
      <c r="H463" s="19"/>
      <c r="I463" s="19"/>
      <c r="J463" s="19"/>
      <c r="K463" s="19"/>
      <c r="L463" s="19"/>
      <c r="M463" s="19"/>
      <c r="N463" s="19"/>
      <c r="O463" s="19"/>
      <c r="P463" s="19"/>
      <c r="Q463" s="19"/>
      <c r="R463" s="19"/>
      <c r="S463" s="19"/>
      <c r="T463" s="19"/>
      <c r="U463" s="19"/>
      <c r="V463" s="19"/>
      <c r="W463" s="19"/>
      <c r="X463" s="19"/>
      <c r="Y463" s="19"/>
      <c r="Z463" s="19"/>
    </row>
    <row r="464" spans="2:26" ht="13">
      <c r="B464" s="10"/>
      <c r="C464" s="31"/>
      <c r="D464" s="19"/>
      <c r="E464" s="19"/>
      <c r="F464" s="10"/>
      <c r="G464" s="10"/>
      <c r="H464" s="19"/>
      <c r="I464" s="19"/>
      <c r="J464" s="19"/>
      <c r="K464" s="19"/>
      <c r="L464" s="19"/>
      <c r="M464" s="19"/>
      <c r="N464" s="19"/>
      <c r="O464" s="19"/>
      <c r="P464" s="19"/>
      <c r="Q464" s="19"/>
      <c r="R464" s="19"/>
      <c r="S464" s="19"/>
      <c r="T464" s="19"/>
      <c r="U464" s="19"/>
      <c r="V464" s="19"/>
      <c r="W464" s="19"/>
      <c r="X464" s="19"/>
      <c r="Y464" s="19"/>
      <c r="Z464" s="19"/>
    </row>
    <row r="465" spans="2:26" ht="13">
      <c r="B465" s="10"/>
      <c r="C465" s="31"/>
      <c r="D465" s="19"/>
      <c r="E465" s="19"/>
      <c r="F465" s="10"/>
      <c r="G465" s="10"/>
      <c r="H465" s="19"/>
      <c r="I465" s="19"/>
      <c r="J465" s="19"/>
      <c r="K465" s="19"/>
      <c r="L465" s="19"/>
      <c r="M465" s="19"/>
      <c r="N465" s="19"/>
      <c r="O465" s="19"/>
      <c r="P465" s="19"/>
      <c r="Q465" s="19"/>
      <c r="R465" s="19"/>
      <c r="S465" s="19"/>
      <c r="T465" s="19"/>
      <c r="U465" s="19"/>
      <c r="V465" s="19"/>
      <c r="W465" s="19"/>
      <c r="X465" s="19"/>
      <c r="Y465" s="19"/>
      <c r="Z465" s="19"/>
    </row>
    <row r="466" spans="2:26" ht="13">
      <c r="B466" s="10"/>
      <c r="C466" s="31"/>
      <c r="D466" s="19"/>
      <c r="E466" s="19"/>
      <c r="F466" s="10"/>
      <c r="G466" s="10"/>
      <c r="H466" s="19"/>
      <c r="I466" s="19"/>
      <c r="J466" s="19"/>
      <c r="K466" s="19"/>
      <c r="L466" s="19"/>
      <c r="M466" s="19"/>
      <c r="N466" s="19"/>
      <c r="O466" s="19"/>
      <c r="P466" s="19"/>
      <c r="Q466" s="19"/>
      <c r="R466" s="19"/>
      <c r="S466" s="19"/>
      <c r="T466" s="19"/>
      <c r="U466" s="19"/>
      <c r="V466" s="19"/>
      <c r="W466" s="19"/>
      <c r="X466" s="19"/>
      <c r="Y466" s="19"/>
      <c r="Z466" s="19"/>
    </row>
    <row r="467" spans="2:26" ht="13">
      <c r="B467" s="10"/>
      <c r="C467" s="31"/>
      <c r="D467" s="19"/>
      <c r="E467" s="19"/>
      <c r="F467" s="10"/>
      <c r="G467" s="10"/>
      <c r="H467" s="19"/>
      <c r="I467" s="19"/>
      <c r="J467" s="19"/>
      <c r="K467" s="19"/>
      <c r="L467" s="19"/>
      <c r="M467" s="19"/>
      <c r="N467" s="19"/>
      <c r="O467" s="19"/>
      <c r="P467" s="19"/>
      <c r="Q467" s="19"/>
      <c r="R467" s="19"/>
      <c r="S467" s="19"/>
      <c r="T467" s="19"/>
      <c r="U467" s="19"/>
      <c r="V467" s="19"/>
      <c r="W467" s="19"/>
      <c r="X467" s="19"/>
      <c r="Y467" s="19"/>
      <c r="Z467" s="19"/>
    </row>
    <row r="468" spans="2:26" ht="13">
      <c r="B468" s="10"/>
      <c r="C468" s="31"/>
      <c r="D468" s="19"/>
      <c r="E468" s="19"/>
      <c r="F468" s="10"/>
      <c r="G468" s="10"/>
      <c r="H468" s="19"/>
      <c r="I468" s="19"/>
      <c r="J468" s="19"/>
      <c r="K468" s="19"/>
      <c r="L468" s="19"/>
      <c r="M468" s="19"/>
      <c r="N468" s="19"/>
      <c r="O468" s="19"/>
      <c r="P468" s="19"/>
      <c r="Q468" s="19"/>
      <c r="R468" s="19"/>
      <c r="S468" s="19"/>
      <c r="T468" s="19"/>
      <c r="U468" s="19"/>
      <c r="V468" s="19"/>
      <c r="W468" s="19"/>
      <c r="X468" s="19"/>
      <c r="Y468" s="19"/>
      <c r="Z468" s="19"/>
    </row>
    <row r="469" spans="2:26" ht="13">
      <c r="B469" s="10"/>
      <c r="C469" s="31"/>
      <c r="D469" s="19"/>
      <c r="E469" s="19"/>
      <c r="F469" s="10"/>
      <c r="G469" s="10"/>
      <c r="H469" s="19"/>
      <c r="I469" s="19"/>
      <c r="J469" s="19"/>
      <c r="K469" s="19"/>
      <c r="L469" s="19"/>
      <c r="M469" s="19"/>
      <c r="N469" s="19"/>
      <c r="O469" s="19"/>
      <c r="P469" s="19"/>
      <c r="Q469" s="19"/>
      <c r="R469" s="19"/>
      <c r="S469" s="19"/>
      <c r="T469" s="19"/>
      <c r="U469" s="19"/>
      <c r="V469" s="19"/>
      <c r="W469" s="19"/>
      <c r="X469" s="19"/>
      <c r="Y469" s="19"/>
      <c r="Z469" s="19"/>
    </row>
    <row r="470" spans="2:26" ht="13">
      <c r="B470" s="10"/>
      <c r="C470" s="31"/>
      <c r="D470" s="19"/>
      <c r="E470" s="19"/>
      <c r="F470" s="10"/>
      <c r="G470" s="10"/>
      <c r="H470" s="19"/>
      <c r="I470" s="19"/>
      <c r="J470" s="19"/>
      <c r="K470" s="19"/>
      <c r="L470" s="19"/>
      <c r="M470" s="19"/>
      <c r="N470" s="19"/>
      <c r="O470" s="19"/>
      <c r="P470" s="19"/>
      <c r="Q470" s="19"/>
      <c r="R470" s="19"/>
      <c r="S470" s="19"/>
      <c r="T470" s="19"/>
      <c r="U470" s="19"/>
      <c r="V470" s="19"/>
      <c r="W470" s="19"/>
      <c r="X470" s="19"/>
      <c r="Y470" s="19"/>
      <c r="Z470" s="19"/>
    </row>
    <row r="471" spans="2:26" ht="13">
      <c r="B471" s="10"/>
      <c r="C471" s="31"/>
      <c r="D471" s="19"/>
      <c r="E471" s="19"/>
      <c r="F471" s="10"/>
      <c r="G471" s="10"/>
      <c r="H471" s="19"/>
      <c r="I471" s="19"/>
      <c r="J471" s="19"/>
      <c r="K471" s="19"/>
      <c r="L471" s="19"/>
      <c r="M471" s="19"/>
      <c r="N471" s="19"/>
      <c r="O471" s="19"/>
      <c r="P471" s="19"/>
      <c r="Q471" s="19"/>
      <c r="R471" s="19"/>
      <c r="S471" s="19"/>
      <c r="T471" s="19"/>
      <c r="U471" s="19"/>
      <c r="V471" s="19"/>
      <c r="W471" s="19"/>
      <c r="X471" s="19"/>
      <c r="Y471" s="19"/>
      <c r="Z471" s="19"/>
    </row>
    <row r="472" spans="2:26" ht="13">
      <c r="B472" s="10"/>
      <c r="C472" s="31"/>
      <c r="D472" s="19"/>
      <c r="E472" s="19"/>
      <c r="F472" s="10"/>
      <c r="G472" s="10"/>
      <c r="H472" s="19"/>
      <c r="I472" s="19"/>
      <c r="J472" s="19"/>
      <c r="K472" s="19"/>
      <c r="L472" s="19"/>
      <c r="M472" s="19"/>
      <c r="N472" s="19"/>
      <c r="O472" s="19"/>
      <c r="P472" s="19"/>
      <c r="Q472" s="19"/>
      <c r="R472" s="19"/>
      <c r="S472" s="19"/>
      <c r="T472" s="19"/>
      <c r="U472" s="19"/>
      <c r="V472" s="19"/>
      <c r="W472" s="19"/>
      <c r="X472" s="19"/>
      <c r="Y472" s="19"/>
      <c r="Z472" s="19"/>
    </row>
    <row r="473" spans="2:26" ht="13">
      <c r="B473" s="10"/>
      <c r="C473" s="31"/>
      <c r="D473" s="19"/>
      <c r="E473" s="19"/>
      <c r="F473" s="10"/>
      <c r="G473" s="10"/>
      <c r="H473" s="19"/>
      <c r="I473" s="19"/>
      <c r="J473" s="19"/>
      <c r="K473" s="19"/>
      <c r="L473" s="19"/>
      <c r="M473" s="19"/>
      <c r="N473" s="19"/>
      <c r="O473" s="19"/>
      <c r="P473" s="19"/>
      <c r="Q473" s="19"/>
      <c r="R473" s="19"/>
      <c r="S473" s="19"/>
      <c r="T473" s="19"/>
      <c r="U473" s="19"/>
      <c r="V473" s="19"/>
      <c r="W473" s="19"/>
      <c r="X473" s="19"/>
      <c r="Y473" s="19"/>
      <c r="Z473" s="19"/>
    </row>
    <row r="474" spans="2:26" ht="13">
      <c r="B474" s="10"/>
      <c r="C474" s="31"/>
      <c r="D474" s="19"/>
      <c r="E474" s="19"/>
      <c r="F474" s="10"/>
      <c r="G474" s="10"/>
      <c r="H474" s="19"/>
      <c r="I474" s="19"/>
      <c r="J474" s="19"/>
      <c r="K474" s="19"/>
      <c r="L474" s="19"/>
      <c r="M474" s="19"/>
      <c r="N474" s="19"/>
      <c r="O474" s="19"/>
      <c r="P474" s="19"/>
      <c r="Q474" s="19"/>
      <c r="R474" s="19"/>
      <c r="S474" s="19"/>
      <c r="T474" s="19"/>
      <c r="U474" s="19"/>
      <c r="V474" s="19"/>
      <c r="W474" s="19"/>
      <c r="X474" s="19"/>
      <c r="Y474" s="19"/>
      <c r="Z474" s="19"/>
    </row>
    <row r="475" spans="2:26" ht="13">
      <c r="B475" s="10"/>
      <c r="C475" s="31"/>
      <c r="D475" s="19"/>
      <c r="E475" s="19"/>
      <c r="F475" s="10"/>
      <c r="G475" s="10"/>
      <c r="H475" s="19"/>
      <c r="I475" s="19"/>
      <c r="J475" s="19"/>
      <c r="K475" s="19"/>
      <c r="L475" s="19"/>
      <c r="M475" s="19"/>
      <c r="N475" s="19"/>
      <c r="O475" s="19"/>
      <c r="P475" s="19"/>
      <c r="Q475" s="19"/>
      <c r="R475" s="19"/>
      <c r="S475" s="19"/>
      <c r="T475" s="19"/>
      <c r="U475" s="19"/>
      <c r="V475" s="19"/>
      <c r="W475" s="19"/>
      <c r="X475" s="19"/>
      <c r="Y475" s="19"/>
      <c r="Z475" s="19"/>
    </row>
    <row r="476" spans="2:26" ht="13">
      <c r="B476" s="10"/>
      <c r="C476" s="31"/>
      <c r="D476" s="19"/>
      <c r="E476" s="19"/>
      <c r="F476" s="10"/>
      <c r="G476" s="10"/>
      <c r="H476" s="19"/>
      <c r="I476" s="19"/>
      <c r="J476" s="19"/>
      <c r="K476" s="19"/>
      <c r="L476" s="19"/>
      <c r="M476" s="19"/>
      <c r="N476" s="19"/>
      <c r="O476" s="19"/>
      <c r="P476" s="19"/>
      <c r="Q476" s="19"/>
      <c r="R476" s="19"/>
      <c r="S476" s="19"/>
      <c r="T476" s="19"/>
      <c r="U476" s="19"/>
      <c r="V476" s="19"/>
      <c r="W476" s="19"/>
      <c r="X476" s="19"/>
      <c r="Y476" s="19"/>
      <c r="Z476" s="19"/>
    </row>
    <row r="477" spans="2:26" ht="13">
      <c r="B477" s="10"/>
      <c r="C477" s="31"/>
      <c r="D477" s="19"/>
      <c r="E477" s="19"/>
      <c r="F477" s="10"/>
      <c r="G477" s="10"/>
      <c r="H477" s="19"/>
      <c r="I477" s="19"/>
      <c r="J477" s="19"/>
      <c r="K477" s="19"/>
      <c r="L477" s="19"/>
      <c r="M477" s="19"/>
      <c r="N477" s="19"/>
      <c r="O477" s="19"/>
      <c r="P477" s="19"/>
      <c r="Q477" s="19"/>
      <c r="R477" s="19"/>
      <c r="S477" s="19"/>
      <c r="T477" s="19"/>
      <c r="U477" s="19"/>
      <c r="V477" s="19"/>
      <c r="W477" s="19"/>
      <c r="X477" s="19"/>
      <c r="Y477" s="19"/>
      <c r="Z477" s="19"/>
    </row>
    <row r="478" spans="2:26" ht="13">
      <c r="B478" s="10"/>
      <c r="C478" s="31"/>
      <c r="D478" s="19"/>
      <c r="E478" s="19"/>
      <c r="F478" s="10"/>
      <c r="G478" s="10"/>
      <c r="H478" s="19"/>
      <c r="I478" s="19"/>
      <c r="J478" s="19"/>
      <c r="K478" s="19"/>
      <c r="L478" s="19"/>
      <c r="M478" s="19"/>
      <c r="N478" s="19"/>
      <c r="O478" s="19"/>
      <c r="P478" s="19"/>
      <c r="Q478" s="19"/>
      <c r="R478" s="19"/>
      <c r="S478" s="19"/>
      <c r="T478" s="19"/>
      <c r="U478" s="19"/>
      <c r="V478" s="19"/>
      <c r="W478" s="19"/>
      <c r="X478" s="19"/>
      <c r="Y478" s="19"/>
      <c r="Z478" s="19"/>
    </row>
    <row r="479" spans="2:26" ht="13">
      <c r="B479" s="10"/>
      <c r="C479" s="31"/>
      <c r="D479" s="19"/>
      <c r="E479" s="19"/>
      <c r="F479" s="10"/>
      <c r="G479" s="10"/>
      <c r="H479" s="19"/>
      <c r="I479" s="19"/>
      <c r="J479" s="19"/>
      <c r="K479" s="19"/>
      <c r="L479" s="19"/>
      <c r="M479" s="19"/>
      <c r="N479" s="19"/>
      <c r="O479" s="19"/>
      <c r="P479" s="19"/>
      <c r="Q479" s="19"/>
      <c r="R479" s="19"/>
      <c r="S479" s="19"/>
      <c r="T479" s="19"/>
      <c r="U479" s="19"/>
      <c r="V479" s="19"/>
      <c r="W479" s="19"/>
      <c r="X479" s="19"/>
      <c r="Y479" s="19"/>
      <c r="Z479" s="19"/>
    </row>
    <row r="480" spans="2:26" ht="13">
      <c r="B480" s="10"/>
      <c r="C480" s="31"/>
      <c r="D480" s="19"/>
      <c r="E480" s="19"/>
      <c r="F480" s="10"/>
      <c r="G480" s="10"/>
      <c r="H480" s="19"/>
      <c r="I480" s="19"/>
      <c r="J480" s="19"/>
      <c r="K480" s="19"/>
      <c r="L480" s="19"/>
      <c r="M480" s="19"/>
      <c r="N480" s="19"/>
      <c r="O480" s="19"/>
      <c r="P480" s="19"/>
      <c r="Q480" s="19"/>
      <c r="R480" s="19"/>
      <c r="S480" s="19"/>
      <c r="T480" s="19"/>
      <c r="U480" s="19"/>
      <c r="V480" s="19"/>
      <c r="W480" s="19"/>
      <c r="X480" s="19"/>
      <c r="Y480" s="19"/>
      <c r="Z480" s="19"/>
    </row>
    <row r="481" spans="2:26" ht="13">
      <c r="B481" s="10"/>
      <c r="C481" s="31"/>
      <c r="D481" s="19"/>
      <c r="E481" s="19"/>
      <c r="F481" s="10"/>
      <c r="G481" s="10"/>
      <c r="H481" s="19"/>
      <c r="I481" s="19"/>
      <c r="J481" s="19"/>
      <c r="K481" s="19"/>
      <c r="L481" s="19"/>
      <c r="M481" s="19"/>
      <c r="N481" s="19"/>
      <c r="O481" s="19"/>
      <c r="P481" s="19"/>
      <c r="Q481" s="19"/>
      <c r="R481" s="19"/>
      <c r="S481" s="19"/>
      <c r="T481" s="19"/>
      <c r="U481" s="19"/>
      <c r="V481" s="19"/>
      <c r="W481" s="19"/>
      <c r="X481" s="19"/>
      <c r="Y481" s="19"/>
      <c r="Z481" s="19"/>
    </row>
    <row r="482" spans="2:26" ht="13">
      <c r="B482" s="10"/>
      <c r="C482" s="31"/>
      <c r="D482" s="19"/>
      <c r="E482" s="19"/>
      <c r="F482" s="10"/>
      <c r="G482" s="10"/>
      <c r="H482" s="19"/>
      <c r="I482" s="19"/>
      <c r="J482" s="19"/>
      <c r="K482" s="19"/>
      <c r="L482" s="19"/>
      <c r="M482" s="19"/>
      <c r="N482" s="19"/>
      <c r="O482" s="19"/>
      <c r="P482" s="19"/>
      <c r="Q482" s="19"/>
      <c r="R482" s="19"/>
      <c r="S482" s="19"/>
      <c r="T482" s="19"/>
      <c r="U482" s="19"/>
      <c r="V482" s="19"/>
      <c r="W482" s="19"/>
      <c r="X482" s="19"/>
      <c r="Y482" s="19"/>
      <c r="Z482" s="19"/>
    </row>
    <row r="483" spans="2:26" ht="13">
      <c r="B483" s="10"/>
      <c r="C483" s="31"/>
      <c r="D483" s="19"/>
      <c r="E483" s="19"/>
      <c r="F483" s="10"/>
      <c r="G483" s="10"/>
      <c r="H483" s="19"/>
      <c r="I483" s="19"/>
      <c r="J483" s="19"/>
      <c r="K483" s="19"/>
      <c r="L483" s="19"/>
      <c r="M483" s="19"/>
      <c r="N483" s="19"/>
      <c r="O483" s="19"/>
      <c r="P483" s="19"/>
      <c r="Q483" s="19"/>
      <c r="R483" s="19"/>
      <c r="S483" s="19"/>
      <c r="T483" s="19"/>
      <c r="U483" s="19"/>
      <c r="V483" s="19"/>
      <c r="W483" s="19"/>
      <c r="X483" s="19"/>
      <c r="Y483" s="19"/>
      <c r="Z483" s="19"/>
    </row>
    <row r="484" spans="2:26" ht="13">
      <c r="B484" s="10"/>
      <c r="C484" s="31"/>
      <c r="D484" s="19"/>
      <c r="E484" s="19"/>
      <c r="F484" s="10"/>
      <c r="G484" s="10"/>
      <c r="H484" s="19"/>
      <c r="I484" s="19"/>
      <c r="J484" s="19"/>
      <c r="K484" s="19"/>
      <c r="L484" s="19"/>
      <c r="M484" s="19"/>
      <c r="N484" s="19"/>
      <c r="O484" s="19"/>
      <c r="P484" s="19"/>
      <c r="Q484" s="19"/>
      <c r="R484" s="19"/>
      <c r="S484" s="19"/>
      <c r="T484" s="19"/>
      <c r="U484" s="19"/>
      <c r="V484" s="19"/>
      <c r="W484" s="19"/>
      <c r="X484" s="19"/>
      <c r="Y484" s="19"/>
      <c r="Z484" s="19"/>
    </row>
    <row r="485" spans="2:26" ht="13">
      <c r="B485" s="10"/>
      <c r="C485" s="31"/>
      <c r="D485" s="19"/>
      <c r="E485" s="19"/>
      <c r="F485" s="10"/>
      <c r="G485" s="10"/>
      <c r="H485" s="19"/>
      <c r="I485" s="19"/>
      <c r="J485" s="19"/>
      <c r="K485" s="19"/>
      <c r="L485" s="19"/>
      <c r="M485" s="19"/>
      <c r="N485" s="19"/>
      <c r="O485" s="19"/>
      <c r="P485" s="19"/>
      <c r="Q485" s="19"/>
      <c r="R485" s="19"/>
      <c r="S485" s="19"/>
      <c r="T485" s="19"/>
      <c r="U485" s="19"/>
      <c r="V485" s="19"/>
      <c r="W485" s="19"/>
      <c r="X485" s="19"/>
      <c r="Y485" s="19"/>
      <c r="Z485" s="19"/>
    </row>
    <row r="486" spans="2:26" ht="13">
      <c r="B486" s="10"/>
      <c r="C486" s="31"/>
      <c r="D486" s="19"/>
      <c r="E486" s="19"/>
      <c r="F486" s="10"/>
      <c r="G486" s="10"/>
      <c r="H486" s="19"/>
      <c r="I486" s="19"/>
      <c r="J486" s="19"/>
      <c r="K486" s="19"/>
      <c r="L486" s="19"/>
      <c r="M486" s="19"/>
      <c r="N486" s="19"/>
      <c r="O486" s="19"/>
      <c r="P486" s="19"/>
      <c r="Q486" s="19"/>
      <c r="R486" s="19"/>
      <c r="S486" s="19"/>
      <c r="T486" s="19"/>
      <c r="U486" s="19"/>
      <c r="V486" s="19"/>
      <c r="W486" s="19"/>
      <c r="X486" s="19"/>
      <c r="Y486" s="19"/>
      <c r="Z486" s="19"/>
    </row>
    <row r="487" spans="2:26" ht="13">
      <c r="B487" s="10"/>
      <c r="C487" s="31"/>
      <c r="D487" s="19"/>
      <c r="E487" s="19"/>
      <c r="F487" s="10"/>
      <c r="G487" s="10"/>
      <c r="H487" s="19"/>
      <c r="I487" s="19"/>
      <c r="J487" s="19"/>
      <c r="K487" s="19"/>
      <c r="L487" s="19"/>
      <c r="M487" s="19"/>
      <c r="N487" s="19"/>
      <c r="O487" s="19"/>
      <c r="P487" s="19"/>
      <c r="Q487" s="19"/>
      <c r="R487" s="19"/>
      <c r="S487" s="19"/>
      <c r="T487" s="19"/>
      <c r="U487" s="19"/>
      <c r="V487" s="19"/>
      <c r="W487" s="19"/>
      <c r="X487" s="19"/>
      <c r="Y487" s="19"/>
      <c r="Z487" s="19"/>
    </row>
    <row r="488" spans="2:26" ht="13">
      <c r="B488" s="10"/>
      <c r="C488" s="31"/>
      <c r="D488" s="19"/>
      <c r="E488" s="19"/>
      <c r="F488" s="10"/>
      <c r="G488" s="10"/>
      <c r="H488" s="19"/>
      <c r="I488" s="19"/>
      <c r="J488" s="19"/>
      <c r="K488" s="19"/>
      <c r="L488" s="19"/>
      <c r="M488" s="19"/>
      <c r="N488" s="19"/>
      <c r="O488" s="19"/>
      <c r="P488" s="19"/>
      <c r="Q488" s="19"/>
      <c r="R488" s="19"/>
      <c r="S488" s="19"/>
      <c r="T488" s="19"/>
      <c r="U488" s="19"/>
      <c r="V488" s="19"/>
      <c r="W488" s="19"/>
      <c r="X488" s="19"/>
      <c r="Y488" s="19"/>
      <c r="Z488" s="19"/>
    </row>
    <row r="489" spans="2:26" ht="13">
      <c r="B489" s="10"/>
      <c r="C489" s="31"/>
      <c r="D489" s="19"/>
      <c r="E489" s="19"/>
      <c r="F489" s="10"/>
      <c r="G489" s="10"/>
      <c r="H489" s="19"/>
      <c r="I489" s="19"/>
      <c r="J489" s="19"/>
      <c r="K489" s="19"/>
      <c r="L489" s="19"/>
      <c r="M489" s="19"/>
      <c r="N489" s="19"/>
      <c r="O489" s="19"/>
      <c r="P489" s="19"/>
      <c r="Q489" s="19"/>
      <c r="R489" s="19"/>
      <c r="S489" s="19"/>
      <c r="T489" s="19"/>
      <c r="U489" s="19"/>
      <c r="V489" s="19"/>
      <c r="W489" s="19"/>
      <c r="X489" s="19"/>
      <c r="Y489" s="19"/>
      <c r="Z489" s="19"/>
    </row>
    <row r="490" spans="2:26" ht="13">
      <c r="B490" s="10"/>
      <c r="C490" s="31"/>
      <c r="D490" s="19"/>
      <c r="E490" s="19"/>
      <c r="F490" s="10"/>
      <c r="G490" s="10"/>
      <c r="H490" s="19"/>
      <c r="I490" s="19"/>
      <c r="J490" s="19"/>
      <c r="K490" s="19"/>
      <c r="L490" s="19"/>
      <c r="M490" s="19"/>
      <c r="N490" s="19"/>
      <c r="O490" s="19"/>
      <c r="P490" s="19"/>
      <c r="Q490" s="19"/>
      <c r="R490" s="19"/>
      <c r="S490" s="19"/>
      <c r="T490" s="19"/>
      <c r="U490" s="19"/>
      <c r="V490" s="19"/>
      <c r="W490" s="19"/>
      <c r="X490" s="19"/>
      <c r="Y490" s="19"/>
      <c r="Z490" s="19"/>
    </row>
    <row r="491" spans="2:26" ht="13">
      <c r="B491" s="10"/>
      <c r="C491" s="31"/>
      <c r="D491" s="19"/>
      <c r="E491" s="19"/>
      <c r="F491" s="10"/>
      <c r="G491" s="10"/>
      <c r="H491" s="19"/>
      <c r="I491" s="19"/>
      <c r="J491" s="19"/>
      <c r="K491" s="19"/>
      <c r="L491" s="19"/>
      <c r="M491" s="19"/>
      <c r="N491" s="19"/>
      <c r="O491" s="19"/>
      <c r="P491" s="19"/>
      <c r="Q491" s="19"/>
      <c r="R491" s="19"/>
      <c r="S491" s="19"/>
      <c r="T491" s="19"/>
      <c r="U491" s="19"/>
      <c r="V491" s="19"/>
      <c r="W491" s="19"/>
      <c r="X491" s="19"/>
      <c r="Y491" s="19"/>
      <c r="Z491" s="19"/>
    </row>
    <row r="492" spans="2:26" ht="13">
      <c r="B492" s="10"/>
      <c r="C492" s="31"/>
      <c r="D492" s="19"/>
      <c r="E492" s="19"/>
      <c r="F492" s="10"/>
      <c r="G492" s="10"/>
      <c r="H492" s="19"/>
      <c r="I492" s="19"/>
      <c r="J492" s="19"/>
      <c r="K492" s="19"/>
      <c r="L492" s="19"/>
      <c r="M492" s="19"/>
      <c r="N492" s="19"/>
      <c r="O492" s="19"/>
      <c r="P492" s="19"/>
      <c r="Q492" s="19"/>
      <c r="R492" s="19"/>
      <c r="S492" s="19"/>
      <c r="T492" s="19"/>
      <c r="U492" s="19"/>
      <c r="V492" s="19"/>
      <c r="W492" s="19"/>
      <c r="X492" s="19"/>
      <c r="Y492" s="19"/>
      <c r="Z492" s="19"/>
    </row>
    <row r="493" spans="2:26" ht="13">
      <c r="B493" s="10"/>
      <c r="C493" s="31"/>
      <c r="D493" s="19"/>
      <c r="E493" s="19"/>
      <c r="F493" s="10"/>
      <c r="G493" s="10"/>
      <c r="H493" s="19"/>
      <c r="I493" s="19"/>
      <c r="J493" s="19"/>
      <c r="K493" s="19"/>
      <c r="L493" s="19"/>
      <c r="M493" s="19"/>
      <c r="N493" s="19"/>
      <c r="O493" s="19"/>
      <c r="P493" s="19"/>
      <c r="Q493" s="19"/>
      <c r="R493" s="19"/>
      <c r="S493" s="19"/>
      <c r="T493" s="19"/>
      <c r="U493" s="19"/>
      <c r="V493" s="19"/>
      <c r="W493" s="19"/>
      <c r="X493" s="19"/>
      <c r="Y493" s="19"/>
      <c r="Z493" s="19"/>
    </row>
    <row r="494" spans="2:26" ht="13">
      <c r="B494" s="10"/>
      <c r="C494" s="31"/>
      <c r="D494" s="19"/>
      <c r="E494" s="19"/>
      <c r="F494" s="10"/>
      <c r="G494" s="10"/>
      <c r="H494" s="19"/>
      <c r="I494" s="19"/>
      <c r="J494" s="19"/>
      <c r="K494" s="19"/>
      <c r="L494" s="19"/>
      <c r="M494" s="19"/>
      <c r="N494" s="19"/>
      <c r="O494" s="19"/>
      <c r="P494" s="19"/>
      <c r="Q494" s="19"/>
      <c r="R494" s="19"/>
      <c r="S494" s="19"/>
      <c r="T494" s="19"/>
      <c r="U494" s="19"/>
      <c r="V494" s="19"/>
      <c r="W494" s="19"/>
      <c r="X494" s="19"/>
      <c r="Y494" s="19"/>
      <c r="Z494" s="19"/>
    </row>
    <row r="495" spans="2:26" ht="13">
      <c r="B495" s="10"/>
      <c r="C495" s="31"/>
      <c r="D495" s="19"/>
      <c r="E495" s="19"/>
      <c r="F495" s="10"/>
      <c r="G495" s="10"/>
      <c r="H495" s="19"/>
      <c r="I495" s="19"/>
      <c r="J495" s="19"/>
      <c r="K495" s="19"/>
      <c r="L495" s="19"/>
      <c r="M495" s="19"/>
      <c r="N495" s="19"/>
      <c r="O495" s="19"/>
      <c r="P495" s="19"/>
      <c r="Q495" s="19"/>
      <c r="R495" s="19"/>
      <c r="S495" s="19"/>
      <c r="T495" s="19"/>
      <c r="U495" s="19"/>
      <c r="V495" s="19"/>
      <c r="W495" s="19"/>
      <c r="X495" s="19"/>
      <c r="Y495" s="19"/>
      <c r="Z495" s="19"/>
    </row>
    <row r="496" spans="2:26" ht="13">
      <c r="B496" s="10"/>
      <c r="C496" s="31"/>
      <c r="D496" s="19"/>
      <c r="E496" s="19"/>
      <c r="F496" s="10"/>
      <c r="G496" s="10"/>
      <c r="H496" s="19"/>
      <c r="I496" s="19"/>
      <c r="J496" s="19"/>
      <c r="K496" s="19"/>
      <c r="L496" s="19"/>
      <c r="M496" s="19"/>
      <c r="N496" s="19"/>
      <c r="O496" s="19"/>
      <c r="P496" s="19"/>
      <c r="Q496" s="19"/>
      <c r="R496" s="19"/>
      <c r="S496" s="19"/>
      <c r="T496" s="19"/>
      <c r="U496" s="19"/>
      <c r="V496" s="19"/>
      <c r="W496" s="19"/>
      <c r="X496" s="19"/>
      <c r="Y496" s="19"/>
      <c r="Z496" s="19"/>
    </row>
    <row r="497" spans="2:26" ht="13">
      <c r="B497" s="10"/>
      <c r="C497" s="31"/>
      <c r="D497" s="19"/>
      <c r="E497" s="19"/>
      <c r="F497" s="10"/>
      <c r="G497" s="10"/>
      <c r="H497" s="19"/>
      <c r="I497" s="19"/>
      <c r="J497" s="19"/>
      <c r="K497" s="19"/>
      <c r="L497" s="19"/>
      <c r="M497" s="19"/>
      <c r="N497" s="19"/>
      <c r="O497" s="19"/>
      <c r="P497" s="19"/>
      <c r="Q497" s="19"/>
      <c r="R497" s="19"/>
      <c r="S497" s="19"/>
      <c r="T497" s="19"/>
      <c r="U497" s="19"/>
      <c r="V497" s="19"/>
      <c r="W497" s="19"/>
      <c r="X497" s="19"/>
      <c r="Y497" s="19"/>
      <c r="Z497" s="19"/>
    </row>
    <row r="498" spans="2:26" ht="13">
      <c r="B498" s="10"/>
      <c r="C498" s="31"/>
      <c r="D498" s="19"/>
      <c r="E498" s="19"/>
      <c r="F498" s="10"/>
      <c r="G498" s="10"/>
      <c r="H498" s="19"/>
      <c r="I498" s="19"/>
      <c r="J498" s="19"/>
      <c r="K498" s="19"/>
      <c r="L498" s="19"/>
      <c r="M498" s="19"/>
      <c r="N498" s="19"/>
      <c r="O498" s="19"/>
      <c r="P498" s="19"/>
      <c r="Q498" s="19"/>
      <c r="R498" s="19"/>
      <c r="S498" s="19"/>
      <c r="T498" s="19"/>
      <c r="U498" s="19"/>
      <c r="V498" s="19"/>
      <c r="W498" s="19"/>
      <c r="X498" s="19"/>
      <c r="Y498" s="19"/>
      <c r="Z498" s="19"/>
    </row>
    <row r="499" spans="2:26" ht="13">
      <c r="B499" s="10"/>
      <c r="C499" s="31"/>
      <c r="D499" s="19"/>
      <c r="E499" s="19"/>
      <c r="F499" s="10"/>
      <c r="G499" s="10"/>
      <c r="H499" s="19"/>
      <c r="I499" s="19"/>
      <c r="J499" s="19"/>
      <c r="K499" s="19"/>
      <c r="L499" s="19"/>
      <c r="M499" s="19"/>
      <c r="N499" s="19"/>
      <c r="O499" s="19"/>
      <c r="P499" s="19"/>
      <c r="Q499" s="19"/>
      <c r="R499" s="19"/>
      <c r="S499" s="19"/>
      <c r="T499" s="19"/>
      <c r="U499" s="19"/>
      <c r="V499" s="19"/>
      <c r="W499" s="19"/>
      <c r="X499" s="19"/>
      <c r="Y499" s="19"/>
      <c r="Z499" s="19"/>
    </row>
    <row r="500" spans="2:26" ht="13">
      <c r="B500" s="10"/>
      <c r="C500" s="31"/>
      <c r="D500" s="19"/>
      <c r="E500" s="19"/>
      <c r="F500" s="10"/>
      <c r="G500" s="10"/>
      <c r="H500" s="19"/>
      <c r="I500" s="19"/>
      <c r="J500" s="19"/>
      <c r="K500" s="19"/>
      <c r="L500" s="19"/>
      <c r="M500" s="19"/>
      <c r="N500" s="19"/>
      <c r="O500" s="19"/>
      <c r="P500" s="19"/>
      <c r="Q500" s="19"/>
      <c r="R500" s="19"/>
      <c r="S500" s="19"/>
      <c r="T500" s="19"/>
      <c r="U500" s="19"/>
      <c r="V500" s="19"/>
      <c r="W500" s="19"/>
      <c r="X500" s="19"/>
      <c r="Y500" s="19"/>
      <c r="Z500" s="19"/>
    </row>
    <row r="501" spans="2:26" ht="13">
      <c r="B501" s="10"/>
      <c r="C501" s="31"/>
      <c r="D501" s="19"/>
      <c r="E501" s="19"/>
      <c r="F501" s="10"/>
      <c r="G501" s="10"/>
      <c r="H501" s="19"/>
      <c r="I501" s="19"/>
      <c r="J501" s="19"/>
      <c r="K501" s="19"/>
      <c r="L501" s="19"/>
      <c r="M501" s="19"/>
      <c r="N501" s="19"/>
      <c r="O501" s="19"/>
      <c r="P501" s="19"/>
      <c r="Q501" s="19"/>
      <c r="R501" s="19"/>
      <c r="S501" s="19"/>
      <c r="T501" s="19"/>
      <c r="U501" s="19"/>
      <c r="V501" s="19"/>
      <c r="W501" s="19"/>
      <c r="X501" s="19"/>
      <c r="Y501" s="19"/>
      <c r="Z501" s="19"/>
    </row>
    <row r="502" spans="2:26" ht="13">
      <c r="B502" s="10"/>
      <c r="C502" s="31"/>
      <c r="D502" s="19"/>
      <c r="E502" s="19"/>
      <c r="F502" s="10"/>
      <c r="G502" s="10"/>
      <c r="H502" s="19"/>
      <c r="I502" s="19"/>
      <c r="J502" s="19"/>
      <c r="K502" s="19"/>
      <c r="L502" s="19"/>
      <c r="M502" s="19"/>
      <c r="N502" s="19"/>
      <c r="O502" s="19"/>
      <c r="P502" s="19"/>
      <c r="Q502" s="19"/>
      <c r="R502" s="19"/>
      <c r="S502" s="19"/>
      <c r="T502" s="19"/>
      <c r="U502" s="19"/>
      <c r="V502" s="19"/>
      <c r="W502" s="19"/>
      <c r="X502" s="19"/>
      <c r="Y502" s="19"/>
      <c r="Z502" s="19"/>
    </row>
    <row r="503" spans="2:26" ht="13">
      <c r="B503" s="10"/>
      <c r="C503" s="31"/>
      <c r="D503" s="19"/>
      <c r="E503" s="19"/>
      <c r="F503" s="10"/>
      <c r="G503" s="10"/>
      <c r="H503" s="19"/>
      <c r="I503" s="19"/>
      <c r="J503" s="19"/>
      <c r="K503" s="19"/>
      <c r="L503" s="19"/>
      <c r="M503" s="19"/>
      <c r="N503" s="19"/>
      <c r="O503" s="19"/>
      <c r="P503" s="19"/>
      <c r="Q503" s="19"/>
      <c r="R503" s="19"/>
      <c r="S503" s="19"/>
      <c r="T503" s="19"/>
      <c r="U503" s="19"/>
      <c r="V503" s="19"/>
      <c r="W503" s="19"/>
      <c r="X503" s="19"/>
      <c r="Y503" s="19"/>
      <c r="Z503" s="19"/>
    </row>
    <row r="504" spans="2:26" ht="13">
      <c r="B504" s="10"/>
      <c r="C504" s="31"/>
      <c r="D504" s="19"/>
      <c r="E504" s="19"/>
      <c r="F504" s="10"/>
      <c r="G504" s="10"/>
      <c r="H504" s="19"/>
      <c r="I504" s="19"/>
      <c r="J504" s="19"/>
      <c r="K504" s="19"/>
      <c r="L504" s="19"/>
      <c r="M504" s="19"/>
      <c r="N504" s="19"/>
      <c r="O504" s="19"/>
      <c r="P504" s="19"/>
      <c r="Q504" s="19"/>
      <c r="R504" s="19"/>
      <c r="S504" s="19"/>
      <c r="T504" s="19"/>
      <c r="U504" s="19"/>
      <c r="V504" s="19"/>
      <c r="W504" s="19"/>
      <c r="X504" s="19"/>
      <c r="Y504" s="19"/>
      <c r="Z504" s="19"/>
    </row>
    <row r="505" spans="2:26" ht="13">
      <c r="B505" s="10"/>
      <c r="C505" s="31"/>
      <c r="D505" s="19"/>
      <c r="E505" s="19"/>
      <c r="F505" s="10"/>
      <c r="G505" s="10"/>
      <c r="H505" s="19"/>
      <c r="I505" s="19"/>
      <c r="J505" s="19"/>
      <c r="K505" s="19"/>
      <c r="L505" s="19"/>
      <c r="M505" s="19"/>
      <c r="N505" s="19"/>
      <c r="O505" s="19"/>
      <c r="P505" s="19"/>
      <c r="Q505" s="19"/>
      <c r="R505" s="19"/>
      <c r="S505" s="19"/>
      <c r="T505" s="19"/>
      <c r="U505" s="19"/>
      <c r="V505" s="19"/>
      <c r="W505" s="19"/>
      <c r="X505" s="19"/>
      <c r="Y505" s="19"/>
      <c r="Z505" s="19"/>
    </row>
    <row r="506" spans="2:26" ht="13">
      <c r="B506" s="10"/>
      <c r="C506" s="31"/>
      <c r="D506" s="19"/>
      <c r="E506" s="19"/>
      <c r="F506" s="10"/>
      <c r="G506" s="10"/>
      <c r="H506" s="19"/>
      <c r="I506" s="19"/>
      <c r="J506" s="19"/>
      <c r="K506" s="19"/>
      <c r="L506" s="19"/>
      <c r="M506" s="19"/>
      <c r="N506" s="19"/>
      <c r="O506" s="19"/>
      <c r="P506" s="19"/>
      <c r="Q506" s="19"/>
      <c r="R506" s="19"/>
      <c r="S506" s="19"/>
      <c r="T506" s="19"/>
      <c r="U506" s="19"/>
      <c r="V506" s="19"/>
      <c r="W506" s="19"/>
      <c r="X506" s="19"/>
      <c r="Y506" s="19"/>
      <c r="Z506" s="19"/>
    </row>
    <row r="507" spans="2:26" ht="13">
      <c r="B507" s="10"/>
      <c r="C507" s="31"/>
      <c r="D507" s="19"/>
      <c r="E507" s="19"/>
      <c r="F507" s="10"/>
      <c r="G507" s="10"/>
      <c r="H507" s="19"/>
      <c r="I507" s="19"/>
      <c r="J507" s="19"/>
      <c r="K507" s="19"/>
      <c r="L507" s="19"/>
      <c r="M507" s="19"/>
      <c r="N507" s="19"/>
      <c r="O507" s="19"/>
      <c r="P507" s="19"/>
      <c r="Q507" s="19"/>
      <c r="R507" s="19"/>
      <c r="S507" s="19"/>
      <c r="T507" s="19"/>
      <c r="U507" s="19"/>
      <c r="V507" s="19"/>
      <c r="W507" s="19"/>
      <c r="X507" s="19"/>
      <c r="Y507" s="19"/>
      <c r="Z507" s="19"/>
    </row>
    <row r="508" spans="2:26" ht="13">
      <c r="B508" s="10"/>
      <c r="C508" s="31"/>
      <c r="D508" s="19"/>
      <c r="E508" s="19"/>
      <c r="F508" s="10"/>
      <c r="G508" s="10"/>
      <c r="H508" s="19"/>
      <c r="I508" s="19"/>
      <c r="J508" s="19"/>
      <c r="K508" s="19"/>
      <c r="L508" s="19"/>
      <c r="M508" s="19"/>
      <c r="N508" s="19"/>
      <c r="O508" s="19"/>
      <c r="P508" s="19"/>
      <c r="Q508" s="19"/>
      <c r="R508" s="19"/>
      <c r="S508" s="19"/>
      <c r="T508" s="19"/>
      <c r="U508" s="19"/>
      <c r="V508" s="19"/>
      <c r="W508" s="19"/>
      <c r="X508" s="19"/>
      <c r="Y508" s="19"/>
      <c r="Z508" s="19"/>
    </row>
    <row r="509" spans="2:26" ht="13">
      <c r="B509" s="10"/>
      <c r="C509" s="31"/>
      <c r="D509" s="19"/>
      <c r="E509" s="19"/>
      <c r="F509" s="10"/>
      <c r="G509" s="10"/>
      <c r="H509" s="19"/>
      <c r="I509" s="19"/>
      <c r="J509" s="19"/>
      <c r="K509" s="19"/>
      <c r="L509" s="19"/>
      <c r="M509" s="19"/>
      <c r="N509" s="19"/>
      <c r="O509" s="19"/>
      <c r="P509" s="19"/>
      <c r="Q509" s="19"/>
      <c r="R509" s="19"/>
      <c r="S509" s="19"/>
      <c r="T509" s="19"/>
      <c r="U509" s="19"/>
      <c r="V509" s="19"/>
      <c r="W509" s="19"/>
      <c r="X509" s="19"/>
      <c r="Y509" s="19"/>
      <c r="Z509" s="19"/>
    </row>
    <row r="510" spans="2:26" ht="13">
      <c r="B510" s="10"/>
      <c r="C510" s="31"/>
      <c r="D510" s="19"/>
      <c r="E510" s="19"/>
      <c r="F510" s="10"/>
      <c r="G510" s="10"/>
      <c r="H510" s="19"/>
      <c r="I510" s="19"/>
      <c r="J510" s="19"/>
      <c r="K510" s="19"/>
      <c r="L510" s="19"/>
      <c r="M510" s="19"/>
      <c r="N510" s="19"/>
      <c r="O510" s="19"/>
      <c r="P510" s="19"/>
      <c r="Q510" s="19"/>
      <c r="R510" s="19"/>
      <c r="S510" s="19"/>
      <c r="T510" s="19"/>
      <c r="U510" s="19"/>
      <c r="V510" s="19"/>
      <c r="W510" s="19"/>
      <c r="X510" s="19"/>
      <c r="Y510" s="19"/>
      <c r="Z510" s="19"/>
    </row>
    <row r="511" spans="2:26" ht="13">
      <c r="B511" s="10"/>
      <c r="C511" s="31"/>
      <c r="D511" s="19"/>
      <c r="E511" s="19"/>
      <c r="F511" s="10"/>
      <c r="G511" s="10"/>
      <c r="H511" s="19"/>
      <c r="I511" s="19"/>
      <c r="J511" s="19"/>
      <c r="K511" s="19"/>
      <c r="L511" s="19"/>
      <c r="M511" s="19"/>
      <c r="N511" s="19"/>
      <c r="O511" s="19"/>
      <c r="P511" s="19"/>
      <c r="Q511" s="19"/>
      <c r="R511" s="19"/>
      <c r="S511" s="19"/>
      <c r="T511" s="19"/>
      <c r="U511" s="19"/>
      <c r="V511" s="19"/>
      <c r="W511" s="19"/>
      <c r="X511" s="19"/>
      <c r="Y511" s="19"/>
      <c r="Z511" s="19"/>
    </row>
    <row r="512" spans="2:26" ht="13">
      <c r="B512" s="10"/>
      <c r="C512" s="31"/>
      <c r="D512" s="19"/>
      <c r="E512" s="19"/>
      <c r="F512" s="10"/>
      <c r="G512" s="10"/>
      <c r="H512" s="19"/>
      <c r="I512" s="19"/>
      <c r="J512" s="19"/>
      <c r="K512" s="19"/>
      <c r="L512" s="19"/>
      <c r="M512" s="19"/>
      <c r="N512" s="19"/>
      <c r="O512" s="19"/>
      <c r="P512" s="19"/>
      <c r="Q512" s="19"/>
      <c r="R512" s="19"/>
      <c r="S512" s="19"/>
      <c r="T512" s="19"/>
      <c r="U512" s="19"/>
      <c r="V512" s="19"/>
      <c r="W512" s="19"/>
      <c r="X512" s="19"/>
      <c r="Y512" s="19"/>
      <c r="Z512" s="19"/>
    </row>
    <row r="513" spans="2:26" ht="13">
      <c r="B513" s="10"/>
      <c r="C513" s="31"/>
      <c r="D513" s="19"/>
      <c r="E513" s="19"/>
      <c r="F513" s="10"/>
      <c r="G513" s="10"/>
      <c r="H513" s="19"/>
      <c r="I513" s="19"/>
      <c r="J513" s="19"/>
      <c r="K513" s="19"/>
      <c r="L513" s="19"/>
      <c r="M513" s="19"/>
      <c r="N513" s="19"/>
      <c r="O513" s="19"/>
      <c r="P513" s="19"/>
      <c r="Q513" s="19"/>
      <c r="R513" s="19"/>
      <c r="S513" s="19"/>
      <c r="T513" s="19"/>
      <c r="U513" s="19"/>
      <c r="V513" s="19"/>
      <c r="W513" s="19"/>
      <c r="X513" s="19"/>
      <c r="Y513" s="19"/>
      <c r="Z513" s="19"/>
    </row>
    <row r="514" spans="2:26" ht="13">
      <c r="B514" s="10"/>
      <c r="C514" s="31"/>
      <c r="D514" s="19"/>
      <c r="E514" s="19"/>
      <c r="F514" s="10"/>
      <c r="G514" s="10"/>
      <c r="H514" s="19"/>
      <c r="I514" s="19"/>
      <c r="J514" s="19"/>
      <c r="K514" s="19"/>
      <c r="L514" s="19"/>
      <c r="M514" s="19"/>
      <c r="N514" s="19"/>
      <c r="O514" s="19"/>
      <c r="P514" s="19"/>
      <c r="Q514" s="19"/>
      <c r="R514" s="19"/>
      <c r="S514" s="19"/>
      <c r="T514" s="19"/>
      <c r="U514" s="19"/>
      <c r="V514" s="19"/>
      <c r="W514" s="19"/>
      <c r="X514" s="19"/>
      <c r="Y514" s="19"/>
      <c r="Z514" s="19"/>
    </row>
    <row r="515" spans="2:26" ht="13">
      <c r="B515" s="10"/>
      <c r="C515" s="31"/>
      <c r="D515" s="19"/>
      <c r="E515" s="19"/>
      <c r="F515" s="10"/>
      <c r="G515" s="10"/>
      <c r="H515" s="19"/>
      <c r="I515" s="19"/>
      <c r="J515" s="19"/>
      <c r="K515" s="19"/>
      <c r="L515" s="19"/>
      <c r="M515" s="19"/>
      <c r="N515" s="19"/>
      <c r="O515" s="19"/>
      <c r="P515" s="19"/>
      <c r="Q515" s="19"/>
      <c r="R515" s="19"/>
      <c r="S515" s="19"/>
      <c r="T515" s="19"/>
      <c r="U515" s="19"/>
      <c r="V515" s="19"/>
      <c r="W515" s="19"/>
      <c r="X515" s="19"/>
      <c r="Y515" s="19"/>
      <c r="Z515" s="19"/>
    </row>
    <row r="516" spans="2:26" ht="13">
      <c r="B516" s="10"/>
      <c r="C516" s="31"/>
      <c r="D516" s="19"/>
      <c r="E516" s="19"/>
      <c r="F516" s="10"/>
      <c r="G516" s="10"/>
      <c r="H516" s="19"/>
      <c r="I516" s="19"/>
      <c r="J516" s="19"/>
      <c r="K516" s="19"/>
      <c r="L516" s="19"/>
      <c r="M516" s="19"/>
      <c r="N516" s="19"/>
      <c r="O516" s="19"/>
      <c r="P516" s="19"/>
      <c r="Q516" s="19"/>
      <c r="R516" s="19"/>
      <c r="S516" s="19"/>
      <c r="T516" s="19"/>
      <c r="U516" s="19"/>
      <c r="V516" s="19"/>
      <c r="W516" s="19"/>
      <c r="X516" s="19"/>
      <c r="Y516" s="19"/>
      <c r="Z516" s="19"/>
    </row>
    <row r="517" spans="2:26" ht="13">
      <c r="B517" s="10"/>
      <c r="C517" s="31"/>
      <c r="D517" s="19"/>
      <c r="E517" s="19"/>
      <c r="F517" s="10"/>
      <c r="G517" s="10"/>
      <c r="H517" s="19"/>
      <c r="I517" s="19"/>
      <c r="J517" s="19"/>
      <c r="K517" s="19"/>
      <c r="L517" s="19"/>
      <c r="M517" s="19"/>
      <c r="N517" s="19"/>
      <c r="O517" s="19"/>
      <c r="P517" s="19"/>
      <c r="Q517" s="19"/>
      <c r="R517" s="19"/>
      <c r="S517" s="19"/>
      <c r="T517" s="19"/>
      <c r="U517" s="19"/>
      <c r="V517" s="19"/>
      <c r="W517" s="19"/>
      <c r="X517" s="19"/>
      <c r="Y517" s="19"/>
      <c r="Z517" s="19"/>
    </row>
    <row r="518" spans="2:26" ht="13">
      <c r="B518" s="10"/>
      <c r="C518" s="31"/>
      <c r="D518" s="19"/>
      <c r="E518" s="19"/>
      <c r="F518" s="10"/>
      <c r="G518" s="10"/>
      <c r="H518" s="19"/>
      <c r="I518" s="19"/>
      <c r="J518" s="19"/>
      <c r="K518" s="19"/>
      <c r="L518" s="19"/>
      <c r="M518" s="19"/>
      <c r="N518" s="19"/>
      <c r="O518" s="19"/>
      <c r="P518" s="19"/>
      <c r="Q518" s="19"/>
      <c r="R518" s="19"/>
      <c r="S518" s="19"/>
      <c r="T518" s="19"/>
      <c r="U518" s="19"/>
      <c r="V518" s="19"/>
      <c r="W518" s="19"/>
      <c r="X518" s="19"/>
      <c r="Y518" s="19"/>
      <c r="Z518" s="19"/>
    </row>
    <row r="519" spans="2:26" ht="13">
      <c r="B519" s="10"/>
      <c r="C519" s="31"/>
      <c r="D519" s="19"/>
      <c r="E519" s="19"/>
      <c r="F519" s="10"/>
      <c r="G519" s="10"/>
      <c r="H519" s="19"/>
      <c r="I519" s="19"/>
      <c r="J519" s="19"/>
      <c r="K519" s="19"/>
      <c r="L519" s="19"/>
      <c r="M519" s="19"/>
      <c r="N519" s="19"/>
      <c r="O519" s="19"/>
      <c r="P519" s="19"/>
      <c r="Q519" s="19"/>
      <c r="R519" s="19"/>
      <c r="S519" s="19"/>
      <c r="T519" s="19"/>
      <c r="U519" s="19"/>
      <c r="V519" s="19"/>
      <c r="W519" s="19"/>
      <c r="X519" s="19"/>
      <c r="Y519" s="19"/>
      <c r="Z519" s="19"/>
    </row>
    <row r="520" spans="2:26" ht="13">
      <c r="B520" s="10"/>
      <c r="C520" s="31"/>
      <c r="D520" s="19"/>
      <c r="E520" s="19"/>
      <c r="F520" s="10"/>
      <c r="G520" s="10"/>
      <c r="H520" s="19"/>
      <c r="I520" s="19"/>
      <c r="J520" s="19"/>
      <c r="K520" s="19"/>
      <c r="L520" s="19"/>
      <c r="M520" s="19"/>
      <c r="N520" s="19"/>
      <c r="O520" s="19"/>
      <c r="P520" s="19"/>
      <c r="Q520" s="19"/>
      <c r="R520" s="19"/>
      <c r="S520" s="19"/>
      <c r="T520" s="19"/>
      <c r="U520" s="19"/>
      <c r="V520" s="19"/>
      <c r="W520" s="19"/>
      <c r="X520" s="19"/>
      <c r="Y520" s="19"/>
      <c r="Z520" s="19"/>
    </row>
    <row r="521" spans="2:26" ht="13">
      <c r="B521" s="10"/>
      <c r="C521" s="31"/>
      <c r="D521" s="19"/>
      <c r="E521" s="19"/>
      <c r="F521" s="10"/>
      <c r="G521" s="10"/>
      <c r="H521" s="19"/>
      <c r="I521" s="19"/>
      <c r="J521" s="19"/>
      <c r="K521" s="19"/>
      <c r="L521" s="19"/>
      <c r="M521" s="19"/>
      <c r="N521" s="19"/>
      <c r="O521" s="19"/>
      <c r="P521" s="19"/>
      <c r="Q521" s="19"/>
      <c r="R521" s="19"/>
      <c r="S521" s="19"/>
      <c r="T521" s="19"/>
      <c r="U521" s="19"/>
      <c r="V521" s="19"/>
      <c r="W521" s="19"/>
      <c r="X521" s="19"/>
      <c r="Y521" s="19"/>
      <c r="Z521" s="19"/>
    </row>
    <row r="522" spans="2:26" ht="13">
      <c r="B522" s="10"/>
      <c r="C522" s="31"/>
      <c r="D522" s="19"/>
      <c r="E522" s="19"/>
      <c r="F522" s="10"/>
      <c r="G522" s="10"/>
      <c r="H522" s="19"/>
      <c r="I522" s="19"/>
      <c r="J522" s="19"/>
      <c r="K522" s="19"/>
      <c r="L522" s="19"/>
      <c r="M522" s="19"/>
      <c r="N522" s="19"/>
      <c r="O522" s="19"/>
      <c r="P522" s="19"/>
      <c r="Q522" s="19"/>
      <c r="R522" s="19"/>
      <c r="S522" s="19"/>
      <c r="T522" s="19"/>
      <c r="U522" s="19"/>
      <c r="V522" s="19"/>
      <c r="W522" s="19"/>
      <c r="X522" s="19"/>
      <c r="Y522" s="19"/>
      <c r="Z522" s="19"/>
    </row>
    <row r="523" spans="2:26" ht="13">
      <c r="B523" s="10"/>
      <c r="C523" s="31"/>
      <c r="D523" s="19"/>
      <c r="E523" s="19"/>
      <c r="F523" s="10"/>
      <c r="G523" s="10"/>
      <c r="H523" s="19"/>
      <c r="I523" s="19"/>
      <c r="J523" s="19"/>
      <c r="K523" s="19"/>
      <c r="L523" s="19"/>
      <c r="M523" s="19"/>
      <c r="N523" s="19"/>
      <c r="O523" s="19"/>
      <c r="P523" s="19"/>
      <c r="Q523" s="19"/>
      <c r="R523" s="19"/>
      <c r="S523" s="19"/>
      <c r="T523" s="19"/>
      <c r="U523" s="19"/>
      <c r="V523" s="19"/>
      <c r="W523" s="19"/>
      <c r="X523" s="19"/>
      <c r="Y523" s="19"/>
      <c r="Z523" s="19"/>
    </row>
    <row r="524" spans="2:26" ht="13">
      <c r="B524" s="10"/>
      <c r="C524" s="31"/>
      <c r="D524" s="19"/>
      <c r="E524" s="19"/>
      <c r="F524" s="10"/>
      <c r="G524" s="10"/>
      <c r="H524" s="19"/>
      <c r="I524" s="19"/>
      <c r="J524" s="19"/>
      <c r="K524" s="19"/>
      <c r="L524" s="19"/>
      <c r="M524" s="19"/>
      <c r="N524" s="19"/>
      <c r="O524" s="19"/>
      <c r="P524" s="19"/>
      <c r="Q524" s="19"/>
      <c r="R524" s="19"/>
      <c r="S524" s="19"/>
      <c r="T524" s="19"/>
      <c r="U524" s="19"/>
      <c r="V524" s="19"/>
      <c r="W524" s="19"/>
      <c r="X524" s="19"/>
      <c r="Y524" s="19"/>
      <c r="Z524" s="19"/>
    </row>
    <row r="525" spans="2:26" ht="13">
      <c r="B525" s="10"/>
      <c r="C525" s="31"/>
      <c r="D525" s="19"/>
      <c r="E525" s="19"/>
      <c r="F525" s="10"/>
      <c r="G525" s="10"/>
      <c r="H525" s="19"/>
      <c r="I525" s="19"/>
      <c r="J525" s="19"/>
      <c r="K525" s="19"/>
      <c r="L525" s="19"/>
      <c r="M525" s="19"/>
      <c r="N525" s="19"/>
      <c r="O525" s="19"/>
      <c r="P525" s="19"/>
      <c r="Q525" s="19"/>
      <c r="R525" s="19"/>
      <c r="S525" s="19"/>
      <c r="T525" s="19"/>
      <c r="U525" s="19"/>
      <c r="V525" s="19"/>
      <c r="W525" s="19"/>
      <c r="X525" s="19"/>
      <c r="Y525" s="19"/>
      <c r="Z525" s="19"/>
    </row>
    <row r="526" spans="2:26" ht="13">
      <c r="B526" s="10"/>
      <c r="C526" s="31"/>
      <c r="D526" s="19"/>
      <c r="E526" s="19"/>
      <c r="F526" s="10"/>
      <c r="G526" s="10"/>
      <c r="H526" s="19"/>
      <c r="I526" s="19"/>
      <c r="J526" s="19"/>
      <c r="K526" s="19"/>
      <c r="L526" s="19"/>
      <c r="M526" s="19"/>
      <c r="N526" s="19"/>
      <c r="O526" s="19"/>
      <c r="P526" s="19"/>
      <c r="Q526" s="19"/>
      <c r="R526" s="19"/>
      <c r="S526" s="19"/>
      <c r="T526" s="19"/>
      <c r="U526" s="19"/>
      <c r="V526" s="19"/>
      <c r="W526" s="19"/>
      <c r="X526" s="19"/>
      <c r="Y526" s="19"/>
      <c r="Z526" s="19"/>
    </row>
    <row r="527" spans="2:26" ht="13">
      <c r="B527" s="10"/>
      <c r="C527" s="31"/>
      <c r="D527" s="19"/>
      <c r="E527" s="19"/>
      <c r="F527" s="10"/>
      <c r="G527" s="10"/>
      <c r="H527" s="19"/>
      <c r="I527" s="19"/>
      <c r="J527" s="19"/>
      <c r="K527" s="19"/>
      <c r="L527" s="19"/>
      <c r="M527" s="19"/>
      <c r="N527" s="19"/>
      <c r="O527" s="19"/>
      <c r="P527" s="19"/>
      <c r="Q527" s="19"/>
      <c r="R527" s="19"/>
      <c r="S527" s="19"/>
      <c r="T527" s="19"/>
      <c r="U527" s="19"/>
      <c r="V527" s="19"/>
      <c r="W527" s="19"/>
      <c r="X527" s="19"/>
      <c r="Y527" s="19"/>
      <c r="Z527" s="19"/>
    </row>
    <row r="528" spans="2:26" ht="13">
      <c r="B528" s="10"/>
      <c r="C528" s="31"/>
      <c r="D528" s="19"/>
      <c r="E528" s="19"/>
      <c r="F528" s="10"/>
      <c r="G528" s="10"/>
      <c r="H528" s="19"/>
      <c r="I528" s="19"/>
      <c r="J528" s="19"/>
      <c r="K528" s="19"/>
      <c r="L528" s="19"/>
      <c r="M528" s="19"/>
      <c r="N528" s="19"/>
      <c r="O528" s="19"/>
      <c r="P528" s="19"/>
      <c r="Q528" s="19"/>
      <c r="R528" s="19"/>
      <c r="S528" s="19"/>
      <c r="T528" s="19"/>
      <c r="U528" s="19"/>
      <c r="V528" s="19"/>
      <c r="W528" s="19"/>
      <c r="X528" s="19"/>
      <c r="Y528" s="19"/>
      <c r="Z528" s="19"/>
    </row>
    <row r="529" spans="2:26" ht="13">
      <c r="B529" s="10"/>
      <c r="C529" s="31"/>
      <c r="D529" s="19"/>
      <c r="E529" s="19"/>
      <c r="F529" s="10"/>
      <c r="G529" s="10"/>
      <c r="H529" s="19"/>
      <c r="I529" s="19"/>
      <c r="J529" s="19"/>
      <c r="K529" s="19"/>
      <c r="L529" s="19"/>
      <c r="M529" s="19"/>
      <c r="N529" s="19"/>
      <c r="O529" s="19"/>
      <c r="P529" s="19"/>
      <c r="Q529" s="19"/>
      <c r="R529" s="19"/>
      <c r="S529" s="19"/>
      <c r="T529" s="19"/>
      <c r="U529" s="19"/>
      <c r="V529" s="19"/>
      <c r="W529" s="19"/>
      <c r="X529" s="19"/>
      <c r="Y529" s="19"/>
      <c r="Z529" s="19"/>
    </row>
    <row r="530" spans="2:26" ht="13">
      <c r="B530" s="10"/>
      <c r="C530" s="31"/>
      <c r="D530" s="19"/>
      <c r="E530" s="19"/>
      <c r="F530" s="10"/>
      <c r="G530" s="10"/>
      <c r="H530" s="19"/>
      <c r="I530" s="19"/>
      <c r="J530" s="19"/>
      <c r="K530" s="19"/>
      <c r="L530" s="19"/>
      <c r="M530" s="19"/>
      <c r="N530" s="19"/>
      <c r="O530" s="19"/>
      <c r="P530" s="19"/>
      <c r="Q530" s="19"/>
      <c r="R530" s="19"/>
      <c r="S530" s="19"/>
      <c r="T530" s="19"/>
      <c r="U530" s="19"/>
      <c r="V530" s="19"/>
      <c r="W530" s="19"/>
      <c r="X530" s="19"/>
      <c r="Y530" s="19"/>
      <c r="Z530" s="19"/>
    </row>
    <row r="531" spans="2:26" ht="13">
      <c r="B531" s="10"/>
      <c r="C531" s="31"/>
      <c r="D531" s="19"/>
      <c r="E531" s="19"/>
      <c r="F531" s="10"/>
      <c r="G531" s="10"/>
      <c r="H531" s="19"/>
      <c r="I531" s="19"/>
      <c r="J531" s="19"/>
      <c r="K531" s="19"/>
      <c r="L531" s="19"/>
      <c r="M531" s="19"/>
      <c r="N531" s="19"/>
      <c r="O531" s="19"/>
      <c r="P531" s="19"/>
      <c r="Q531" s="19"/>
      <c r="R531" s="19"/>
      <c r="S531" s="19"/>
      <c r="T531" s="19"/>
      <c r="U531" s="19"/>
      <c r="V531" s="19"/>
      <c r="W531" s="19"/>
      <c r="X531" s="19"/>
      <c r="Y531" s="19"/>
      <c r="Z531" s="19"/>
    </row>
    <row r="532" spans="2:26" ht="13">
      <c r="B532" s="10"/>
      <c r="C532" s="31"/>
      <c r="D532" s="19"/>
      <c r="E532" s="19"/>
      <c r="F532" s="10"/>
      <c r="G532" s="10"/>
      <c r="H532" s="19"/>
      <c r="I532" s="19"/>
      <c r="J532" s="19"/>
      <c r="K532" s="19"/>
      <c r="L532" s="19"/>
      <c r="M532" s="19"/>
      <c r="N532" s="19"/>
      <c r="O532" s="19"/>
      <c r="P532" s="19"/>
      <c r="Q532" s="19"/>
      <c r="R532" s="19"/>
      <c r="S532" s="19"/>
      <c r="T532" s="19"/>
      <c r="U532" s="19"/>
      <c r="V532" s="19"/>
      <c r="W532" s="19"/>
      <c r="X532" s="19"/>
      <c r="Y532" s="19"/>
      <c r="Z532" s="19"/>
    </row>
    <row r="533" spans="2:26" ht="13">
      <c r="B533" s="10"/>
      <c r="C533" s="31"/>
      <c r="D533" s="19"/>
      <c r="E533" s="19"/>
      <c r="F533" s="10"/>
      <c r="G533" s="10"/>
      <c r="H533" s="19"/>
      <c r="I533" s="19"/>
      <c r="J533" s="19"/>
      <c r="K533" s="19"/>
      <c r="L533" s="19"/>
      <c r="M533" s="19"/>
      <c r="N533" s="19"/>
      <c r="O533" s="19"/>
      <c r="P533" s="19"/>
      <c r="Q533" s="19"/>
      <c r="R533" s="19"/>
      <c r="S533" s="19"/>
      <c r="T533" s="19"/>
      <c r="U533" s="19"/>
      <c r="V533" s="19"/>
      <c r="W533" s="19"/>
      <c r="X533" s="19"/>
      <c r="Y533" s="19"/>
      <c r="Z533" s="19"/>
    </row>
    <row r="534" spans="2:26" ht="13">
      <c r="B534" s="10"/>
      <c r="C534" s="31"/>
      <c r="D534" s="19"/>
      <c r="E534" s="19"/>
      <c r="F534" s="10"/>
      <c r="G534" s="10"/>
      <c r="H534" s="19"/>
      <c r="I534" s="19"/>
      <c r="J534" s="19"/>
      <c r="K534" s="19"/>
      <c r="L534" s="19"/>
      <c r="M534" s="19"/>
      <c r="N534" s="19"/>
      <c r="O534" s="19"/>
      <c r="P534" s="19"/>
      <c r="Q534" s="19"/>
      <c r="R534" s="19"/>
      <c r="S534" s="19"/>
      <c r="T534" s="19"/>
      <c r="U534" s="19"/>
      <c r="V534" s="19"/>
      <c r="W534" s="19"/>
      <c r="X534" s="19"/>
      <c r="Y534" s="19"/>
      <c r="Z534" s="19"/>
    </row>
    <row r="535" spans="2:26" ht="13">
      <c r="B535" s="10"/>
      <c r="C535" s="31"/>
      <c r="D535" s="19"/>
      <c r="E535" s="19"/>
      <c r="F535" s="10"/>
      <c r="G535" s="10"/>
      <c r="H535" s="19"/>
      <c r="I535" s="19"/>
      <c r="J535" s="19"/>
      <c r="K535" s="19"/>
      <c r="L535" s="19"/>
      <c r="M535" s="19"/>
      <c r="N535" s="19"/>
      <c r="O535" s="19"/>
      <c r="P535" s="19"/>
      <c r="Q535" s="19"/>
      <c r="R535" s="19"/>
      <c r="S535" s="19"/>
      <c r="T535" s="19"/>
      <c r="U535" s="19"/>
      <c r="V535" s="19"/>
      <c r="W535" s="19"/>
      <c r="X535" s="19"/>
      <c r="Y535" s="19"/>
      <c r="Z535" s="19"/>
    </row>
    <row r="536" spans="2:26" ht="13">
      <c r="B536" s="10"/>
      <c r="C536" s="31"/>
      <c r="D536" s="19"/>
      <c r="E536" s="19"/>
      <c r="F536" s="10"/>
      <c r="G536" s="10"/>
      <c r="H536" s="19"/>
      <c r="I536" s="19"/>
      <c r="J536" s="19"/>
      <c r="K536" s="19"/>
      <c r="L536" s="19"/>
      <c r="M536" s="19"/>
      <c r="N536" s="19"/>
      <c r="O536" s="19"/>
      <c r="P536" s="19"/>
      <c r="Q536" s="19"/>
      <c r="R536" s="19"/>
      <c r="S536" s="19"/>
      <c r="T536" s="19"/>
      <c r="U536" s="19"/>
      <c r="V536" s="19"/>
      <c r="W536" s="19"/>
      <c r="X536" s="19"/>
      <c r="Y536" s="19"/>
      <c r="Z536" s="19"/>
    </row>
    <row r="537" spans="2:26" ht="13">
      <c r="B537" s="10"/>
      <c r="C537" s="31"/>
      <c r="D537" s="19"/>
      <c r="E537" s="19"/>
      <c r="F537" s="10"/>
      <c r="G537" s="10"/>
      <c r="H537" s="19"/>
      <c r="I537" s="19"/>
      <c r="J537" s="19"/>
      <c r="K537" s="19"/>
      <c r="L537" s="19"/>
      <c r="M537" s="19"/>
      <c r="N537" s="19"/>
      <c r="O537" s="19"/>
      <c r="P537" s="19"/>
      <c r="Q537" s="19"/>
      <c r="R537" s="19"/>
      <c r="S537" s="19"/>
      <c r="T537" s="19"/>
      <c r="U537" s="19"/>
      <c r="V537" s="19"/>
      <c r="W537" s="19"/>
      <c r="X537" s="19"/>
      <c r="Y537" s="19"/>
      <c r="Z537" s="19"/>
    </row>
    <row r="538" spans="2:26" ht="13">
      <c r="B538" s="10"/>
      <c r="C538" s="31"/>
      <c r="D538" s="19"/>
      <c r="E538" s="19"/>
      <c r="F538" s="10"/>
      <c r="G538" s="10"/>
      <c r="H538" s="19"/>
      <c r="I538" s="19"/>
      <c r="J538" s="19"/>
      <c r="K538" s="19"/>
      <c r="L538" s="19"/>
      <c r="M538" s="19"/>
      <c r="N538" s="19"/>
      <c r="O538" s="19"/>
      <c r="P538" s="19"/>
      <c r="Q538" s="19"/>
      <c r="R538" s="19"/>
      <c r="S538" s="19"/>
      <c r="T538" s="19"/>
      <c r="U538" s="19"/>
      <c r="V538" s="19"/>
      <c r="W538" s="19"/>
      <c r="X538" s="19"/>
      <c r="Y538" s="19"/>
      <c r="Z538" s="19"/>
    </row>
    <row r="539" spans="2:26" ht="13">
      <c r="B539" s="10"/>
      <c r="C539" s="31"/>
      <c r="D539" s="19"/>
      <c r="E539" s="19"/>
      <c r="F539" s="10"/>
      <c r="G539" s="10"/>
      <c r="H539" s="19"/>
      <c r="I539" s="19"/>
      <c r="J539" s="19"/>
      <c r="K539" s="19"/>
      <c r="L539" s="19"/>
      <c r="M539" s="19"/>
      <c r="N539" s="19"/>
      <c r="O539" s="19"/>
      <c r="P539" s="19"/>
      <c r="Q539" s="19"/>
      <c r="R539" s="19"/>
      <c r="S539" s="19"/>
      <c r="T539" s="19"/>
      <c r="U539" s="19"/>
      <c r="V539" s="19"/>
      <c r="W539" s="19"/>
      <c r="X539" s="19"/>
      <c r="Y539" s="19"/>
      <c r="Z539" s="19"/>
    </row>
    <row r="540" spans="2:26" ht="13">
      <c r="B540" s="10"/>
      <c r="C540" s="31"/>
      <c r="D540" s="19"/>
      <c r="E540" s="19"/>
      <c r="F540" s="10"/>
      <c r="G540" s="10"/>
      <c r="H540" s="19"/>
      <c r="I540" s="19"/>
      <c r="J540" s="19"/>
      <c r="K540" s="19"/>
      <c r="L540" s="19"/>
      <c r="M540" s="19"/>
      <c r="N540" s="19"/>
      <c r="O540" s="19"/>
      <c r="P540" s="19"/>
      <c r="Q540" s="19"/>
      <c r="R540" s="19"/>
      <c r="S540" s="19"/>
      <c r="T540" s="19"/>
      <c r="U540" s="19"/>
      <c r="V540" s="19"/>
      <c r="W540" s="19"/>
      <c r="X540" s="19"/>
      <c r="Y540" s="19"/>
      <c r="Z540" s="19"/>
    </row>
    <row r="541" spans="2:26" ht="13">
      <c r="B541" s="10"/>
      <c r="C541" s="31"/>
      <c r="D541" s="19"/>
      <c r="E541" s="19"/>
      <c r="F541" s="10"/>
      <c r="G541" s="10"/>
      <c r="H541" s="19"/>
      <c r="I541" s="19"/>
      <c r="J541" s="19"/>
      <c r="K541" s="19"/>
      <c r="L541" s="19"/>
      <c r="M541" s="19"/>
      <c r="N541" s="19"/>
      <c r="O541" s="19"/>
      <c r="P541" s="19"/>
      <c r="Q541" s="19"/>
      <c r="R541" s="19"/>
      <c r="S541" s="19"/>
      <c r="T541" s="19"/>
      <c r="U541" s="19"/>
      <c r="V541" s="19"/>
      <c r="W541" s="19"/>
      <c r="X541" s="19"/>
      <c r="Y541" s="19"/>
      <c r="Z541" s="19"/>
    </row>
    <row r="542" spans="2:26" ht="13">
      <c r="B542" s="10"/>
      <c r="C542" s="31"/>
      <c r="D542" s="19"/>
      <c r="E542" s="19"/>
      <c r="F542" s="10"/>
      <c r="G542" s="10"/>
      <c r="H542" s="19"/>
      <c r="I542" s="19"/>
      <c r="J542" s="19"/>
      <c r="K542" s="19"/>
      <c r="L542" s="19"/>
      <c r="M542" s="19"/>
      <c r="N542" s="19"/>
      <c r="O542" s="19"/>
      <c r="P542" s="19"/>
      <c r="Q542" s="19"/>
      <c r="R542" s="19"/>
      <c r="S542" s="19"/>
      <c r="T542" s="19"/>
      <c r="U542" s="19"/>
      <c r="V542" s="19"/>
      <c r="W542" s="19"/>
      <c r="X542" s="19"/>
      <c r="Y542" s="19"/>
      <c r="Z542" s="19"/>
    </row>
    <row r="543" spans="2:26" ht="13">
      <c r="B543" s="10"/>
      <c r="C543" s="31"/>
      <c r="D543" s="19"/>
      <c r="E543" s="19"/>
      <c r="F543" s="10"/>
      <c r="G543" s="10"/>
      <c r="H543" s="19"/>
      <c r="I543" s="19"/>
      <c r="J543" s="19"/>
      <c r="K543" s="19"/>
      <c r="L543" s="19"/>
      <c r="M543" s="19"/>
      <c r="N543" s="19"/>
      <c r="O543" s="19"/>
      <c r="P543" s="19"/>
      <c r="Q543" s="19"/>
      <c r="R543" s="19"/>
      <c r="S543" s="19"/>
      <c r="T543" s="19"/>
      <c r="U543" s="19"/>
      <c r="V543" s="19"/>
      <c r="W543" s="19"/>
      <c r="X543" s="19"/>
      <c r="Y543" s="19"/>
      <c r="Z543" s="19"/>
    </row>
    <row r="544" spans="2:26" ht="13">
      <c r="B544" s="10"/>
      <c r="C544" s="31"/>
      <c r="D544" s="19"/>
      <c r="E544" s="19"/>
      <c r="F544" s="10"/>
      <c r="G544" s="10"/>
      <c r="H544" s="19"/>
      <c r="I544" s="19"/>
      <c r="J544" s="19"/>
      <c r="K544" s="19"/>
      <c r="L544" s="19"/>
      <c r="M544" s="19"/>
      <c r="N544" s="19"/>
      <c r="O544" s="19"/>
      <c r="P544" s="19"/>
      <c r="Q544" s="19"/>
      <c r="R544" s="19"/>
      <c r="S544" s="19"/>
      <c r="T544" s="19"/>
      <c r="U544" s="19"/>
      <c r="V544" s="19"/>
      <c r="W544" s="19"/>
      <c r="X544" s="19"/>
      <c r="Y544" s="19"/>
      <c r="Z544" s="19"/>
    </row>
    <row r="545" spans="2:26" ht="13">
      <c r="B545" s="10"/>
      <c r="C545" s="31"/>
      <c r="D545" s="19"/>
      <c r="E545" s="19"/>
      <c r="F545" s="10"/>
      <c r="G545" s="10"/>
      <c r="H545" s="19"/>
      <c r="I545" s="19"/>
      <c r="J545" s="19"/>
      <c r="K545" s="19"/>
      <c r="L545" s="19"/>
      <c r="M545" s="19"/>
      <c r="N545" s="19"/>
      <c r="O545" s="19"/>
      <c r="P545" s="19"/>
      <c r="Q545" s="19"/>
      <c r="R545" s="19"/>
      <c r="S545" s="19"/>
      <c r="T545" s="19"/>
      <c r="U545" s="19"/>
      <c r="V545" s="19"/>
      <c r="W545" s="19"/>
      <c r="X545" s="19"/>
      <c r="Y545" s="19"/>
      <c r="Z545" s="19"/>
    </row>
    <row r="546" spans="2:26" ht="13">
      <c r="B546" s="10"/>
      <c r="C546" s="31"/>
      <c r="D546" s="19"/>
      <c r="E546" s="19"/>
      <c r="F546" s="10"/>
      <c r="G546" s="10"/>
      <c r="H546" s="19"/>
      <c r="I546" s="19"/>
      <c r="J546" s="19"/>
      <c r="K546" s="19"/>
      <c r="L546" s="19"/>
      <c r="M546" s="19"/>
      <c r="N546" s="19"/>
      <c r="O546" s="19"/>
      <c r="P546" s="19"/>
      <c r="Q546" s="19"/>
      <c r="R546" s="19"/>
      <c r="S546" s="19"/>
      <c r="T546" s="19"/>
      <c r="U546" s="19"/>
      <c r="V546" s="19"/>
      <c r="W546" s="19"/>
      <c r="X546" s="19"/>
      <c r="Y546" s="19"/>
      <c r="Z546" s="19"/>
    </row>
    <row r="547" spans="2:26" ht="13">
      <c r="B547" s="10"/>
      <c r="C547" s="31"/>
      <c r="D547" s="19"/>
      <c r="E547" s="19"/>
      <c r="F547" s="10"/>
      <c r="G547" s="10"/>
      <c r="H547" s="19"/>
      <c r="I547" s="19"/>
      <c r="J547" s="19"/>
      <c r="K547" s="19"/>
      <c r="L547" s="19"/>
      <c r="M547" s="19"/>
      <c r="N547" s="19"/>
      <c r="O547" s="19"/>
      <c r="P547" s="19"/>
      <c r="Q547" s="19"/>
      <c r="R547" s="19"/>
      <c r="S547" s="19"/>
      <c r="T547" s="19"/>
      <c r="U547" s="19"/>
      <c r="V547" s="19"/>
      <c r="W547" s="19"/>
      <c r="X547" s="19"/>
      <c r="Y547" s="19"/>
      <c r="Z547" s="19"/>
    </row>
    <row r="548" spans="2:26" ht="13">
      <c r="B548" s="10"/>
      <c r="C548" s="31"/>
      <c r="D548" s="19"/>
      <c r="E548" s="19"/>
      <c r="F548" s="10"/>
      <c r="G548" s="10"/>
      <c r="H548" s="19"/>
      <c r="I548" s="19"/>
      <c r="J548" s="19"/>
      <c r="K548" s="19"/>
      <c r="L548" s="19"/>
      <c r="M548" s="19"/>
      <c r="N548" s="19"/>
      <c r="O548" s="19"/>
      <c r="P548" s="19"/>
      <c r="Q548" s="19"/>
      <c r="R548" s="19"/>
      <c r="S548" s="19"/>
      <c r="T548" s="19"/>
      <c r="U548" s="19"/>
      <c r="V548" s="19"/>
      <c r="W548" s="19"/>
      <c r="X548" s="19"/>
      <c r="Y548" s="19"/>
      <c r="Z548" s="19"/>
    </row>
    <row r="549" spans="2:26" ht="13">
      <c r="B549" s="10"/>
      <c r="C549" s="31"/>
      <c r="D549" s="19"/>
      <c r="E549" s="19"/>
      <c r="F549" s="10"/>
      <c r="G549" s="10"/>
      <c r="H549" s="19"/>
      <c r="I549" s="19"/>
      <c r="J549" s="19"/>
      <c r="K549" s="19"/>
      <c r="L549" s="19"/>
      <c r="M549" s="19"/>
      <c r="N549" s="19"/>
      <c r="O549" s="19"/>
      <c r="P549" s="19"/>
      <c r="Q549" s="19"/>
      <c r="R549" s="19"/>
      <c r="S549" s="19"/>
      <c r="T549" s="19"/>
      <c r="U549" s="19"/>
      <c r="V549" s="19"/>
      <c r="W549" s="19"/>
      <c r="X549" s="19"/>
      <c r="Y549" s="19"/>
      <c r="Z549" s="19"/>
    </row>
    <row r="550" spans="2:26" ht="13">
      <c r="B550" s="10"/>
      <c r="C550" s="31"/>
      <c r="D550" s="19"/>
      <c r="E550" s="19"/>
      <c r="F550" s="10"/>
      <c r="G550" s="10"/>
      <c r="H550" s="19"/>
      <c r="I550" s="19"/>
      <c r="J550" s="19"/>
      <c r="K550" s="19"/>
      <c r="L550" s="19"/>
      <c r="M550" s="19"/>
      <c r="N550" s="19"/>
      <c r="O550" s="19"/>
      <c r="P550" s="19"/>
      <c r="Q550" s="19"/>
      <c r="R550" s="19"/>
      <c r="S550" s="19"/>
      <c r="T550" s="19"/>
      <c r="U550" s="19"/>
      <c r="V550" s="19"/>
      <c r="W550" s="19"/>
      <c r="X550" s="19"/>
      <c r="Y550" s="19"/>
      <c r="Z550" s="19"/>
    </row>
    <row r="551" spans="2:26" ht="13">
      <c r="B551" s="10"/>
      <c r="C551" s="31"/>
      <c r="D551" s="19"/>
      <c r="E551" s="19"/>
      <c r="F551" s="10"/>
      <c r="G551" s="10"/>
      <c r="H551" s="19"/>
      <c r="I551" s="19"/>
      <c r="J551" s="19"/>
      <c r="K551" s="19"/>
      <c r="L551" s="19"/>
      <c r="M551" s="19"/>
      <c r="N551" s="19"/>
      <c r="O551" s="19"/>
      <c r="P551" s="19"/>
      <c r="Q551" s="19"/>
      <c r="R551" s="19"/>
      <c r="S551" s="19"/>
      <c r="T551" s="19"/>
      <c r="U551" s="19"/>
      <c r="V551" s="19"/>
      <c r="W551" s="19"/>
      <c r="X551" s="19"/>
      <c r="Y551" s="19"/>
      <c r="Z551" s="19"/>
    </row>
    <row r="552" spans="2:26" ht="13">
      <c r="B552" s="10"/>
      <c r="C552" s="31"/>
      <c r="D552" s="19"/>
      <c r="E552" s="19"/>
      <c r="F552" s="10"/>
      <c r="G552" s="10"/>
      <c r="H552" s="19"/>
      <c r="I552" s="19"/>
      <c r="J552" s="19"/>
      <c r="K552" s="19"/>
      <c r="L552" s="19"/>
      <c r="M552" s="19"/>
      <c r="N552" s="19"/>
      <c r="O552" s="19"/>
      <c r="P552" s="19"/>
      <c r="Q552" s="19"/>
      <c r="R552" s="19"/>
      <c r="S552" s="19"/>
      <c r="T552" s="19"/>
      <c r="U552" s="19"/>
      <c r="V552" s="19"/>
      <c r="W552" s="19"/>
      <c r="X552" s="19"/>
      <c r="Y552" s="19"/>
      <c r="Z552" s="19"/>
    </row>
    <row r="553" spans="2:26" ht="13">
      <c r="B553" s="10"/>
      <c r="C553" s="31"/>
      <c r="D553" s="19"/>
      <c r="E553" s="19"/>
      <c r="F553" s="10"/>
      <c r="G553" s="10"/>
      <c r="H553" s="19"/>
      <c r="I553" s="19"/>
      <c r="J553" s="19"/>
      <c r="K553" s="19"/>
      <c r="L553" s="19"/>
      <c r="M553" s="19"/>
      <c r="N553" s="19"/>
      <c r="O553" s="19"/>
      <c r="P553" s="19"/>
      <c r="Q553" s="19"/>
      <c r="R553" s="19"/>
      <c r="S553" s="19"/>
      <c r="T553" s="19"/>
      <c r="U553" s="19"/>
      <c r="V553" s="19"/>
      <c r="W553" s="19"/>
      <c r="X553" s="19"/>
      <c r="Y553" s="19"/>
      <c r="Z553" s="19"/>
    </row>
    <row r="554" spans="2:26" ht="13">
      <c r="B554" s="10"/>
      <c r="C554" s="31"/>
      <c r="D554" s="19"/>
      <c r="E554" s="19"/>
      <c r="F554" s="10"/>
      <c r="G554" s="10"/>
      <c r="H554" s="19"/>
      <c r="I554" s="19"/>
      <c r="J554" s="19"/>
      <c r="K554" s="19"/>
      <c r="L554" s="19"/>
      <c r="M554" s="19"/>
      <c r="N554" s="19"/>
      <c r="O554" s="19"/>
      <c r="P554" s="19"/>
      <c r="Q554" s="19"/>
      <c r="R554" s="19"/>
      <c r="S554" s="19"/>
      <c r="T554" s="19"/>
      <c r="U554" s="19"/>
      <c r="V554" s="19"/>
      <c r="W554" s="19"/>
      <c r="X554" s="19"/>
      <c r="Y554" s="19"/>
      <c r="Z554" s="19"/>
    </row>
    <row r="555" spans="2:26" ht="13">
      <c r="B555" s="10"/>
      <c r="C555" s="31"/>
      <c r="D555" s="19"/>
      <c r="E555" s="19"/>
      <c r="F555" s="10"/>
      <c r="G555" s="10"/>
      <c r="H555" s="19"/>
      <c r="I555" s="19"/>
      <c r="J555" s="19"/>
      <c r="K555" s="19"/>
      <c r="L555" s="19"/>
      <c r="M555" s="19"/>
      <c r="N555" s="19"/>
      <c r="O555" s="19"/>
      <c r="P555" s="19"/>
      <c r="Q555" s="19"/>
      <c r="R555" s="19"/>
      <c r="S555" s="19"/>
      <c r="T555" s="19"/>
      <c r="U555" s="19"/>
      <c r="V555" s="19"/>
      <c r="W555" s="19"/>
      <c r="X555" s="19"/>
      <c r="Y555" s="19"/>
      <c r="Z555" s="19"/>
    </row>
    <row r="556" spans="2:26" ht="13">
      <c r="B556" s="10"/>
      <c r="C556" s="31"/>
      <c r="D556" s="19"/>
      <c r="E556" s="19"/>
      <c r="F556" s="10"/>
      <c r="G556" s="10"/>
      <c r="H556" s="19"/>
      <c r="I556" s="19"/>
      <c r="J556" s="19"/>
      <c r="K556" s="19"/>
      <c r="L556" s="19"/>
      <c r="M556" s="19"/>
      <c r="N556" s="19"/>
      <c r="O556" s="19"/>
      <c r="P556" s="19"/>
      <c r="Q556" s="19"/>
      <c r="R556" s="19"/>
      <c r="S556" s="19"/>
      <c r="T556" s="19"/>
      <c r="U556" s="19"/>
      <c r="V556" s="19"/>
      <c r="W556" s="19"/>
      <c r="X556" s="19"/>
      <c r="Y556" s="19"/>
      <c r="Z556" s="19"/>
    </row>
    <row r="557" spans="2:26" ht="13">
      <c r="B557" s="10"/>
      <c r="C557" s="31"/>
      <c r="D557" s="19"/>
      <c r="E557" s="19"/>
      <c r="F557" s="10"/>
      <c r="G557" s="10"/>
      <c r="H557" s="19"/>
      <c r="I557" s="19"/>
      <c r="J557" s="19"/>
      <c r="K557" s="19"/>
      <c r="L557" s="19"/>
      <c r="M557" s="19"/>
      <c r="N557" s="19"/>
      <c r="O557" s="19"/>
      <c r="P557" s="19"/>
      <c r="Q557" s="19"/>
      <c r="R557" s="19"/>
      <c r="S557" s="19"/>
      <c r="T557" s="19"/>
      <c r="U557" s="19"/>
      <c r="V557" s="19"/>
      <c r="W557" s="19"/>
      <c r="X557" s="19"/>
      <c r="Y557" s="19"/>
      <c r="Z557" s="19"/>
    </row>
    <row r="558" spans="2:26" ht="13">
      <c r="B558" s="10"/>
      <c r="C558" s="31"/>
      <c r="D558" s="19"/>
      <c r="E558" s="19"/>
      <c r="F558" s="10"/>
      <c r="G558" s="10"/>
      <c r="H558" s="19"/>
      <c r="I558" s="19"/>
      <c r="J558" s="19"/>
      <c r="K558" s="19"/>
      <c r="L558" s="19"/>
      <c r="M558" s="19"/>
      <c r="N558" s="19"/>
      <c r="O558" s="19"/>
      <c r="P558" s="19"/>
      <c r="Q558" s="19"/>
      <c r="R558" s="19"/>
      <c r="S558" s="19"/>
      <c r="T558" s="19"/>
      <c r="U558" s="19"/>
      <c r="V558" s="19"/>
      <c r="W558" s="19"/>
      <c r="X558" s="19"/>
      <c r="Y558" s="19"/>
      <c r="Z558" s="19"/>
    </row>
    <row r="559" spans="2:26" ht="13">
      <c r="B559" s="10"/>
      <c r="C559" s="31"/>
      <c r="D559" s="19"/>
      <c r="E559" s="19"/>
      <c r="F559" s="10"/>
      <c r="G559" s="10"/>
      <c r="H559" s="19"/>
      <c r="I559" s="19"/>
      <c r="J559" s="19"/>
      <c r="K559" s="19"/>
      <c r="L559" s="19"/>
      <c r="M559" s="19"/>
      <c r="N559" s="19"/>
      <c r="O559" s="19"/>
      <c r="P559" s="19"/>
      <c r="Q559" s="19"/>
      <c r="R559" s="19"/>
      <c r="S559" s="19"/>
      <c r="T559" s="19"/>
      <c r="U559" s="19"/>
      <c r="V559" s="19"/>
      <c r="W559" s="19"/>
      <c r="X559" s="19"/>
      <c r="Y559" s="19"/>
      <c r="Z559" s="19"/>
    </row>
    <row r="560" spans="2:26" ht="13">
      <c r="B560" s="10"/>
      <c r="C560" s="31"/>
      <c r="D560" s="19"/>
      <c r="E560" s="19"/>
      <c r="F560" s="10"/>
      <c r="G560" s="10"/>
      <c r="H560" s="19"/>
      <c r="I560" s="19"/>
      <c r="J560" s="19"/>
      <c r="K560" s="19"/>
      <c r="L560" s="19"/>
      <c r="M560" s="19"/>
      <c r="N560" s="19"/>
      <c r="O560" s="19"/>
      <c r="P560" s="19"/>
      <c r="Q560" s="19"/>
      <c r="R560" s="19"/>
      <c r="S560" s="19"/>
      <c r="T560" s="19"/>
      <c r="U560" s="19"/>
      <c r="V560" s="19"/>
      <c r="W560" s="19"/>
      <c r="X560" s="19"/>
      <c r="Y560" s="19"/>
      <c r="Z560" s="19"/>
    </row>
    <row r="561" spans="2:26" ht="13">
      <c r="B561" s="10"/>
      <c r="C561" s="31"/>
      <c r="D561" s="19"/>
      <c r="E561" s="19"/>
      <c r="F561" s="10"/>
      <c r="G561" s="10"/>
      <c r="H561" s="19"/>
      <c r="I561" s="19"/>
      <c r="J561" s="19"/>
      <c r="K561" s="19"/>
      <c r="L561" s="19"/>
      <c r="M561" s="19"/>
      <c r="N561" s="19"/>
      <c r="O561" s="19"/>
      <c r="P561" s="19"/>
      <c r="Q561" s="19"/>
      <c r="R561" s="19"/>
      <c r="S561" s="19"/>
      <c r="T561" s="19"/>
      <c r="U561" s="19"/>
      <c r="V561" s="19"/>
      <c r="W561" s="19"/>
      <c r="X561" s="19"/>
      <c r="Y561" s="19"/>
      <c r="Z561" s="19"/>
    </row>
    <row r="562" spans="2:26" ht="13">
      <c r="B562" s="10"/>
      <c r="C562" s="31"/>
      <c r="D562" s="19"/>
      <c r="E562" s="19"/>
      <c r="F562" s="10"/>
      <c r="G562" s="10"/>
      <c r="H562" s="19"/>
      <c r="I562" s="19"/>
      <c r="J562" s="19"/>
      <c r="K562" s="19"/>
      <c r="L562" s="19"/>
      <c r="M562" s="19"/>
      <c r="N562" s="19"/>
      <c r="O562" s="19"/>
      <c r="P562" s="19"/>
      <c r="Q562" s="19"/>
      <c r="R562" s="19"/>
      <c r="S562" s="19"/>
      <c r="T562" s="19"/>
      <c r="U562" s="19"/>
      <c r="V562" s="19"/>
      <c r="W562" s="19"/>
      <c r="X562" s="19"/>
      <c r="Y562" s="19"/>
      <c r="Z562" s="19"/>
    </row>
    <row r="563" spans="2:26" ht="13">
      <c r="B563" s="10"/>
      <c r="C563" s="31"/>
      <c r="D563" s="19"/>
      <c r="E563" s="19"/>
      <c r="F563" s="10"/>
      <c r="G563" s="10"/>
      <c r="H563" s="19"/>
      <c r="I563" s="19"/>
      <c r="J563" s="19"/>
      <c r="K563" s="19"/>
      <c r="L563" s="19"/>
      <c r="M563" s="19"/>
      <c r="N563" s="19"/>
      <c r="O563" s="19"/>
      <c r="P563" s="19"/>
      <c r="Q563" s="19"/>
      <c r="R563" s="19"/>
      <c r="S563" s="19"/>
      <c r="T563" s="19"/>
      <c r="U563" s="19"/>
      <c r="V563" s="19"/>
      <c r="W563" s="19"/>
      <c r="X563" s="19"/>
      <c r="Y563" s="19"/>
      <c r="Z563" s="19"/>
    </row>
    <row r="564" spans="2:26" ht="13">
      <c r="B564" s="10"/>
      <c r="C564" s="31"/>
      <c r="D564" s="19"/>
      <c r="E564" s="19"/>
      <c r="F564" s="10"/>
      <c r="G564" s="10"/>
      <c r="H564" s="19"/>
      <c r="I564" s="19"/>
      <c r="J564" s="19"/>
      <c r="K564" s="19"/>
      <c r="L564" s="19"/>
      <c r="M564" s="19"/>
      <c r="N564" s="19"/>
      <c r="O564" s="19"/>
      <c r="P564" s="19"/>
      <c r="Q564" s="19"/>
      <c r="R564" s="19"/>
      <c r="S564" s="19"/>
      <c r="T564" s="19"/>
      <c r="U564" s="19"/>
      <c r="V564" s="19"/>
      <c r="W564" s="19"/>
      <c r="X564" s="19"/>
      <c r="Y564" s="19"/>
      <c r="Z564" s="19"/>
    </row>
    <row r="565" spans="2:26" ht="13">
      <c r="B565" s="10"/>
      <c r="C565" s="31"/>
      <c r="D565" s="19"/>
      <c r="E565" s="19"/>
      <c r="F565" s="10"/>
      <c r="G565" s="10"/>
      <c r="H565" s="19"/>
      <c r="I565" s="19"/>
      <c r="J565" s="19"/>
      <c r="K565" s="19"/>
      <c r="L565" s="19"/>
      <c r="M565" s="19"/>
      <c r="N565" s="19"/>
      <c r="O565" s="19"/>
      <c r="P565" s="19"/>
      <c r="Q565" s="19"/>
      <c r="R565" s="19"/>
      <c r="S565" s="19"/>
      <c r="T565" s="19"/>
      <c r="U565" s="19"/>
      <c r="V565" s="19"/>
      <c r="W565" s="19"/>
      <c r="X565" s="19"/>
      <c r="Y565" s="19"/>
      <c r="Z565" s="19"/>
    </row>
    <row r="566" spans="2:26" ht="13">
      <c r="B566" s="10"/>
      <c r="C566" s="31"/>
      <c r="D566" s="19"/>
      <c r="E566" s="19"/>
      <c r="F566" s="10"/>
      <c r="G566" s="10"/>
      <c r="H566" s="19"/>
      <c r="I566" s="19"/>
      <c r="J566" s="19"/>
      <c r="K566" s="19"/>
      <c r="L566" s="19"/>
      <c r="M566" s="19"/>
      <c r="N566" s="19"/>
      <c r="O566" s="19"/>
      <c r="P566" s="19"/>
      <c r="Q566" s="19"/>
      <c r="R566" s="19"/>
      <c r="S566" s="19"/>
      <c r="T566" s="19"/>
      <c r="U566" s="19"/>
      <c r="V566" s="19"/>
      <c r="W566" s="19"/>
      <c r="X566" s="19"/>
      <c r="Y566" s="19"/>
      <c r="Z566" s="19"/>
    </row>
    <row r="567" spans="2:26" ht="13">
      <c r="B567" s="10"/>
      <c r="C567" s="31"/>
      <c r="D567" s="19"/>
      <c r="E567" s="19"/>
      <c r="F567" s="10"/>
      <c r="G567" s="10"/>
      <c r="H567" s="19"/>
      <c r="I567" s="19"/>
      <c r="J567" s="19"/>
      <c r="K567" s="19"/>
      <c r="L567" s="19"/>
      <c r="M567" s="19"/>
      <c r="N567" s="19"/>
      <c r="O567" s="19"/>
      <c r="P567" s="19"/>
      <c r="Q567" s="19"/>
      <c r="R567" s="19"/>
      <c r="S567" s="19"/>
      <c r="T567" s="19"/>
      <c r="U567" s="19"/>
      <c r="V567" s="19"/>
      <c r="W567" s="19"/>
      <c r="X567" s="19"/>
      <c r="Y567" s="19"/>
      <c r="Z567" s="19"/>
    </row>
    <row r="568" spans="2:26" ht="13">
      <c r="B568" s="10"/>
      <c r="C568" s="31"/>
      <c r="D568" s="19"/>
      <c r="E568" s="19"/>
      <c r="F568" s="10"/>
      <c r="G568" s="10"/>
      <c r="H568" s="19"/>
      <c r="I568" s="19"/>
      <c r="J568" s="19"/>
      <c r="K568" s="19"/>
      <c r="L568" s="19"/>
      <c r="M568" s="19"/>
      <c r="N568" s="19"/>
      <c r="O568" s="19"/>
      <c r="P568" s="19"/>
      <c r="Q568" s="19"/>
      <c r="R568" s="19"/>
      <c r="S568" s="19"/>
      <c r="T568" s="19"/>
      <c r="U568" s="19"/>
      <c r="V568" s="19"/>
      <c r="W568" s="19"/>
      <c r="X568" s="19"/>
      <c r="Y568" s="19"/>
      <c r="Z568" s="19"/>
    </row>
    <row r="569" spans="2:26" ht="13">
      <c r="B569" s="10"/>
      <c r="C569" s="31"/>
      <c r="D569" s="19"/>
      <c r="E569" s="19"/>
      <c r="F569" s="10"/>
      <c r="G569" s="10"/>
      <c r="H569" s="19"/>
      <c r="I569" s="19"/>
      <c r="J569" s="19"/>
      <c r="K569" s="19"/>
      <c r="L569" s="19"/>
      <c r="M569" s="19"/>
      <c r="N569" s="19"/>
      <c r="O569" s="19"/>
      <c r="P569" s="19"/>
      <c r="Q569" s="19"/>
      <c r="R569" s="19"/>
      <c r="S569" s="19"/>
      <c r="T569" s="19"/>
      <c r="U569" s="19"/>
      <c r="V569" s="19"/>
      <c r="W569" s="19"/>
      <c r="X569" s="19"/>
      <c r="Y569" s="19"/>
      <c r="Z569" s="19"/>
    </row>
    <row r="570" spans="2:26" ht="13">
      <c r="B570" s="10"/>
      <c r="C570" s="31"/>
      <c r="D570" s="19"/>
      <c r="E570" s="19"/>
      <c r="F570" s="10"/>
      <c r="G570" s="10"/>
      <c r="H570" s="19"/>
      <c r="I570" s="19"/>
      <c r="J570" s="19"/>
      <c r="K570" s="19"/>
      <c r="L570" s="19"/>
      <c r="M570" s="19"/>
      <c r="N570" s="19"/>
      <c r="O570" s="19"/>
      <c r="P570" s="19"/>
      <c r="Q570" s="19"/>
      <c r="R570" s="19"/>
      <c r="S570" s="19"/>
      <c r="T570" s="19"/>
      <c r="U570" s="19"/>
      <c r="V570" s="19"/>
      <c r="W570" s="19"/>
      <c r="X570" s="19"/>
      <c r="Y570" s="19"/>
      <c r="Z570" s="19"/>
    </row>
    <row r="571" spans="2:26" ht="13">
      <c r="B571" s="10"/>
      <c r="C571" s="31"/>
      <c r="D571" s="19"/>
      <c r="E571" s="19"/>
      <c r="F571" s="10"/>
      <c r="G571" s="10"/>
      <c r="H571" s="19"/>
      <c r="I571" s="19"/>
      <c r="J571" s="19"/>
      <c r="K571" s="19"/>
      <c r="L571" s="19"/>
      <c r="M571" s="19"/>
      <c r="N571" s="19"/>
      <c r="O571" s="19"/>
      <c r="P571" s="19"/>
      <c r="Q571" s="19"/>
      <c r="R571" s="19"/>
      <c r="S571" s="19"/>
      <c r="T571" s="19"/>
      <c r="U571" s="19"/>
      <c r="V571" s="19"/>
      <c r="W571" s="19"/>
      <c r="X571" s="19"/>
      <c r="Y571" s="19"/>
      <c r="Z571" s="19"/>
    </row>
    <row r="572" spans="2:26" ht="13">
      <c r="B572" s="10"/>
      <c r="C572" s="31"/>
      <c r="D572" s="19"/>
      <c r="E572" s="19"/>
      <c r="F572" s="10"/>
      <c r="G572" s="10"/>
      <c r="H572" s="19"/>
      <c r="I572" s="19"/>
      <c r="J572" s="19"/>
      <c r="K572" s="19"/>
      <c r="L572" s="19"/>
      <c r="M572" s="19"/>
      <c r="N572" s="19"/>
      <c r="O572" s="19"/>
      <c r="P572" s="19"/>
      <c r="Q572" s="19"/>
      <c r="R572" s="19"/>
      <c r="S572" s="19"/>
      <c r="T572" s="19"/>
      <c r="U572" s="19"/>
      <c r="V572" s="19"/>
      <c r="W572" s="19"/>
      <c r="X572" s="19"/>
      <c r="Y572" s="19"/>
      <c r="Z572" s="19"/>
    </row>
    <row r="573" spans="2:26" ht="13">
      <c r="B573" s="10"/>
      <c r="C573" s="31"/>
      <c r="D573" s="19"/>
      <c r="E573" s="19"/>
      <c r="F573" s="10"/>
      <c r="G573" s="10"/>
      <c r="H573" s="19"/>
      <c r="I573" s="19"/>
      <c r="J573" s="19"/>
      <c r="K573" s="19"/>
      <c r="L573" s="19"/>
      <c r="M573" s="19"/>
      <c r="N573" s="19"/>
      <c r="O573" s="19"/>
      <c r="P573" s="19"/>
      <c r="Q573" s="19"/>
      <c r="R573" s="19"/>
      <c r="S573" s="19"/>
      <c r="T573" s="19"/>
      <c r="U573" s="19"/>
      <c r="V573" s="19"/>
      <c r="W573" s="19"/>
      <c r="X573" s="19"/>
      <c r="Y573" s="19"/>
      <c r="Z573" s="19"/>
    </row>
    <row r="574" spans="2:26" ht="13">
      <c r="B574" s="10"/>
      <c r="C574" s="31"/>
      <c r="D574" s="19"/>
      <c r="E574" s="19"/>
      <c r="F574" s="10"/>
      <c r="G574" s="10"/>
      <c r="H574" s="19"/>
      <c r="I574" s="19"/>
      <c r="J574" s="19"/>
      <c r="K574" s="19"/>
      <c r="L574" s="19"/>
      <c r="M574" s="19"/>
      <c r="N574" s="19"/>
      <c r="O574" s="19"/>
      <c r="P574" s="19"/>
      <c r="Q574" s="19"/>
      <c r="R574" s="19"/>
      <c r="S574" s="19"/>
      <c r="T574" s="19"/>
      <c r="U574" s="19"/>
      <c r="V574" s="19"/>
      <c r="W574" s="19"/>
      <c r="X574" s="19"/>
      <c r="Y574" s="19"/>
      <c r="Z574" s="19"/>
    </row>
    <row r="575" spans="2:26" ht="13">
      <c r="B575" s="10"/>
      <c r="C575" s="31"/>
      <c r="D575" s="19"/>
      <c r="E575" s="19"/>
      <c r="F575" s="10"/>
      <c r="G575" s="10"/>
      <c r="H575" s="19"/>
      <c r="I575" s="19"/>
      <c r="J575" s="19"/>
      <c r="K575" s="19"/>
      <c r="L575" s="19"/>
      <c r="M575" s="19"/>
      <c r="N575" s="19"/>
      <c r="O575" s="19"/>
      <c r="P575" s="19"/>
      <c r="Q575" s="19"/>
      <c r="R575" s="19"/>
      <c r="S575" s="19"/>
      <c r="T575" s="19"/>
      <c r="U575" s="19"/>
      <c r="V575" s="19"/>
      <c r="W575" s="19"/>
      <c r="X575" s="19"/>
      <c r="Y575" s="19"/>
      <c r="Z575" s="19"/>
    </row>
    <row r="576" spans="2:26" ht="13">
      <c r="B576" s="10"/>
      <c r="C576" s="31"/>
      <c r="D576" s="19"/>
      <c r="E576" s="19"/>
      <c r="F576" s="10"/>
      <c r="G576" s="10"/>
      <c r="H576" s="19"/>
      <c r="I576" s="19"/>
      <c r="J576" s="19"/>
      <c r="K576" s="19"/>
      <c r="L576" s="19"/>
      <c r="M576" s="19"/>
      <c r="N576" s="19"/>
      <c r="O576" s="19"/>
      <c r="P576" s="19"/>
      <c r="Q576" s="19"/>
      <c r="R576" s="19"/>
      <c r="S576" s="19"/>
      <c r="T576" s="19"/>
      <c r="U576" s="19"/>
      <c r="V576" s="19"/>
      <c r="W576" s="19"/>
      <c r="X576" s="19"/>
      <c r="Y576" s="19"/>
      <c r="Z576" s="19"/>
    </row>
    <row r="577" spans="2:26" ht="13">
      <c r="B577" s="10"/>
      <c r="C577" s="31"/>
      <c r="D577" s="19"/>
      <c r="E577" s="19"/>
      <c r="F577" s="10"/>
      <c r="G577" s="10"/>
      <c r="H577" s="19"/>
      <c r="I577" s="19"/>
      <c r="J577" s="19"/>
      <c r="K577" s="19"/>
      <c r="L577" s="19"/>
      <c r="M577" s="19"/>
      <c r="N577" s="19"/>
      <c r="O577" s="19"/>
      <c r="P577" s="19"/>
      <c r="Q577" s="19"/>
      <c r="R577" s="19"/>
      <c r="S577" s="19"/>
      <c r="T577" s="19"/>
      <c r="U577" s="19"/>
      <c r="V577" s="19"/>
      <c r="W577" s="19"/>
      <c r="X577" s="19"/>
      <c r="Y577" s="19"/>
      <c r="Z577" s="19"/>
    </row>
    <row r="578" spans="2:26" ht="13">
      <c r="B578" s="10"/>
      <c r="C578" s="31"/>
      <c r="D578" s="19"/>
      <c r="E578" s="19"/>
      <c r="F578" s="10"/>
      <c r="G578" s="10"/>
      <c r="H578" s="19"/>
      <c r="I578" s="19"/>
      <c r="J578" s="19"/>
      <c r="K578" s="19"/>
      <c r="L578" s="19"/>
      <c r="M578" s="19"/>
      <c r="N578" s="19"/>
      <c r="O578" s="19"/>
      <c r="P578" s="19"/>
      <c r="Q578" s="19"/>
      <c r="R578" s="19"/>
      <c r="S578" s="19"/>
      <c r="T578" s="19"/>
      <c r="U578" s="19"/>
      <c r="V578" s="19"/>
      <c r="W578" s="19"/>
      <c r="X578" s="19"/>
      <c r="Y578" s="19"/>
      <c r="Z578" s="19"/>
    </row>
    <row r="579" spans="2:26" ht="13">
      <c r="B579" s="10"/>
      <c r="C579" s="31"/>
      <c r="D579" s="19"/>
      <c r="E579" s="19"/>
      <c r="F579" s="10"/>
      <c r="G579" s="10"/>
      <c r="H579" s="19"/>
      <c r="I579" s="19"/>
      <c r="J579" s="19"/>
      <c r="K579" s="19"/>
      <c r="L579" s="19"/>
      <c r="M579" s="19"/>
      <c r="N579" s="19"/>
      <c r="O579" s="19"/>
      <c r="P579" s="19"/>
      <c r="Q579" s="19"/>
      <c r="R579" s="19"/>
      <c r="S579" s="19"/>
      <c r="T579" s="19"/>
      <c r="U579" s="19"/>
      <c r="V579" s="19"/>
      <c r="W579" s="19"/>
      <c r="X579" s="19"/>
      <c r="Y579" s="19"/>
      <c r="Z579" s="19"/>
    </row>
    <row r="580" spans="2:26" ht="13">
      <c r="B580" s="10"/>
      <c r="C580" s="31"/>
      <c r="D580" s="19"/>
      <c r="E580" s="19"/>
      <c r="F580" s="10"/>
      <c r="G580" s="10"/>
      <c r="H580" s="19"/>
      <c r="I580" s="19"/>
      <c r="J580" s="19"/>
      <c r="K580" s="19"/>
      <c r="L580" s="19"/>
      <c r="M580" s="19"/>
      <c r="N580" s="19"/>
      <c r="O580" s="19"/>
      <c r="P580" s="19"/>
      <c r="Q580" s="19"/>
      <c r="R580" s="19"/>
      <c r="S580" s="19"/>
      <c r="T580" s="19"/>
      <c r="U580" s="19"/>
      <c r="V580" s="19"/>
      <c r="W580" s="19"/>
      <c r="X580" s="19"/>
      <c r="Y580" s="19"/>
      <c r="Z580" s="19"/>
    </row>
    <row r="581" spans="2:26" ht="13">
      <c r="B581" s="10"/>
      <c r="C581" s="31"/>
      <c r="D581" s="19"/>
      <c r="E581" s="19"/>
      <c r="F581" s="10"/>
      <c r="G581" s="10"/>
      <c r="H581" s="19"/>
      <c r="I581" s="19"/>
      <c r="J581" s="19"/>
      <c r="K581" s="19"/>
      <c r="L581" s="19"/>
      <c r="M581" s="19"/>
      <c r="N581" s="19"/>
      <c r="O581" s="19"/>
      <c r="P581" s="19"/>
      <c r="Q581" s="19"/>
      <c r="R581" s="19"/>
      <c r="S581" s="19"/>
      <c r="T581" s="19"/>
      <c r="U581" s="19"/>
      <c r="V581" s="19"/>
      <c r="W581" s="19"/>
      <c r="X581" s="19"/>
      <c r="Y581" s="19"/>
      <c r="Z581" s="19"/>
    </row>
    <row r="582" spans="2:26" ht="13">
      <c r="B582" s="10"/>
      <c r="C582" s="31"/>
      <c r="D582" s="19"/>
      <c r="E582" s="19"/>
      <c r="F582" s="10"/>
      <c r="G582" s="10"/>
      <c r="H582" s="19"/>
      <c r="I582" s="19"/>
      <c r="J582" s="19"/>
      <c r="K582" s="19"/>
      <c r="L582" s="19"/>
      <c r="M582" s="19"/>
      <c r="N582" s="19"/>
      <c r="O582" s="19"/>
      <c r="P582" s="19"/>
      <c r="Q582" s="19"/>
      <c r="R582" s="19"/>
      <c r="S582" s="19"/>
      <c r="T582" s="19"/>
      <c r="U582" s="19"/>
      <c r="V582" s="19"/>
      <c r="W582" s="19"/>
      <c r="X582" s="19"/>
      <c r="Y582" s="19"/>
      <c r="Z582" s="19"/>
    </row>
    <row r="583" spans="2:26" ht="13">
      <c r="B583" s="10"/>
      <c r="C583" s="31"/>
      <c r="D583" s="19"/>
      <c r="E583" s="19"/>
      <c r="F583" s="10"/>
      <c r="G583" s="10"/>
      <c r="H583" s="19"/>
      <c r="I583" s="19"/>
      <c r="J583" s="19"/>
      <c r="K583" s="19"/>
      <c r="L583" s="19"/>
      <c r="M583" s="19"/>
      <c r="N583" s="19"/>
      <c r="O583" s="19"/>
      <c r="P583" s="19"/>
      <c r="Q583" s="19"/>
      <c r="R583" s="19"/>
      <c r="S583" s="19"/>
      <c r="T583" s="19"/>
      <c r="U583" s="19"/>
      <c r="V583" s="19"/>
      <c r="W583" s="19"/>
      <c r="X583" s="19"/>
      <c r="Y583" s="19"/>
      <c r="Z583" s="19"/>
    </row>
    <row r="584" spans="2:26" ht="13">
      <c r="B584" s="10"/>
      <c r="C584" s="31"/>
      <c r="D584" s="19"/>
      <c r="E584" s="19"/>
      <c r="F584" s="10"/>
      <c r="G584" s="10"/>
      <c r="H584" s="19"/>
      <c r="I584" s="19"/>
      <c r="J584" s="19"/>
      <c r="K584" s="19"/>
      <c r="L584" s="19"/>
      <c r="M584" s="19"/>
      <c r="N584" s="19"/>
      <c r="O584" s="19"/>
      <c r="P584" s="19"/>
      <c r="Q584" s="19"/>
      <c r="R584" s="19"/>
      <c r="S584" s="19"/>
      <c r="T584" s="19"/>
      <c r="U584" s="19"/>
      <c r="V584" s="19"/>
      <c r="W584" s="19"/>
      <c r="X584" s="19"/>
      <c r="Y584" s="19"/>
      <c r="Z584" s="19"/>
    </row>
    <row r="585" spans="2:26" ht="13">
      <c r="B585" s="10"/>
      <c r="C585" s="31"/>
      <c r="D585" s="19"/>
      <c r="E585" s="19"/>
      <c r="F585" s="10"/>
      <c r="G585" s="10"/>
      <c r="H585" s="19"/>
      <c r="I585" s="19"/>
      <c r="J585" s="19"/>
      <c r="K585" s="19"/>
      <c r="L585" s="19"/>
      <c r="M585" s="19"/>
      <c r="N585" s="19"/>
      <c r="O585" s="19"/>
      <c r="P585" s="19"/>
      <c r="Q585" s="19"/>
      <c r="R585" s="19"/>
      <c r="S585" s="19"/>
      <c r="T585" s="19"/>
      <c r="U585" s="19"/>
      <c r="V585" s="19"/>
      <c r="W585" s="19"/>
      <c r="X585" s="19"/>
      <c r="Y585" s="19"/>
      <c r="Z585" s="19"/>
    </row>
    <row r="586" spans="2:26" ht="13">
      <c r="B586" s="10"/>
      <c r="C586" s="31"/>
      <c r="D586" s="19"/>
      <c r="E586" s="19"/>
      <c r="F586" s="10"/>
      <c r="G586" s="10"/>
      <c r="H586" s="19"/>
      <c r="I586" s="19"/>
      <c r="J586" s="19"/>
      <c r="K586" s="19"/>
      <c r="L586" s="19"/>
      <c r="M586" s="19"/>
      <c r="N586" s="19"/>
      <c r="O586" s="19"/>
      <c r="P586" s="19"/>
      <c r="Q586" s="19"/>
      <c r="R586" s="19"/>
      <c r="S586" s="19"/>
      <c r="T586" s="19"/>
      <c r="U586" s="19"/>
      <c r="V586" s="19"/>
      <c r="W586" s="19"/>
      <c r="X586" s="19"/>
      <c r="Y586" s="19"/>
      <c r="Z586" s="19"/>
    </row>
    <row r="587" spans="2:26" ht="13">
      <c r="B587" s="10"/>
      <c r="C587" s="31"/>
      <c r="D587" s="19"/>
      <c r="E587" s="19"/>
      <c r="F587" s="10"/>
      <c r="G587" s="10"/>
      <c r="H587" s="19"/>
      <c r="I587" s="19"/>
      <c r="J587" s="19"/>
      <c r="K587" s="19"/>
      <c r="L587" s="19"/>
      <c r="M587" s="19"/>
      <c r="N587" s="19"/>
      <c r="O587" s="19"/>
      <c r="P587" s="19"/>
      <c r="Q587" s="19"/>
      <c r="R587" s="19"/>
      <c r="S587" s="19"/>
      <c r="T587" s="19"/>
      <c r="U587" s="19"/>
      <c r="V587" s="19"/>
      <c r="W587" s="19"/>
      <c r="X587" s="19"/>
      <c r="Y587" s="19"/>
      <c r="Z587" s="19"/>
    </row>
    <row r="588" spans="2:26" ht="13">
      <c r="B588" s="10"/>
      <c r="C588" s="31"/>
      <c r="D588" s="19"/>
      <c r="E588" s="19"/>
      <c r="F588" s="10"/>
      <c r="G588" s="10"/>
      <c r="H588" s="19"/>
      <c r="I588" s="19"/>
      <c r="J588" s="19"/>
      <c r="K588" s="19"/>
      <c r="L588" s="19"/>
      <c r="M588" s="19"/>
      <c r="N588" s="19"/>
      <c r="O588" s="19"/>
      <c r="P588" s="19"/>
      <c r="Q588" s="19"/>
      <c r="R588" s="19"/>
      <c r="S588" s="19"/>
      <c r="T588" s="19"/>
      <c r="U588" s="19"/>
      <c r="V588" s="19"/>
      <c r="W588" s="19"/>
      <c r="X588" s="19"/>
      <c r="Y588" s="19"/>
      <c r="Z588" s="19"/>
    </row>
    <row r="589" spans="2:26" ht="13">
      <c r="B589" s="10"/>
      <c r="C589" s="31"/>
      <c r="D589" s="19"/>
      <c r="E589" s="19"/>
      <c r="F589" s="10"/>
      <c r="G589" s="10"/>
      <c r="H589" s="19"/>
      <c r="I589" s="19"/>
      <c r="J589" s="19"/>
      <c r="K589" s="19"/>
      <c r="L589" s="19"/>
      <c r="M589" s="19"/>
      <c r="N589" s="19"/>
      <c r="O589" s="19"/>
      <c r="P589" s="19"/>
      <c r="Q589" s="19"/>
      <c r="R589" s="19"/>
      <c r="S589" s="19"/>
      <c r="T589" s="19"/>
      <c r="U589" s="19"/>
      <c r="V589" s="19"/>
      <c r="W589" s="19"/>
      <c r="X589" s="19"/>
      <c r="Y589" s="19"/>
      <c r="Z589" s="19"/>
    </row>
    <row r="590" spans="2:26" ht="13">
      <c r="B590" s="10"/>
      <c r="C590" s="31"/>
      <c r="D590" s="19"/>
      <c r="E590" s="19"/>
      <c r="F590" s="10"/>
      <c r="G590" s="10"/>
      <c r="H590" s="19"/>
      <c r="I590" s="19"/>
      <c r="J590" s="19"/>
      <c r="K590" s="19"/>
      <c r="L590" s="19"/>
      <c r="M590" s="19"/>
      <c r="N590" s="19"/>
      <c r="O590" s="19"/>
      <c r="P590" s="19"/>
      <c r="Q590" s="19"/>
      <c r="R590" s="19"/>
      <c r="S590" s="19"/>
      <c r="T590" s="19"/>
      <c r="U590" s="19"/>
      <c r="V590" s="19"/>
      <c r="W590" s="19"/>
      <c r="X590" s="19"/>
      <c r="Y590" s="19"/>
      <c r="Z590" s="19"/>
    </row>
    <row r="591" spans="2:26" ht="13">
      <c r="B591" s="10"/>
      <c r="C591" s="31"/>
      <c r="D591" s="19"/>
      <c r="E591" s="19"/>
      <c r="F591" s="10"/>
      <c r="G591" s="10"/>
      <c r="H591" s="19"/>
      <c r="I591" s="19"/>
      <c r="J591" s="19"/>
      <c r="K591" s="19"/>
      <c r="L591" s="19"/>
      <c r="M591" s="19"/>
      <c r="N591" s="19"/>
      <c r="O591" s="19"/>
      <c r="P591" s="19"/>
      <c r="Q591" s="19"/>
      <c r="R591" s="19"/>
      <c r="S591" s="19"/>
      <c r="T591" s="19"/>
      <c r="U591" s="19"/>
      <c r="V591" s="19"/>
      <c r="W591" s="19"/>
      <c r="X591" s="19"/>
      <c r="Y591" s="19"/>
      <c r="Z591" s="19"/>
    </row>
    <row r="592" spans="2:26" ht="13">
      <c r="B592" s="10"/>
      <c r="C592" s="31"/>
      <c r="D592" s="19"/>
      <c r="E592" s="19"/>
      <c r="F592" s="10"/>
      <c r="G592" s="10"/>
      <c r="H592" s="19"/>
      <c r="I592" s="19"/>
      <c r="J592" s="19"/>
      <c r="K592" s="19"/>
      <c r="L592" s="19"/>
      <c r="M592" s="19"/>
      <c r="N592" s="19"/>
      <c r="O592" s="19"/>
      <c r="P592" s="19"/>
      <c r="Q592" s="19"/>
      <c r="R592" s="19"/>
      <c r="S592" s="19"/>
      <c r="T592" s="19"/>
      <c r="U592" s="19"/>
      <c r="V592" s="19"/>
      <c r="W592" s="19"/>
      <c r="X592" s="19"/>
      <c r="Y592" s="19"/>
      <c r="Z592" s="19"/>
    </row>
    <row r="593" spans="2:26" ht="13">
      <c r="B593" s="10"/>
      <c r="C593" s="31"/>
      <c r="D593" s="19"/>
      <c r="E593" s="19"/>
      <c r="F593" s="10"/>
      <c r="G593" s="10"/>
      <c r="H593" s="19"/>
      <c r="I593" s="19"/>
      <c r="J593" s="19"/>
      <c r="K593" s="19"/>
      <c r="L593" s="19"/>
      <c r="M593" s="19"/>
      <c r="N593" s="19"/>
      <c r="O593" s="19"/>
      <c r="P593" s="19"/>
      <c r="Q593" s="19"/>
      <c r="R593" s="19"/>
      <c r="S593" s="19"/>
      <c r="T593" s="19"/>
      <c r="U593" s="19"/>
      <c r="V593" s="19"/>
      <c r="W593" s="19"/>
      <c r="X593" s="19"/>
      <c r="Y593" s="19"/>
      <c r="Z593" s="19"/>
    </row>
    <row r="594" spans="2:26" ht="13">
      <c r="B594" s="10"/>
      <c r="C594" s="31"/>
      <c r="D594" s="19"/>
      <c r="E594" s="19"/>
      <c r="F594" s="10"/>
      <c r="G594" s="10"/>
      <c r="H594" s="19"/>
      <c r="I594" s="19"/>
      <c r="J594" s="19"/>
      <c r="K594" s="19"/>
      <c r="L594" s="19"/>
      <c r="M594" s="19"/>
      <c r="N594" s="19"/>
      <c r="O594" s="19"/>
      <c r="P594" s="19"/>
      <c r="Q594" s="19"/>
      <c r="R594" s="19"/>
      <c r="S594" s="19"/>
      <c r="T594" s="19"/>
      <c r="U594" s="19"/>
      <c r="V594" s="19"/>
      <c r="W594" s="19"/>
      <c r="X594" s="19"/>
      <c r="Y594" s="19"/>
      <c r="Z594" s="19"/>
    </row>
    <row r="595" spans="2:26" ht="13">
      <c r="B595" s="10"/>
      <c r="C595" s="31"/>
      <c r="D595" s="19"/>
      <c r="E595" s="19"/>
      <c r="F595" s="10"/>
      <c r="G595" s="10"/>
      <c r="H595" s="19"/>
      <c r="I595" s="19"/>
      <c r="J595" s="19"/>
      <c r="K595" s="19"/>
      <c r="L595" s="19"/>
      <c r="M595" s="19"/>
      <c r="N595" s="19"/>
      <c r="O595" s="19"/>
      <c r="P595" s="19"/>
      <c r="Q595" s="19"/>
      <c r="R595" s="19"/>
      <c r="S595" s="19"/>
      <c r="T595" s="19"/>
      <c r="U595" s="19"/>
      <c r="V595" s="19"/>
      <c r="W595" s="19"/>
      <c r="X595" s="19"/>
      <c r="Y595" s="19"/>
      <c r="Z595" s="19"/>
    </row>
    <row r="596" spans="2:26" ht="13">
      <c r="B596" s="10"/>
      <c r="C596" s="31"/>
      <c r="D596" s="19"/>
      <c r="E596" s="19"/>
      <c r="F596" s="10"/>
      <c r="G596" s="10"/>
      <c r="H596" s="19"/>
      <c r="I596" s="19"/>
      <c r="J596" s="19"/>
      <c r="K596" s="19"/>
      <c r="L596" s="19"/>
      <c r="M596" s="19"/>
      <c r="N596" s="19"/>
      <c r="O596" s="19"/>
      <c r="P596" s="19"/>
      <c r="Q596" s="19"/>
      <c r="R596" s="19"/>
      <c r="S596" s="19"/>
      <c r="T596" s="19"/>
      <c r="U596" s="19"/>
      <c r="V596" s="19"/>
      <c r="W596" s="19"/>
      <c r="X596" s="19"/>
      <c r="Y596" s="19"/>
      <c r="Z596" s="19"/>
    </row>
    <row r="597" spans="2:26" ht="13">
      <c r="B597" s="10"/>
      <c r="C597" s="31"/>
      <c r="D597" s="19"/>
      <c r="E597" s="19"/>
      <c r="F597" s="10"/>
      <c r="G597" s="10"/>
      <c r="H597" s="19"/>
      <c r="I597" s="19"/>
      <c r="J597" s="19"/>
      <c r="K597" s="19"/>
      <c r="L597" s="19"/>
      <c r="M597" s="19"/>
      <c r="N597" s="19"/>
      <c r="O597" s="19"/>
      <c r="P597" s="19"/>
      <c r="Q597" s="19"/>
      <c r="R597" s="19"/>
      <c r="S597" s="19"/>
      <c r="T597" s="19"/>
      <c r="U597" s="19"/>
      <c r="V597" s="19"/>
      <c r="W597" s="19"/>
      <c r="X597" s="19"/>
      <c r="Y597" s="19"/>
      <c r="Z597" s="19"/>
    </row>
    <row r="598" spans="2:26" ht="13">
      <c r="B598" s="10"/>
      <c r="C598" s="31"/>
      <c r="D598" s="19"/>
      <c r="E598" s="19"/>
      <c r="F598" s="10"/>
      <c r="G598" s="10"/>
      <c r="H598" s="19"/>
      <c r="I598" s="19"/>
      <c r="J598" s="19"/>
      <c r="K598" s="19"/>
      <c r="L598" s="19"/>
      <c r="M598" s="19"/>
      <c r="N598" s="19"/>
      <c r="O598" s="19"/>
      <c r="P598" s="19"/>
      <c r="Q598" s="19"/>
      <c r="R598" s="19"/>
      <c r="S598" s="19"/>
      <c r="T598" s="19"/>
      <c r="U598" s="19"/>
      <c r="V598" s="19"/>
      <c r="W598" s="19"/>
      <c r="X598" s="19"/>
      <c r="Y598" s="19"/>
      <c r="Z598" s="19"/>
    </row>
    <row r="599" spans="2:26" ht="13">
      <c r="B599" s="10"/>
      <c r="C599" s="31"/>
      <c r="D599" s="19"/>
      <c r="E599" s="19"/>
      <c r="F599" s="10"/>
      <c r="G599" s="10"/>
      <c r="H599" s="19"/>
      <c r="I599" s="19"/>
      <c r="J599" s="19"/>
      <c r="K599" s="19"/>
      <c r="L599" s="19"/>
      <c r="M599" s="19"/>
      <c r="N599" s="19"/>
      <c r="O599" s="19"/>
      <c r="P599" s="19"/>
      <c r="Q599" s="19"/>
      <c r="R599" s="19"/>
      <c r="S599" s="19"/>
      <c r="T599" s="19"/>
      <c r="U599" s="19"/>
      <c r="V599" s="19"/>
      <c r="W599" s="19"/>
      <c r="X599" s="19"/>
      <c r="Y599" s="19"/>
      <c r="Z599" s="19"/>
    </row>
    <row r="600" spans="2:26" ht="13">
      <c r="B600" s="10"/>
      <c r="C600" s="31"/>
      <c r="D600" s="19"/>
      <c r="E600" s="19"/>
      <c r="F600" s="10"/>
      <c r="G600" s="10"/>
      <c r="H600" s="19"/>
      <c r="I600" s="19"/>
      <c r="J600" s="19"/>
      <c r="K600" s="19"/>
      <c r="L600" s="19"/>
      <c r="M600" s="19"/>
      <c r="N600" s="19"/>
      <c r="O600" s="19"/>
      <c r="P600" s="19"/>
      <c r="Q600" s="19"/>
      <c r="R600" s="19"/>
      <c r="S600" s="19"/>
      <c r="T600" s="19"/>
      <c r="U600" s="19"/>
      <c r="V600" s="19"/>
      <c r="W600" s="19"/>
      <c r="X600" s="19"/>
      <c r="Y600" s="19"/>
      <c r="Z600" s="19"/>
    </row>
    <row r="601" spans="2:26" ht="13">
      <c r="B601" s="10"/>
      <c r="C601" s="31"/>
      <c r="D601" s="19"/>
      <c r="E601" s="19"/>
      <c r="F601" s="10"/>
      <c r="G601" s="10"/>
      <c r="H601" s="19"/>
      <c r="I601" s="19"/>
      <c r="J601" s="19"/>
      <c r="K601" s="19"/>
      <c r="L601" s="19"/>
      <c r="M601" s="19"/>
      <c r="N601" s="19"/>
      <c r="O601" s="19"/>
      <c r="P601" s="19"/>
      <c r="Q601" s="19"/>
      <c r="R601" s="19"/>
      <c r="S601" s="19"/>
      <c r="T601" s="19"/>
      <c r="U601" s="19"/>
      <c r="V601" s="19"/>
      <c r="W601" s="19"/>
      <c r="X601" s="19"/>
      <c r="Y601" s="19"/>
      <c r="Z601" s="19"/>
    </row>
    <row r="602" spans="2:26" ht="13">
      <c r="B602" s="10"/>
      <c r="C602" s="31"/>
      <c r="D602" s="19"/>
      <c r="E602" s="19"/>
      <c r="F602" s="10"/>
      <c r="G602" s="10"/>
      <c r="H602" s="19"/>
      <c r="I602" s="19"/>
      <c r="J602" s="19"/>
      <c r="K602" s="19"/>
      <c r="L602" s="19"/>
      <c r="M602" s="19"/>
      <c r="N602" s="19"/>
      <c r="O602" s="19"/>
      <c r="P602" s="19"/>
      <c r="Q602" s="19"/>
      <c r="R602" s="19"/>
      <c r="S602" s="19"/>
      <c r="T602" s="19"/>
      <c r="U602" s="19"/>
      <c r="V602" s="19"/>
      <c r="W602" s="19"/>
      <c r="X602" s="19"/>
      <c r="Y602" s="19"/>
      <c r="Z602" s="19"/>
    </row>
    <row r="603" spans="2:26" ht="13">
      <c r="B603" s="10"/>
      <c r="C603" s="31"/>
      <c r="D603" s="19"/>
      <c r="E603" s="19"/>
      <c r="F603" s="10"/>
      <c r="G603" s="10"/>
      <c r="H603" s="19"/>
      <c r="I603" s="19"/>
      <c r="J603" s="19"/>
      <c r="K603" s="19"/>
      <c r="L603" s="19"/>
      <c r="M603" s="19"/>
      <c r="N603" s="19"/>
      <c r="O603" s="19"/>
      <c r="P603" s="19"/>
      <c r="Q603" s="19"/>
      <c r="R603" s="19"/>
      <c r="S603" s="19"/>
      <c r="T603" s="19"/>
      <c r="U603" s="19"/>
      <c r="V603" s="19"/>
      <c r="W603" s="19"/>
      <c r="X603" s="19"/>
      <c r="Y603" s="19"/>
      <c r="Z603" s="19"/>
    </row>
    <row r="604" spans="2:26" ht="13">
      <c r="B604" s="10"/>
      <c r="C604" s="31"/>
      <c r="D604" s="19"/>
      <c r="E604" s="19"/>
      <c r="F604" s="10"/>
      <c r="G604" s="10"/>
      <c r="H604" s="19"/>
      <c r="I604" s="19"/>
      <c r="J604" s="19"/>
      <c r="K604" s="19"/>
      <c r="L604" s="19"/>
      <c r="M604" s="19"/>
      <c r="N604" s="19"/>
      <c r="O604" s="19"/>
      <c r="P604" s="19"/>
      <c r="Q604" s="19"/>
      <c r="R604" s="19"/>
      <c r="S604" s="19"/>
      <c r="T604" s="19"/>
      <c r="U604" s="19"/>
      <c r="V604" s="19"/>
      <c r="W604" s="19"/>
      <c r="X604" s="19"/>
      <c r="Y604" s="19"/>
      <c r="Z604" s="19"/>
    </row>
    <row r="605" spans="2:26" ht="13">
      <c r="B605" s="10"/>
      <c r="C605" s="31"/>
      <c r="D605" s="19"/>
      <c r="E605" s="19"/>
      <c r="F605" s="10"/>
      <c r="G605" s="10"/>
      <c r="H605" s="19"/>
      <c r="I605" s="19"/>
      <c r="J605" s="19"/>
      <c r="K605" s="19"/>
      <c r="L605" s="19"/>
      <c r="M605" s="19"/>
      <c r="N605" s="19"/>
      <c r="O605" s="19"/>
      <c r="P605" s="19"/>
      <c r="Q605" s="19"/>
      <c r="R605" s="19"/>
      <c r="S605" s="19"/>
      <c r="T605" s="19"/>
      <c r="U605" s="19"/>
      <c r="V605" s="19"/>
      <c r="W605" s="19"/>
      <c r="X605" s="19"/>
      <c r="Y605" s="19"/>
      <c r="Z605" s="19"/>
    </row>
    <row r="606" spans="2:26" ht="13">
      <c r="B606" s="10"/>
      <c r="C606" s="31"/>
      <c r="D606" s="19"/>
      <c r="E606" s="19"/>
      <c r="F606" s="10"/>
      <c r="G606" s="10"/>
      <c r="H606" s="19"/>
      <c r="I606" s="19"/>
      <c r="J606" s="19"/>
      <c r="K606" s="19"/>
      <c r="L606" s="19"/>
      <c r="M606" s="19"/>
      <c r="N606" s="19"/>
      <c r="O606" s="19"/>
      <c r="P606" s="19"/>
      <c r="Q606" s="19"/>
      <c r="R606" s="19"/>
      <c r="S606" s="19"/>
      <c r="T606" s="19"/>
      <c r="U606" s="19"/>
      <c r="V606" s="19"/>
      <c r="W606" s="19"/>
      <c r="X606" s="19"/>
      <c r="Y606" s="19"/>
      <c r="Z606" s="19"/>
    </row>
    <row r="607" spans="2:26" ht="13">
      <c r="B607" s="10"/>
      <c r="C607" s="31"/>
      <c r="D607" s="19"/>
      <c r="E607" s="19"/>
      <c r="F607" s="10"/>
      <c r="G607" s="10"/>
      <c r="H607" s="19"/>
      <c r="I607" s="19"/>
      <c r="J607" s="19"/>
      <c r="K607" s="19"/>
      <c r="L607" s="19"/>
      <c r="M607" s="19"/>
      <c r="N607" s="19"/>
      <c r="O607" s="19"/>
      <c r="P607" s="19"/>
      <c r="Q607" s="19"/>
      <c r="R607" s="19"/>
      <c r="S607" s="19"/>
      <c r="T607" s="19"/>
      <c r="U607" s="19"/>
      <c r="V607" s="19"/>
      <c r="W607" s="19"/>
      <c r="X607" s="19"/>
      <c r="Y607" s="19"/>
      <c r="Z607" s="19"/>
    </row>
    <row r="608" spans="2:26" ht="13">
      <c r="B608" s="10"/>
      <c r="C608" s="31"/>
      <c r="D608" s="19"/>
      <c r="E608" s="19"/>
      <c r="F608" s="10"/>
      <c r="G608" s="10"/>
      <c r="H608" s="19"/>
      <c r="I608" s="19"/>
      <c r="J608" s="19"/>
      <c r="K608" s="19"/>
      <c r="L608" s="19"/>
      <c r="M608" s="19"/>
      <c r="N608" s="19"/>
      <c r="O608" s="19"/>
      <c r="P608" s="19"/>
      <c r="Q608" s="19"/>
      <c r="R608" s="19"/>
      <c r="S608" s="19"/>
      <c r="T608" s="19"/>
      <c r="U608" s="19"/>
      <c r="V608" s="19"/>
      <c r="W608" s="19"/>
      <c r="X608" s="19"/>
      <c r="Y608" s="19"/>
      <c r="Z608" s="19"/>
    </row>
    <row r="609" spans="2:26" ht="13">
      <c r="B609" s="10"/>
      <c r="C609" s="31"/>
      <c r="D609" s="19"/>
      <c r="E609" s="19"/>
      <c r="F609" s="10"/>
      <c r="G609" s="10"/>
      <c r="H609" s="19"/>
      <c r="I609" s="19"/>
      <c r="J609" s="19"/>
      <c r="K609" s="19"/>
      <c r="L609" s="19"/>
      <c r="M609" s="19"/>
      <c r="N609" s="19"/>
      <c r="O609" s="19"/>
      <c r="P609" s="19"/>
      <c r="Q609" s="19"/>
      <c r="R609" s="19"/>
      <c r="S609" s="19"/>
      <c r="T609" s="19"/>
      <c r="U609" s="19"/>
      <c r="V609" s="19"/>
      <c r="W609" s="19"/>
      <c r="X609" s="19"/>
      <c r="Y609" s="19"/>
      <c r="Z609" s="19"/>
    </row>
    <row r="610" spans="2:26" ht="13">
      <c r="B610" s="10"/>
      <c r="C610" s="31"/>
      <c r="D610" s="19"/>
      <c r="E610" s="19"/>
      <c r="F610" s="10"/>
      <c r="G610" s="10"/>
      <c r="H610" s="19"/>
      <c r="I610" s="19"/>
      <c r="J610" s="19"/>
      <c r="K610" s="19"/>
      <c r="L610" s="19"/>
      <c r="M610" s="19"/>
      <c r="N610" s="19"/>
      <c r="O610" s="19"/>
      <c r="P610" s="19"/>
      <c r="Q610" s="19"/>
      <c r="R610" s="19"/>
      <c r="S610" s="19"/>
      <c r="T610" s="19"/>
      <c r="U610" s="19"/>
      <c r="V610" s="19"/>
      <c r="W610" s="19"/>
      <c r="X610" s="19"/>
      <c r="Y610" s="19"/>
      <c r="Z610" s="19"/>
    </row>
    <row r="611" spans="2:26" ht="13">
      <c r="B611" s="10"/>
      <c r="C611" s="31"/>
      <c r="D611" s="19"/>
      <c r="E611" s="19"/>
      <c r="F611" s="10"/>
      <c r="G611" s="10"/>
      <c r="H611" s="19"/>
      <c r="I611" s="19"/>
      <c r="J611" s="19"/>
      <c r="K611" s="19"/>
      <c r="L611" s="19"/>
      <c r="M611" s="19"/>
      <c r="N611" s="19"/>
      <c r="O611" s="19"/>
      <c r="P611" s="19"/>
      <c r="Q611" s="19"/>
      <c r="R611" s="19"/>
      <c r="S611" s="19"/>
      <c r="T611" s="19"/>
      <c r="U611" s="19"/>
      <c r="V611" s="19"/>
      <c r="W611" s="19"/>
      <c r="X611" s="19"/>
      <c r="Y611" s="19"/>
      <c r="Z611" s="19"/>
    </row>
    <row r="612" spans="2:26" ht="13">
      <c r="B612" s="10"/>
      <c r="C612" s="31"/>
      <c r="D612" s="19"/>
      <c r="E612" s="19"/>
      <c r="F612" s="10"/>
      <c r="G612" s="10"/>
      <c r="H612" s="19"/>
      <c r="I612" s="19"/>
      <c r="J612" s="19"/>
      <c r="K612" s="19"/>
      <c r="L612" s="19"/>
      <c r="M612" s="19"/>
      <c r="N612" s="19"/>
      <c r="O612" s="19"/>
      <c r="P612" s="19"/>
      <c r="Q612" s="19"/>
      <c r="R612" s="19"/>
      <c r="S612" s="19"/>
      <c r="T612" s="19"/>
      <c r="U612" s="19"/>
      <c r="V612" s="19"/>
      <c r="W612" s="19"/>
      <c r="X612" s="19"/>
      <c r="Y612" s="19"/>
      <c r="Z612" s="19"/>
    </row>
    <row r="613" spans="2:26" ht="13">
      <c r="B613" s="10"/>
      <c r="C613" s="31"/>
      <c r="D613" s="19"/>
      <c r="E613" s="19"/>
      <c r="F613" s="10"/>
      <c r="G613" s="10"/>
      <c r="H613" s="19"/>
      <c r="I613" s="19"/>
      <c r="J613" s="19"/>
      <c r="K613" s="19"/>
      <c r="L613" s="19"/>
      <c r="M613" s="19"/>
      <c r="N613" s="19"/>
      <c r="O613" s="19"/>
      <c r="P613" s="19"/>
      <c r="Q613" s="19"/>
      <c r="R613" s="19"/>
      <c r="S613" s="19"/>
      <c r="T613" s="19"/>
      <c r="U613" s="19"/>
      <c r="V613" s="19"/>
      <c r="W613" s="19"/>
      <c r="X613" s="19"/>
      <c r="Y613" s="19"/>
      <c r="Z613" s="19"/>
    </row>
    <row r="614" spans="2:26" ht="13">
      <c r="B614" s="10"/>
      <c r="C614" s="31"/>
      <c r="D614" s="19"/>
      <c r="E614" s="19"/>
      <c r="F614" s="10"/>
      <c r="G614" s="10"/>
      <c r="H614" s="19"/>
      <c r="I614" s="19"/>
      <c r="J614" s="19"/>
      <c r="K614" s="19"/>
      <c r="L614" s="19"/>
      <c r="M614" s="19"/>
      <c r="N614" s="19"/>
      <c r="O614" s="19"/>
      <c r="P614" s="19"/>
      <c r="Q614" s="19"/>
      <c r="R614" s="19"/>
      <c r="S614" s="19"/>
      <c r="T614" s="19"/>
      <c r="U614" s="19"/>
      <c r="V614" s="19"/>
      <c r="W614" s="19"/>
      <c r="X614" s="19"/>
      <c r="Y614" s="19"/>
      <c r="Z614" s="19"/>
    </row>
    <row r="615" spans="2:26" ht="13">
      <c r="B615" s="10"/>
      <c r="C615" s="31"/>
      <c r="D615" s="19"/>
      <c r="E615" s="19"/>
      <c r="F615" s="10"/>
      <c r="G615" s="10"/>
      <c r="H615" s="19"/>
      <c r="I615" s="19"/>
      <c r="J615" s="19"/>
      <c r="K615" s="19"/>
      <c r="L615" s="19"/>
      <c r="M615" s="19"/>
      <c r="N615" s="19"/>
      <c r="O615" s="19"/>
      <c r="P615" s="19"/>
      <c r="Q615" s="19"/>
      <c r="R615" s="19"/>
      <c r="S615" s="19"/>
      <c r="T615" s="19"/>
      <c r="U615" s="19"/>
      <c r="V615" s="19"/>
      <c r="W615" s="19"/>
      <c r="X615" s="19"/>
      <c r="Y615" s="19"/>
      <c r="Z615" s="19"/>
    </row>
    <row r="616" spans="2:26" ht="13">
      <c r="B616" s="10"/>
      <c r="C616" s="31"/>
      <c r="D616" s="19"/>
      <c r="E616" s="19"/>
      <c r="F616" s="10"/>
      <c r="G616" s="10"/>
      <c r="H616" s="19"/>
      <c r="I616" s="19"/>
      <c r="J616" s="19"/>
      <c r="K616" s="19"/>
      <c r="L616" s="19"/>
      <c r="M616" s="19"/>
      <c r="N616" s="19"/>
      <c r="O616" s="19"/>
      <c r="P616" s="19"/>
      <c r="Q616" s="19"/>
      <c r="R616" s="19"/>
      <c r="S616" s="19"/>
      <c r="T616" s="19"/>
      <c r="U616" s="19"/>
      <c r="V616" s="19"/>
      <c r="W616" s="19"/>
      <c r="X616" s="19"/>
      <c r="Y616" s="19"/>
      <c r="Z616" s="19"/>
    </row>
    <row r="617" spans="2:26" ht="13">
      <c r="B617" s="10"/>
      <c r="C617" s="31"/>
      <c r="D617" s="19"/>
      <c r="E617" s="19"/>
      <c r="F617" s="10"/>
      <c r="G617" s="10"/>
      <c r="H617" s="19"/>
      <c r="I617" s="19"/>
      <c r="J617" s="19"/>
      <c r="K617" s="19"/>
      <c r="L617" s="19"/>
      <c r="M617" s="19"/>
      <c r="N617" s="19"/>
      <c r="O617" s="19"/>
      <c r="P617" s="19"/>
      <c r="Q617" s="19"/>
      <c r="R617" s="19"/>
      <c r="S617" s="19"/>
      <c r="T617" s="19"/>
      <c r="U617" s="19"/>
      <c r="V617" s="19"/>
      <c r="W617" s="19"/>
      <c r="X617" s="19"/>
      <c r="Y617" s="19"/>
      <c r="Z617" s="19"/>
    </row>
    <row r="618" spans="2:26" ht="13">
      <c r="B618" s="10"/>
      <c r="C618" s="31"/>
      <c r="D618" s="19"/>
      <c r="E618" s="19"/>
      <c r="F618" s="10"/>
      <c r="G618" s="10"/>
      <c r="H618" s="19"/>
      <c r="I618" s="19"/>
      <c r="J618" s="19"/>
      <c r="K618" s="19"/>
      <c r="L618" s="19"/>
      <c r="M618" s="19"/>
      <c r="N618" s="19"/>
      <c r="O618" s="19"/>
      <c r="P618" s="19"/>
      <c r="Q618" s="19"/>
      <c r="R618" s="19"/>
      <c r="S618" s="19"/>
      <c r="T618" s="19"/>
      <c r="U618" s="19"/>
      <c r="V618" s="19"/>
      <c r="W618" s="19"/>
      <c r="X618" s="19"/>
      <c r="Y618" s="19"/>
      <c r="Z618" s="19"/>
    </row>
    <row r="619" spans="2:26" ht="13">
      <c r="B619" s="10"/>
      <c r="C619" s="31"/>
      <c r="D619" s="19"/>
      <c r="E619" s="19"/>
      <c r="F619" s="10"/>
      <c r="G619" s="10"/>
      <c r="H619" s="19"/>
      <c r="I619" s="19"/>
      <c r="J619" s="19"/>
      <c r="K619" s="19"/>
      <c r="L619" s="19"/>
      <c r="M619" s="19"/>
      <c r="N619" s="19"/>
      <c r="O619" s="19"/>
      <c r="P619" s="19"/>
      <c r="Q619" s="19"/>
      <c r="R619" s="19"/>
      <c r="S619" s="19"/>
      <c r="T619" s="19"/>
      <c r="U619" s="19"/>
      <c r="V619" s="19"/>
      <c r="W619" s="19"/>
      <c r="X619" s="19"/>
      <c r="Y619" s="19"/>
      <c r="Z619" s="19"/>
    </row>
    <row r="620" spans="2:26" ht="13">
      <c r="B620" s="10"/>
      <c r="C620" s="31"/>
      <c r="D620" s="19"/>
      <c r="E620" s="19"/>
      <c r="F620" s="10"/>
      <c r="G620" s="10"/>
      <c r="H620" s="19"/>
      <c r="I620" s="19"/>
      <c r="J620" s="19"/>
      <c r="K620" s="19"/>
      <c r="L620" s="19"/>
      <c r="M620" s="19"/>
      <c r="N620" s="19"/>
      <c r="O620" s="19"/>
      <c r="P620" s="19"/>
      <c r="Q620" s="19"/>
      <c r="R620" s="19"/>
      <c r="S620" s="19"/>
      <c r="T620" s="19"/>
      <c r="U620" s="19"/>
      <c r="V620" s="19"/>
      <c r="W620" s="19"/>
      <c r="X620" s="19"/>
      <c r="Y620" s="19"/>
      <c r="Z620" s="19"/>
    </row>
    <row r="621" spans="2:26" ht="13">
      <c r="B621" s="10"/>
      <c r="C621" s="31"/>
      <c r="D621" s="19"/>
      <c r="E621" s="19"/>
      <c r="F621" s="10"/>
      <c r="G621" s="10"/>
      <c r="H621" s="19"/>
      <c r="I621" s="19"/>
      <c r="J621" s="19"/>
      <c r="K621" s="19"/>
      <c r="L621" s="19"/>
      <c r="M621" s="19"/>
      <c r="N621" s="19"/>
      <c r="O621" s="19"/>
      <c r="P621" s="19"/>
      <c r="Q621" s="19"/>
      <c r="R621" s="19"/>
      <c r="S621" s="19"/>
      <c r="T621" s="19"/>
      <c r="U621" s="19"/>
      <c r="V621" s="19"/>
      <c r="W621" s="19"/>
      <c r="X621" s="19"/>
      <c r="Y621" s="19"/>
      <c r="Z621" s="19"/>
    </row>
    <row r="622" spans="2:26" ht="13">
      <c r="B622" s="10"/>
      <c r="C622" s="31"/>
      <c r="D622" s="19"/>
      <c r="E622" s="19"/>
      <c r="F622" s="10"/>
      <c r="G622" s="10"/>
      <c r="H622" s="19"/>
      <c r="I622" s="19"/>
      <c r="J622" s="19"/>
      <c r="K622" s="19"/>
      <c r="L622" s="19"/>
      <c r="M622" s="19"/>
      <c r="N622" s="19"/>
      <c r="O622" s="19"/>
      <c r="P622" s="19"/>
      <c r="Q622" s="19"/>
      <c r="R622" s="19"/>
      <c r="S622" s="19"/>
      <c r="T622" s="19"/>
      <c r="U622" s="19"/>
      <c r="V622" s="19"/>
      <c r="W622" s="19"/>
      <c r="X622" s="19"/>
      <c r="Y622" s="19"/>
      <c r="Z622" s="19"/>
    </row>
    <row r="623" spans="2:26" ht="13">
      <c r="B623" s="10"/>
      <c r="C623" s="31"/>
      <c r="D623" s="19"/>
      <c r="E623" s="19"/>
      <c r="F623" s="10"/>
      <c r="G623" s="10"/>
      <c r="H623" s="19"/>
      <c r="I623" s="19"/>
      <c r="J623" s="19"/>
      <c r="K623" s="19"/>
      <c r="L623" s="19"/>
      <c r="M623" s="19"/>
      <c r="N623" s="19"/>
      <c r="O623" s="19"/>
      <c r="P623" s="19"/>
      <c r="Q623" s="19"/>
      <c r="R623" s="19"/>
      <c r="S623" s="19"/>
      <c r="T623" s="19"/>
      <c r="U623" s="19"/>
      <c r="V623" s="19"/>
      <c r="W623" s="19"/>
      <c r="X623" s="19"/>
      <c r="Y623" s="19"/>
      <c r="Z623" s="19"/>
    </row>
    <row r="624" spans="2:26" ht="13">
      <c r="B624" s="10"/>
      <c r="C624" s="31"/>
      <c r="D624" s="19"/>
      <c r="E624" s="19"/>
      <c r="F624" s="10"/>
      <c r="G624" s="10"/>
      <c r="H624" s="19"/>
      <c r="I624" s="19"/>
      <c r="J624" s="19"/>
      <c r="K624" s="19"/>
      <c r="L624" s="19"/>
      <c r="M624" s="19"/>
      <c r="N624" s="19"/>
      <c r="O624" s="19"/>
      <c r="P624" s="19"/>
      <c r="Q624" s="19"/>
      <c r="R624" s="19"/>
      <c r="S624" s="19"/>
      <c r="T624" s="19"/>
      <c r="U624" s="19"/>
      <c r="V624" s="19"/>
      <c r="W624" s="19"/>
      <c r="X624" s="19"/>
      <c r="Y624" s="19"/>
      <c r="Z624" s="19"/>
    </row>
    <row r="625" spans="2:26" ht="13">
      <c r="B625" s="10"/>
      <c r="C625" s="31"/>
      <c r="D625" s="19"/>
      <c r="E625" s="19"/>
      <c r="F625" s="10"/>
      <c r="G625" s="10"/>
      <c r="H625" s="19"/>
      <c r="I625" s="19"/>
      <c r="J625" s="19"/>
      <c r="K625" s="19"/>
      <c r="L625" s="19"/>
      <c r="M625" s="19"/>
      <c r="N625" s="19"/>
      <c r="O625" s="19"/>
      <c r="P625" s="19"/>
      <c r="Q625" s="19"/>
      <c r="R625" s="19"/>
      <c r="S625" s="19"/>
      <c r="T625" s="19"/>
      <c r="U625" s="19"/>
      <c r="V625" s="19"/>
      <c r="W625" s="19"/>
      <c r="X625" s="19"/>
      <c r="Y625" s="19"/>
      <c r="Z625" s="19"/>
    </row>
    <row r="626" spans="2:26" ht="13">
      <c r="B626" s="10"/>
      <c r="C626" s="31"/>
      <c r="D626" s="19"/>
      <c r="E626" s="19"/>
      <c r="F626" s="10"/>
      <c r="G626" s="10"/>
      <c r="H626" s="19"/>
      <c r="I626" s="19"/>
      <c r="J626" s="19"/>
      <c r="K626" s="19"/>
      <c r="L626" s="19"/>
      <c r="M626" s="19"/>
      <c r="N626" s="19"/>
      <c r="O626" s="19"/>
      <c r="P626" s="19"/>
      <c r="Q626" s="19"/>
      <c r="R626" s="19"/>
      <c r="S626" s="19"/>
      <c r="T626" s="19"/>
      <c r="U626" s="19"/>
      <c r="V626" s="19"/>
      <c r="W626" s="19"/>
      <c r="X626" s="19"/>
      <c r="Y626" s="19"/>
      <c r="Z626" s="19"/>
    </row>
    <row r="627" spans="2:26" ht="13">
      <c r="B627" s="10"/>
      <c r="C627" s="31"/>
      <c r="D627" s="19"/>
      <c r="E627" s="19"/>
      <c r="F627" s="10"/>
      <c r="G627" s="10"/>
      <c r="H627" s="19"/>
      <c r="I627" s="19"/>
      <c r="J627" s="19"/>
      <c r="K627" s="19"/>
      <c r="L627" s="19"/>
      <c r="M627" s="19"/>
      <c r="N627" s="19"/>
      <c r="O627" s="19"/>
      <c r="P627" s="19"/>
      <c r="Q627" s="19"/>
      <c r="R627" s="19"/>
      <c r="S627" s="19"/>
      <c r="T627" s="19"/>
      <c r="U627" s="19"/>
      <c r="V627" s="19"/>
      <c r="W627" s="19"/>
      <c r="X627" s="19"/>
      <c r="Y627" s="19"/>
      <c r="Z627" s="19"/>
    </row>
    <row r="628" spans="2:26" ht="13">
      <c r="B628" s="10"/>
      <c r="C628" s="31"/>
      <c r="D628" s="19"/>
      <c r="E628" s="19"/>
      <c r="F628" s="10"/>
      <c r="G628" s="10"/>
      <c r="H628" s="19"/>
      <c r="I628" s="19"/>
      <c r="J628" s="19"/>
      <c r="K628" s="19"/>
      <c r="L628" s="19"/>
      <c r="M628" s="19"/>
      <c r="N628" s="19"/>
      <c r="O628" s="19"/>
      <c r="P628" s="19"/>
      <c r="Q628" s="19"/>
      <c r="R628" s="19"/>
      <c r="S628" s="19"/>
      <c r="T628" s="19"/>
      <c r="U628" s="19"/>
      <c r="V628" s="19"/>
      <c r="W628" s="19"/>
      <c r="X628" s="19"/>
      <c r="Y628" s="19"/>
      <c r="Z628" s="19"/>
    </row>
    <row r="629" spans="2:26" ht="13">
      <c r="B629" s="10"/>
      <c r="C629" s="31"/>
      <c r="D629" s="19"/>
      <c r="E629" s="19"/>
      <c r="F629" s="10"/>
      <c r="G629" s="10"/>
      <c r="H629" s="19"/>
      <c r="I629" s="19"/>
      <c r="J629" s="19"/>
      <c r="K629" s="19"/>
      <c r="L629" s="19"/>
      <c r="M629" s="19"/>
      <c r="N629" s="19"/>
      <c r="O629" s="19"/>
      <c r="P629" s="19"/>
      <c r="Q629" s="19"/>
      <c r="R629" s="19"/>
      <c r="S629" s="19"/>
      <c r="T629" s="19"/>
      <c r="U629" s="19"/>
      <c r="V629" s="19"/>
      <c r="W629" s="19"/>
      <c r="X629" s="19"/>
      <c r="Y629" s="19"/>
      <c r="Z629" s="19"/>
    </row>
    <row r="630" spans="2:26" ht="13">
      <c r="B630" s="10"/>
      <c r="C630" s="31"/>
      <c r="D630" s="19"/>
      <c r="E630" s="19"/>
      <c r="F630" s="10"/>
      <c r="G630" s="10"/>
      <c r="H630" s="19"/>
      <c r="I630" s="19"/>
      <c r="J630" s="19"/>
      <c r="K630" s="19"/>
      <c r="L630" s="19"/>
      <c r="M630" s="19"/>
      <c r="N630" s="19"/>
      <c r="O630" s="19"/>
      <c r="P630" s="19"/>
      <c r="Q630" s="19"/>
      <c r="R630" s="19"/>
      <c r="S630" s="19"/>
      <c r="T630" s="19"/>
      <c r="U630" s="19"/>
      <c r="V630" s="19"/>
      <c r="W630" s="19"/>
      <c r="X630" s="19"/>
      <c r="Y630" s="19"/>
      <c r="Z630" s="19"/>
    </row>
    <row r="631" spans="2:26" ht="13">
      <c r="B631" s="10"/>
      <c r="C631" s="31"/>
      <c r="D631" s="19"/>
      <c r="E631" s="19"/>
      <c r="F631" s="10"/>
      <c r="G631" s="10"/>
      <c r="H631" s="19"/>
      <c r="I631" s="19"/>
      <c r="J631" s="19"/>
      <c r="K631" s="19"/>
      <c r="L631" s="19"/>
      <c r="M631" s="19"/>
      <c r="N631" s="19"/>
      <c r="O631" s="19"/>
      <c r="P631" s="19"/>
      <c r="Q631" s="19"/>
      <c r="R631" s="19"/>
      <c r="S631" s="19"/>
      <c r="T631" s="19"/>
      <c r="U631" s="19"/>
      <c r="V631" s="19"/>
      <c r="W631" s="19"/>
      <c r="X631" s="19"/>
      <c r="Y631" s="19"/>
      <c r="Z631" s="19"/>
    </row>
    <row r="632" spans="2:26" ht="13">
      <c r="B632" s="10"/>
      <c r="C632" s="31"/>
      <c r="D632" s="19"/>
      <c r="E632" s="19"/>
      <c r="F632" s="10"/>
      <c r="G632" s="10"/>
      <c r="H632" s="19"/>
      <c r="I632" s="19"/>
      <c r="J632" s="19"/>
      <c r="K632" s="19"/>
      <c r="L632" s="19"/>
      <c r="M632" s="19"/>
      <c r="N632" s="19"/>
      <c r="O632" s="19"/>
      <c r="P632" s="19"/>
      <c r="Q632" s="19"/>
      <c r="R632" s="19"/>
      <c r="S632" s="19"/>
      <c r="T632" s="19"/>
      <c r="U632" s="19"/>
      <c r="V632" s="19"/>
      <c r="W632" s="19"/>
      <c r="X632" s="19"/>
      <c r="Y632" s="19"/>
      <c r="Z632" s="19"/>
    </row>
    <row r="633" spans="2:26" ht="13">
      <c r="B633" s="10"/>
      <c r="C633" s="31"/>
      <c r="D633" s="19"/>
      <c r="E633" s="19"/>
      <c r="F633" s="10"/>
      <c r="G633" s="10"/>
      <c r="H633" s="19"/>
      <c r="I633" s="19"/>
      <c r="J633" s="19"/>
      <c r="K633" s="19"/>
      <c r="L633" s="19"/>
      <c r="M633" s="19"/>
      <c r="N633" s="19"/>
      <c r="O633" s="19"/>
      <c r="P633" s="19"/>
      <c r="Q633" s="19"/>
      <c r="R633" s="19"/>
      <c r="S633" s="19"/>
      <c r="T633" s="19"/>
      <c r="U633" s="19"/>
      <c r="V633" s="19"/>
      <c r="W633" s="19"/>
      <c r="X633" s="19"/>
      <c r="Y633" s="19"/>
      <c r="Z633" s="19"/>
    </row>
    <row r="634" spans="2:26" ht="13">
      <c r="B634" s="10"/>
      <c r="C634" s="31"/>
      <c r="D634" s="19"/>
      <c r="E634" s="19"/>
      <c r="F634" s="10"/>
      <c r="G634" s="10"/>
      <c r="H634" s="19"/>
      <c r="I634" s="19"/>
      <c r="J634" s="19"/>
      <c r="K634" s="19"/>
      <c r="L634" s="19"/>
      <c r="M634" s="19"/>
      <c r="N634" s="19"/>
      <c r="O634" s="19"/>
      <c r="P634" s="19"/>
      <c r="Q634" s="19"/>
      <c r="R634" s="19"/>
      <c r="S634" s="19"/>
      <c r="T634" s="19"/>
      <c r="U634" s="19"/>
      <c r="V634" s="19"/>
      <c r="W634" s="19"/>
      <c r="X634" s="19"/>
      <c r="Y634" s="19"/>
      <c r="Z634" s="19"/>
    </row>
    <row r="635" spans="2:26" ht="13">
      <c r="B635" s="10"/>
      <c r="C635" s="31"/>
      <c r="D635" s="19"/>
      <c r="E635" s="19"/>
      <c r="F635" s="10"/>
      <c r="G635" s="10"/>
      <c r="H635" s="19"/>
      <c r="I635" s="19"/>
      <c r="J635" s="19"/>
      <c r="K635" s="19"/>
      <c r="L635" s="19"/>
      <c r="M635" s="19"/>
      <c r="N635" s="19"/>
      <c r="O635" s="19"/>
      <c r="P635" s="19"/>
      <c r="Q635" s="19"/>
      <c r="R635" s="19"/>
      <c r="S635" s="19"/>
      <c r="T635" s="19"/>
      <c r="U635" s="19"/>
      <c r="V635" s="19"/>
      <c r="W635" s="19"/>
      <c r="X635" s="19"/>
      <c r="Y635" s="19"/>
      <c r="Z635" s="19"/>
    </row>
    <row r="636" spans="2:26" ht="13">
      <c r="B636" s="10"/>
      <c r="C636" s="31"/>
      <c r="D636" s="19"/>
      <c r="E636" s="19"/>
      <c r="F636" s="10"/>
      <c r="G636" s="10"/>
      <c r="H636" s="19"/>
      <c r="I636" s="19"/>
      <c r="J636" s="19"/>
      <c r="K636" s="19"/>
      <c r="L636" s="19"/>
      <c r="M636" s="19"/>
      <c r="N636" s="19"/>
      <c r="O636" s="19"/>
      <c r="P636" s="19"/>
      <c r="Q636" s="19"/>
      <c r="R636" s="19"/>
      <c r="S636" s="19"/>
      <c r="T636" s="19"/>
      <c r="U636" s="19"/>
      <c r="V636" s="19"/>
      <c r="W636" s="19"/>
      <c r="X636" s="19"/>
      <c r="Y636" s="19"/>
      <c r="Z636" s="19"/>
    </row>
    <row r="637" spans="2:26" ht="13">
      <c r="B637" s="10"/>
      <c r="C637" s="31"/>
      <c r="D637" s="19"/>
      <c r="E637" s="19"/>
      <c r="F637" s="10"/>
      <c r="G637" s="10"/>
      <c r="H637" s="19"/>
      <c r="I637" s="19"/>
      <c r="J637" s="19"/>
      <c r="K637" s="19"/>
      <c r="L637" s="19"/>
      <c r="M637" s="19"/>
      <c r="N637" s="19"/>
      <c r="O637" s="19"/>
      <c r="P637" s="19"/>
      <c r="Q637" s="19"/>
      <c r="R637" s="19"/>
      <c r="S637" s="19"/>
      <c r="T637" s="19"/>
      <c r="U637" s="19"/>
      <c r="V637" s="19"/>
      <c r="W637" s="19"/>
      <c r="X637" s="19"/>
      <c r="Y637" s="19"/>
      <c r="Z637" s="19"/>
    </row>
    <row r="638" spans="2:26" ht="13">
      <c r="B638" s="10"/>
      <c r="C638" s="31"/>
      <c r="D638" s="19"/>
      <c r="E638" s="19"/>
      <c r="F638" s="10"/>
      <c r="G638" s="10"/>
      <c r="H638" s="19"/>
      <c r="I638" s="19"/>
      <c r="J638" s="19"/>
      <c r="K638" s="19"/>
      <c r="L638" s="19"/>
      <c r="M638" s="19"/>
      <c r="N638" s="19"/>
      <c r="O638" s="19"/>
      <c r="P638" s="19"/>
      <c r="Q638" s="19"/>
      <c r="R638" s="19"/>
      <c r="S638" s="19"/>
      <c r="T638" s="19"/>
      <c r="U638" s="19"/>
      <c r="V638" s="19"/>
      <c r="W638" s="19"/>
      <c r="X638" s="19"/>
      <c r="Y638" s="19"/>
      <c r="Z638" s="19"/>
    </row>
    <row r="639" spans="2:26" ht="13">
      <c r="B639" s="10"/>
      <c r="C639" s="31"/>
      <c r="D639" s="19"/>
      <c r="E639" s="19"/>
      <c r="F639" s="10"/>
      <c r="G639" s="10"/>
      <c r="H639" s="19"/>
      <c r="I639" s="19"/>
      <c r="J639" s="19"/>
      <c r="K639" s="19"/>
      <c r="L639" s="19"/>
      <c r="M639" s="19"/>
      <c r="N639" s="19"/>
      <c r="O639" s="19"/>
      <c r="P639" s="19"/>
      <c r="Q639" s="19"/>
      <c r="R639" s="19"/>
      <c r="S639" s="19"/>
      <c r="T639" s="19"/>
      <c r="U639" s="19"/>
      <c r="V639" s="19"/>
      <c r="W639" s="19"/>
      <c r="X639" s="19"/>
      <c r="Y639" s="19"/>
      <c r="Z639" s="19"/>
    </row>
    <row r="640" spans="2:26" ht="13">
      <c r="B640" s="10"/>
      <c r="C640" s="31"/>
      <c r="D640" s="19"/>
      <c r="E640" s="19"/>
      <c r="F640" s="10"/>
      <c r="G640" s="10"/>
      <c r="H640" s="19"/>
      <c r="I640" s="19"/>
      <c r="J640" s="19"/>
      <c r="K640" s="19"/>
      <c r="L640" s="19"/>
      <c r="M640" s="19"/>
      <c r="N640" s="19"/>
      <c r="O640" s="19"/>
      <c r="P640" s="19"/>
      <c r="Q640" s="19"/>
      <c r="R640" s="19"/>
      <c r="S640" s="19"/>
      <c r="T640" s="19"/>
      <c r="U640" s="19"/>
      <c r="V640" s="19"/>
      <c r="W640" s="19"/>
      <c r="X640" s="19"/>
      <c r="Y640" s="19"/>
      <c r="Z640" s="19"/>
    </row>
    <row r="641" spans="2:26" ht="13">
      <c r="B641" s="10"/>
      <c r="C641" s="31"/>
      <c r="D641" s="19"/>
      <c r="E641" s="19"/>
      <c r="F641" s="10"/>
      <c r="G641" s="10"/>
      <c r="H641" s="19"/>
      <c r="I641" s="19"/>
      <c r="J641" s="19"/>
      <c r="K641" s="19"/>
      <c r="L641" s="19"/>
      <c r="M641" s="19"/>
      <c r="N641" s="19"/>
      <c r="O641" s="19"/>
      <c r="P641" s="19"/>
      <c r="Q641" s="19"/>
      <c r="R641" s="19"/>
      <c r="S641" s="19"/>
      <c r="T641" s="19"/>
      <c r="U641" s="19"/>
      <c r="V641" s="19"/>
      <c r="W641" s="19"/>
      <c r="X641" s="19"/>
      <c r="Y641" s="19"/>
      <c r="Z641" s="19"/>
    </row>
    <row r="642" spans="2:26" ht="13">
      <c r="B642" s="10"/>
      <c r="C642" s="31"/>
      <c r="D642" s="19"/>
      <c r="E642" s="19"/>
      <c r="F642" s="10"/>
      <c r="G642" s="10"/>
      <c r="H642" s="19"/>
      <c r="I642" s="19"/>
      <c r="J642" s="19"/>
      <c r="K642" s="19"/>
      <c r="L642" s="19"/>
      <c r="M642" s="19"/>
      <c r="N642" s="19"/>
      <c r="O642" s="19"/>
      <c r="P642" s="19"/>
      <c r="Q642" s="19"/>
      <c r="R642" s="19"/>
      <c r="S642" s="19"/>
      <c r="T642" s="19"/>
      <c r="U642" s="19"/>
      <c r="V642" s="19"/>
      <c r="W642" s="19"/>
      <c r="X642" s="19"/>
      <c r="Y642" s="19"/>
      <c r="Z642" s="19"/>
    </row>
    <row r="643" spans="2:26" ht="13">
      <c r="B643" s="10"/>
      <c r="C643" s="31"/>
      <c r="D643" s="19"/>
      <c r="E643" s="19"/>
      <c r="F643" s="10"/>
      <c r="G643" s="10"/>
      <c r="H643" s="19"/>
      <c r="I643" s="19"/>
      <c r="J643" s="19"/>
      <c r="K643" s="19"/>
      <c r="L643" s="19"/>
      <c r="M643" s="19"/>
      <c r="N643" s="19"/>
      <c r="O643" s="19"/>
      <c r="P643" s="19"/>
      <c r="Q643" s="19"/>
      <c r="R643" s="19"/>
      <c r="S643" s="19"/>
      <c r="T643" s="19"/>
      <c r="U643" s="19"/>
      <c r="V643" s="19"/>
      <c r="W643" s="19"/>
      <c r="X643" s="19"/>
      <c r="Y643" s="19"/>
      <c r="Z643" s="19"/>
    </row>
    <row r="644" spans="2:26" ht="13">
      <c r="B644" s="10"/>
      <c r="C644" s="31"/>
      <c r="D644" s="19"/>
      <c r="E644" s="19"/>
      <c r="F644" s="10"/>
      <c r="G644" s="10"/>
      <c r="H644" s="19"/>
      <c r="I644" s="19"/>
      <c r="J644" s="19"/>
      <c r="K644" s="19"/>
      <c r="L644" s="19"/>
      <c r="M644" s="19"/>
      <c r="N644" s="19"/>
      <c r="O644" s="19"/>
      <c r="P644" s="19"/>
      <c r="Q644" s="19"/>
      <c r="R644" s="19"/>
      <c r="S644" s="19"/>
      <c r="T644" s="19"/>
      <c r="U644" s="19"/>
      <c r="V644" s="19"/>
      <c r="W644" s="19"/>
      <c r="X644" s="19"/>
      <c r="Y644" s="19"/>
      <c r="Z644" s="19"/>
    </row>
    <row r="645" spans="2:26" ht="13">
      <c r="B645" s="10"/>
      <c r="C645" s="31"/>
      <c r="D645" s="19"/>
      <c r="E645" s="19"/>
      <c r="F645" s="10"/>
      <c r="G645" s="10"/>
      <c r="H645" s="19"/>
      <c r="I645" s="19"/>
      <c r="J645" s="19"/>
      <c r="K645" s="19"/>
      <c r="L645" s="19"/>
      <c r="M645" s="19"/>
      <c r="N645" s="19"/>
      <c r="O645" s="19"/>
      <c r="P645" s="19"/>
      <c r="Q645" s="19"/>
      <c r="R645" s="19"/>
      <c r="S645" s="19"/>
      <c r="T645" s="19"/>
      <c r="U645" s="19"/>
      <c r="V645" s="19"/>
      <c r="W645" s="19"/>
      <c r="X645" s="19"/>
      <c r="Y645" s="19"/>
      <c r="Z645" s="19"/>
    </row>
    <row r="646" spans="2:26" ht="13">
      <c r="B646" s="10"/>
      <c r="C646" s="31"/>
      <c r="D646" s="19"/>
      <c r="E646" s="19"/>
      <c r="F646" s="10"/>
      <c r="G646" s="10"/>
      <c r="H646" s="19"/>
      <c r="I646" s="19"/>
      <c r="J646" s="19"/>
      <c r="K646" s="19"/>
      <c r="L646" s="19"/>
      <c r="M646" s="19"/>
      <c r="N646" s="19"/>
      <c r="O646" s="19"/>
      <c r="P646" s="19"/>
      <c r="Q646" s="19"/>
      <c r="R646" s="19"/>
      <c r="S646" s="19"/>
      <c r="T646" s="19"/>
      <c r="U646" s="19"/>
      <c r="V646" s="19"/>
      <c r="W646" s="19"/>
      <c r="X646" s="19"/>
      <c r="Y646" s="19"/>
      <c r="Z646" s="19"/>
    </row>
    <row r="647" spans="2:26" ht="13">
      <c r="B647" s="10"/>
      <c r="C647" s="31"/>
      <c r="D647" s="19"/>
      <c r="E647" s="19"/>
      <c r="F647" s="10"/>
      <c r="G647" s="10"/>
      <c r="H647" s="19"/>
      <c r="I647" s="19"/>
      <c r="J647" s="19"/>
      <c r="K647" s="19"/>
      <c r="L647" s="19"/>
      <c r="M647" s="19"/>
      <c r="N647" s="19"/>
      <c r="O647" s="19"/>
      <c r="P647" s="19"/>
      <c r="Q647" s="19"/>
      <c r="R647" s="19"/>
      <c r="S647" s="19"/>
      <c r="T647" s="19"/>
      <c r="U647" s="19"/>
      <c r="V647" s="19"/>
      <c r="W647" s="19"/>
      <c r="X647" s="19"/>
      <c r="Y647" s="19"/>
      <c r="Z647" s="19"/>
    </row>
    <row r="648" spans="2:26" ht="13">
      <c r="B648" s="10"/>
      <c r="C648" s="31"/>
      <c r="D648" s="19"/>
      <c r="E648" s="19"/>
      <c r="F648" s="10"/>
      <c r="G648" s="10"/>
      <c r="H648" s="19"/>
      <c r="I648" s="19"/>
      <c r="J648" s="19"/>
      <c r="K648" s="19"/>
      <c r="L648" s="19"/>
      <c r="M648" s="19"/>
      <c r="N648" s="19"/>
      <c r="O648" s="19"/>
      <c r="P648" s="19"/>
      <c r="Q648" s="19"/>
      <c r="R648" s="19"/>
      <c r="S648" s="19"/>
      <c r="T648" s="19"/>
      <c r="U648" s="19"/>
      <c r="V648" s="19"/>
      <c r="W648" s="19"/>
      <c r="X648" s="19"/>
      <c r="Y648" s="19"/>
      <c r="Z648" s="19"/>
    </row>
    <row r="649" spans="2:26" ht="13">
      <c r="B649" s="10"/>
      <c r="C649" s="31"/>
      <c r="D649" s="19"/>
      <c r="E649" s="19"/>
      <c r="F649" s="10"/>
      <c r="G649" s="10"/>
      <c r="H649" s="19"/>
      <c r="I649" s="19"/>
      <c r="J649" s="19"/>
      <c r="K649" s="19"/>
      <c r="L649" s="19"/>
      <c r="M649" s="19"/>
      <c r="N649" s="19"/>
      <c r="O649" s="19"/>
      <c r="P649" s="19"/>
      <c r="Q649" s="19"/>
      <c r="R649" s="19"/>
      <c r="S649" s="19"/>
      <c r="T649" s="19"/>
      <c r="U649" s="19"/>
      <c r="V649" s="19"/>
      <c r="W649" s="19"/>
      <c r="X649" s="19"/>
      <c r="Y649" s="19"/>
      <c r="Z649" s="19"/>
    </row>
    <row r="650" spans="2:26" ht="13">
      <c r="B650" s="10"/>
      <c r="C650" s="31"/>
      <c r="D650" s="19"/>
      <c r="E650" s="19"/>
      <c r="F650" s="10"/>
      <c r="G650" s="10"/>
      <c r="H650" s="19"/>
      <c r="I650" s="19"/>
      <c r="J650" s="19"/>
      <c r="K650" s="19"/>
      <c r="L650" s="19"/>
      <c r="M650" s="19"/>
      <c r="N650" s="19"/>
      <c r="O650" s="19"/>
      <c r="P650" s="19"/>
      <c r="Q650" s="19"/>
      <c r="R650" s="19"/>
      <c r="S650" s="19"/>
      <c r="T650" s="19"/>
      <c r="U650" s="19"/>
      <c r="V650" s="19"/>
      <c r="W650" s="19"/>
      <c r="X650" s="19"/>
      <c r="Y650" s="19"/>
      <c r="Z650" s="19"/>
    </row>
    <row r="651" spans="2:26" ht="13">
      <c r="B651" s="10"/>
      <c r="C651" s="31"/>
      <c r="D651" s="19"/>
      <c r="E651" s="19"/>
      <c r="F651" s="10"/>
      <c r="G651" s="10"/>
      <c r="H651" s="19"/>
      <c r="I651" s="19"/>
      <c r="J651" s="19"/>
      <c r="K651" s="19"/>
      <c r="L651" s="19"/>
      <c r="M651" s="19"/>
      <c r="N651" s="19"/>
      <c r="O651" s="19"/>
      <c r="P651" s="19"/>
      <c r="Q651" s="19"/>
      <c r="R651" s="19"/>
      <c r="S651" s="19"/>
      <c r="T651" s="19"/>
      <c r="U651" s="19"/>
      <c r="V651" s="19"/>
      <c r="W651" s="19"/>
      <c r="X651" s="19"/>
      <c r="Y651" s="19"/>
      <c r="Z651" s="19"/>
    </row>
    <row r="652" spans="2:26" ht="13">
      <c r="B652" s="10"/>
      <c r="C652" s="31"/>
      <c r="D652" s="19"/>
      <c r="E652" s="19"/>
      <c r="F652" s="10"/>
      <c r="G652" s="10"/>
      <c r="H652" s="19"/>
      <c r="I652" s="19"/>
      <c r="J652" s="19"/>
      <c r="K652" s="19"/>
      <c r="L652" s="19"/>
      <c r="M652" s="19"/>
      <c r="N652" s="19"/>
      <c r="O652" s="19"/>
      <c r="P652" s="19"/>
      <c r="Q652" s="19"/>
      <c r="R652" s="19"/>
      <c r="S652" s="19"/>
      <c r="T652" s="19"/>
      <c r="U652" s="19"/>
      <c r="V652" s="19"/>
      <c r="W652" s="19"/>
      <c r="X652" s="19"/>
      <c r="Y652" s="19"/>
      <c r="Z652" s="19"/>
    </row>
    <row r="653" spans="2:26" ht="13">
      <c r="B653" s="10"/>
      <c r="C653" s="31"/>
      <c r="D653" s="19"/>
      <c r="E653" s="19"/>
      <c r="F653" s="10"/>
      <c r="G653" s="10"/>
      <c r="H653" s="19"/>
      <c r="I653" s="19"/>
      <c r="J653" s="19"/>
      <c r="K653" s="19"/>
      <c r="L653" s="19"/>
      <c r="M653" s="19"/>
      <c r="N653" s="19"/>
      <c r="O653" s="19"/>
      <c r="P653" s="19"/>
      <c r="Q653" s="19"/>
      <c r="R653" s="19"/>
      <c r="S653" s="19"/>
      <c r="T653" s="19"/>
      <c r="U653" s="19"/>
      <c r="V653" s="19"/>
      <c r="W653" s="19"/>
      <c r="X653" s="19"/>
      <c r="Y653" s="19"/>
      <c r="Z653" s="19"/>
    </row>
    <row r="654" spans="2:26" ht="13">
      <c r="B654" s="10"/>
      <c r="C654" s="31"/>
      <c r="D654" s="19"/>
      <c r="E654" s="19"/>
      <c r="F654" s="10"/>
      <c r="G654" s="10"/>
      <c r="H654" s="19"/>
      <c r="I654" s="19"/>
      <c r="J654" s="19"/>
      <c r="K654" s="19"/>
      <c r="L654" s="19"/>
      <c r="M654" s="19"/>
      <c r="N654" s="19"/>
      <c r="O654" s="19"/>
      <c r="P654" s="19"/>
      <c r="Q654" s="19"/>
      <c r="R654" s="19"/>
      <c r="S654" s="19"/>
      <c r="T654" s="19"/>
      <c r="U654" s="19"/>
      <c r="V654" s="19"/>
      <c r="W654" s="19"/>
      <c r="X654" s="19"/>
      <c r="Y654" s="19"/>
      <c r="Z654" s="19"/>
    </row>
    <row r="655" spans="2:26" ht="13">
      <c r="B655" s="10"/>
      <c r="C655" s="31"/>
      <c r="D655" s="19"/>
      <c r="E655" s="19"/>
      <c r="F655" s="10"/>
      <c r="G655" s="10"/>
      <c r="H655" s="19"/>
      <c r="I655" s="19"/>
      <c r="J655" s="19"/>
      <c r="K655" s="19"/>
      <c r="L655" s="19"/>
      <c r="M655" s="19"/>
      <c r="N655" s="19"/>
      <c r="O655" s="19"/>
      <c r="P655" s="19"/>
      <c r="Q655" s="19"/>
      <c r="R655" s="19"/>
      <c r="S655" s="19"/>
      <c r="T655" s="19"/>
      <c r="U655" s="19"/>
      <c r="V655" s="19"/>
      <c r="W655" s="19"/>
      <c r="X655" s="19"/>
      <c r="Y655" s="19"/>
      <c r="Z655" s="19"/>
    </row>
    <row r="656" spans="2:26" ht="13">
      <c r="B656" s="10"/>
      <c r="C656" s="31"/>
      <c r="D656" s="19"/>
      <c r="E656" s="19"/>
      <c r="F656" s="10"/>
      <c r="G656" s="10"/>
      <c r="H656" s="19"/>
      <c r="I656" s="19"/>
      <c r="J656" s="19"/>
      <c r="K656" s="19"/>
      <c r="L656" s="19"/>
      <c r="M656" s="19"/>
      <c r="N656" s="19"/>
      <c r="O656" s="19"/>
      <c r="P656" s="19"/>
      <c r="Q656" s="19"/>
      <c r="R656" s="19"/>
      <c r="S656" s="19"/>
      <c r="T656" s="19"/>
      <c r="U656" s="19"/>
      <c r="V656" s="19"/>
      <c r="W656" s="19"/>
      <c r="X656" s="19"/>
      <c r="Y656" s="19"/>
      <c r="Z656" s="19"/>
    </row>
    <row r="657" spans="2:26" ht="13">
      <c r="B657" s="10"/>
      <c r="C657" s="31"/>
      <c r="D657" s="19"/>
      <c r="E657" s="19"/>
      <c r="F657" s="10"/>
      <c r="G657" s="10"/>
      <c r="H657" s="19"/>
      <c r="I657" s="19"/>
      <c r="J657" s="19"/>
      <c r="K657" s="19"/>
      <c r="L657" s="19"/>
      <c r="M657" s="19"/>
      <c r="N657" s="19"/>
      <c r="O657" s="19"/>
      <c r="P657" s="19"/>
      <c r="Q657" s="19"/>
      <c r="R657" s="19"/>
      <c r="S657" s="19"/>
      <c r="T657" s="19"/>
      <c r="U657" s="19"/>
      <c r="V657" s="19"/>
      <c r="W657" s="19"/>
      <c r="X657" s="19"/>
      <c r="Y657" s="19"/>
      <c r="Z657" s="19"/>
    </row>
    <row r="658" spans="2:26" ht="13">
      <c r="B658" s="10"/>
      <c r="C658" s="31"/>
      <c r="D658" s="19"/>
      <c r="E658" s="19"/>
      <c r="F658" s="10"/>
      <c r="G658" s="10"/>
      <c r="H658" s="19"/>
      <c r="I658" s="19"/>
      <c r="J658" s="19"/>
      <c r="K658" s="19"/>
      <c r="L658" s="19"/>
      <c r="M658" s="19"/>
      <c r="N658" s="19"/>
      <c r="O658" s="19"/>
      <c r="P658" s="19"/>
      <c r="Q658" s="19"/>
      <c r="R658" s="19"/>
      <c r="S658" s="19"/>
      <c r="T658" s="19"/>
      <c r="U658" s="19"/>
      <c r="V658" s="19"/>
      <c r="W658" s="19"/>
      <c r="X658" s="19"/>
      <c r="Y658" s="19"/>
      <c r="Z658" s="19"/>
    </row>
    <row r="659" spans="2:26" ht="13">
      <c r="B659" s="10"/>
      <c r="C659" s="31"/>
      <c r="D659" s="19"/>
      <c r="E659" s="19"/>
      <c r="F659" s="10"/>
      <c r="G659" s="10"/>
      <c r="H659" s="19"/>
      <c r="I659" s="19"/>
      <c r="J659" s="19"/>
      <c r="K659" s="19"/>
      <c r="L659" s="19"/>
      <c r="M659" s="19"/>
      <c r="N659" s="19"/>
      <c r="O659" s="19"/>
      <c r="P659" s="19"/>
      <c r="Q659" s="19"/>
      <c r="R659" s="19"/>
      <c r="S659" s="19"/>
      <c r="T659" s="19"/>
      <c r="U659" s="19"/>
      <c r="V659" s="19"/>
      <c r="W659" s="19"/>
      <c r="X659" s="19"/>
      <c r="Y659" s="19"/>
      <c r="Z659" s="19"/>
    </row>
    <row r="660" spans="2:26" ht="13">
      <c r="B660" s="10"/>
      <c r="C660" s="31"/>
      <c r="D660" s="19"/>
      <c r="E660" s="19"/>
      <c r="F660" s="10"/>
      <c r="G660" s="10"/>
      <c r="H660" s="19"/>
      <c r="I660" s="19"/>
      <c r="J660" s="19"/>
      <c r="K660" s="19"/>
      <c r="L660" s="19"/>
      <c r="M660" s="19"/>
      <c r="N660" s="19"/>
      <c r="O660" s="19"/>
      <c r="P660" s="19"/>
      <c r="Q660" s="19"/>
      <c r="R660" s="19"/>
      <c r="S660" s="19"/>
      <c r="T660" s="19"/>
      <c r="U660" s="19"/>
      <c r="V660" s="19"/>
      <c r="W660" s="19"/>
      <c r="X660" s="19"/>
      <c r="Y660" s="19"/>
      <c r="Z660" s="19"/>
    </row>
    <row r="661" spans="2:26" ht="13">
      <c r="B661" s="10"/>
      <c r="C661" s="31"/>
      <c r="D661" s="19"/>
      <c r="E661" s="19"/>
      <c r="F661" s="10"/>
      <c r="G661" s="10"/>
      <c r="H661" s="19"/>
      <c r="I661" s="19"/>
      <c r="J661" s="19"/>
      <c r="K661" s="19"/>
      <c r="L661" s="19"/>
      <c r="M661" s="19"/>
      <c r="N661" s="19"/>
      <c r="O661" s="19"/>
      <c r="P661" s="19"/>
      <c r="Q661" s="19"/>
      <c r="R661" s="19"/>
      <c r="S661" s="19"/>
      <c r="T661" s="19"/>
      <c r="U661" s="19"/>
      <c r="V661" s="19"/>
      <c r="W661" s="19"/>
      <c r="X661" s="19"/>
      <c r="Y661" s="19"/>
      <c r="Z661" s="19"/>
    </row>
    <row r="662" spans="2:26" ht="13">
      <c r="B662" s="10"/>
      <c r="C662" s="31"/>
      <c r="D662" s="19"/>
      <c r="E662" s="19"/>
      <c r="F662" s="10"/>
      <c r="G662" s="10"/>
      <c r="H662" s="19"/>
      <c r="I662" s="19"/>
      <c r="J662" s="19"/>
      <c r="K662" s="19"/>
      <c r="L662" s="19"/>
      <c r="M662" s="19"/>
      <c r="N662" s="19"/>
      <c r="O662" s="19"/>
      <c r="P662" s="19"/>
      <c r="Q662" s="19"/>
      <c r="R662" s="19"/>
      <c r="S662" s="19"/>
      <c r="T662" s="19"/>
      <c r="U662" s="19"/>
      <c r="V662" s="19"/>
      <c r="W662" s="19"/>
      <c r="X662" s="19"/>
      <c r="Y662" s="19"/>
      <c r="Z662" s="19"/>
    </row>
    <row r="663" spans="2:26" ht="13">
      <c r="B663" s="10"/>
      <c r="C663" s="31"/>
      <c r="D663" s="19"/>
      <c r="E663" s="19"/>
      <c r="F663" s="10"/>
      <c r="G663" s="10"/>
      <c r="H663" s="19"/>
      <c r="I663" s="19"/>
      <c r="J663" s="19"/>
      <c r="K663" s="19"/>
      <c r="L663" s="19"/>
      <c r="M663" s="19"/>
      <c r="N663" s="19"/>
      <c r="O663" s="19"/>
      <c r="P663" s="19"/>
      <c r="Q663" s="19"/>
      <c r="R663" s="19"/>
      <c r="S663" s="19"/>
      <c r="T663" s="19"/>
      <c r="U663" s="19"/>
      <c r="V663" s="19"/>
      <c r="W663" s="19"/>
      <c r="X663" s="19"/>
      <c r="Y663" s="19"/>
      <c r="Z663" s="19"/>
    </row>
    <row r="664" spans="2:26" ht="13">
      <c r="B664" s="10"/>
      <c r="C664" s="31"/>
      <c r="D664" s="19"/>
      <c r="E664" s="19"/>
      <c r="F664" s="10"/>
      <c r="G664" s="10"/>
      <c r="H664" s="19"/>
      <c r="I664" s="19"/>
      <c r="J664" s="19"/>
      <c r="K664" s="19"/>
      <c r="L664" s="19"/>
      <c r="M664" s="19"/>
      <c r="N664" s="19"/>
      <c r="O664" s="19"/>
      <c r="P664" s="19"/>
      <c r="Q664" s="19"/>
      <c r="R664" s="19"/>
      <c r="S664" s="19"/>
      <c r="T664" s="19"/>
      <c r="U664" s="19"/>
      <c r="V664" s="19"/>
      <c r="W664" s="19"/>
      <c r="X664" s="19"/>
      <c r="Y664" s="19"/>
      <c r="Z664" s="19"/>
    </row>
    <row r="665" spans="2:26" ht="13">
      <c r="B665" s="10"/>
      <c r="C665" s="31"/>
      <c r="D665" s="19"/>
      <c r="E665" s="19"/>
      <c r="F665" s="10"/>
      <c r="G665" s="10"/>
      <c r="H665" s="19"/>
      <c r="I665" s="19"/>
      <c r="J665" s="19"/>
      <c r="K665" s="19"/>
      <c r="L665" s="19"/>
      <c r="M665" s="19"/>
      <c r="N665" s="19"/>
      <c r="O665" s="19"/>
      <c r="P665" s="19"/>
      <c r="Q665" s="19"/>
      <c r="R665" s="19"/>
      <c r="S665" s="19"/>
      <c r="T665" s="19"/>
      <c r="U665" s="19"/>
      <c r="V665" s="19"/>
      <c r="W665" s="19"/>
      <c r="X665" s="19"/>
      <c r="Y665" s="19"/>
      <c r="Z665" s="19"/>
    </row>
    <row r="666" spans="2:26" ht="13">
      <c r="B666" s="10"/>
      <c r="C666" s="31"/>
      <c r="D666" s="19"/>
      <c r="E666" s="19"/>
      <c r="F666" s="10"/>
      <c r="G666" s="10"/>
      <c r="H666" s="19"/>
      <c r="I666" s="19"/>
      <c r="J666" s="19"/>
      <c r="K666" s="19"/>
      <c r="L666" s="19"/>
      <c r="M666" s="19"/>
      <c r="N666" s="19"/>
      <c r="O666" s="19"/>
      <c r="P666" s="19"/>
      <c r="Q666" s="19"/>
      <c r="R666" s="19"/>
      <c r="S666" s="19"/>
      <c r="T666" s="19"/>
      <c r="U666" s="19"/>
      <c r="V666" s="19"/>
      <c r="W666" s="19"/>
      <c r="X666" s="19"/>
      <c r="Y666" s="19"/>
      <c r="Z666" s="19"/>
    </row>
    <row r="667" spans="2:26" ht="13">
      <c r="B667" s="10"/>
      <c r="C667" s="31"/>
      <c r="D667" s="19"/>
      <c r="E667" s="19"/>
      <c r="F667" s="10"/>
      <c r="G667" s="10"/>
      <c r="H667" s="19"/>
      <c r="I667" s="19"/>
      <c r="J667" s="19"/>
      <c r="K667" s="19"/>
      <c r="L667" s="19"/>
      <c r="M667" s="19"/>
      <c r="N667" s="19"/>
      <c r="O667" s="19"/>
      <c r="P667" s="19"/>
      <c r="Q667" s="19"/>
      <c r="R667" s="19"/>
      <c r="S667" s="19"/>
      <c r="T667" s="19"/>
      <c r="U667" s="19"/>
      <c r="V667" s="19"/>
      <c r="W667" s="19"/>
      <c r="X667" s="19"/>
      <c r="Y667" s="19"/>
      <c r="Z667" s="19"/>
    </row>
    <row r="668" spans="2:26" ht="13">
      <c r="B668" s="10"/>
      <c r="C668" s="31"/>
      <c r="D668" s="19"/>
      <c r="E668" s="19"/>
      <c r="F668" s="10"/>
      <c r="G668" s="10"/>
      <c r="H668" s="19"/>
      <c r="I668" s="19"/>
      <c r="J668" s="19"/>
      <c r="K668" s="19"/>
      <c r="L668" s="19"/>
      <c r="M668" s="19"/>
      <c r="N668" s="19"/>
      <c r="O668" s="19"/>
      <c r="P668" s="19"/>
      <c r="Q668" s="19"/>
      <c r="R668" s="19"/>
      <c r="S668" s="19"/>
      <c r="T668" s="19"/>
      <c r="U668" s="19"/>
      <c r="V668" s="19"/>
      <c r="W668" s="19"/>
      <c r="X668" s="19"/>
      <c r="Y668" s="19"/>
      <c r="Z668" s="19"/>
    </row>
    <row r="669" spans="2:26" ht="13">
      <c r="B669" s="10"/>
      <c r="C669" s="31"/>
      <c r="D669" s="19"/>
      <c r="E669" s="19"/>
      <c r="F669" s="10"/>
      <c r="G669" s="10"/>
      <c r="H669" s="19"/>
      <c r="I669" s="19"/>
      <c r="J669" s="19"/>
      <c r="K669" s="19"/>
      <c r="L669" s="19"/>
      <c r="M669" s="19"/>
      <c r="N669" s="19"/>
      <c r="O669" s="19"/>
      <c r="P669" s="19"/>
      <c r="Q669" s="19"/>
      <c r="R669" s="19"/>
      <c r="S669" s="19"/>
      <c r="T669" s="19"/>
      <c r="U669" s="19"/>
      <c r="V669" s="19"/>
      <c r="W669" s="19"/>
      <c r="X669" s="19"/>
      <c r="Y669" s="19"/>
      <c r="Z669" s="19"/>
    </row>
    <row r="670" spans="2:26" ht="13">
      <c r="B670" s="10"/>
      <c r="C670" s="31"/>
      <c r="D670" s="19"/>
      <c r="E670" s="19"/>
      <c r="F670" s="10"/>
      <c r="G670" s="10"/>
      <c r="H670" s="19"/>
      <c r="I670" s="19"/>
      <c r="J670" s="19"/>
      <c r="K670" s="19"/>
      <c r="L670" s="19"/>
      <c r="M670" s="19"/>
      <c r="N670" s="19"/>
      <c r="O670" s="19"/>
      <c r="P670" s="19"/>
      <c r="Q670" s="19"/>
      <c r="R670" s="19"/>
      <c r="S670" s="19"/>
      <c r="T670" s="19"/>
      <c r="U670" s="19"/>
      <c r="V670" s="19"/>
      <c r="W670" s="19"/>
      <c r="X670" s="19"/>
      <c r="Y670" s="19"/>
      <c r="Z670" s="19"/>
    </row>
    <row r="671" spans="2:26" ht="13">
      <c r="B671" s="10"/>
      <c r="C671" s="31"/>
      <c r="D671" s="19"/>
      <c r="E671" s="19"/>
      <c r="F671" s="10"/>
      <c r="G671" s="10"/>
      <c r="H671" s="19"/>
      <c r="I671" s="19"/>
      <c r="J671" s="19"/>
      <c r="K671" s="19"/>
      <c r="L671" s="19"/>
      <c r="M671" s="19"/>
      <c r="N671" s="19"/>
      <c r="O671" s="19"/>
      <c r="P671" s="19"/>
      <c r="Q671" s="19"/>
      <c r="R671" s="19"/>
      <c r="S671" s="19"/>
      <c r="T671" s="19"/>
      <c r="U671" s="19"/>
      <c r="V671" s="19"/>
      <c r="W671" s="19"/>
      <c r="X671" s="19"/>
      <c r="Y671" s="19"/>
      <c r="Z671" s="19"/>
    </row>
    <row r="672" spans="2:26" ht="13">
      <c r="B672" s="10"/>
      <c r="C672" s="31"/>
      <c r="D672" s="19"/>
      <c r="E672" s="19"/>
      <c r="F672" s="10"/>
      <c r="G672" s="10"/>
      <c r="H672" s="19"/>
      <c r="I672" s="19"/>
      <c r="J672" s="19"/>
      <c r="K672" s="19"/>
      <c r="L672" s="19"/>
      <c r="M672" s="19"/>
      <c r="N672" s="19"/>
      <c r="O672" s="19"/>
      <c r="P672" s="19"/>
      <c r="Q672" s="19"/>
      <c r="R672" s="19"/>
      <c r="S672" s="19"/>
      <c r="T672" s="19"/>
      <c r="U672" s="19"/>
      <c r="V672" s="19"/>
      <c r="W672" s="19"/>
      <c r="X672" s="19"/>
      <c r="Y672" s="19"/>
      <c r="Z672" s="19"/>
    </row>
    <row r="673" spans="2:26" ht="13">
      <c r="B673" s="10"/>
      <c r="C673" s="31"/>
      <c r="D673" s="19"/>
      <c r="E673" s="19"/>
      <c r="F673" s="10"/>
      <c r="G673" s="10"/>
      <c r="H673" s="19"/>
      <c r="I673" s="19"/>
      <c r="J673" s="19"/>
      <c r="K673" s="19"/>
      <c r="L673" s="19"/>
      <c r="M673" s="19"/>
      <c r="N673" s="19"/>
      <c r="O673" s="19"/>
      <c r="P673" s="19"/>
      <c r="Q673" s="19"/>
      <c r="R673" s="19"/>
      <c r="S673" s="19"/>
      <c r="T673" s="19"/>
      <c r="U673" s="19"/>
      <c r="V673" s="19"/>
      <c r="W673" s="19"/>
      <c r="X673" s="19"/>
      <c r="Y673" s="19"/>
      <c r="Z673" s="19"/>
    </row>
    <row r="674" spans="2:26" ht="13">
      <c r="B674" s="10"/>
      <c r="C674" s="31"/>
      <c r="D674" s="19"/>
      <c r="E674" s="19"/>
      <c r="F674" s="10"/>
      <c r="G674" s="10"/>
      <c r="H674" s="19"/>
      <c r="I674" s="19"/>
      <c r="J674" s="19"/>
      <c r="K674" s="19"/>
      <c r="L674" s="19"/>
      <c r="M674" s="19"/>
      <c r="N674" s="19"/>
      <c r="O674" s="19"/>
      <c r="P674" s="19"/>
      <c r="Q674" s="19"/>
      <c r="R674" s="19"/>
      <c r="S674" s="19"/>
      <c r="T674" s="19"/>
      <c r="U674" s="19"/>
      <c r="V674" s="19"/>
      <c r="W674" s="19"/>
      <c r="X674" s="19"/>
      <c r="Y674" s="19"/>
      <c r="Z674" s="19"/>
    </row>
    <row r="675" spans="2:26" ht="13">
      <c r="B675" s="10"/>
      <c r="C675" s="31"/>
      <c r="D675" s="19"/>
      <c r="E675" s="19"/>
      <c r="F675" s="10"/>
      <c r="G675" s="10"/>
      <c r="H675" s="19"/>
      <c r="I675" s="19"/>
      <c r="J675" s="19"/>
      <c r="K675" s="19"/>
      <c r="L675" s="19"/>
      <c r="M675" s="19"/>
      <c r="N675" s="19"/>
      <c r="O675" s="19"/>
      <c r="P675" s="19"/>
      <c r="Q675" s="19"/>
      <c r="R675" s="19"/>
      <c r="S675" s="19"/>
      <c r="T675" s="19"/>
      <c r="U675" s="19"/>
      <c r="V675" s="19"/>
      <c r="W675" s="19"/>
      <c r="X675" s="19"/>
      <c r="Y675" s="19"/>
      <c r="Z675" s="19"/>
    </row>
    <row r="676" spans="2:26" ht="13">
      <c r="B676" s="10"/>
      <c r="C676" s="31"/>
      <c r="D676" s="19"/>
      <c r="E676" s="19"/>
      <c r="F676" s="10"/>
      <c r="G676" s="10"/>
      <c r="H676" s="19"/>
      <c r="I676" s="19"/>
      <c r="J676" s="19"/>
      <c r="K676" s="19"/>
      <c r="L676" s="19"/>
      <c r="M676" s="19"/>
      <c r="N676" s="19"/>
      <c r="O676" s="19"/>
      <c r="P676" s="19"/>
      <c r="Q676" s="19"/>
      <c r="R676" s="19"/>
      <c r="S676" s="19"/>
      <c r="T676" s="19"/>
      <c r="U676" s="19"/>
      <c r="V676" s="19"/>
      <c r="W676" s="19"/>
      <c r="X676" s="19"/>
      <c r="Y676" s="19"/>
      <c r="Z676" s="19"/>
    </row>
    <row r="677" spans="2:26" ht="13">
      <c r="B677" s="10"/>
      <c r="C677" s="31"/>
      <c r="D677" s="19"/>
      <c r="E677" s="19"/>
      <c r="F677" s="10"/>
      <c r="G677" s="10"/>
      <c r="H677" s="19"/>
      <c r="I677" s="19"/>
      <c r="J677" s="19"/>
      <c r="K677" s="19"/>
      <c r="L677" s="19"/>
      <c r="M677" s="19"/>
      <c r="N677" s="19"/>
      <c r="O677" s="19"/>
      <c r="P677" s="19"/>
      <c r="Q677" s="19"/>
      <c r="R677" s="19"/>
      <c r="S677" s="19"/>
      <c r="T677" s="19"/>
      <c r="U677" s="19"/>
      <c r="V677" s="19"/>
      <c r="W677" s="19"/>
      <c r="X677" s="19"/>
      <c r="Y677" s="19"/>
      <c r="Z677" s="19"/>
    </row>
    <row r="678" spans="2:26" ht="13">
      <c r="B678" s="10"/>
      <c r="C678" s="31"/>
      <c r="D678" s="19"/>
      <c r="E678" s="19"/>
      <c r="F678" s="10"/>
      <c r="G678" s="10"/>
      <c r="H678" s="19"/>
      <c r="I678" s="19"/>
      <c r="J678" s="19"/>
      <c r="K678" s="19"/>
      <c r="L678" s="19"/>
      <c r="M678" s="19"/>
      <c r="N678" s="19"/>
      <c r="O678" s="19"/>
      <c r="P678" s="19"/>
      <c r="Q678" s="19"/>
      <c r="R678" s="19"/>
      <c r="S678" s="19"/>
      <c r="T678" s="19"/>
      <c r="U678" s="19"/>
      <c r="V678" s="19"/>
      <c r="W678" s="19"/>
      <c r="X678" s="19"/>
      <c r="Y678" s="19"/>
      <c r="Z678" s="19"/>
    </row>
    <row r="679" spans="2:26" ht="13">
      <c r="B679" s="10"/>
      <c r="C679" s="31"/>
      <c r="D679" s="19"/>
      <c r="E679" s="19"/>
      <c r="F679" s="10"/>
      <c r="G679" s="10"/>
      <c r="H679" s="19"/>
      <c r="I679" s="19"/>
      <c r="J679" s="19"/>
      <c r="K679" s="19"/>
      <c r="L679" s="19"/>
      <c r="M679" s="19"/>
      <c r="N679" s="19"/>
      <c r="O679" s="19"/>
      <c r="P679" s="19"/>
      <c r="Q679" s="19"/>
      <c r="R679" s="19"/>
      <c r="S679" s="19"/>
      <c r="T679" s="19"/>
      <c r="U679" s="19"/>
      <c r="V679" s="19"/>
      <c r="W679" s="19"/>
      <c r="X679" s="19"/>
      <c r="Y679" s="19"/>
      <c r="Z679" s="19"/>
    </row>
    <row r="680" spans="2:26" ht="13">
      <c r="B680" s="10"/>
      <c r="C680" s="31"/>
      <c r="D680" s="19"/>
      <c r="E680" s="19"/>
      <c r="F680" s="10"/>
      <c r="G680" s="10"/>
      <c r="H680" s="19"/>
      <c r="I680" s="19"/>
      <c r="J680" s="19"/>
      <c r="K680" s="19"/>
      <c r="L680" s="19"/>
      <c r="M680" s="19"/>
      <c r="N680" s="19"/>
      <c r="O680" s="19"/>
      <c r="P680" s="19"/>
      <c r="Q680" s="19"/>
      <c r="R680" s="19"/>
      <c r="S680" s="19"/>
      <c r="T680" s="19"/>
      <c r="U680" s="19"/>
      <c r="V680" s="19"/>
      <c r="W680" s="19"/>
      <c r="X680" s="19"/>
      <c r="Y680" s="19"/>
      <c r="Z680" s="19"/>
    </row>
    <row r="681" spans="2:26" ht="13">
      <c r="B681" s="10"/>
      <c r="C681" s="31"/>
      <c r="D681" s="19"/>
      <c r="E681" s="19"/>
      <c r="F681" s="10"/>
      <c r="G681" s="10"/>
      <c r="H681" s="19"/>
      <c r="I681" s="19"/>
      <c r="J681" s="19"/>
      <c r="K681" s="19"/>
      <c r="L681" s="19"/>
      <c r="M681" s="19"/>
      <c r="N681" s="19"/>
      <c r="O681" s="19"/>
      <c r="P681" s="19"/>
      <c r="Q681" s="19"/>
      <c r="R681" s="19"/>
      <c r="S681" s="19"/>
      <c r="T681" s="19"/>
      <c r="U681" s="19"/>
      <c r="V681" s="19"/>
      <c r="W681" s="19"/>
      <c r="X681" s="19"/>
      <c r="Y681" s="19"/>
      <c r="Z681" s="19"/>
    </row>
    <row r="682" spans="2:26" ht="13">
      <c r="B682" s="10"/>
      <c r="C682" s="31"/>
      <c r="D682" s="19"/>
      <c r="E682" s="19"/>
      <c r="F682" s="10"/>
      <c r="G682" s="10"/>
      <c r="H682" s="19"/>
      <c r="I682" s="19"/>
      <c r="J682" s="19"/>
      <c r="K682" s="19"/>
      <c r="L682" s="19"/>
      <c r="M682" s="19"/>
      <c r="N682" s="19"/>
      <c r="O682" s="19"/>
      <c r="P682" s="19"/>
      <c r="Q682" s="19"/>
      <c r="R682" s="19"/>
      <c r="S682" s="19"/>
      <c r="T682" s="19"/>
      <c r="U682" s="19"/>
      <c r="V682" s="19"/>
      <c r="W682" s="19"/>
      <c r="X682" s="19"/>
      <c r="Y682" s="19"/>
      <c r="Z682" s="19"/>
    </row>
    <row r="683" spans="2:26" ht="13">
      <c r="B683" s="10"/>
      <c r="C683" s="31"/>
      <c r="D683" s="19"/>
      <c r="E683" s="19"/>
      <c r="F683" s="10"/>
      <c r="G683" s="10"/>
      <c r="H683" s="19"/>
      <c r="I683" s="19"/>
      <c r="J683" s="19"/>
      <c r="K683" s="19"/>
      <c r="L683" s="19"/>
      <c r="M683" s="19"/>
      <c r="N683" s="19"/>
      <c r="O683" s="19"/>
      <c r="P683" s="19"/>
      <c r="Q683" s="19"/>
      <c r="R683" s="19"/>
      <c r="S683" s="19"/>
      <c r="T683" s="19"/>
      <c r="U683" s="19"/>
      <c r="V683" s="19"/>
      <c r="W683" s="19"/>
      <c r="X683" s="19"/>
      <c r="Y683" s="19"/>
      <c r="Z683" s="19"/>
    </row>
    <row r="684" spans="2:26" ht="13">
      <c r="B684" s="10"/>
      <c r="C684" s="31"/>
      <c r="D684" s="19"/>
      <c r="E684" s="19"/>
      <c r="F684" s="10"/>
      <c r="G684" s="10"/>
      <c r="H684" s="19"/>
      <c r="I684" s="19"/>
      <c r="J684" s="19"/>
      <c r="K684" s="19"/>
      <c r="L684" s="19"/>
      <c r="M684" s="19"/>
      <c r="N684" s="19"/>
      <c r="O684" s="19"/>
      <c r="P684" s="19"/>
      <c r="Q684" s="19"/>
      <c r="R684" s="19"/>
      <c r="S684" s="19"/>
      <c r="T684" s="19"/>
      <c r="U684" s="19"/>
      <c r="V684" s="19"/>
      <c r="W684" s="19"/>
      <c r="X684" s="19"/>
      <c r="Y684" s="19"/>
      <c r="Z684" s="19"/>
    </row>
    <row r="685" spans="2:26" ht="13">
      <c r="B685" s="10"/>
      <c r="C685" s="31"/>
      <c r="D685" s="19"/>
      <c r="E685" s="19"/>
      <c r="F685" s="10"/>
      <c r="G685" s="10"/>
      <c r="H685" s="19"/>
      <c r="I685" s="19"/>
      <c r="J685" s="19"/>
      <c r="K685" s="19"/>
      <c r="L685" s="19"/>
      <c r="M685" s="19"/>
      <c r="N685" s="19"/>
      <c r="O685" s="19"/>
      <c r="P685" s="19"/>
      <c r="Q685" s="19"/>
      <c r="R685" s="19"/>
      <c r="S685" s="19"/>
      <c r="T685" s="19"/>
      <c r="U685" s="19"/>
      <c r="V685" s="19"/>
      <c r="W685" s="19"/>
      <c r="X685" s="19"/>
      <c r="Y685" s="19"/>
      <c r="Z685" s="19"/>
    </row>
    <row r="686" spans="2:26" ht="13">
      <c r="B686" s="10"/>
      <c r="C686" s="31"/>
      <c r="D686" s="19"/>
      <c r="E686" s="19"/>
      <c r="F686" s="10"/>
      <c r="G686" s="10"/>
      <c r="H686" s="19"/>
      <c r="I686" s="19"/>
      <c r="J686" s="19"/>
      <c r="K686" s="19"/>
      <c r="L686" s="19"/>
      <c r="M686" s="19"/>
      <c r="N686" s="19"/>
      <c r="O686" s="19"/>
      <c r="P686" s="19"/>
      <c r="Q686" s="19"/>
      <c r="R686" s="19"/>
      <c r="S686" s="19"/>
      <c r="T686" s="19"/>
      <c r="U686" s="19"/>
      <c r="V686" s="19"/>
      <c r="W686" s="19"/>
      <c r="X686" s="19"/>
      <c r="Y686" s="19"/>
      <c r="Z686" s="19"/>
    </row>
    <row r="687" spans="2:26" ht="13">
      <c r="B687" s="10"/>
      <c r="C687" s="31"/>
      <c r="D687" s="19"/>
      <c r="E687" s="19"/>
      <c r="F687" s="10"/>
      <c r="G687" s="10"/>
      <c r="H687" s="19"/>
      <c r="I687" s="19"/>
      <c r="J687" s="19"/>
      <c r="K687" s="19"/>
      <c r="L687" s="19"/>
      <c r="M687" s="19"/>
      <c r="N687" s="19"/>
      <c r="O687" s="19"/>
      <c r="P687" s="19"/>
      <c r="Q687" s="19"/>
      <c r="R687" s="19"/>
      <c r="S687" s="19"/>
      <c r="T687" s="19"/>
      <c r="U687" s="19"/>
      <c r="V687" s="19"/>
      <c r="W687" s="19"/>
      <c r="X687" s="19"/>
      <c r="Y687" s="19"/>
      <c r="Z687" s="19"/>
    </row>
    <row r="688" spans="2:26" ht="13">
      <c r="B688" s="10"/>
      <c r="C688" s="31"/>
      <c r="D688" s="19"/>
      <c r="E688" s="19"/>
      <c r="F688" s="10"/>
      <c r="G688" s="10"/>
      <c r="H688" s="19"/>
      <c r="I688" s="19"/>
      <c r="J688" s="19"/>
      <c r="K688" s="19"/>
      <c r="L688" s="19"/>
      <c r="M688" s="19"/>
      <c r="N688" s="19"/>
      <c r="O688" s="19"/>
      <c r="P688" s="19"/>
      <c r="Q688" s="19"/>
      <c r="R688" s="19"/>
      <c r="S688" s="19"/>
      <c r="T688" s="19"/>
      <c r="U688" s="19"/>
      <c r="V688" s="19"/>
      <c r="W688" s="19"/>
      <c r="X688" s="19"/>
      <c r="Y688" s="19"/>
      <c r="Z688" s="19"/>
    </row>
    <row r="689" spans="2:26" ht="13">
      <c r="B689" s="10"/>
      <c r="C689" s="31"/>
      <c r="D689" s="19"/>
      <c r="E689" s="19"/>
      <c r="F689" s="10"/>
      <c r="G689" s="10"/>
      <c r="H689" s="19"/>
      <c r="I689" s="19"/>
      <c r="J689" s="19"/>
      <c r="K689" s="19"/>
      <c r="L689" s="19"/>
      <c r="M689" s="19"/>
      <c r="N689" s="19"/>
      <c r="O689" s="19"/>
      <c r="P689" s="19"/>
      <c r="Q689" s="19"/>
      <c r="R689" s="19"/>
      <c r="S689" s="19"/>
      <c r="T689" s="19"/>
      <c r="U689" s="19"/>
      <c r="V689" s="19"/>
      <c r="W689" s="19"/>
      <c r="X689" s="19"/>
      <c r="Y689" s="19"/>
      <c r="Z689" s="19"/>
    </row>
    <row r="690" spans="2:26" ht="13">
      <c r="B690" s="10"/>
      <c r="C690" s="31"/>
      <c r="D690" s="19"/>
      <c r="E690" s="19"/>
      <c r="F690" s="10"/>
      <c r="G690" s="10"/>
      <c r="H690" s="19"/>
      <c r="I690" s="19"/>
      <c r="J690" s="19"/>
      <c r="K690" s="19"/>
      <c r="L690" s="19"/>
      <c r="M690" s="19"/>
      <c r="N690" s="19"/>
      <c r="O690" s="19"/>
      <c r="P690" s="19"/>
      <c r="Q690" s="19"/>
      <c r="R690" s="19"/>
      <c r="S690" s="19"/>
      <c r="T690" s="19"/>
      <c r="U690" s="19"/>
      <c r="V690" s="19"/>
      <c r="W690" s="19"/>
      <c r="X690" s="19"/>
      <c r="Y690" s="19"/>
      <c r="Z690" s="19"/>
    </row>
    <row r="691" spans="2:26" ht="13">
      <c r="B691" s="10"/>
      <c r="C691" s="31"/>
      <c r="D691" s="19"/>
      <c r="E691" s="19"/>
      <c r="F691" s="10"/>
      <c r="G691" s="10"/>
      <c r="H691" s="19"/>
      <c r="I691" s="19"/>
      <c r="J691" s="19"/>
      <c r="K691" s="19"/>
      <c r="L691" s="19"/>
      <c r="M691" s="19"/>
      <c r="N691" s="19"/>
      <c r="O691" s="19"/>
      <c r="P691" s="19"/>
      <c r="Q691" s="19"/>
      <c r="R691" s="19"/>
      <c r="S691" s="19"/>
      <c r="T691" s="19"/>
      <c r="U691" s="19"/>
      <c r="V691" s="19"/>
      <c r="W691" s="19"/>
      <c r="X691" s="19"/>
      <c r="Y691" s="19"/>
      <c r="Z691" s="19"/>
    </row>
    <row r="692" spans="2:26" ht="13">
      <c r="B692" s="10"/>
      <c r="C692" s="31"/>
      <c r="D692" s="19"/>
      <c r="E692" s="19"/>
      <c r="F692" s="10"/>
      <c r="G692" s="10"/>
      <c r="H692" s="19"/>
      <c r="I692" s="19"/>
      <c r="J692" s="19"/>
      <c r="K692" s="19"/>
      <c r="L692" s="19"/>
      <c r="M692" s="19"/>
      <c r="N692" s="19"/>
      <c r="O692" s="19"/>
      <c r="P692" s="19"/>
      <c r="Q692" s="19"/>
      <c r="R692" s="19"/>
      <c r="S692" s="19"/>
      <c r="T692" s="19"/>
      <c r="U692" s="19"/>
      <c r="V692" s="19"/>
      <c r="W692" s="19"/>
      <c r="X692" s="19"/>
      <c r="Y692" s="19"/>
      <c r="Z692" s="19"/>
    </row>
    <row r="693" spans="2:26" ht="13">
      <c r="B693" s="10"/>
      <c r="C693" s="31"/>
      <c r="D693" s="19"/>
      <c r="E693" s="19"/>
      <c r="F693" s="10"/>
      <c r="G693" s="10"/>
      <c r="H693" s="19"/>
      <c r="I693" s="19"/>
      <c r="J693" s="19"/>
      <c r="K693" s="19"/>
      <c r="L693" s="19"/>
      <c r="M693" s="19"/>
      <c r="N693" s="19"/>
      <c r="O693" s="19"/>
      <c r="P693" s="19"/>
      <c r="Q693" s="19"/>
      <c r="R693" s="19"/>
      <c r="S693" s="19"/>
      <c r="T693" s="19"/>
      <c r="U693" s="19"/>
      <c r="V693" s="19"/>
      <c r="W693" s="19"/>
      <c r="X693" s="19"/>
      <c r="Y693" s="19"/>
      <c r="Z693" s="19"/>
    </row>
    <row r="694" spans="2:26" ht="13">
      <c r="B694" s="10"/>
      <c r="C694" s="31"/>
      <c r="D694" s="19"/>
      <c r="E694" s="19"/>
      <c r="F694" s="10"/>
      <c r="G694" s="10"/>
      <c r="H694" s="19"/>
      <c r="I694" s="19"/>
      <c r="J694" s="19"/>
      <c r="K694" s="19"/>
      <c r="L694" s="19"/>
      <c r="M694" s="19"/>
      <c r="N694" s="19"/>
      <c r="O694" s="19"/>
      <c r="P694" s="19"/>
      <c r="Q694" s="19"/>
      <c r="R694" s="19"/>
      <c r="S694" s="19"/>
      <c r="T694" s="19"/>
      <c r="U694" s="19"/>
      <c r="V694" s="19"/>
      <c r="W694" s="19"/>
      <c r="X694" s="19"/>
      <c r="Y694" s="19"/>
      <c r="Z694" s="19"/>
    </row>
    <row r="695" spans="2:26" ht="13">
      <c r="B695" s="10"/>
      <c r="C695" s="31"/>
      <c r="D695" s="19"/>
      <c r="E695" s="19"/>
      <c r="F695" s="10"/>
      <c r="G695" s="10"/>
      <c r="H695" s="19"/>
      <c r="I695" s="19"/>
      <c r="J695" s="19"/>
      <c r="K695" s="19"/>
      <c r="L695" s="19"/>
      <c r="M695" s="19"/>
      <c r="N695" s="19"/>
      <c r="O695" s="19"/>
      <c r="P695" s="19"/>
      <c r="Q695" s="19"/>
      <c r="R695" s="19"/>
      <c r="S695" s="19"/>
      <c r="T695" s="19"/>
      <c r="U695" s="19"/>
      <c r="V695" s="19"/>
      <c r="W695" s="19"/>
      <c r="X695" s="19"/>
      <c r="Y695" s="19"/>
      <c r="Z695" s="19"/>
    </row>
    <row r="696" spans="2:26" ht="13">
      <c r="B696" s="10"/>
      <c r="C696" s="31"/>
      <c r="D696" s="19"/>
      <c r="E696" s="19"/>
      <c r="F696" s="10"/>
      <c r="G696" s="10"/>
      <c r="H696" s="19"/>
      <c r="I696" s="19"/>
      <c r="J696" s="19"/>
      <c r="K696" s="19"/>
      <c r="L696" s="19"/>
      <c r="M696" s="19"/>
      <c r="N696" s="19"/>
      <c r="O696" s="19"/>
      <c r="P696" s="19"/>
      <c r="Q696" s="19"/>
      <c r="R696" s="19"/>
      <c r="S696" s="19"/>
      <c r="T696" s="19"/>
      <c r="U696" s="19"/>
      <c r="V696" s="19"/>
      <c r="W696" s="19"/>
      <c r="X696" s="19"/>
      <c r="Y696" s="19"/>
      <c r="Z696" s="19"/>
    </row>
    <row r="697" spans="2:26" ht="13">
      <c r="B697" s="10"/>
      <c r="C697" s="31"/>
      <c r="D697" s="19"/>
      <c r="E697" s="19"/>
      <c r="F697" s="10"/>
      <c r="G697" s="10"/>
      <c r="H697" s="19"/>
      <c r="I697" s="19"/>
      <c r="J697" s="19"/>
      <c r="K697" s="19"/>
      <c r="L697" s="19"/>
      <c r="M697" s="19"/>
      <c r="N697" s="19"/>
      <c r="O697" s="19"/>
      <c r="P697" s="19"/>
      <c r="Q697" s="19"/>
      <c r="R697" s="19"/>
      <c r="S697" s="19"/>
      <c r="T697" s="19"/>
      <c r="U697" s="19"/>
      <c r="V697" s="19"/>
      <c r="W697" s="19"/>
      <c r="X697" s="19"/>
      <c r="Y697" s="19"/>
      <c r="Z697" s="19"/>
    </row>
    <row r="698" spans="2:26" ht="13">
      <c r="B698" s="10"/>
      <c r="C698" s="31"/>
      <c r="D698" s="19"/>
      <c r="E698" s="19"/>
      <c r="F698" s="10"/>
      <c r="G698" s="10"/>
      <c r="H698" s="19"/>
      <c r="I698" s="19"/>
      <c r="J698" s="19"/>
      <c r="K698" s="19"/>
      <c r="L698" s="19"/>
      <c r="M698" s="19"/>
      <c r="N698" s="19"/>
      <c r="O698" s="19"/>
      <c r="P698" s="19"/>
      <c r="Q698" s="19"/>
      <c r="R698" s="19"/>
      <c r="S698" s="19"/>
      <c r="T698" s="19"/>
      <c r="U698" s="19"/>
      <c r="V698" s="19"/>
      <c r="W698" s="19"/>
      <c r="X698" s="19"/>
      <c r="Y698" s="19"/>
      <c r="Z698" s="19"/>
    </row>
    <row r="699" spans="2:26" ht="13">
      <c r="B699" s="10"/>
      <c r="C699" s="31"/>
      <c r="D699" s="19"/>
      <c r="E699" s="19"/>
      <c r="F699" s="10"/>
      <c r="G699" s="10"/>
      <c r="H699" s="19"/>
      <c r="I699" s="19"/>
      <c r="J699" s="19"/>
      <c r="K699" s="19"/>
      <c r="L699" s="19"/>
      <c r="M699" s="19"/>
      <c r="N699" s="19"/>
      <c r="O699" s="19"/>
      <c r="P699" s="19"/>
      <c r="Q699" s="19"/>
      <c r="R699" s="19"/>
      <c r="S699" s="19"/>
      <c r="T699" s="19"/>
      <c r="U699" s="19"/>
      <c r="V699" s="19"/>
      <c r="W699" s="19"/>
      <c r="X699" s="19"/>
      <c r="Y699" s="19"/>
      <c r="Z699" s="19"/>
    </row>
    <row r="700" spans="2:26" ht="13">
      <c r="B700" s="10"/>
      <c r="C700" s="31"/>
      <c r="D700" s="19"/>
      <c r="E700" s="19"/>
      <c r="F700" s="10"/>
      <c r="G700" s="10"/>
      <c r="H700" s="19"/>
      <c r="I700" s="19"/>
      <c r="J700" s="19"/>
      <c r="K700" s="19"/>
      <c r="L700" s="19"/>
      <c r="M700" s="19"/>
      <c r="N700" s="19"/>
      <c r="O700" s="19"/>
      <c r="P700" s="19"/>
      <c r="Q700" s="19"/>
      <c r="R700" s="19"/>
      <c r="S700" s="19"/>
      <c r="T700" s="19"/>
      <c r="U700" s="19"/>
      <c r="V700" s="19"/>
      <c r="W700" s="19"/>
      <c r="X700" s="19"/>
      <c r="Y700" s="19"/>
      <c r="Z700" s="19"/>
    </row>
    <row r="701" spans="2:26" ht="13">
      <c r="B701" s="10"/>
      <c r="C701" s="31"/>
      <c r="D701" s="19"/>
      <c r="E701" s="19"/>
      <c r="F701" s="10"/>
      <c r="G701" s="10"/>
      <c r="H701" s="19"/>
      <c r="I701" s="19"/>
      <c r="J701" s="19"/>
      <c r="K701" s="19"/>
      <c r="L701" s="19"/>
      <c r="M701" s="19"/>
      <c r="N701" s="19"/>
      <c r="O701" s="19"/>
      <c r="P701" s="19"/>
      <c r="Q701" s="19"/>
      <c r="R701" s="19"/>
      <c r="S701" s="19"/>
      <c r="T701" s="19"/>
      <c r="U701" s="19"/>
      <c r="V701" s="19"/>
      <c r="W701" s="19"/>
      <c r="X701" s="19"/>
      <c r="Y701" s="19"/>
      <c r="Z701" s="19"/>
    </row>
    <row r="702" spans="2:26" ht="13">
      <c r="B702" s="10"/>
      <c r="C702" s="31"/>
      <c r="D702" s="19"/>
      <c r="E702" s="19"/>
      <c r="F702" s="10"/>
      <c r="G702" s="10"/>
      <c r="H702" s="19"/>
      <c r="I702" s="19"/>
      <c r="J702" s="19"/>
      <c r="K702" s="19"/>
      <c r="L702" s="19"/>
      <c r="M702" s="19"/>
      <c r="N702" s="19"/>
      <c r="O702" s="19"/>
      <c r="P702" s="19"/>
      <c r="Q702" s="19"/>
      <c r="R702" s="19"/>
      <c r="S702" s="19"/>
      <c r="T702" s="19"/>
      <c r="U702" s="19"/>
      <c r="V702" s="19"/>
      <c r="W702" s="19"/>
      <c r="X702" s="19"/>
      <c r="Y702" s="19"/>
      <c r="Z702" s="19"/>
    </row>
    <row r="703" spans="2:26" ht="13">
      <c r="B703" s="10"/>
      <c r="C703" s="31"/>
      <c r="D703" s="19"/>
      <c r="E703" s="19"/>
      <c r="F703" s="10"/>
      <c r="G703" s="10"/>
      <c r="H703" s="19"/>
      <c r="I703" s="19"/>
      <c r="J703" s="19"/>
      <c r="K703" s="19"/>
      <c r="L703" s="19"/>
      <c r="M703" s="19"/>
      <c r="N703" s="19"/>
      <c r="O703" s="19"/>
      <c r="P703" s="19"/>
      <c r="Q703" s="19"/>
      <c r="R703" s="19"/>
      <c r="S703" s="19"/>
      <c r="T703" s="19"/>
      <c r="U703" s="19"/>
      <c r="V703" s="19"/>
      <c r="W703" s="19"/>
      <c r="X703" s="19"/>
      <c r="Y703" s="19"/>
      <c r="Z703" s="19"/>
    </row>
    <row r="704" spans="2:26" ht="13">
      <c r="B704" s="10"/>
      <c r="C704" s="31"/>
      <c r="D704" s="19"/>
      <c r="E704" s="19"/>
      <c r="F704" s="10"/>
      <c r="G704" s="10"/>
      <c r="H704" s="19"/>
      <c r="I704" s="19"/>
      <c r="J704" s="19"/>
      <c r="K704" s="19"/>
      <c r="L704" s="19"/>
      <c r="M704" s="19"/>
      <c r="N704" s="19"/>
      <c r="O704" s="19"/>
      <c r="P704" s="19"/>
      <c r="Q704" s="19"/>
      <c r="R704" s="19"/>
      <c r="S704" s="19"/>
      <c r="T704" s="19"/>
      <c r="U704" s="19"/>
      <c r="V704" s="19"/>
      <c r="W704" s="19"/>
      <c r="X704" s="19"/>
      <c r="Y704" s="19"/>
      <c r="Z704" s="19"/>
    </row>
    <row r="705" spans="2:26" ht="13">
      <c r="B705" s="10"/>
      <c r="C705" s="31"/>
      <c r="D705" s="19"/>
      <c r="E705" s="19"/>
      <c r="F705" s="10"/>
      <c r="G705" s="10"/>
      <c r="H705" s="19"/>
      <c r="I705" s="19"/>
      <c r="J705" s="19"/>
      <c r="K705" s="19"/>
      <c r="L705" s="19"/>
      <c r="M705" s="19"/>
      <c r="N705" s="19"/>
      <c r="O705" s="19"/>
      <c r="P705" s="19"/>
      <c r="Q705" s="19"/>
      <c r="R705" s="19"/>
      <c r="S705" s="19"/>
      <c r="T705" s="19"/>
      <c r="U705" s="19"/>
      <c r="V705" s="19"/>
      <c r="W705" s="19"/>
      <c r="X705" s="19"/>
      <c r="Y705" s="19"/>
      <c r="Z705" s="19"/>
    </row>
    <row r="706" spans="2:26" ht="13">
      <c r="B706" s="10"/>
      <c r="C706" s="31"/>
      <c r="D706" s="19"/>
      <c r="E706" s="19"/>
      <c r="F706" s="10"/>
      <c r="G706" s="10"/>
      <c r="H706" s="19"/>
      <c r="I706" s="19"/>
      <c r="J706" s="19"/>
      <c r="K706" s="19"/>
      <c r="L706" s="19"/>
      <c r="M706" s="19"/>
      <c r="N706" s="19"/>
      <c r="O706" s="19"/>
      <c r="P706" s="19"/>
      <c r="Q706" s="19"/>
      <c r="R706" s="19"/>
      <c r="S706" s="19"/>
      <c r="T706" s="19"/>
      <c r="U706" s="19"/>
      <c r="V706" s="19"/>
      <c r="W706" s="19"/>
      <c r="X706" s="19"/>
      <c r="Y706" s="19"/>
      <c r="Z706" s="19"/>
    </row>
    <row r="707" spans="2:26" ht="13">
      <c r="B707" s="10"/>
      <c r="C707" s="31"/>
      <c r="D707" s="19"/>
      <c r="E707" s="19"/>
      <c r="F707" s="10"/>
      <c r="G707" s="10"/>
      <c r="H707" s="19"/>
      <c r="I707" s="19"/>
      <c r="J707" s="19"/>
      <c r="K707" s="19"/>
      <c r="L707" s="19"/>
      <c r="M707" s="19"/>
      <c r="N707" s="19"/>
      <c r="O707" s="19"/>
      <c r="P707" s="19"/>
      <c r="Q707" s="19"/>
      <c r="R707" s="19"/>
      <c r="S707" s="19"/>
      <c r="T707" s="19"/>
      <c r="U707" s="19"/>
      <c r="V707" s="19"/>
      <c r="W707" s="19"/>
      <c r="X707" s="19"/>
      <c r="Y707" s="19"/>
      <c r="Z707" s="19"/>
    </row>
    <row r="708" spans="2:26" ht="13">
      <c r="B708" s="10"/>
      <c r="C708" s="31"/>
      <c r="D708" s="19"/>
      <c r="E708" s="19"/>
      <c r="F708" s="10"/>
      <c r="G708" s="10"/>
      <c r="H708" s="19"/>
      <c r="I708" s="19"/>
      <c r="J708" s="19"/>
      <c r="K708" s="19"/>
      <c r="L708" s="19"/>
      <c r="M708" s="19"/>
      <c r="N708" s="19"/>
      <c r="O708" s="19"/>
      <c r="P708" s="19"/>
      <c r="Q708" s="19"/>
      <c r="R708" s="19"/>
      <c r="S708" s="19"/>
      <c r="T708" s="19"/>
      <c r="U708" s="19"/>
      <c r="V708" s="19"/>
      <c r="W708" s="19"/>
      <c r="X708" s="19"/>
      <c r="Y708" s="19"/>
      <c r="Z708" s="19"/>
    </row>
    <row r="709" spans="2:26" ht="13">
      <c r="B709" s="10"/>
      <c r="C709" s="31"/>
      <c r="D709" s="19"/>
      <c r="E709" s="19"/>
      <c r="F709" s="10"/>
      <c r="G709" s="10"/>
      <c r="H709" s="19"/>
      <c r="I709" s="19"/>
      <c r="J709" s="19"/>
      <c r="K709" s="19"/>
      <c r="L709" s="19"/>
      <c r="M709" s="19"/>
      <c r="N709" s="19"/>
      <c r="O709" s="19"/>
      <c r="P709" s="19"/>
      <c r="Q709" s="19"/>
      <c r="R709" s="19"/>
      <c r="S709" s="19"/>
      <c r="T709" s="19"/>
      <c r="U709" s="19"/>
      <c r="V709" s="19"/>
      <c r="W709" s="19"/>
      <c r="X709" s="19"/>
      <c r="Y709" s="19"/>
      <c r="Z709" s="19"/>
    </row>
    <row r="710" spans="2:26" ht="13">
      <c r="B710" s="10"/>
      <c r="C710" s="31"/>
      <c r="D710" s="19"/>
      <c r="E710" s="19"/>
      <c r="F710" s="10"/>
      <c r="G710" s="10"/>
      <c r="H710" s="19"/>
      <c r="I710" s="19"/>
      <c r="J710" s="19"/>
      <c r="K710" s="19"/>
      <c r="L710" s="19"/>
      <c r="M710" s="19"/>
      <c r="N710" s="19"/>
      <c r="O710" s="19"/>
      <c r="P710" s="19"/>
      <c r="Q710" s="19"/>
      <c r="R710" s="19"/>
      <c r="S710" s="19"/>
      <c r="T710" s="19"/>
      <c r="U710" s="19"/>
      <c r="V710" s="19"/>
      <c r="W710" s="19"/>
      <c r="X710" s="19"/>
      <c r="Y710" s="19"/>
      <c r="Z710" s="19"/>
    </row>
    <row r="711" spans="2:26" ht="13">
      <c r="B711" s="10"/>
      <c r="C711" s="31"/>
      <c r="D711" s="19"/>
      <c r="E711" s="19"/>
      <c r="F711" s="10"/>
      <c r="G711" s="10"/>
      <c r="H711" s="19"/>
      <c r="I711" s="19"/>
      <c r="J711" s="19"/>
      <c r="K711" s="19"/>
      <c r="L711" s="19"/>
      <c r="M711" s="19"/>
      <c r="N711" s="19"/>
      <c r="O711" s="19"/>
      <c r="P711" s="19"/>
      <c r="Q711" s="19"/>
      <c r="R711" s="19"/>
      <c r="S711" s="19"/>
      <c r="T711" s="19"/>
      <c r="U711" s="19"/>
      <c r="V711" s="19"/>
      <c r="W711" s="19"/>
      <c r="X711" s="19"/>
      <c r="Y711" s="19"/>
      <c r="Z711" s="19"/>
    </row>
    <row r="712" spans="2:26" ht="13">
      <c r="B712" s="10"/>
      <c r="C712" s="31"/>
      <c r="D712" s="19"/>
      <c r="E712" s="19"/>
      <c r="F712" s="10"/>
      <c r="G712" s="10"/>
      <c r="H712" s="19"/>
      <c r="I712" s="19"/>
      <c r="J712" s="19"/>
      <c r="K712" s="19"/>
      <c r="L712" s="19"/>
      <c r="M712" s="19"/>
      <c r="N712" s="19"/>
      <c r="O712" s="19"/>
      <c r="P712" s="19"/>
      <c r="Q712" s="19"/>
      <c r="R712" s="19"/>
      <c r="S712" s="19"/>
      <c r="T712" s="19"/>
      <c r="U712" s="19"/>
      <c r="V712" s="19"/>
      <c r="W712" s="19"/>
      <c r="X712" s="19"/>
      <c r="Y712" s="19"/>
      <c r="Z712" s="19"/>
    </row>
    <row r="713" spans="2:26" ht="13">
      <c r="B713" s="10"/>
      <c r="C713" s="31"/>
      <c r="D713" s="19"/>
      <c r="E713" s="19"/>
      <c r="F713" s="10"/>
      <c r="G713" s="10"/>
      <c r="H713" s="19"/>
      <c r="I713" s="19"/>
      <c r="J713" s="19"/>
      <c r="K713" s="19"/>
      <c r="L713" s="19"/>
      <c r="M713" s="19"/>
      <c r="N713" s="19"/>
      <c r="O713" s="19"/>
      <c r="P713" s="19"/>
      <c r="Q713" s="19"/>
      <c r="R713" s="19"/>
      <c r="S713" s="19"/>
      <c r="T713" s="19"/>
      <c r="U713" s="19"/>
      <c r="V713" s="19"/>
      <c r="W713" s="19"/>
      <c r="X713" s="19"/>
      <c r="Y713" s="19"/>
      <c r="Z713" s="19"/>
    </row>
    <row r="714" spans="2:26" ht="13">
      <c r="B714" s="10"/>
      <c r="C714" s="31"/>
      <c r="D714" s="19"/>
      <c r="E714" s="19"/>
      <c r="F714" s="10"/>
      <c r="G714" s="10"/>
      <c r="H714" s="19"/>
      <c r="I714" s="19"/>
      <c r="J714" s="19"/>
      <c r="K714" s="19"/>
      <c r="L714" s="19"/>
      <c r="M714" s="19"/>
      <c r="N714" s="19"/>
      <c r="O714" s="19"/>
      <c r="P714" s="19"/>
      <c r="Q714" s="19"/>
      <c r="R714" s="19"/>
      <c r="S714" s="19"/>
      <c r="T714" s="19"/>
      <c r="U714" s="19"/>
      <c r="V714" s="19"/>
      <c r="W714" s="19"/>
      <c r="X714" s="19"/>
      <c r="Y714" s="19"/>
      <c r="Z714" s="19"/>
    </row>
    <row r="715" spans="2:26" ht="13">
      <c r="B715" s="10"/>
      <c r="C715" s="31"/>
      <c r="D715" s="19"/>
      <c r="E715" s="19"/>
      <c r="F715" s="10"/>
      <c r="G715" s="10"/>
      <c r="H715" s="19"/>
      <c r="I715" s="19"/>
      <c r="J715" s="19"/>
      <c r="K715" s="19"/>
      <c r="L715" s="19"/>
      <c r="M715" s="19"/>
      <c r="N715" s="19"/>
      <c r="O715" s="19"/>
      <c r="P715" s="19"/>
      <c r="Q715" s="19"/>
      <c r="R715" s="19"/>
      <c r="S715" s="19"/>
      <c r="T715" s="19"/>
      <c r="U715" s="19"/>
      <c r="V715" s="19"/>
      <c r="W715" s="19"/>
      <c r="X715" s="19"/>
      <c r="Y715" s="19"/>
      <c r="Z715" s="19"/>
    </row>
    <row r="716" spans="2:26" ht="13">
      <c r="B716" s="10"/>
      <c r="C716" s="31"/>
      <c r="D716" s="19"/>
      <c r="E716" s="19"/>
      <c r="F716" s="10"/>
      <c r="G716" s="10"/>
      <c r="H716" s="19"/>
      <c r="I716" s="19"/>
      <c r="J716" s="19"/>
      <c r="K716" s="19"/>
      <c r="L716" s="19"/>
      <c r="M716" s="19"/>
      <c r="N716" s="19"/>
      <c r="O716" s="19"/>
      <c r="P716" s="19"/>
      <c r="Q716" s="19"/>
      <c r="R716" s="19"/>
      <c r="S716" s="19"/>
      <c r="T716" s="19"/>
      <c r="U716" s="19"/>
      <c r="V716" s="19"/>
      <c r="W716" s="19"/>
      <c r="X716" s="19"/>
      <c r="Y716" s="19"/>
      <c r="Z716" s="19"/>
    </row>
    <row r="717" spans="2:26" ht="13">
      <c r="B717" s="10"/>
      <c r="C717" s="31"/>
      <c r="D717" s="19"/>
      <c r="E717" s="19"/>
      <c r="F717" s="10"/>
      <c r="G717" s="10"/>
      <c r="H717" s="19"/>
      <c r="I717" s="19"/>
      <c r="J717" s="19"/>
      <c r="K717" s="19"/>
      <c r="L717" s="19"/>
      <c r="M717" s="19"/>
      <c r="N717" s="19"/>
      <c r="O717" s="19"/>
      <c r="P717" s="19"/>
      <c r="Q717" s="19"/>
      <c r="R717" s="19"/>
      <c r="S717" s="19"/>
      <c r="T717" s="19"/>
      <c r="U717" s="19"/>
      <c r="V717" s="19"/>
      <c r="W717" s="19"/>
      <c r="X717" s="19"/>
      <c r="Y717" s="19"/>
      <c r="Z717" s="19"/>
    </row>
    <row r="718" spans="2:26" ht="13">
      <c r="B718" s="10"/>
      <c r="C718" s="31"/>
      <c r="D718" s="19"/>
      <c r="E718" s="19"/>
      <c r="F718" s="10"/>
      <c r="G718" s="10"/>
      <c r="H718" s="19"/>
      <c r="I718" s="19"/>
      <c r="J718" s="19"/>
      <c r="K718" s="19"/>
      <c r="L718" s="19"/>
      <c r="M718" s="19"/>
      <c r="N718" s="19"/>
      <c r="O718" s="19"/>
      <c r="P718" s="19"/>
      <c r="Q718" s="19"/>
      <c r="R718" s="19"/>
      <c r="S718" s="19"/>
      <c r="T718" s="19"/>
      <c r="U718" s="19"/>
      <c r="V718" s="19"/>
      <c r="W718" s="19"/>
      <c r="X718" s="19"/>
      <c r="Y718" s="19"/>
      <c r="Z718" s="19"/>
    </row>
    <row r="719" spans="2:26" ht="13">
      <c r="B719" s="10"/>
      <c r="C719" s="31"/>
      <c r="D719" s="19"/>
      <c r="E719" s="19"/>
      <c r="F719" s="10"/>
      <c r="G719" s="10"/>
      <c r="H719" s="19"/>
      <c r="I719" s="19"/>
      <c r="J719" s="19"/>
      <c r="K719" s="19"/>
      <c r="L719" s="19"/>
      <c r="M719" s="19"/>
      <c r="N719" s="19"/>
      <c r="O719" s="19"/>
      <c r="P719" s="19"/>
      <c r="Q719" s="19"/>
      <c r="R719" s="19"/>
      <c r="S719" s="19"/>
      <c r="T719" s="19"/>
      <c r="U719" s="19"/>
      <c r="V719" s="19"/>
      <c r="W719" s="19"/>
      <c r="X719" s="19"/>
      <c r="Y719" s="19"/>
      <c r="Z719" s="19"/>
    </row>
    <row r="720" spans="2:26" ht="13">
      <c r="B720" s="10"/>
      <c r="C720" s="31"/>
      <c r="D720" s="19"/>
      <c r="E720" s="19"/>
      <c r="F720" s="10"/>
      <c r="G720" s="10"/>
      <c r="H720" s="19"/>
      <c r="I720" s="19"/>
      <c r="J720" s="19"/>
      <c r="K720" s="19"/>
      <c r="L720" s="19"/>
      <c r="M720" s="19"/>
      <c r="N720" s="19"/>
      <c r="O720" s="19"/>
      <c r="P720" s="19"/>
      <c r="Q720" s="19"/>
      <c r="R720" s="19"/>
      <c r="S720" s="19"/>
      <c r="T720" s="19"/>
      <c r="U720" s="19"/>
      <c r="V720" s="19"/>
      <c r="W720" s="19"/>
      <c r="X720" s="19"/>
      <c r="Y720" s="19"/>
      <c r="Z720" s="19"/>
    </row>
    <row r="721" spans="2:26" ht="13">
      <c r="B721" s="10"/>
      <c r="C721" s="31"/>
      <c r="D721" s="19"/>
      <c r="E721" s="19"/>
      <c r="F721" s="10"/>
      <c r="G721" s="10"/>
      <c r="H721" s="19"/>
      <c r="I721" s="19"/>
      <c r="J721" s="19"/>
      <c r="K721" s="19"/>
      <c r="L721" s="19"/>
      <c r="M721" s="19"/>
      <c r="N721" s="19"/>
      <c r="O721" s="19"/>
      <c r="P721" s="19"/>
      <c r="Q721" s="19"/>
      <c r="R721" s="19"/>
      <c r="S721" s="19"/>
      <c r="T721" s="19"/>
      <c r="U721" s="19"/>
      <c r="V721" s="19"/>
      <c r="W721" s="19"/>
      <c r="X721" s="19"/>
      <c r="Y721" s="19"/>
      <c r="Z721" s="19"/>
    </row>
    <row r="722" spans="2:26" ht="13">
      <c r="B722" s="10"/>
      <c r="C722" s="31"/>
      <c r="D722" s="19"/>
      <c r="E722" s="19"/>
      <c r="F722" s="10"/>
      <c r="G722" s="10"/>
      <c r="H722" s="19"/>
      <c r="I722" s="19"/>
      <c r="J722" s="19"/>
      <c r="K722" s="19"/>
      <c r="L722" s="19"/>
      <c r="M722" s="19"/>
      <c r="N722" s="19"/>
      <c r="O722" s="19"/>
      <c r="P722" s="19"/>
      <c r="Q722" s="19"/>
      <c r="R722" s="19"/>
      <c r="S722" s="19"/>
      <c r="T722" s="19"/>
      <c r="U722" s="19"/>
      <c r="V722" s="19"/>
      <c r="W722" s="19"/>
      <c r="X722" s="19"/>
      <c r="Y722" s="19"/>
      <c r="Z722" s="19"/>
    </row>
    <row r="723" spans="2:26" ht="13">
      <c r="B723" s="10"/>
      <c r="C723" s="31"/>
      <c r="D723" s="19"/>
      <c r="E723" s="19"/>
      <c r="F723" s="10"/>
      <c r="G723" s="10"/>
      <c r="H723" s="19"/>
      <c r="I723" s="19"/>
      <c r="J723" s="19"/>
      <c r="K723" s="19"/>
      <c r="L723" s="19"/>
      <c r="M723" s="19"/>
      <c r="N723" s="19"/>
      <c r="O723" s="19"/>
      <c r="P723" s="19"/>
      <c r="Q723" s="19"/>
      <c r="R723" s="19"/>
      <c r="S723" s="19"/>
      <c r="T723" s="19"/>
      <c r="U723" s="19"/>
      <c r="V723" s="19"/>
      <c r="W723" s="19"/>
      <c r="X723" s="19"/>
      <c r="Y723" s="19"/>
      <c r="Z723" s="19"/>
    </row>
    <row r="724" spans="2:26" ht="13">
      <c r="B724" s="10"/>
      <c r="C724" s="31"/>
      <c r="D724" s="19"/>
      <c r="E724" s="19"/>
      <c r="F724" s="10"/>
      <c r="G724" s="10"/>
      <c r="H724" s="19"/>
      <c r="I724" s="19"/>
      <c r="J724" s="19"/>
      <c r="K724" s="19"/>
      <c r="L724" s="19"/>
      <c r="M724" s="19"/>
      <c r="N724" s="19"/>
      <c r="O724" s="19"/>
      <c r="P724" s="19"/>
      <c r="Q724" s="19"/>
      <c r="R724" s="19"/>
      <c r="S724" s="19"/>
      <c r="T724" s="19"/>
      <c r="U724" s="19"/>
      <c r="V724" s="19"/>
      <c r="W724" s="19"/>
      <c r="X724" s="19"/>
      <c r="Y724" s="19"/>
      <c r="Z724" s="19"/>
    </row>
    <row r="725" spans="2:26" ht="13">
      <c r="B725" s="10"/>
      <c r="C725" s="31"/>
      <c r="D725" s="19"/>
      <c r="E725" s="19"/>
      <c r="F725" s="10"/>
      <c r="G725" s="10"/>
      <c r="H725" s="19"/>
      <c r="I725" s="19"/>
      <c r="J725" s="19"/>
      <c r="K725" s="19"/>
      <c r="L725" s="19"/>
      <c r="M725" s="19"/>
      <c r="N725" s="19"/>
      <c r="O725" s="19"/>
      <c r="P725" s="19"/>
      <c r="Q725" s="19"/>
      <c r="R725" s="19"/>
      <c r="S725" s="19"/>
      <c r="T725" s="19"/>
      <c r="U725" s="19"/>
      <c r="V725" s="19"/>
      <c r="W725" s="19"/>
      <c r="X725" s="19"/>
      <c r="Y725" s="19"/>
      <c r="Z725" s="19"/>
    </row>
    <row r="726" spans="2:26" ht="13">
      <c r="B726" s="10"/>
      <c r="C726" s="31"/>
      <c r="D726" s="19"/>
      <c r="E726" s="19"/>
      <c r="F726" s="10"/>
      <c r="G726" s="10"/>
      <c r="H726" s="19"/>
      <c r="I726" s="19"/>
      <c r="J726" s="19"/>
      <c r="K726" s="19"/>
      <c r="L726" s="19"/>
      <c r="M726" s="19"/>
      <c r="N726" s="19"/>
      <c r="O726" s="19"/>
      <c r="P726" s="19"/>
      <c r="Q726" s="19"/>
      <c r="R726" s="19"/>
      <c r="S726" s="19"/>
      <c r="T726" s="19"/>
      <c r="U726" s="19"/>
      <c r="V726" s="19"/>
      <c r="W726" s="19"/>
      <c r="X726" s="19"/>
      <c r="Y726" s="19"/>
      <c r="Z726" s="19"/>
    </row>
    <row r="727" spans="2:26" ht="13">
      <c r="B727" s="10"/>
      <c r="C727" s="31"/>
      <c r="D727" s="19"/>
      <c r="E727" s="19"/>
      <c r="F727" s="10"/>
      <c r="G727" s="10"/>
      <c r="H727" s="19"/>
      <c r="I727" s="19"/>
      <c r="J727" s="19"/>
      <c r="K727" s="19"/>
      <c r="L727" s="19"/>
      <c r="M727" s="19"/>
      <c r="N727" s="19"/>
      <c r="O727" s="19"/>
      <c r="P727" s="19"/>
      <c r="Q727" s="19"/>
      <c r="R727" s="19"/>
      <c r="S727" s="19"/>
      <c r="T727" s="19"/>
      <c r="U727" s="19"/>
      <c r="V727" s="19"/>
      <c r="W727" s="19"/>
      <c r="X727" s="19"/>
      <c r="Y727" s="19"/>
      <c r="Z727" s="19"/>
    </row>
    <row r="728" spans="2:26" ht="13">
      <c r="B728" s="10"/>
      <c r="C728" s="31"/>
      <c r="D728" s="19"/>
      <c r="E728" s="19"/>
      <c r="F728" s="10"/>
      <c r="G728" s="10"/>
      <c r="H728" s="19"/>
      <c r="I728" s="19"/>
      <c r="J728" s="19"/>
      <c r="K728" s="19"/>
      <c r="L728" s="19"/>
      <c r="M728" s="19"/>
      <c r="N728" s="19"/>
      <c r="O728" s="19"/>
      <c r="P728" s="19"/>
      <c r="Q728" s="19"/>
      <c r="R728" s="19"/>
      <c r="S728" s="19"/>
      <c r="T728" s="19"/>
      <c r="U728" s="19"/>
      <c r="V728" s="19"/>
      <c r="W728" s="19"/>
      <c r="X728" s="19"/>
      <c r="Y728" s="19"/>
      <c r="Z728" s="19"/>
    </row>
    <row r="729" spans="2:26" ht="13">
      <c r="B729" s="10"/>
      <c r="C729" s="31"/>
      <c r="D729" s="19"/>
      <c r="E729" s="19"/>
      <c r="F729" s="10"/>
      <c r="G729" s="10"/>
      <c r="H729" s="19"/>
      <c r="I729" s="19"/>
      <c r="J729" s="19"/>
      <c r="K729" s="19"/>
      <c r="L729" s="19"/>
      <c r="M729" s="19"/>
      <c r="N729" s="19"/>
      <c r="O729" s="19"/>
      <c r="P729" s="19"/>
      <c r="Q729" s="19"/>
      <c r="R729" s="19"/>
      <c r="S729" s="19"/>
      <c r="T729" s="19"/>
      <c r="U729" s="19"/>
      <c r="V729" s="19"/>
      <c r="W729" s="19"/>
      <c r="X729" s="19"/>
      <c r="Y729" s="19"/>
      <c r="Z729" s="19"/>
    </row>
    <row r="730" spans="2:26" ht="13">
      <c r="B730" s="10"/>
      <c r="C730" s="31"/>
      <c r="D730" s="19"/>
      <c r="E730" s="19"/>
      <c r="F730" s="10"/>
      <c r="G730" s="10"/>
      <c r="H730" s="19"/>
      <c r="I730" s="19"/>
      <c r="J730" s="19"/>
      <c r="K730" s="19"/>
      <c r="L730" s="19"/>
      <c r="M730" s="19"/>
      <c r="N730" s="19"/>
      <c r="O730" s="19"/>
      <c r="P730" s="19"/>
      <c r="Q730" s="19"/>
      <c r="R730" s="19"/>
      <c r="S730" s="19"/>
      <c r="T730" s="19"/>
      <c r="U730" s="19"/>
      <c r="V730" s="19"/>
      <c r="W730" s="19"/>
      <c r="X730" s="19"/>
      <c r="Y730" s="19"/>
      <c r="Z730" s="19"/>
    </row>
    <row r="731" spans="2:26" ht="13">
      <c r="B731" s="10"/>
      <c r="C731" s="31"/>
      <c r="D731" s="19"/>
      <c r="E731" s="19"/>
      <c r="F731" s="10"/>
      <c r="G731" s="10"/>
      <c r="H731" s="19"/>
      <c r="I731" s="19"/>
      <c r="J731" s="19"/>
      <c r="K731" s="19"/>
      <c r="L731" s="19"/>
      <c r="M731" s="19"/>
      <c r="N731" s="19"/>
      <c r="O731" s="19"/>
      <c r="P731" s="19"/>
      <c r="Q731" s="19"/>
      <c r="R731" s="19"/>
      <c r="S731" s="19"/>
      <c r="T731" s="19"/>
      <c r="U731" s="19"/>
      <c r="V731" s="19"/>
      <c r="W731" s="19"/>
      <c r="X731" s="19"/>
      <c r="Y731" s="19"/>
      <c r="Z731" s="19"/>
    </row>
    <row r="732" spans="2:26" ht="13">
      <c r="B732" s="10"/>
      <c r="C732" s="31"/>
      <c r="D732" s="19"/>
      <c r="E732" s="19"/>
      <c r="F732" s="10"/>
      <c r="G732" s="10"/>
      <c r="H732" s="19"/>
      <c r="I732" s="19"/>
      <c r="J732" s="19"/>
      <c r="K732" s="19"/>
      <c r="L732" s="19"/>
      <c r="M732" s="19"/>
      <c r="N732" s="19"/>
      <c r="O732" s="19"/>
      <c r="P732" s="19"/>
      <c r="Q732" s="19"/>
      <c r="R732" s="19"/>
      <c r="S732" s="19"/>
      <c r="T732" s="19"/>
      <c r="U732" s="19"/>
      <c r="V732" s="19"/>
      <c r="W732" s="19"/>
      <c r="X732" s="19"/>
      <c r="Y732" s="19"/>
      <c r="Z732" s="19"/>
    </row>
    <row r="733" spans="2:26" ht="13">
      <c r="B733" s="10"/>
      <c r="C733" s="31"/>
      <c r="D733" s="19"/>
      <c r="E733" s="19"/>
      <c r="F733" s="10"/>
      <c r="G733" s="10"/>
      <c r="H733" s="19"/>
      <c r="I733" s="19"/>
      <c r="J733" s="19"/>
      <c r="K733" s="19"/>
      <c r="L733" s="19"/>
      <c r="M733" s="19"/>
      <c r="N733" s="19"/>
      <c r="O733" s="19"/>
      <c r="P733" s="19"/>
      <c r="Q733" s="19"/>
      <c r="R733" s="19"/>
      <c r="S733" s="19"/>
      <c r="T733" s="19"/>
      <c r="U733" s="19"/>
      <c r="V733" s="19"/>
      <c r="W733" s="19"/>
      <c r="X733" s="19"/>
      <c r="Y733" s="19"/>
      <c r="Z733" s="19"/>
    </row>
    <row r="734" spans="2:26" ht="13">
      <c r="B734" s="10"/>
      <c r="C734" s="31"/>
      <c r="D734" s="19"/>
      <c r="E734" s="19"/>
      <c r="F734" s="10"/>
      <c r="G734" s="10"/>
      <c r="H734" s="19"/>
      <c r="I734" s="19"/>
      <c r="J734" s="19"/>
      <c r="K734" s="19"/>
      <c r="L734" s="19"/>
      <c r="M734" s="19"/>
      <c r="N734" s="19"/>
      <c r="O734" s="19"/>
      <c r="P734" s="19"/>
      <c r="Q734" s="19"/>
      <c r="R734" s="19"/>
      <c r="S734" s="19"/>
      <c r="T734" s="19"/>
      <c r="U734" s="19"/>
      <c r="V734" s="19"/>
      <c r="W734" s="19"/>
      <c r="X734" s="19"/>
      <c r="Y734" s="19"/>
      <c r="Z734" s="19"/>
    </row>
    <row r="735" spans="2:26" ht="13">
      <c r="B735" s="10"/>
      <c r="C735" s="31"/>
      <c r="D735" s="19"/>
      <c r="E735" s="19"/>
      <c r="F735" s="10"/>
      <c r="G735" s="10"/>
      <c r="H735" s="19"/>
      <c r="I735" s="19"/>
      <c r="J735" s="19"/>
      <c r="K735" s="19"/>
      <c r="L735" s="19"/>
      <c r="M735" s="19"/>
      <c r="N735" s="19"/>
      <c r="O735" s="19"/>
      <c r="P735" s="19"/>
      <c r="Q735" s="19"/>
      <c r="R735" s="19"/>
      <c r="S735" s="19"/>
      <c r="T735" s="19"/>
      <c r="U735" s="19"/>
      <c r="V735" s="19"/>
      <c r="W735" s="19"/>
      <c r="X735" s="19"/>
      <c r="Y735" s="19"/>
      <c r="Z735" s="19"/>
    </row>
    <row r="736" spans="2:26" ht="13">
      <c r="B736" s="10"/>
      <c r="C736" s="31"/>
      <c r="D736" s="19"/>
      <c r="E736" s="19"/>
      <c r="F736" s="10"/>
      <c r="G736" s="10"/>
      <c r="H736" s="19"/>
      <c r="I736" s="19"/>
      <c r="J736" s="19"/>
      <c r="K736" s="19"/>
      <c r="L736" s="19"/>
      <c r="M736" s="19"/>
      <c r="N736" s="19"/>
      <c r="O736" s="19"/>
      <c r="P736" s="19"/>
      <c r="Q736" s="19"/>
      <c r="R736" s="19"/>
      <c r="S736" s="19"/>
      <c r="T736" s="19"/>
      <c r="U736" s="19"/>
      <c r="V736" s="19"/>
      <c r="W736" s="19"/>
      <c r="X736" s="19"/>
      <c r="Y736" s="19"/>
      <c r="Z736" s="19"/>
    </row>
    <row r="737" spans="2:26" ht="13">
      <c r="B737" s="10"/>
      <c r="C737" s="31"/>
      <c r="D737" s="19"/>
      <c r="E737" s="19"/>
      <c r="F737" s="10"/>
      <c r="G737" s="10"/>
      <c r="H737" s="19"/>
      <c r="I737" s="19"/>
      <c r="J737" s="19"/>
      <c r="K737" s="19"/>
      <c r="L737" s="19"/>
      <c r="M737" s="19"/>
      <c r="N737" s="19"/>
      <c r="O737" s="19"/>
      <c r="P737" s="19"/>
      <c r="Q737" s="19"/>
      <c r="R737" s="19"/>
      <c r="S737" s="19"/>
      <c r="T737" s="19"/>
      <c r="U737" s="19"/>
      <c r="V737" s="19"/>
      <c r="W737" s="19"/>
      <c r="X737" s="19"/>
      <c r="Y737" s="19"/>
      <c r="Z737" s="19"/>
    </row>
    <row r="738" spans="2:26" ht="13">
      <c r="B738" s="10"/>
      <c r="C738" s="31"/>
      <c r="D738" s="19"/>
      <c r="E738" s="19"/>
      <c r="F738" s="10"/>
      <c r="G738" s="10"/>
      <c r="H738" s="19"/>
      <c r="I738" s="19"/>
      <c r="J738" s="19"/>
      <c r="K738" s="19"/>
      <c r="L738" s="19"/>
      <c r="M738" s="19"/>
      <c r="N738" s="19"/>
      <c r="O738" s="19"/>
      <c r="P738" s="19"/>
      <c r="Q738" s="19"/>
      <c r="R738" s="19"/>
      <c r="S738" s="19"/>
      <c r="T738" s="19"/>
      <c r="U738" s="19"/>
      <c r="V738" s="19"/>
      <c r="W738" s="19"/>
      <c r="X738" s="19"/>
      <c r="Y738" s="19"/>
      <c r="Z738" s="19"/>
    </row>
    <row r="739" spans="2:26" ht="13">
      <c r="B739" s="10"/>
      <c r="C739" s="31"/>
      <c r="D739" s="19"/>
      <c r="E739" s="19"/>
      <c r="F739" s="10"/>
      <c r="G739" s="10"/>
      <c r="H739" s="19"/>
      <c r="I739" s="19"/>
      <c r="J739" s="19"/>
      <c r="K739" s="19"/>
      <c r="L739" s="19"/>
      <c r="M739" s="19"/>
      <c r="N739" s="19"/>
      <c r="O739" s="19"/>
      <c r="P739" s="19"/>
      <c r="Q739" s="19"/>
      <c r="R739" s="19"/>
      <c r="S739" s="19"/>
      <c r="T739" s="19"/>
      <c r="U739" s="19"/>
      <c r="V739" s="19"/>
      <c r="W739" s="19"/>
      <c r="X739" s="19"/>
      <c r="Y739" s="19"/>
      <c r="Z739" s="19"/>
    </row>
    <row r="740" spans="2:26" ht="13">
      <c r="B740" s="10"/>
      <c r="C740" s="31"/>
      <c r="D740" s="19"/>
      <c r="E740" s="19"/>
      <c r="F740" s="10"/>
      <c r="G740" s="10"/>
      <c r="H740" s="19"/>
      <c r="I740" s="19"/>
      <c r="J740" s="19"/>
      <c r="K740" s="19"/>
      <c r="L740" s="19"/>
      <c r="M740" s="19"/>
      <c r="N740" s="19"/>
      <c r="O740" s="19"/>
      <c r="P740" s="19"/>
      <c r="Q740" s="19"/>
      <c r="R740" s="19"/>
      <c r="S740" s="19"/>
      <c r="T740" s="19"/>
      <c r="U740" s="19"/>
      <c r="V740" s="19"/>
      <c r="W740" s="19"/>
      <c r="X740" s="19"/>
      <c r="Y740" s="19"/>
      <c r="Z740" s="19"/>
    </row>
    <row r="741" spans="2:26" ht="13">
      <c r="B741" s="10"/>
      <c r="C741" s="31"/>
      <c r="D741" s="19"/>
      <c r="E741" s="19"/>
      <c r="F741" s="10"/>
      <c r="G741" s="10"/>
      <c r="H741" s="19"/>
      <c r="I741" s="19"/>
      <c r="J741" s="19"/>
      <c r="K741" s="19"/>
      <c r="L741" s="19"/>
      <c r="M741" s="19"/>
      <c r="N741" s="19"/>
      <c r="O741" s="19"/>
      <c r="P741" s="19"/>
      <c r="Q741" s="19"/>
      <c r="R741" s="19"/>
      <c r="S741" s="19"/>
      <c r="T741" s="19"/>
      <c r="U741" s="19"/>
      <c r="V741" s="19"/>
      <c r="W741" s="19"/>
      <c r="X741" s="19"/>
      <c r="Y741" s="19"/>
      <c r="Z741" s="19"/>
    </row>
    <row r="742" spans="2:26" ht="13">
      <c r="B742" s="10"/>
      <c r="C742" s="31"/>
      <c r="D742" s="19"/>
      <c r="E742" s="19"/>
      <c r="F742" s="10"/>
      <c r="G742" s="10"/>
      <c r="H742" s="19"/>
      <c r="I742" s="19"/>
      <c r="J742" s="19"/>
      <c r="K742" s="19"/>
      <c r="L742" s="19"/>
      <c r="M742" s="19"/>
      <c r="N742" s="19"/>
      <c r="O742" s="19"/>
      <c r="P742" s="19"/>
      <c r="Q742" s="19"/>
      <c r="R742" s="19"/>
      <c r="S742" s="19"/>
      <c r="T742" s="19"/>
      <c r="U742" s="19"/>
      <c r="V742" s="19"/>
      <c r="W742" s="19"/>
      <c r="X742" s="19"/>
      <c r="Y742" s="19"/>
      <c r="Z742" s="19"/>
    </row>
    <row r="743" spans="2:26" ht="13">
      <c r="B743" s="10"/>
      <c r="C743" s="31"/>
      <c r="D743" s="19"/>
      <c r="E743" s="19"/>
      <c r="F743" s="10"/>
      <c r="G743" s="10"/>
      <c r="H743" s="19"/>
      <c r="I743" s="19"/>
      <c r="J743" s="19"/>
      <c r="K743" s="19"/>
      <c r="L743" s="19"/>
      <c r="M743" s="19"/>
      <c r="N743" s="19"/>
      <c r="O743" s="19"/>
      <c r="P743" s="19"/>
      <c r="Q743" s="19"/>
      <c r="R743" s="19"/>
      <c r="S743" s="19"/>
      <c r="T743" s="19"/>
      <c r="U743" s="19"/>
      <c r="V743" s="19"/>
      <c r="W743" s="19"/>
      <c r="X743" s="19"/>
      <c r="Y743" s="19"/>
      <c r="Z743" s="19"/>
    </row>
    <row r="744" spans="2:26" ht="13">
      <c r="B744" s="10"/>
      <c r="C744" s="31"/>
      <c r="D744" s="19"/>
      <c r="E744" s="19"/>
      <c r="F744" s="10"/>
      <c r="G744" s="10"/>
      <c r="H744" s="19"/>
      <c r="I744" s="19"/>
      <c r="J744" s="19"/>
      <c r="K744" s="19"/>
      <c r="L744" s="19"/>
      <c r="M744" s="19"/>
      <c r="N744" s="19"/>
      <c r="O744" s="19"/>
      <c r="P744" s="19"/>
      <c r="Q744" s="19"/>
      <c r="R744" s="19"/>
      <c r="S744" s="19"/>
      <c r="T744" s="19"/>
      <c r="U744" s="19"/>
      <c r="V744" s="19"/>
      <c r="W744" s="19"/>
      <c r="X744" s="19"/>
      <c r="Y744" s="19"/>
      <c r="Z744" s="19"/>
    </row>
    <row r="745" spans="2:26" ht="13">
      <c r="B745" s="10"/>
      <c r="C745" s="31"/>
      <c r="D745" s="19"/>
      <c r="E745" s="19"/>
      <c r="F745" s="10"/>
      <c r="G745" s="10"/>
      <c r="H745" s="19"/>
      <c r="I745" s="19"/>
      <c r="J745" s="19"/>
      <c r="K745" s="19"/>
      <c r="L745" s="19"/>
      <c r="M745" s="19"/>
      <c r="N745" s="19"/>
      <c r="O745" s="19"/>
      <c r="P745" s="19"/>
      <c r="Q745" s="19"/>
      <c r="R745" s="19"/>
      <c r="S745" s="19"/>
      <c r="T745" s="19"/>
      <c r="U745" s="19"/>
      <c r="V745" s="19"/>
      <c r="W745" s="19"/>
      <c r="X745" s="19"/>
      <c r="Y745" s="19"/>
      <c r="Z745" s="19"/>
    </row>
    <row r="746" spans="2:26" ht="13">
      <c r="B746" s="10"/>
      <c r="C746" s="31"/>
      <c r="D746" s="19"/>
      <c r="E746" s="19"/>
      <c r="F746" s="10"/>
      <c r="G746" s="10"/>
      <c r="H746" s="19"/>
      <c r="I746" s="19"/>
      <c r="J746" s="19"/>
      <c r="K746" s="19"/>
      <c r="L746" s="19"/>
      <c r="M746" s="19"/>
      <c r="N746" s="19"/>
      <c r="O746" s="19"/>
      <c r="P746" s="19"/>
      <c r="Q746" s="19"/>
      <c r="R746" s="19"/>
      <c r="S746" s="19"/>
      <c r="T746" s="19"/>
      <c r="U746" s="19"/>
      <c r="V746" s="19"/>
      <c r="W746" s="19"/>
      <c r="X746" s="19"/>
      <c r="Y746" s="19"/>
      <c r="Z746" s="19"/>
    </row>
    <row r="747" spans="2:26" ht="13">
      <c r="B747" s="10"/>
      <c r="C747" s="31"/>
      <c r="D747" s="19"/>
      <c r="E747" s="19"/>
      <c r="F747" s="10"/>
      <c r="G747" s="10"/>
      <c r="H747" s="19"/>
      <c r="I747" s="19"/>
      <c r="J747" s="19"/>
      <c r="K747" s="19"/>
      <c r="L747" s="19"/>
      <c r="M747" s="19"/>
      <c r="N747" s="19"/>
      <c r="O747" s="19"/>
      <c r="P747" s="19"/>
      <c r="Q747" s="19"/>
      <c r="R747" s="19"/>
      <c r="S747" s="19"/>
      <c r="T747" s="19"/>
      <c r="U747" s="19"/>
      <c r="V747" s="19"/>
      <c r="W747" s="19"/>
      <c r="X747" s="19"/>
      <c r="Y747" s="19"/>
      <c r="Z747" s="19"/>
    </row>
    <row r="748" spans="2:26" ht="13">
      <c r="B748" s="10"/>
      <c r="C748" s="31"/>
      <c r="D748" s="19"/>
      <c r="E748" s="19"/>
      <c r="F748" s="10"/>
      <c r="G748" s="10"/>
      <c r="H748" s="19"/>
      <c r="I748" s="19"/>
      <c r="J748" s="19"/>
      <c r="K748" s="19"/>
      <c r="L748" s="19"/>
      <c r="M748" s="19"/>
      <c r="N748" s="19"/>
      <c r="O748" s="19"/>
      <c r="P748" s="19"/>
      <c r="Q748" s="19"/>
      <c r="R748" s="19"/>
      <c r="S748" s="19"/>
      <c r="T748" s="19"/>
      <c r="U748" s="19"/>
      <c r="V748" s="19"/>
      <c r="W748" s="19"/>
      <c r="X748" s="19"/>
      <c r="Y748" s="19"/>
      <c r="Z748" s="19"/>
    </row>
    <row r="749" spans="2:26" ht="13">
      <c r="B749" s="10"/>
      <c r="C749" s="31"/>
      <c r="D749" s="19"/>
      <c r="E749" s="19"/>
      <c r="F749" s="10"/>
      <c r="G749" s="10"/>
      <c r="H749" s="19"/>
      <c r="I749" s="19"/>
      <c r="J749" s="19"/>
      <c r="K749" s="19"/>
      <c r="L749" s="19"/>
      <c r="M749" s="19"/>
      <c r="N749" s="19"/>
      <c r="O749" s="19"/>
      <c r="P749" s="19"/>
      <c r="Q749" s="19"/>
      <c r="R749" s="19"/>
      <c r="S749" s="19"/>
      <c r="T749" s="19"/>
      <c r="U749" s="19"/>
      <c r="V749" s="19"/>
      <c r="W749" s="19"/>
      <c r="X749" s="19"/>
      <c r="Y749" s="19"/>
      <c r="Z749" s="19"/>
    </row>
    <row r="750" spans="2:26" ht="13">
      <c r="B750" s="10"/>
      <c r="C750" s="31"/>
      <c r="D750" s="19"/>
      <c r="E750" s="19"/>
      <c r="F750" s="10"/>
      <c r="G750" s="10"/>
      <c r="H750" s="19"/>
      <c r="I750" s="19"/>
      <c r="J750" s="19"/>
      <c r="K750" s="19"/>
      <c r="L750" s="19"/>
      <c r="M750" s="19"/>
      <c r="N750" s="19"/>
      <c r="O750" s="19"/>
      <c r="P750" s="19"/>
      <c r="Q750" s="19"/>
      <c r="R750" s="19"/>
      <c r="S750" s="19"/>
      <c r="T750" s="19"/>
      <c r="U750" s="19"/>
      <c r="V750" s="19"/>
      <c r="W750" s="19"/>
      <c r="X750" s="19"/>
      <c r="Y750" s="19"/>
      <c r="Z750" s="19"/>
    </row>
    <row r="751" spans="2:26" ht="13">
      <c r="B751" s="10"/>
      <c r="C751" s="31"/>
      <c r="D751" s="19"/>
      <c r="E751" s="19"/>
      <c r="F751" s="10"/>
      <c r="G751" s="10"/>
      <c r="H751" s="19"/>
      <c r="I751" s="19"/>
      <c r="J751" s="19"/>
      <c r="K751" s="19"/>
      <c r="L751" s="19"/>
      <c r="M751" s="19"/>
      <c r="N751" s="19"/>
      <c r="O751" s="19"/>
      <c r="P751" s="19"/>
      <c r="Q751" s="19"/>
      <c r="R751" s="19"/>
      <c r="S751" s="19"/>
      <c r="T751" s="19"/>
      <c r="U751" s="19"/>
      <c r="V751" s="19"/>
      <c r="W751" s="19"/>
      <c r="X751" s="19"/>
      <c r="Y751" s="19"/>
      <c r="Z751" s="19"/>
    </row>
    <row r="752" spans="2:26" ht="13">
      <c r="B752" s="10"/>
      <c r="C752" s="31"/>
      <c r="D752" s="19"/>
      <c r="E752" s="19"/>
      <c r="F752" s="10"/>
      <c r="G752" s="10"/>
      <c r="H752" s="19"/>
      <c r="I752" s="19"/>
      <c r="J752" s="19"/>
      <c r="K752" s="19"/>
      <c r="L752" s="19"/>
      <c r="M752" s="19"/>
      <c r="N752" s="19"/>
      <c r="O752" s="19"/>
      <c r="P752" s="19"/>
      <c r="Q752" s="19"/>
      <c r="R752" s="19"/>
      <c r="S752" s="19"/>
      <c r="T752" s="19"/>
      <c r="U752" s="19"/>
      <c r="V752" s="19"/>
      <c r="W752" s="19"/>
      <c r="X752" s="19"/>
      <c r="Y752" s="19"/>
      <c r="Z752" s="19"/>
    </row>
    <row r="753" spans="2:26" ht="13">
      <c r="B753" s="10"/>
      <c r="C753" s="31"/>
      <c r="D753" s="19"/>
      <c r="E753" s="19"/>
      <c r="F753" s="10"/>
      <c r="G753" s="10"/>
      <c r="H753" s="19"/>
      <c r="I753" s="19"/>
      <c r="J753" s="19"/>
      <c r="K753" s="19"/>
      <c r="L753" s="19"/>
      <c r="M753" s="19"/>
      <c r="N753" s="19"/>
      <c r="O753" s="19"/>
      <c r="P753" s="19"/>
      <c r="Q753" s="19"/>
      <c r="R753" s="19"/>
      <c r="S753" s="19"/>
      <c r="T753" s="19"/>
      <c r="U753" s="19"/>
      <c r="V753" s="19"/>
      <c r="W753" s="19"/>
      <c r="X753" s="19"/>
      <c r="Y753" s="19"/>
      <c r="Z753" s="19"/>
    </row>
    <row r="754" spans="2:26" ht="13">
      <c r="B754" s="10"/>
      <c r="C754" s="31"/>
      <c r="D754" s="19"/>
      <c r="E754" s="19"/>
      <c r="F754" s="10"/>
      <c r="G754" s="10"/>
      <c r="H754" s="19"/>
      <c r="I754" s="19"/>
      <c r="J754" s="19"/>
      <c r="K754" s="19"/>
      <c r="L754" s="19"/>
      <c r="M754" s="19"/>
      <c r="N754" s="19"/>
      <c r="O754" s="19"/>
      <c r="P754" s="19"/>
      <c r="Q754" s="19"/>
      <c r="R754" s="19"/>
      <c r="S754" s="19"/>
      <c r="T754" s="19"/>
      <c r="U754" s="19"/>
      <c r="V754" s="19"/>
      <c r="W754" s="19"/>
      <c r="X754" s="19"/>
      <c r="Y754" s="19"/>
      <c r="Z754" s="19"/>
    </row>
    <row r="755" spans="2:26" ht="13">
      <c r="B755" s="10"/>
      <c r="C755" s="31"/>
      <c r="D755" s="19"/>
      <c r="E755" s="19"/>
      <c r="F755" s="10"/>
      <c r="G755" s="10"/>
      <c r="H755" s="19"/>
      <c r="I755" s="19"/>
      <c r="J755" s="19"/>
      <c r="K755" s="19"/>
      <c r="L755" s="19"/>
      <c r="M755" s="19"/>
      <c r="N755" s="19"/>
      <c r="O755" s="19"/>
      <c r="P755" s="19"/>
      <c r="Q755" s="19"/>
      <c r="R755" s="19"/>
      <c r="S755" s="19"/>
      <c r="T755" s="19"/>
      <c r="U755" s="19"/>
      <c r="V755" s="19"/>
      <c r="W755" s="19"/>
      <c r="X755" s="19"/>
      <c r="Y755" s="19"/>
      <c r="Z755" s="19"/>
    </row>
    <row r="756" spans="2:26" ht="13">
      <c r="B756" s="10"/>
      <c r="C756" s="31"/>
      <c r="D756" s="19"/>
      <c r="E756" s="19"/>
      <c r="F756" s="10"/>
      <c r="G756" s="10"/>
      <c r="H756" s="19"/>
      <c r="I756" s="19"/>
      <c r="J756" s="19"/>
      <c r="K756" s="19"/>
      <c r="L756" s="19"/>
      <c r="M756" s="19"/>
      <c r="N756" s="19"/>
      <c r="O756" s="19"/>
      <c r="P756" s="19"/>
      <c r="Q756" s="19"/>
      <c r="R756" s="19"/>
      <c r="S756" s="19"/>
      <c r="T756" s="19"/>
      <c r="U756" s="19"/>
      <c r="V756" s="19"/>
      <c r="W756" s="19"/>
      <c r="X756" s="19"/>
      <c r="Y756" s="19"/>
      <c r="Z756" s="19"/>
    </row>
    <row r="757" spans="2:26" ht="13">
      <c r="B757" s="10"/>
      <c r="C757" s="31"/>
      <c r="D757" s="19"/>
      <c r="E757" s="19"/>
      <c r="F757" s="10"/>
      <c r="G757" s="10"/>
      <c r="H757" s="19"/>
      <c r="I757" s="19"/>
      <c r="J757" s="19"/>
      <c r="K757" s="19"/>
      <c r="L757" s="19"/>
      <c r="M757" s="19"/>
      <c r="N757" s="19"/>
      <c r="O757" s="19"/>
      <c r="P757" s="19"/>
      <c r="Q757" s="19"/>
      <c r="R757" s="19"/>
      <c r="S757" s="19"/>
      <c r="T757" s="19"/>
      <c r="U757" s="19"/>
      <c r="V757" s="19"/>
      <c r="W757" s="19"/>
      <c r="X757" s="19"/>
      <c r="Y757" s="19"/>
      <c r="Z757" s="19"/>
    </row>
    <row r="758" spans="2:26" ht="13">
      <c r="B758" s="10"/>
      <c r="C758" s="31"/>
      <c r="D758" s="19"/>
      <c r="E758" s="19"/>
      <c r="F758" s="10"/>
      <c r="G758" s="10"/>
      <c r="H758" s="19"/>
      <c r="I758" s="19"/>
      <c r="J758" s="19"/>
      <c r="K758" s="19"/>
      <c r="L758" s="19"/>
      <c r="M758" s="19"/>
      <c r="N758" s="19"/>
      <c r="O758" s="19"/>
      <c r="P758" s="19"/>
      <c r="Q758" s="19"/>
      <c r="R758" s="19"/>
      <c r="S758" s="19"/>
      <c r="T758" s="19"/>
      <c r="U758" s="19"/>
      <c r="V758" s="19"/>
      <c r="W758" s="19"/>
      <c r="X758" s="19"/>
      <c r="Y758" s="19"/>
      <c r="Z758" s="19"/>
    </row>
    <row r="759" spans="2:26" ht="13">
      <c r="B759" s="10"/>
      <c r="C759" s="31"/>
      <c r="D759" s="19"/>
      <c r="E759" s="19"/>
      <c r="F759" s="10"/>
      <c r="G759" s="10"/>
      <c r="H759" s="19"/>
      <c r="I759" s="19"/>
      <c r="J759" s="19"/>
      <c r="K759" s="19"/>
      <c r="L759" s="19"/>
      <c r="M759" s="19"/>
      <c r="N759" s="19"/>
      <c r="O759" s="19"/>
      <c r="P759" s="19"/>
      <c r="Q759" s="19"/>
      <c r="R759" s="19"/>
      <c r="S759" s="19"/>
      <c r="T759" s="19"/>
      <c r="U759" s="19"/>
      <c r="V759" s="19"/>
      <c r="W759" s="19"/>
      <c r="X759" s="19"/>
      <c r="Y759" s="19"/>
      <c r="Z759" s="19"/>
    </row>
    <row r="760" spans="2:26" ht="13">
      <c r="B760" s="10"/>
      <c r="C760" s="31"/>
      <c r="D760" s="19"/>
      <c r="E760" s="19"/>
      <c r="F760" s="10"/>
      <c r="G760" s="10"/>
      <c r="H760" s="19"/>
      <c r="I760" s="19"/>
      <c r="J760" s="19"/>
      <c r="K760" s="19"/>
      <c r="L760" s="19"/>
      <c r="M760" s="19"/>
      <c r="N760" s="19"/>
      <c r="O760" s="19"/>
      <c r="P760" s="19"/>
      <c r="Q760" s="19"/>
      <c r="R760" s="19"/>
      <c r="S760" s="19"/>
      <c r="T760" s="19"/>
      <c r="U760" s="19"/>
      <c r="V760" s="19"/>
      <c r="W760" s="19"/>
      <c r="X760" s="19"/>
      <c r="Y760" s="19"/>
      <c r="Z760" s="19"/>
    </row>
    <row r="761" spans="2:26" ht="13">
      <c r="B761" s="10"/>
      <c r="C761" s="31"/>
      <c r="D761" s="19"/>
      <c r="E761" s="19"/>
      <c r="F761" s="10"/>
      <c r="G761" s="10"/>
      <c r="H761" s="19"/>
      <c r="I761" s="19"/>
      <c r="J761" s="19"/>
      <c r="K761" s="19"/>
      <c r="L761" s="19"/>
      <c r="M761" s="19"/>
      <c r="N761" s="19"/>
      <c r="O761" s="19"/>
      <c r="P761" s="19"/>
      <c r="Q761" s="19"/>
      <c r="R761" s="19"/>
      <c r="S761" s="19"/>
      <c r="T761" s="19"/>
      <c r="U761" s="19"/>
      <c r="V761" s="19"/>
      <c r="W761" s="19"/>
      <c r="X761" s="19"/>
      <c r="Y761" s="19"/>
      <c r="Z761" s="19"/>
    </row>
    <row r="762" spans="2:26" ht="13">
      <c r="B762" s="10"/>
      <c r="C762" s="31"/>
      <c r="D762" s="19"/>
      <c r="E762" s="19"/>
      <c r="F762" s="10"/>
      <c r="G762" s="10"/>
      <c r="H762" s="19"/>
      <c r="I762" s="19"/>
      <c r="J762" s="19"/>
      <c r="K762" s="19"/>
      <c r="L762" s="19"/>
      <c r="M762" s="19"/>
      <c r="N762" s="19"/>
      <c r="O762" s="19"/>
      <c r="P762" s="19"/>
      <c r="Q762" s="19"/>
      <c r="R762" s="19"/>
      <c r="S762" s="19"/>
      <c r="T762" s="19"/>
      <c r="U762" s="19"/>
      <c r="V762" s="19"/>
      <c r="W762" s="19"/>
      <c r="X762" s="19"/>
      <c r="Y762" s="19"/>
      <c r="Z762" s="19"/>
    </row>
    <row r="763" spans="2:26" ht="13">
      <c r="B763" s="10"/>
      <c r="C763" s="31"/>
      <c r="D763" s="19"/>
      <c r="E763" s="19"/>
      <c r="F763" s="10"/>
      <c r="G763" s="10"/>
      <c r="H763" s="19"/>
      <c r="I763" s="19"/>
      <c r="J763" s="19"/>
      <c r="K763" s="19"/>
      <c r="L763" s="19"/>
      <c r="M763" s="19"/>
      <c r="N763" s="19"/>
      <c r="O763" s="19"/>
      <c r="P763" s="19"/>
      <c r="Q763" s="19"/>
      <c r="R763" s="19"/>
      <c r="S763" s="19"/>
      <c r="T763" s="19"/>
      <c r="U763" s="19"/>
      <c r="V763" s="19"/>
      <c r="W763" s="19"/>
      <c r="X763" s="19"/>
      <c r="Y763" s="19"/>
      <c r="Z763" s="19"/>
    </row>
    <row r="764" spans="2:26" ht="13">
      <c r="B764" s="10"/>
      <c r="C764" s="31"/>
      <c r="D764" s="19"/>
      <c r="E764" s="19"/>
      <c r="F764" s="10"/>
      <c r="G764" s="10"/>
      <c r="H764" s="19"/>
      <c r="I764" s="19"/>
      <c r="J764" s="19"/>
      <c r="K764" s="19"/>
      <c r="L764" s="19"/>
      <c r="M764" s="19"/>
      <c r="N764" s="19"/>
      <c r="O764" s="19"/>
      <c r="P764" s="19"/>
      <c r="Q764" s="19"/>
      <c r="R764" s="19"/>
      <c r="S764" s="19"/>
      <c r="T764" s="19"/>
      <c r="U764" s="19"/>
      <c r="V764" s="19"/>
      <c r="W764" s="19"/>
      <c r="X764" s="19"/>
      <c r="Y764" s="19"/>
      <c r="Z764" s="19"/>
    </row>
    <row r="765" spans="2:26" ht="13">
      <c r="B765" s="10"/>
      <c r="C765" s="31"/>
      <c r="D765" s="19"/>
      <c r="E765" s="19"/>
      <c r="F765" s="10"/>
      <c r="G765" s="10"/>
      <c r="H765" s="19"/>
      <c r="I765" s="19"/>
      <c r="J765" s="19"/>
      <c r="K765" s="19"/>
      <c r="L765" s="19"/>
      <c r="M765" s="19"/>
      <c r="N765" s="19"/>
      <c r="O765" s="19"/>
      <c r="P765" s="19"/>
      <c r="Q765" s="19"/>
      <c r="R765" s="19"/>
      <c r="S765" s="19"/>
      <c r="T765" s="19"/>
      <c r="U765" s="19"/>
      <c r="V765" s="19"/>
      <c r="W765" s="19"/>
      <c r="X765" s="19"/>
      <c r="Y765" s="19"/>
      <c r="Z765" s="19"/>
    </row>
    <row r="766" spans="2:26" ht="13">
      <c r="B766" s="10"/>
      <c r="C766" s="31"/>
      <c r="D766" s="19"/>
      <c r="E766" s="19"/>
      <c r="F766" s="10"/>
      <c r="G766" s="10"/>
      <c r="H766" s="19"/>
      <c r="I766" s="19"/>
      <c r="J766" s="19"/>
      <c r="K766" s="19"/>
      <c r="L766" s="19"/>
      <c r="M766" s="19"/>
      <c r="N766" s="19"/>
      <c r="O766" s="19"/>
      <c r="P766" s="19"/>
      <c r="Q766" s="19"/>
      <c r="R766" s="19"/>
      <c r="S766" s="19"/>
      <c r="T766" s="19"/>
      <c r="U766" s="19"/>
      <c r="V766" s="19"/>
      <c r="W766" s="19"/>
      <c r="X766" s="19"/>
      <c r="Y766" s="19"/>
      <c r="Z766" s="19"/>
    </row>
    <row r="767" spans="2:26" ht="13">
      <c r="B767" s="10"/>
      <c r="C767" s="31"/>
      <c r="D767" s="19"/>
      <c r="E767" s="19"/>
      <c r="F767" s="10"/>
      <c r="G767" s="10"/>
      <c r="H767" s="19"/>
      <c r="I767" s="19"/>
      <c r="J767" s="19"/>
      <c r="K767" s="19"/>
      <c r="L767" s="19"/>
      <c r="M767" s="19"/>
      <c r="N767" s="19"/>
      <c r="O767" s="19"/>
      <c r="P767" s="19"/>
      <c r="Q767" s="19"/>
      <c r="R767" s="19"/>
      <c r="S767" s="19"/>
      <c r="T767" s="19"/>
      <c r="U767" s="19"/>
      <c r="V767" s="19"/>
      <c r="W767" s="19"/>
      <c r="X767" s="19"/>
      <c r="Y767" s="19"/>
      <c r="Z767" s="19"/>
    </row>
    <row r="768" spans="2:26" ht="13">
      <c r="B768" s="10"/>
      <c r="C768" s="31"/>
      <c r="D768" s="19"/>
      <c r="E768" s="19"/>
      <c r="F768" s="10"/>
      <c r="G768" s="10"/>
      <c r="H768" s="19"/>
      <c r="I768" s="19"/>
      <c r="J768" s="19"/>
      <c r="K768" s="19"/>
      <c r="L768" s="19"/>
      <c r="M768" s="19"/>
      <c r="N768" s="19"/>
      <c r="O768" s="19"/>
      <c r="P768" s="19"/>
      <c r="Q768" s="19"/>
      <c r="R768" s="19"/>
      <c r="S768" s="19"/>
      <c r="T768" s="19"/>
      <c r="U768" s="19"/>
      <c r="V768" s="19"/>
      <c r="W768" s="19"/>
      <c r="X768" s="19"/>
      <c r="Y768" s="19"/>
      <c r="Z768" s="19"/>
    </row>
    <row r="769" spans="2:26" ht="13">
      <c r="B769" s="10"/>
      <c r="C769" s="31"/>
      <c r="D769" s="19"/>
      <c r="E769" s="19"/>
      <c r="F769" s="10"/>
      <c r="G769" s="10"/>
      <c r="H769" s="19"/>
      <c r="I769" s="19"/>
      <c r="J769" s="19"/>
      <c r="K769" s="19"/>
      <c r="L769" s="19"/>
      <c r="M769" s="19"/>
      <c r="N769" s="19"/>
      <c r="O769" s="19"/>
      <c r="P769" s="19"/>
      <c r="Q769" s="19"/>
      <c r="R769" s="19"/>
      <c r="S769" s="19"/>
      <c r="T769" s="19"/>
      <c r="U769" s="19"/>
      <c r="V769" s="19"/>
      <c r="W769" s="19"/>
      <c r="X769" s="19"/>
      <c r="Y769" s="19"/>
      <c r="Z769" s="19"/>
    </row>
    <row r="770" spans="2:26" ht="13">
      <c r="B770" s="10"/>
      <c r="C770" s="31"/>
      <c r="D770" s="19"/>
      <c r="E770" s="19"/>
      <c r="F770" s="10"/>
      <c r="G770" s="10"/>
      <c r="H770" s="19"/>
      <c r="I770" s="19"/>
      <c r="J770" s="19"/>
      <c r="K770" s="19"/>
      <c r="L770" s="19"/>
      <c r="M770" s="19"/>
      <c r="N770" s="19"/>
      <c r="O770" s="19"/>
      <c r="P770" s="19"/>
      <c r="Q770" s="19"/>
      <c r="R770" s="19"/>
      <c r="S770" s="19"/>
      <c r="T770" s="19"/>
      <c r="U770" s="19"/>
      <c r="V770" s="19"/>
      <c r="W770" s="19"/>
      <c r="X770" s="19"/>
      <c r="Y770" s="19"/>
      <c r="Z770" s="19"/>
    </row>
    <row r="771" spans="2:26" ht="13">
      <c r="B771" s="10"/>
      <c r="C771" s="31"/>
      <c r="D771" s="19"/>
      <c r="E771" s="19"/>
      <c r="F771" s="10"/>
      <c r="G771" s="10"/>
      <c r="H771" s="19"/>
      <c r="I771" s="19"/>
      <c r="J771" s="19"/>
      <c r="K771" s="19"/>
      <c r="L771" s="19"/>
      <c r="M771" s="19"/>
      <c r="N771" s="19"/>
      <c r="O771" s="19"/>
      <c r="P771" s="19"/>
      <c r="Q771" s="19"/>
      <c r="R771" s="19"/>
      <c r="S771" s="19"/>
      <c r="T771" s="19"/>
      <c r="U771" s="19"/>
      <c r="V771" s="19"/>
      <c r="W771" s="19"/>
      <c r="X771" s="19"/>
      <c r="Y771" s="19"/>
      <c r="Z771" s="19"/>
    </row>
    <row r="772" spans="2:26" ht="13">
      <c r="B772" s="10"/>
      <c r="C772" s="31"/>
      <c r="D772" s="19"/>
      <c r="E772" s="19"/>
      <c r="F772" s="10"/>
      <c r="G772" s="10"/>
      <c r="H772" s="19"/>
      <c r="I772" s="19"/>
      <c r="J772" s="19"/>
      <c r="K772" s="19"/>
      <c r="L772" s="19"/>
      <c r="M772" s="19"/>
      <c r="N772" s="19"/>
      <c r="O772" s="19"/>
      <c r="P772" s="19"/>
      <c r="Q772" s="19"/>
      <c r="R772" s="19"/>
      <c r="S772" s="19"/>
      <c r="T772" s="19"/>
      <c r="U772" s="19"/>
      <c r="V772" s="19"/>
      <c r="W772" s="19"/>
      <c r="X772" s="19"/>
      <c r="Y772" s="19"/>
      <c r="Z772" s="19"/>
    </row>
    <row r="773" spans="2:26" ht="13">
      <c r="B773" s="10"/>
      <c r="C773" s="31"/>
      <c r="D773" s="19"/>
      <c r="E773" s="19"/>
      <c r="F773" s="10"/>
      <c r="G773" s="10"/>
      <c r="H773" s="19"/>
      <c r="I773" s="19"/>
      <c r="J773" s="19"/>
      <c r="K773" s="19"/>
      <c r="L773" s="19"/>
      <c r="M773" s="19"/>
      <c r="N773" s="19"/>
      <c r="O773" s="19"/>
      <c r="P773" s="19"/>
      <c r="Q773" s="19"/>
      <c r="R773" s="19"/>
      <c r="S773" s="19"/>
      <c r="T773" s="19"/>
      <c r="U773" s="19"/>
      <c r="V773" s="19"/>
      <c r="W773" s="19"/>
      <c r="X773" s="19"/>
      <c r="Y773" s="19"/>
      <c r="Z773" s="19"/>
    </row>
    <row r="774" spans="2:26" ht="13">
      <c r="B774" s="10"/>
      <c r="C774" s="31"/>
      <c r="D774" s="19"/>
      <c r="E774" s="19"/>
      <c r="F774" s="10"/>
      <c r="G774" s="10"/>
      <c r="H774" s="19"/>
      <c r="I774" s="19"/>
      <c r="J774" s="19"/>
      <c r="K774" s="19"/>
      <c r="L774" s="19"/>
      <c r="M774" s="19"/>
      <c r="N774" s="19"/>
      <c r="O774" s="19"/>
      <c r="P774" s="19"/>
      <c r="Q774" s="19"/>
      <c r="R774" s="19"/>
      <c r="S774" s="19"/>
      <c r="T774" s="19"/>
      <c r="U774" s="19"/>
      <c r="V774" s="19"/>
      <c r="W774" s="19"/>
      <c r="X774" s="19"/>
      <c r="Y774" s="19"/>
      <c r="Z774" s="19"/>
    </row>
    <row r="775" spans="2:26" ht="13">
      <c r="B775" s="10"/>
      <c r="C775" s="31"/>
      <c r="D775" s="19"/>
      <c r="E775" s="19"/>
      <c r="F775" s="10"/>
      <c r="G775" s="10"/>
      <c r="H775" s="19"/>
      <c r="I775" s="19"/>
      <c r="J775" s="19"/>
      <c r="K775" s="19"/>
      <c r="L775" s="19"/>
      <c r="M775" s="19"/>
      <c r="N775" s="19"/>
      <c r="O775" s="19"/>
      <c r="P775" s="19"/>
      <c r="Q775" s="19"/>
      <c r="R775" s="19"/>
      <c r="S775" s="19"/>
      <c r="T775" s="19"/>
      <c r="U775" s="19"/>
      <c r="V775" s="19"/>
      <c r="W775" s="19"/>
      <c r="X775" s="19"/>
      <c r="Y775" s="19"/>
      <c r="Z775" s="19"/>
    </row>
    <row r="776" spans="2:26" ht="13">
      <c r="B776" s="10"/>
      <c r="C776" s="31"/>
      <c r="D776" s="19"/>
      <c r="E776" s="19"/>
      <c r="F776" s="10"/>
      <c r="G776" s="10"/>
      <c r="H776" s="19"/>
      <c r="I776" s="19"/>
      <c r="J776" s="19"/>
      <c r="K776" s="19"/>
      <c r="L776" s="19"/>
      <c r="M776" s="19"/>
      <c r="N776" s="19"/>
      <c r="O776" s="19"/>
      <c r="P776" s="19"/>
      <c r="Q776" s="19"/>
      <c r="R776" s="19"/>
      <c r="S776" s="19"/>
      <c r="T776" s="19"/>
      <c r="U776" s="19"/>
      <c r="V776" s="19"/>
      <c r="W776" s="19"/>
      <c r="X776" s="19"/>
      <c r="Y776" s="19"/>
      <c r="Z776" s="19"/>
    </row>
    <row r="777" spans="2:26" ht="13">
      <c r="B777" s="10"/>
      <c r="C777" s="31"/>
      <c r="D777" s="19"/>
      <c r="E777" s="19"/>
      <c r="F777" s="10"/>
      <c r="G777" s="10"/>
      <c r="H777" s="19"/>
      <c r="I777" s="19"/>
      <c r="J777" s="19"/>
      <c r="K777" s="19"/>
      <c r="L777" s="19"/>
      <c r="M777" s="19"/>
      <c r="N777" s="19"/>
      <c r="O777" s="19"/>
      <c r="P777" s="19"/>
      <c r="Q777" s="19"/>
      <c r="R777" s="19"/>
      <c r="S777" s="19"/>
      <c r="T777" s="19"/>
      <c r="U777" s="19"/>
      <c r="V777" s="19"/>
      <c r="W777" s="19"/>
      <c r="X777" s="19"/>
      <c r="Y777" s="19"/>
      <c r="Z777" s="19"/>
    </row>
    <row r="778" spans="2:26" ht="13">
      <c r="B778" s="10"/>
      <c r="C778" s="31"/>
      <c r="D778" s="19"/>
      <c r="E778" s="19"/>
      <c r="F778" s="10"/>
      <c r="G778" s="10"/>
      <c r="H778" s="19"/>
      <c r="I778" s="19"/>
      <c r="J778" s="19"/>
      <c r="K778" s="19"/>
      <c r="L778" s="19"/>
      <c r="M778" s="19"/>
      <c r="N778" s="19"/>
      <c r="O778" s="19"/>
      <c r="P778" s="19"/>
      <c r="Q778" s="19"/>
      <c r="R778" s="19"/>
      <c r="S778" s="19"/>
      <c r="T778" s="19"/>
      <c r="U778" s="19"/>
      <c r="V778" s="19"/>
      <c r="W778" s="19"/>
      <c r="X778" s="19"/>
      <c r="Y778" s="19"/>
      <c r="Z778" s="19"/>
    </row>
    <row r="779" spans="2:26" ht="13">
      <c r="B779" s="10"/>
      <c r="C779" s="31"/>
      <c r="D779" s="19"/>
      <c r="E779" s="19"/>
      <c r="F779" s="10"/>
      <c r="G779" s="10"/>
      <c r="H779" s="19"/>
      <c r="I779" s="19"/>
      <c r="J779" s="19"/>
      <c r="K779" s="19"/>
      <c r="L779" s="19"/>
      <c r="M779" s="19"/>
      <c r="N779" s="19"/>
      <c r="O779" s="19"/>
      <c r="P779" s="19"/>
      <c r="Q779" s="19"/>
      <c r="R779" s="19"/>
      <c r="S779" s="19"/>
      <c r="T779" s="19"/>
      <c r="U779" s="19"/>
      <c r="V779" s="19"/>
      <c r="W779" s="19"/>
      <c r="X779" s="19"/>
      <c r="Y779" s="19"/>
      <c r="Z779" s="19"/>
    </row>
    <row r="780" spans="2:26" ht="13">
      <c r="B780" s="10"/>
      <c r="C780" s="31"/>
      <c r="D780" s="19"/>
      <c r="E780" s="19"/>
      <c r="F780" s="10"/>
      <c r="G780" s="10"/>
      <c r="H780" s="19"/>
      <c r="I780" s="19"/>
      <c r="J780" s="19"/>
      <c r="K780" s="19"/>
      <c r="L780" s="19"/>
      <c r="M780" s="19"/>
      <c r="N780" s="19"/>
      <c r="O780" s="19"/>
      <c r="P780" s="19"/>
      <c r="Q780" s="19"/>
      <c r="R780" s="19"/>
      <c r="S780" s="19"/>
      <c r="T780" s="19"/>
      <c r="U780" s="19"/>
      <c r="V780" s="19"/>
      <c r="W780" s="19"/>
      <c r="X780" s="19"/>
      <c r="Y780" s="19"/>
      <c r="Z780" s="19"/>
    </row>
    <row r="781" spans="2:26" ht="13">
      <c r="B781" s="10"/>
      <c r="C781" s="31"/>
      <c r="D781" s="19"/>
      <c r="E781" s="19"/>
      <c r="F781" s="10"/>
      <c r="G781" s="10"/>
      <c r="H781" s="19"/>
      <c r="I781" s="19"/>
      <c r="J781" s="19"/>
      <c r="K781" s="19"/>
      <c r="L781" s="19"/>
      <c r="M781" s="19"/>
      <c r="N781" s="19"/>
      <c r="O781" s="19"/>
      <c r="P781" s="19"/>
      <c r="Q781" s="19"/>
      <c r="R781" s="19"/>
      <c r="S781" s="19"/>
      <c r="T781" s="19"/>
      <c r="U781" s="19"/>
      <c r="V781" s="19"/>
      <c r="W781" s="19"/>
      <c r="X781" s="19"/>
      <c r="Y781" s="19"/>
      <c r="Z781" s="19"/>
    </row>
    <row r="782" spans="2:26" ht="13">
      <c r="B782" s="10"/>
      <c r="C782" s="31"/>
      <c r="D782" s="19"/>
      <c r="E782" s="19"/>
      <c r="F782" s="10"/>
      <c r="G782" s="10"/>
      <c r="H782" s="19"/>
      <c r="I782" s="19"/>
      <c r="J782" s="19"/>
      <c r="K782" s="19"/>
      <c r="L782" s="19"/>
      <c r="M782" s="19"/>
      <c r="N782" s="19"/>
      <c r="O782" s="19"/>
      <c r="P782" s="19"/>
      <c r="Q782" s="19"/>
      <c r="R782" s="19"/>
      <c r="S782" s="19"/>
      <c r="T782" s="19"/>
      <c r="U782" s="19"/>
      <c r="V782" s="19"/>
      <c r="W782" s="19"/>
      <c r="X782" s="19"/>
      <c r="Y782" s="19"/>
      <c r="Z782" s="19"/>
    </row>
    <row r="783" spans="2:26" ht="13">
      <c r="B783" s="10"/>
      <c r="C783" s="31"/>
      <c r="D783" s="19"/>
      <c r="E783" s="19"/>
      <c r="F783" s="10"/>
      <c r="G783" s="10"/>
      <c r="H783" s="19"/>
      <c r="I783" s="19"/>
      <c r="J783" s="19"/>
      <c r="K783" s="19"/>
      <c r="L783" s="19"/>
      <c r="M783" s="19"/>
      <c r="N783" s="19"/>
      <c r="O783" s="19"/>
      <c r="P783" s="19"/>
      <c r="Q783" s="19"/>
      <c r="R783" s="19"/>
      <c r="S783" s="19"/>
      <c r="T783" s="19"/>
      <c r="U783" s="19"/>
      <c r="V783" s="19"/>
      <c r="W783" s="19"/>
      <c r="X783" s="19"/>
      <c r="Y783" s="19"/>
      <c r="Z783" s="19"/>
    </row>
    <row r="784" spans="2:26" ht="13">
      <c r="B784" s="10"/>
      <c r="C784" s="31"/>
      <c r="D784" s="19"/>
      <c r="E784" s="19"/>
      <c r="F784" s="10"/>
      <c r="G784" s="10"/>
      <c r="H784" s="19"/>
      <c r="I784" s="19"/>
      <c r="J784" s="19"/>
      <c r="K784" s="19"/>
      <c r="L784" s="19"/>
      <c r="M784" s="19"/>
      <c r="N784" s="19"/>
      <c r="O784" s="19"/>
      <c r="P784" s="19"/>
      <c r="Q784" s="19"/>
      <c r="R784" s="19"/>
      <c r="S784" s="19"/>
      <c r="T784" s="19"/>
      <c r="U784" s="19"/>
      <c r="V784" s="19"/>
      <c r="W784" s="19"/>
      <c r="X784" s="19"/>
      <c r="Y784" s="19"/>
      <c r="Z784" s="19"/>
    </row>
    <row r="785" spans="2:26" ht="13">
      <c r="B785" s="10"/>
      <c r="C785" s="31"/>
      <c r="D785" s="19"/>
      <c r="E785" s="19"/>
      <c r="F785" s="10"/>
      <c r="G785" s="10"/>
      <c r="H785" s="19"/>
      <c r="I785" s="19"/>
      <c r="J785" s="19"/>
      <c r="K785" s="19"/>
      <c r="L785" s="19"/>
      <c r="M785" s="19"/>
      <c r="N785" s="19"/>
      <c r="O785" s="19"/>
      <c r="P785" s="19"/>
      <c r="Q785" s="19"/>
      <c r="R785" s="19"/>
      <c r="S785" s="19"/>
      <c r="T785" s="19"/>
      <c r="U785" s="19"/>
      <c r="V785" s="19"/>
      <c r="W785" s="19"/>
      <c r="X785" s="19"/>
      <c r="Y785" s="19"/>
      <c r="Z785" s="19"/>
    </row>
    <row r="786" spans="2:26" ht="13">
      <c r="B786" s="10"/>
      <c r="C786" s="31"/>
      <c r="D786" s="19"/>
      <c r="E786" s="19"/>
      <c r="F786" s="10"/>
      <c r="G786" s="10"/>
      <c r="H786" s="19"/>
      <c r="I786" s="19"/>
      <c r="J786" s="19"/>
      <c r="K786" s="19"/>
      <c r="L786" s="19"/>
      <c r="M786" s="19"/>
      <c r="N786" s="19"/>
      <c r="O786" s="19"/>
      <c r="P786" s="19"/>
      <c r="Q786" s="19"/>
      <c r="R786" s="19"/>
      <c r="S786" s="19"/>
      <c r="T786" s="19"/>
      <c r="U786" s="19"/>
      <c r="V786" s="19"/>
      <c r="W786" s="19"/>
      <c r="X786" s="19"/>
      <c r="Y786" s="19"/>
      <c r="Z786" s="19"/>
    </row>
    <row r="787" spans="2:26" ht="13">
      <c r="B787" s="10"/>
      <c r="C787" s="31"/>
      <c r="D787" s="19"/>
      <c r="E787" s="19"/>
      <c r="F787" s="10"/>
      <c r="G787" s="10"/>
      <c r="H787" s="19"/>
      <c r="I787" s="19"/>
      <c r="J787" s="19"/>
      <c r="K787" s="19"/>
      <c r="L787" s="19"/>
      <c r="M787" s="19"/>
      <c r="N787" s="19"/>
      <c r="O787" s="19"/>
      <c r="P787" s="19"/>
      <c r="Q787" s="19"/>
      <c r="R787" s="19"/>
      <c r="S787" s="19"/>
      <c r="T787" s="19"/>
      <c r="U787" s="19"/>
      <c r="V787" s="19"/>
      <c r="W787" s="19"/>
      <c r="X787" s="19"/>
      <c r="Y787" s="19"/>
      <c r="Z787" s="19"/>
    </row>
    <row r="788" spans="2:26" ht="13">
      <c r="B788" s="10"/>
      <c r="C788" s="31"/>
      <c r="D788" s="19"/>
      <c r="E788" s="19"/>
      <c r="F788" s="10"/>
      <c r="G788" s="10"/>
      <c r="H788" s="19"/>
      <c r="I788" s="19"/>
      <c r="J788" s="19"/>
      <c r="K788" s="19"/>
      <c r="L788" s="19"/>
      <c r="M788" s="19"/>
      <c r="N788" s="19"/>
      <c r="O788" s="19"/>
      <c r="P788" s="19"/>
      <c r="Q788" s="19"/>
      <c r="R788" s="19"/>
      <c r="S788" s="19"/>
      <c r="T788" s="19"/>
      <c r="U788" s="19"/>
      <c r="V788" s="19"/>
      <c r="W788" s="19"/>
      <c r="X788" s="19"/>
      <c r="Y788" s="19"/>
      <c r="Z788" s="19"/>
    </row>
    <row r="789" spans="2:26" ht="13">
      <c r="B789" s="10"/>
      <c r="C789" s="31"/>
      <c r="D789" s="19"/>
      <c r="E789" s="19"/>
      <c r="F789" s="10"/>
      <c r="G789" s="10"/>
      <c r="H789" s="19"/>
      <c r="I789" s="19"/>
      <c r="J789" s="19"/>
      <c r="K789" s="19"/>
      <c r="L789" s="19"/>
      <c r="M789" s="19"/>
      <c r="N789" s="19"/>
      <c r="O789" s="19"/>
      <c r="P789" s="19"/>
      <c r="Q789" s="19"/>
      <c r="R789" s="19"/>
      <c r="S789" s="19"/>
      <c r="T789" s="19"/>
      <c r="U789" s="19"/>
      <c r="V789" s="19"/>
      <c r="W789" s="19"/>
      <c r="X789" s="19"/>
      <c r="Y789" s="19"/>
      <c r="Z789" s="19"/>
    </row>
    <row r="790" spans="2:26" ht="13">
      <c r="B790" s="10"/>
      <c r="C790" s="31"/>
      <c r="D790" s="19"/>
      <c r="E790" s="19"/>
      <c r="F790" s="10"/>
      <c r="G790" s="10"/>
      <c r="H790" s="19"/>
      <c r="I790" s="19"/>
      <c r="J790" s="19"/>
      <c r="K790" s="19"/>
      <c r="L790" s="19"/>
      <c r="M790" s="19"/>
      <c r="N790" s="19"/>
      <c r="O790" s="19"/>
      <c r="P790" s="19"/>
      <c r="Q790" s="19"/>
      <c r="R790" s="19"/>
      <c r="S790" s="19"/>
      <c r="T790" s="19"/>
      <c r="U790" s="19"/>
      <c r="V790" s="19"/>
      <c r="W790" s="19"/>
      <c r="X790" s="19"/>
      <c r="Y790" s="19"/>
      <c r="Z790" s="19"/>
    </row>
    <row r="791" spans="2:26" ht="13">
      <c r="B791" s="10"/>
      <c r="C791" s="31"/>
      <c r="D791" s="19"/>
      <c r="E791" s="19"/>
      <c r="F791" s="10"/>
      <c r="G791" s="10"/>
      <c r="H791" s="19"/>
      <c r="I791" s="19"/>
      <c r="J791" s="19"/>
      <c r="K791" s="19"/>
      <c r="L791" s="19"/>
      <c r="M791" s="19"/>
      <c r="N791" s="19"/>
      <c r="O791" s="19"/>
      <c r="P791" s="19"/>
      <c r="Q791" s="19"/>
      <c r="R791" s="19"/>
      <c r="S791" s="19"/>
      <c r="T791" s="19"/>
      <c r="U791" s="19"/>
      <c r="V791" s="19"/>
      <c r="W791" s="19"/>
      <c r="X791" s="19"/>
      <c r="Y791" s="19"/>
      <c r="Z791" s="19"/>
    </row>
    <row r="792" spans="2:26" ht="13">
      <c r="B792" s="10"/>
      <c r="C792" s="31"/>
      <c r="D792" s="19"/>
      <c r="E792" s="19"/>
      <c r="F792" s="10"/>
      <c r="G792" s="10"/>
      <c r="H792" s="19"/>
      <c r="I792" s="19"/>
      <c r="J792" s="19"/>
      <c r="K792" s="19"/>
      <c r="L792" s="19"/>
      <c r="M792" s="19"/>
      <c r="N792" s="19"/>
      <c r="O792" s="19"/>
      <c r="P792" s="19"/>
      <c r="Q792" s="19"/>
      <c r="R792" s="19"/>
      <c r="S792" s="19"/>
      <c r="T792" s="19"/>
      <c r="U792" s="19"/>
      <c r="V792" s="19"/>
      <c r="W792" s="19"/>
      <c r="X792" s="19"/>
      <c r="Y792" s="19"/>
      <c r="Z792" s="19"/>
    </row>
    <row r="793" spans="2:26" ht="13">
      <c r="B793" s="10"/>
      <c r="C793" s="31"/>
      <c r="D793" s="19"/>
      <c r="E793" s="19"/>
      <c r="F793" s="10"/>
      <c r="G793" s="10"/>
      <c r="H793" s="19"/>
      <c r="I793" s="19"/>
      <c r="J793" s="19"/>
      <c r="K793" s="19"/>
      <c r="L793" s="19"/>
      <c r="M793" s="19"/>
      <c r="N793" s="19"/>
      <c r="O793" s="19"/>
      <c r="P793" s="19"/>
      <c r="Q793" s="19"/>
      <c r="R793" s="19"/>
      <c r="S793" s="19"/>
      <c r="T793" s="19"/>
      <c r="U793" s="19"/>
      <c r="V793" s="19"/>
      <c r="W793" s="19"/>
      <c r="X793" s="19"/>
      <c r="Y793" s="19"/>
      <c r="Z793" s="19"/>
    </row>
    <row r="794" spans="2:26" ht="13">
      <c r="B794" s="10"/>
      <c r="C794" s="31"/>
      <c r="D794" s="19"/>
      <c r="E794" s="19"/>
      <c r="F794" s="10"/>
      <c r="G794" s="10"/>
      <c r="H794" s="19"/>
      <c r="I794" s="19"/>
      <c r="J794" s="19"/>
      <c r="K794" s="19"/>
      <c r="L794" s="19"/>
      <c r="M794" s="19"/>
      <c r="N794" s="19"/>
      <c r="O794" s="19"/>
      <c r="P794" s="19"/>
      <c r="Q794" s="19"/>
      <c r="R794" s="19"/>
      <c r="S794" s="19"/>
      <c r="T794" s="19"/>
      <c r="U794" s="19"/>
      <c r="V794" s="19"/>
      <c r="W794" s="19"/>
      <c r="X794" s="19"/>
      <c r="Y794" s="19"/>
      <c r="Z794" s="19"/>
    </row>
    <row r="795" spans="2:26" ht="13">
      <c r="B795" s="10"/>
      <c r="C795" s="31"/>
      <c r="D795" s="19"/>
      <c r="E795" s="19"/>
      <c r="F795" s="10"/>
      <c r="G795" s="10"/>
      <c r="H795" s="19"/>
      <c r="I795" s="19"/>
      <c r="J795" s="19"/>
      <c r="K795" s="19"/>
      <c r="L795" s="19"/>
      <c r="M795" s="19"/>
      <c r="N795" s="19"/>
      <c r="O795" s="19"/>
      <c r="P795" s="19"/>
      <c r="Q795" s="19"/>
      <c r="R795" s="19"/>
      <c r="S795" s="19"/>
      <c r="T795" s="19"/>
      <c r="U795" s="19"/>
      <c r="V795" s="19"/>
      <c r="W795" s="19"/>
      <c r="X795" s="19"/>
      <c r="Y795" s="19"/>
      <c r="Z795" s="19"/>
    </row>
    <row r="796" spans="2:26" ht="13">
      <c r="B796" s="10"/>
      <c r="C796" s="31"/>
      <c r="D796" s="19"/>
      <c r="E796" s="19"/>
      <c r="F796" s="10"/>
      <c r="G796" s="10"/>
      <c r="H796" s="19"/>
      <c r="I796" s="19"/>
      <c r="J796" s="19"/>
      <c r="K796" s="19"/>
      <c r="L796" s="19"/>
      <c r="M796" s="19"/>
      <c r="N796" s="19"/>
      <c r="O796" s="19"/>
      <c r="P796" s="19"/>
      <c r="Q796" s="19"/>
      <c r="R796" s="19"/>
      <c r="S796" s="19"/>
      <c r="T796" s="19"/>
      <c r="U796" s="19"/>
      <c r="V796" s="19"/>
      <c r="W796" s="19"/>
      <c r="X796" s="19"/>
      <c r="Y796" s="19"/>
      <c r="Z796" s="19"/>
    </row>
    <row r="797" spans="2:26" ht="13">
      <c r="B797" s="10"/>
      <c r="C797" s="31"/>
      <c r="D797" s="19"/>
      <c r="E797" s="19"/>
      <c r="F797" s="10"/>
      <c r="G797" s="10"/>
      <c r="H797" s="19"/>
      <c r="I797" s="19"/>
      <c r="J797" s="19"/>
      <c r="K797" s="19"/>
      <c r="L797" s="19"/>
      <c r="M797" s="19"/>
      <c r="N797" s="19"/>
      <c r="O797" s="19"/>
      <c r="P797" s="19"/>
      <c r="Q797" s="19"/>
      <c r="R797" s="19"/>
      <c r="S797" s="19"/>
      <c r="T797" s="19"/>
      <c r="U797" s="19"/>
      <c r="V797" s="19"/>
      <c r="W797" s="19"/>
      <c r="X797" s="19"/>
      <c r="Y797" s="19"/>
      <c r="Z797" s="19"/>
    </row>
    <row r="798" spans="2:26" ht="13">
      <c r="B798" s="10"/>
      <c r="C798" s="31"/>
      <c r="D798" s="19"/>
      <c r="E798" s="19"/>
      <c r="F798" s="10"/>
      <c r="G798" s="10"/>
      <c r="H798" s="19"/>
      <c r="I798" s="19"/>
      <c r="J798" s="19"/>
      <c r="K798" s="19"/>
      <c r="L798" s="19"/>
      <c r="M798" s="19"/>
      <c r="N798" s="19"/>
      <c r="O798" s="19"/>
      <c r="P798" s="19"/>
      <c r="Q798" s="19"/>
      <c r="R798" s="19"/>
      <c r="S798" s="19"/>
      <c r="T798" s="19"/>
      <c r="U798" s="19"/>
      <c r="V798" s="19"/>
      <c r="W798" s="19"/>
      <c r="X798" s="19"/>
      <c r="Y798" s="19"/>
      <c r="Z798" s="19"/>
    </row>
    <row r="799" spans="2:26" ht="13">
      <c r="B799" s="10"/>
      <c r="C799" s="31"/>
      <c r="D799" s="19"/>
      <c r="E799" s="19"/>
      <c r="F799" s="10"/>
      <c r="G799" s="10"/>
      <c r="H799" s="19"/>
      <c r="I799" s="19"/>
      <c r="J799" s="19"/>
      <c r="K799" s="19"/>
      <c r="L799" s="19"/>
      <c r="M799" s="19"/>
      <c r="N799" s="19"/>
      <c r="O799" s="19"/>
      <c r="P799" s="19"/>
      <c r="Q799" s="19"/>
      <c r="R799" s="19"/>
      <c r="S799" s="19"/>
      <c r="T799" s="19"/>
      <c r="U799" s="19"/>
      <c r="V799" s="19"/>
      <c r="W799" s="19"/>
      <c r="X799" s="19"/>
      <c r="Y799" s="19"/>
      <c r="Z799" s="19"/>
    </row>
    <row r="800" spans="2:26" ht="13">
      <c r="B800" s="10"/>
      <c r="C800" s="31"/>
      <c r="D800" s="19"/>
      <c r="E800" s="19"/>
      <c r="F800" s="10"/>
      <c r="G800" s="10"/>
      <c r="H800" s="19"/>
      <c r="I800" s="19"/>
      <c r="J800" s="19"/>
      <c r="K800" s="19"/>
      <c r="L800" s="19"/>
      <c r="M800" s="19"/>
      <c r="N800" s="19"/>
      <c r="O800" s="19"/>
      <c r="P800" s="19"/>
      <c r="Q800" s="19"/>
      <c r="R800" s="19"/>
      <c r="S800" s="19"/>
      <c r="T800" s="19"/>
      <c r="U800" s="19"/>
      <c r="V800" s="19"/>
      <c r="W800" s="19"/>
      <c r="X800" s="19"/>
      <c r="Y800" s="19"/>
      <c r="Z800" s="19"/>
    </row>
    <row r="801" spans="2:26" ht="13">
      <c r="B801" s="10"/>
      <c r="C801" s="31"/>
      <c r="D801" s="19"/>
      <c r="E801" s="19"/>
      <c r="F801" s="10"/>
      <c r="G801" s="10"/>
      <c r="H801" s="19"/>
      <c r="I801" s="19"/>
      <c r="J801" s="19"/>
      <c r="K801" s="19"/>
      <c r="L801" s="19"/>
      <c r="M801" s="19"/>
      <c r="N801" s="19"/>
      <c r="O801" s="19"/>
      <c r="P801" s="19"/>
      <c r="Q801" s="19"/>
      <c r="R801" s="19"/>
      <c r="S801" s="19"/>
      <c r="T801" s="19"/>
      <c r="U801" s="19"/>
      <c r="V801" s="19"/>
      <c r="W801" s="19"/>
      <c r="X801" s="19"/>
      <c r="Y801" s="19"/>
      <c r="Z801" s="19"/>
    </row>
    <row r="802" spans="2:26" ht="13">
      <c r="B802" s="10"/>
      <c r="C802" s="31"/>
      <c r="D802" s="19"/>
      <c r="E802" s="19"/>
      <c r="F802" s="10"/>
      <c r="G802" s="10"/>
      <c r="H802" s="19"/>
      <c r="I802" s="19"/>
      <c r="J802" s="19"/>
      <c r="K802" s="19"/>
      <c r="L802" s="19"/>
      <c r="M802" s="19"/>
      <c r="N802" s="19"/>
      <c r="O802" s="19"/>
      <c r="P802" s="19"/>
      <c r="Q802" s="19"/>
      <c r="R802" s="19"/>
      <c r="S802" s="19"/>
      <c r="T802" s="19"/>
      <c r="U802" s="19"/>
      <c r="V802" s="19"/>
      <c r="W802" s="19"/>
      <c r="X802" s="19"/>
      <c r="Y802" s="19"/>
      <c r="Z802" s="19"/>
    </row>
    <row r="803" spans="2:26" ht="13">
      <c r="B803" s="10"/>
      <c r="C803" s="31"/>
      <c r="D803" s="19"/>
      <c r="E803" s="19"/>
      <c r="F803" s="10"/>
      <c r="G803" s="10"/>
      <c r="H803" s="19"/>
      <c r="I803" s="19"/>
      <c r="J803" s="19"/>
      <c r="K803" s="19"/>
      <c r="L803" s="19"/>
      <c r="M803" s="19"/>
      <c r="N803" s="19"/>
      <c r="O803" s="19"/>
      <c r="P803" s="19"/>
      <c r="Q803" s="19"/>
      <c r="R803" s="19"/>
      <c r="S803" s="19"/>
      <c r="T803" s="19"/>
      <c r="U803" s="19"/>
      <c r="V803" s="19"/>
      <c r="W803" s="19"/>
      <c r="X803" s="19"/>
      <c r="Y803" s="19"/>
      <c r="Z803" s="19"/>
    </row>
    <row r="804" spans="2:26" ht="13">
      <c r="B804" s="10"/>
      <c r="C804" s="31"/>
      <c r="D804" s="19"/>
      <c r="E804" s="19"/>
      <c r="F804" s="10"/>
      <c r="G804" s="10"/>
      <c r="H804" s="19"/>
      <c r="I804" s="19"/>
      <c r="J804" s="19"/>
      <c r="K804" s="19"/>
      <c r="L804" s="19"/>
      <c r="M804" s="19"/>
      <c r="N804" s="19"/>
      <c r="O804" s="19"/>
      <c r="P804" s="19"/>
      <c r="Q804" s="19"/>
      <c r="R804" s="19"/>
      <c r="S804" s="19"/>
      <c r="T804" s="19"/>
      <c r="U804" s="19"/>
      <c r="V804" s="19"/>
      <c r="W804" s="19"/>
      <c r="X804" s="19"/>
      <c r="Y804" s="19"/>
      <c r="Z804" s="19"/>
    </row>
    <row r="805" spans="2:26" ht="13">
      <c r="B805" s="10"/>
      <c r="C805" s="31"/>
      <c r="D805" s="19"/>
      <c r="E805" s="19"/>
      <c r="F805" s="10"/>
      <c r="G805" s="10"/>
      <c r="H805" s="19"/>
      <c r="I805" s="19"/>
      <c r="J805" s="19"/>
      <c r="K805" s="19"/>
      <c r="L805" s="19"/>
      <c r="M805" s="19"/>
      <c r="N805" s="19"/>
      <c r="O805" s="19"/>
      <c r="P805" s="19"/>
      <c r="Q805" s="19"/>
      <c r="R805" s="19"/>
      <c r="S805" s="19"/>
      <c r="T805" s="19"/>
      <c r="U805" s="19"/>
      <c r="V805" s="19"/>
      <c r="W805" s="19"/>
      <c r="X805" s="19"/>
      <c r="Y805" s="19"/>
      <c r="Z805" s="19"/>
    </row>
    <row r="806" spans="2:26" ht="13">
      <c r="B806" s="10"/>
      <c r="C806" s="31"/>
      <c r="D806" s="19"/>
      <c r="E806" s="19"/>
      <c r="F806" s="10"/>
      <c r="G806" s="10"/>
      <c r="H806" s="19"/>
      <c r="I806" s="19"/>
      <c r="J806" s="19"/>
      <c r="K806" s="19"/>
      <c r="L806" s="19"/>
      <c r="M806" s="19"/>
      <c r="N806" s="19"/>
      <c r="O806" s="19"/>
      <c r="P806" s="19"/>
      <c r="Q806" s="19"/>
      <c r="R806" s="19"/>
      <c r="S806" s="19"/>
      <c r="T806" s="19"/>
      <c r="U806" s="19"/>
      <c r="V806" s="19"/>
      <c r="W806" s="19"/>
      <c r="X806" s="19"/>
      <c r="Y806" s="19"/>
      <c r="Z806" s="19"/>
    </row>
    <row r="807" spans="2:26" ht="13">
      <c r="B807" s="10"/>
      <c r="C807" s="31"/>
      <c r="D807" s="19"/>
      <c r="E807" s="19"/>
      <c r="F807" s="10"/>
      <c r="G807" s="10"/>
      <c r="H807" s="19"/>
      <c r="I807" s="19"/>
      <c r="J807" s="19"/>
      <c r="K807" s="19"/>
      <c r="L807" s="19"/>
      <c r="M807" s="19"/>
      <c r="N807" s="19"/>
      <c r="O807" s="19"/>
      <c r="P807" s="19"/>
      <c r="Q807" s="19"/>
      <c r="R807" s="19"/>
      <c r="S807" s="19"/>
      <c r="T807" s="19"/>
      <c r="U807" s="19"/>
      <c r="V807" s="19"/>
      <c r="W807" s="19"/>
      <c r="X807" s="19"/>
      <c r="Y807" s="19"/>
      <c r="Z807" s="19"/>
    </row>
    <row r="808" spans="2:26" ht="13">
      <c r="B808" s="10"/>
      <c r="C808" s="31"/>
      <c r="D808" s="19"/>
      <c r="E808" s="19"/>
      <c r="F808" s="10"/>
      <c r="G808" s="10"/>
      <c r="H808" s="19"/>
      <c r="I808" s="19"/>
      <c r="J808" s="19"/>
      <c r="K808" s="19"/>
      <c r="L808" s="19"/>
      <c r="M808" s="19"/>
      <c r="N808" s="19"/>
      <c r="O808" s="19"/>
      <c r="P808" s="19"/>
      <c r="Q808" s="19"/>
      <c r="R808" s="19"/>
      <c r="S808" s="19"/>
      <c r="T808" s="19"/>
      <c r="U808" s="19"/>
      <c r="V808" s="19"/>
      <c r="W808" s="19"/>
      <c r="X808" s="19"/>
      <c r="Y808" s="19"/>
      <c r="Z808" s="19"/>
    </row>
    <row r="809" spans="2:26" ht="13">
      <c r="B809" s="10"/>
      <c r="C809" s="31"/>
      <c r="D809" s="19"/>
      <c r="E809" s="19"/>
      <c r="F809" s="10"/>
      <c r="G809" s="10"/>
      <c r="H809" s="19"/>
      <c r="I809" s="19"/>
      <c r="J809" s="19"/>
      <c r="K809" s="19"/>
      <c r="L809" s="19"/>
      <c r="M809" s="19"/>
      <c r="N809" s="19"/>
      <c r="O809" s="19"/>
      <c r="P809" s="19"/>
      <c r="Q809" s="19"/>
      <c r="R809" s="19"/>
      <c r="S809" s="19"/>
      <c r="T809" s="19"/>
      <c r="U809" s="19"/>
      <c r="V809" s="19"/>
      <c r="W809" s="19"/>
      <c r="X809" s="19"/>
      <c r="Y809" s="19"/>
      <c r="Z809" s="19"/>
    </row>
    <row r="810" spans="2:26" ht="13">
      <c r="B810" s="10"/>
      <c r="C810" s="31"/>
      <c r="D810" s="19"/>
      <c r="E810" s="19"/>
      <c r="F810" s="10"/>
      <c r="G810" s="10"/>
      <c r="H810" s="19"/>
      <c r="I810" s="19"/>
      <c r="J810" s="19"/>
      <c r="K810" s="19"/>
      <c r="L810" s="19"/>
      <c r="M810" s="19"/>
      <c r="N810" s="19"/>
      <c r="O810" s="19"/>
      <c r="P810" s="19"/>
      <c r="Q810" s="19"/>
      <c r="R810" s="19"/>
      <c r="S810" s="19"/>
      <c r="T810" s="19"/>
      <c r="U810" s="19"/>
      <c r="V810" s="19"/>
      <c r="W810" s="19"/>
      <c r="X810" s="19"/>
      <c r="Y810" s="19"/>
      <c r="Z810" s="19"/>
    </row>
    <row r="811" spans="2:26" ht="13">
      <c r="B811" s="10"/>
      <c r="C811" s="31"/>
      <c r="D811" s="19"/>
      <c r="E811" s="19"/>
      <c r="F811" s="10"/>
      <c r="G811" s="10"/>
      <c r="H811" s="19"/>
      <c r="I811" s="19"/>
      <c r="J811" s="19"/>
      <c r="K811" s="19"/>
      <c r="L811" s="19"/>
      <c r="M811" s="19"/>
      <c r="N811" s="19"/>
      <c r="O811" s="19"/>
      <c r="P811" s="19"/>
      <c r="Q811" s="19"/>
      <c r="R811" s="19"/>
      <c r="S811" s="19"/>
      <c r="T811" s="19"/>
      <c r="U811" s="19"/>
      <c r="V811" s="19"/>
      <c r="W811" s="19"/>
      <c r="X811" s="19"/>
      <c r="Y811" s="19"/>
      <c r="Z811" s="19"/>
    </row>
    <row r="812" spans="2:26" ht="13">
      <c r="B812" s="10"/>
      <c r="C812" s="31"/>
      <c r="D812" s="19"/>
      <c r="E812" s="19"/>
      <c r="F812" s="10"/>
      <c r="G812" s="10"/>
      <c r="H812" s="19"/>
      <c r="I812" s="19"/>
      <c r="J812" s="19"/>
      <c r="K812" s="19"/>
      <c r="L812" s="19"/>
      <c r="M812" s="19"/>
      <c r="N812" s="19"/>
      <c r="O812" s="19"/>
      <c r="P812" s="19"/>
      <c r="Q812" s="19"/>
      <c r="R812" s="19"/>
      <c r="S812" s="19"/>
      <c r="T812" s="19"/>
      <c r="U812" s="19"/>
      <c r="V812" s="19"/>
      <c r="W812" s="19"/>
      <c r="X812" s="19"/>
      <c r="Y812" s="19"/>
      <c r="Z812" s="19"/>
    </row>
    <row r="813" spans="2:26" ht="13">
      <c r="B813" s="10"/>
      <c r="C813" s="31"/>
      <c r="D813" s="19"/>
      <c r="E813" s="19"/>
      <c r="F813" s="10"/>
      <c r="G813" s="10"/>
      <c r="H813" s="19"/>
      <c r="I813" s="19"/>
      <c r="J813" s="19"/>
      <c r="K813" s="19"/>
      <c r="L813" s="19"/>
      <c r="M813" s="19"/>
      <c r="N813" s="19"/>
      <c r="O813" s="19"/>
      <c r="P813" s="19"/>
      <c r="Q813" s="19"/>
      <c r="R813" s="19"/>
      <c r="S813" s="19"/>
      <c r="T813" s="19"/>
      <c r="U813" s="19"/>
      <c r="V813" s="19"/>
      <c r="W813" s="19"/>
      <c r="X813" s="19"/>
      <c r="Y813" s="19"/>
      <c r="Z813" s="19"/>
    </row>
    <row r="814" spans="2:26" ht="13">
      <c r="B814" s="10"/>
      <c r="C814" s="31"/>
      <c r="D814" s="19"/>
      <c r="E814" s="19"/>
      <c r="F814" s="10"/>
      <c r="G814" s="10"/>
      <c r="H814" s="19"/>
      <c r="I814" s="19"/>
      <c r="J814" s="19"/>
      <c r="K814" s="19"/>
      <c r="L814" s="19"/>
      <c r="M814" s="19"/>
      <c r="N814" s="19"/>
      <c r="O814" s="19"/>
      <c r="P814" s="19"/>
      <c r="Q814" s="19"/>
      <c r="R814" s="19"/>
      <c r="S814" s="19"/>
      <c r="T814" s="19"/>
      <c r="U814" s="19"/>
      <c r="V814" s="19"/>
      <c r="W814" s="19"/>
      <c r="X814" s="19"/>
      <c r="Y814" s="19"/>
      <c r="Z814" s="19"/>
    </row>
    <row r="815" spans="2:26" ht="13">
      <c r="B815" s="10"/>
      <c r="C815" s="31"/>
      <c r="D815" s="19"/>
      <c r="E815" s="19"/>
      <c r="F815" s="10"/>
      <c r="G815" s="10"/>
      <c r="H815" s="19"/>
      <c r="I815" s="19"/>
      <c r="J815" s="19"/>
      <c r="K815" s="19"/>
      <c r="L815" s="19"/>
      <c r="M815" s="19"/>
      <c r="N815" s="19"/>
      <c r="O815" s="19"/>
      <c r="P815" s="19"/>
      <c r="Q815" s="19"/>
      <c r="R815" s="19"/>
      <c r="S815" s="19"/>
      <c r="T815" s="19"/>
      <c r="U815" s="19"/>
      <c r="V815" s="19"/>
      <c r="W815" s="19"/>
      <c r="X815" s="19"/>
      <c r="Y815" s="19"/>
      <c r="Z815" s="19"/>
    </row>
    <row r="816" spans="2:26" ht="13">
      <c r="B816" s="10"/>
      <c r="C816" s="31"/>
      <c r="D816" s="19"/>
      <c r="E816" s="19"/>
      <c r="F816" s="10"/>
      <c r="G816" s="10"/>
      <c r="H816" s="19"/>
      <c r="I816" s="19"/>
      <c r="J816" s="19"/>
      <c r="K816" s="19"/>
      <c r="L816" s="19"/>
      <c r="M816" s="19"/>
      <c r="N816" s="19"/>
      <c r="O816" s="19"/>
      <c r="P816" s="19"/>
      <c r="Q816" s="19"/>
      <c r="R816" s="19"/>
      <c r="S816" s="19"/>
      <c r="T816" s="19"/>
      <c r="U816" s="19"/>
      <c r="V816" s="19"/>
      <c r="W816" s="19"/>
      <c r="X816" s="19"/>
      <c r="Y816" s="19"/>
      <c r="Z816" s="19"/>
    </row>
    <row r="817" spans="2:26" ht="13">
      <c r="B817" s="10"/>
      <c r="C817" s="31"/>
      <c r="D817" s="19"/>
      <c r="E817" s="19"/>
      <c r="F817" s="10"/>
      <c r="G817" s="10"/>
      <c r="H817" s="19"/>
      <c r="I817" s="19"/>
      <c r="J817" s="19"/>
      <c r="K817" s="19"/>
      <c r="L817" s="19"/>
      <c r="M817" s="19"/>
      <c r="N817" s="19"/>
      <c r="O817" s="19"/>
      <c r="P817" s="19"/>
      <c r="Q817" s="19"/>
      <c r="R817" s="19"/>
      <c r="S817" s="19"/>
      <c r="T817" s="19"/>
      <c r="U817" s="19"/>
      <c r="V817" s="19"/>
      <c r="W817" s="19"/>
      <c r="X817" s="19"/>
      <c r="Y817" s="19"/>
      <c r="Z817" s="19"/>
    </row>
    <row r="818" spans="2:26" ht="13">
      <c r="B818" s="10"/>
      <c r="C818" s="31"/>
      <c r="D818" s="19"/>
      <c r="E818" s="19"/>
      <c r="F818" s="10"/>
      <c r="G818" s="10"/>
      <c r="H818" s="19"/>
      <c r="I818" s="19"/>
      <c r="J818" s="19"/>
      <c r="K818" s="19"/>
      <c r="L818" s="19"/>
      <c r="M818" s="19"/>
      <c r="N818" s="19"/>
      <c r="O818" s="19"/>
      <c r="P818" s="19"/>
      <c r="Q818" s="19"/>
      <c r="R818" s="19"/>
      <c r="S818" s="19"/>
      <c r="T818" s="19"/>
      <c r="U818" s="19"/>
      <c r="V818" s="19"/>
      <c r="W818" s="19"/>
      <c r="X818" s="19"/>
      <c r="Y818" s="19"/>
      <c r="Z818" s="19"/>
    </row>
    <row r="819" spans="2:26" ht="13">
      <c r="B819" s="10"/>
      <c r="C819" s="31"/>
      <c r="D819" s="19"/>
      <c r="E819" s="19"/>
      <c r="F819" s="10"/>
      <c r="G819" s="10"/>
      <c r="H819" s="19"/>
      <c r="I819" s="19"/>
      <c r="J819" s="19"/>
      <c r="K819" s="19"/>
      <c r="L819" s="19"/>
      <c r="M819" s="19"/>
      <c r="N819" s="19"/>
      <c r="O819" s="19"/>
      <c r="P819" s="19"/>
      <c r="Q819" s="19"/>
      <c r="R819" s="19"/>
      <c r="S819" s="19"/>
      <c r="T819" s="19"/>
      <c r="U819" s="19"/>
      <c r="V819" s="19"/>
      <c r="W819" s="19"/>
      <c r="X819" s="19"/>
      <c r="Y819" s="19"/>
      <c r="Z819" s="19"/>
    </row>
    <row r="820" spans="2:26" ht="13">
      <c r="B820" s="10"/>
      <c r="C820" s="31"/>
      <c r="D820" s="19"/>
      <c r="E820" s="19"/>
      <c r="F820" s="10"/>
      <c r="G820" s="10"/>
      <c r="H820" s="19"/>
      <c r="I820" s="19"/>
      <c r="J820" s="19"/>
      <c r="K820" s="19"/>
      <c r="L820" s="19"/>
      <c r="M820" s="19"/>
      <c r="N820" s="19"/>
      <c r="O820" s="19"/>
      <c r="P820" s="19"/>
      <c r="Q820" s="19"/>
      <c r="R820" s="19"/>
      <c r="S820" s="19"/>
      <c r="T820" s="19"/>
      <c r="U820" s="19"/>
      <c r="V820" s="19"/>
      <c r="W820" s="19"/>
      <c r="X820" s="19"/>
      <c r="Y820" s="19"/>
      <c r="Z820" s="19"/>
    </row>
    <row r="821" spans="2:26" ht="13">
      <c r="B821" s="10"/>
      <c r="C821" s="31"/>
      <c r="D821" s="19"/>
      <c r="E821" s="19"/>
      <c r="F821" s="10"/>
      <c r="G821" s="10"/>
      <c r="H821" s="19"/>
      <c r="I821" s="19"/>
      <c r="J821" s="19"/>
      <c r="K821" s="19"/>
      <c r="L821" s="19"/>
      <c r="M821" s="19"/>
      <c r="N821" s="19"/>
      <c r="O821" s="19"/>
      <c r="P821" s="19"/>
      <c r="Q821" s="19"/>
      <c r="R821" s="19"/>
      <c r="S821" s="19"/>
      <c r="T821" s="19"/>
      <c r="U821" s="19"/>
      <c r="V821" s="19"/>
      <c r="W821" s="19"/>
      <c r="X821" s="19"/>
      <c r="Y821" s="19"/>
      <c r="Z821" s="19"/>
    </row>
    <row r="822" spans="2:26" ht="13">
      <c r="B822" s="10"/>
      <c r="C822" s="31"/>
      <c r="D822" s="19"/>
      <c r="E822" s="19"/>
      <c r="F822" s="10"/>
      <c r="G822" s="10"/>
      <c r="H822" s="19"/>
      <c r="I822" s="19"/>
      <c r="J822" s="19"/>
      <c r="K822" s="19"/>
      <c r="L822" s="19"/>
      <c r="M822" s="19"/>
      <c r="N822" s="19"/>
      <c r="O822" s="19"/>
      <c r="P822" s="19"/>
      <c r="Q822" s="19"/>
      <c r="R822" s="19"/>
      <c r="S822" s="19"/>
      <c r="T822" s="19"/>
      <c r="U822" s="19"/>
      <c r="V822" s="19"/>
      <c r="W822" s="19"/>
      <c r="X822" s="19"/>
      <c r="Y822" s="19"/>
      <c r="Z822" s="19"/>
    </row>
    <row r="823" spans="2:26" ht="13">
      <c r="B823" s="10"/>
      <c r="C823" s="31"/>
      <c r="D823" s="19"/>
      <c r="E823" s="19"/>
      <c r="F823" s="10"/>
      <c r="G823" s="10"/>
      <c r="H823" s="19"/>
      <c r="I823" s="19"/>
      <c r="J823" s="19"/>
      <c r="K823" s="19"/>
      <c r="L823" s="19"/>
      <c r="M823" s="19"/>
      <c r="N823" s="19"/>
      <c r="O823" s="19"/>
      <c r="P823" s="19"/>
      <c r="Q823" s="19"/>
      <c r="R823" s="19"/>
      <c r="S823" s="19"/>
      <c r="T823" s="19"/>
      <c r="U823" s="19"/>
      <c r="V823" s="19"/>
      <c r="W823" s="19"/>
      <c r="X823" s="19"/>
      <c r="Y823" s="19"/>
      <c r="Z823" s="19"/>
    </row>
    <row r="824" spans="2:26" ht="13">
      <c r="B824" s="10"/>
      <c r="C824" s="31"/>
      <c r="D824" s="19"/>
      <c r="E824" s="19"/>
      <c r="F824" s="10"/>
      <c r="G824" s="10"/>
      <c r="H824" s="19"/>
      <c r="I824" s="19"/>
      <c r="J824" s="19"/>
      <c r="K824" s="19"/>
      <c r="L824" s="19"/>
      <c r="M824" s="19"/>
      <c r="N824" s="19"/>
      <c r="O824" s="19"/>
      <c r="P824" s="19"/>
      <c r="Q824" s="19"/>
      <c r="R824" s="19"/>
      <c r="S824" s="19"/>
      <c r="T824" s="19"/>
      <c r="U824" s="19"/>
      <c r="V824" s="19"/>
      <c r="W824" s="19"/>
      <c r="X824" s="19"/>
      <c r="Y824" s="19"/>
      <c r="Z824" s="19"/>
    </row>
    <row r="825" spans="2:26" ht="13">
      <c r="B825" s="10"/>
      <c r="C825" s="31"/>
      <c r="D825" s="19"/>
      <c r="E825" s="19"/>
      <c r="F825" s="10"/>
      <c r="G825" s="10"/>
      <c r="H825" s="19"/>
      <c r="I825" s="19"/>
      <c r="J825" s="19"/>
      <c r="K825" s="19"/>
      <c r="L825" s="19"/>
      <c r="M825" s="19"/>
      <c r="N825" s="19"/>
      <c r="O825" s="19"/>
      <c r="P825" s="19"/>
      <c r="Q825" s="19"/>
      <c r="R825" s="19"/>
      <c r="S825" s="19"/>
      <c r="T825" s="19"/>
      <c r="U825" s="19"/>
      <c r="V825" s="19"/>
      <c r="W825" s="19"/>
      <c r="X825" s="19"/>
      <c r="Y825" s="19"/>
      <c r="Z825" s="19"/>
    </row>
    <row r="826" spans="2:26" ht="13">
      <c r="B826" s="10"/>
      <c r="C826" s="31"/>
      <c r="D826" s="19"/>
      <c r="E826" s="19"/>
      <c r="F826" s="10"/>
      <c r="G826" s="10"/>
      <c r="H826" s="19"/>
      <c r="I826" s="19"/>
      <c r="J826" s="19"/>
      <c r="K826" s="19"/>
      <c r="L826" s="19"/>
      <c r="M826" s="19"/>
      <c r="N826" s="19"/>
      <c r="O826" s="19"/>
      <c r="P826" s="19"/>
      <c r="Q826" s="19"/>
      <c r="R826" s="19"/>
      <c r="S826" s="19"/>
      <c r="T826" s="19"/>
      <c r="U826" s="19"/>
      <c r="V826" s="19"/>
      <c r="W826" s="19"/>
      <c r="X826" s="19"/>
      <c r="Y826" s="19"/>
      <c r="Z826" s="19"/>
    </row>
    <row r="827" spans="2:26" ht="13">
      <c r="B827" s="10"/>
      <c r="C827" s="31"/>
      <c r="D827" s="19"/>
      <c r="E827" s="19"/>
      <c r="F827" s="10"/>
      <c r="G827" s="10"/>
      <c r="H827" s="19"/>
      <c r="I827" s="19"/>
      <c r="J827" s="19"/>
      <c r="K827" s="19"/>
      <c r="L827" s="19"/>
      <c r="M827" s="19"/>
      <c r="N827" s="19"/>
      <c r="O827" s="19"/>
      <c r="P827" s="19"/>
      <c r="Q827" s="19"/>
      <c r="R827" s="19"/>
      <c r="S827" s="19"/>
      <c r="T827" s="19"/>
      <c r="U827" s="19"/>
      <c r="V827" s="19"/>
      <c r="W827" s="19"/>
      <c r="X827" s="19"/>
      <c r="Y827" s="19"/>
      <c r="Z827" s="19"/>
    </row>
    <row r="828" spans="2:26" ht="13">
      <c r="B828" s="10"/>
      <c r="C828" s="31"/>
      <c r="D828" s="19"/>
      <c r="E828" s="19"/>
      <c r="F828" s="10"/>
      <c r="G828" s="10"/>
      <c r="H828" s="19"/>
      <c r="I828" s="19"/>
      <c r="J828" s="19"/>
      <c r="K828" s="19"/>
      <c r="L828" s="19"/>
      <c r="M828" s="19"/>
      <c r="N828" s="19"/>
      <c r="O828" s="19"/>
      <c r="P828" s="19"/>
      <c r="Q828" s="19"/>
      <c r="R828" s="19"/>
      <c r="S828" s="19"/>
      <c r="T828" s="19"/>
      <c r="U828" s="19"/>
      <c r="V828" s="19"/>
      <c r="W828" s="19"/>
      <c r="X828" s="19"/>
      <c r="Y828" s="19"/>
      <c r="Z828" s="19"/>
    </row>
    <row r="829" spans="2:26" ht="13">
      <c r="B829" s="10"/>
      <c r="C829" s="31"/>
      <c r="D829" s="19"/>
      <c r="E829" s="19"/>
      <c r="F829" s="10"/>
      <c r="G829" s="10"/>
      <c r="H829" s="19"/>
      <c r="I829" s="19"/>
      <c r="J829" s="19"/>
      <c r="K829" s="19"/>
      <c r="L829" s="19"/>
      <c r="M829" s="19"/>
      <c r="N829" s="19"/>
      <c r="O829" s="19"/>
      <c r="P829" s="19"/>
      <c r="Q829" s="19"/>
      <c r="R829" s="19"/>
      <c r="S829" s="19"/>
      <c r="T829" s="19"/>
      <c r="U829" s="19"/>
      <c r="V829" s="19"/>
      <c r="W829" s="19"/>
      <c r="X829" s="19"/>
      <c r="Y829" s="19"/>
      <c r="Z829" s="19"/>
    </row>
    <row r="830" spans="2:26" ht="13">
      <c r="B830" s="10"/>
      <c r="C830" s="31"/>
      <c r="D830" s="19"/>
      <c r="E830" s="19"/>
      <c r="F830" s="10"/>
      <c r="G830" s="10"/>
      <c r="H830" s="19"/>
      <c r="I830" s="19"/>
      <c r="J830" s="19"/>
      <c r="K830" s="19"/>
      <c r="L830" s="19"/>
      <c r="M830" s="19"/>
      <c r="N830" s="19"/>
      <c r="O830" s="19"/>
      <c r="P830" s="19"/>
      <c r="Q830" s="19"/>
      <c r="R830" s="19"/>
      <c r="S830" s="19"/>
      <c r="T830" s="19"/>
      <c r="U830" s="19"/>
      <c r="V830" s="19"/>
      <c r="W830" s="19"/>
      <c r="X830" s="19"/>
      <c r="Y830" s="19"/>
      <c r="Z830" s="19"/>
    </row>
    <row r="831" spans="2:26" ht="13">
      <c r="B831" s="10"/>
      <c r="C831" s="31"/>
      <c r="D831" s="19"/>
      <c r="E831" s="19"/>
      <c r="F831" s="10"/>
      <c r="G831" s="10"/>
      <c r="H831" s="19"/>
      <c r="I831" s="19"/>
      <c r="J831" s="19"/>
      <c r="K831" s="19"/>
      <c r="L831" s="19"/>
      <c r="M831" s="19"/>
      <c r="N831" s="19"/>
      <c r="O831" s="19"/>
      <c r="P831" s="19"/>
      <c r="Q831" s="19"/>
      <c r="R831" s="19"/>
      <c r="S831" s="19"/>
      <c r="T831" s="19"/>
      <c r="U831" s="19"/>
      <c r="V831" s="19"/>
      <c r="W831" s="19"/>
      <c r="X831" s="19"/>
      <c r="Y831" s="19"/>
      <c r="Z831" s="19"/>
    </row>
    <row r="832" spans="2:26" ht="13">
      <c r="B832" s="10"/>
      <c r="C832" s="31"/>
      <c r="D832" s="19"/>
      <c r="E832" s="19"/>
      <c r="F832" s="10"/>
      <c r="G832" s="10"/>
      <c r="H832" s="19"/>
      <c r="I832" s="19"/>
      <c r="J832" s="19"/>
      <c r="K832" s="19"/>
      <c r="L832" s="19"/>
      <c r="M832" s="19"/>
      <c r="N832" s="19"/>
      <c r="O832" s="19"/>
      <c r="P832" s="19"/>
      <c r="Q832" s="19"/>
      <c r="R832" s="19"/>
      <c r="S832" s="19"/>
      <c r="T832" s="19"/>
      <c r="U832" s="19"/>
      <c r="V832" s="19"/>
      <c r="W832" s="19"/>
      <c r="X832" s="19"/>
      <c r="Y832" s="19"/>
      <c r="Z832" s="19"/>
    </row>
    <row r="833" spans="2:26" ht="13">
      <c r="B833" s="10"/>
      <c r="C833" s="31"/>
      <c r="D833" s="19"/>
      <c r="E833" s="19"/>
      <c r="F833" s="10"/>
      <c r="G833" s="10"/>
      <c r="H833" s="19"/>
      <c r="I833" s="19"/>
      <c r="J833" s="19"/>
      <c r="K833" s="19"/>
      <c r="L833" s="19"/>
      <c r="M833" s="19"/>
      <c r="N833" s="19"/>
      <c r="O833" s="19"/>
      <c r="P833" s="19"/>
      <c r="Q833" s="19"/>
      <c r="R833" s="19"/>
      <c r="S833" s="19"/>
      <c r="T833" s="19"/>
      <c r="U833" s="19"/>
      <c r="V833" s="19"/>
      <c r="W833" s="19"/>
      <c r="X833" s="19"/>
      <c r="Y833" s="19"/>
      <c r="Z833" s="19"/>
    </row>
    <row r="834" spans="2:26" ht="13">
      <c r="B834" s="10"/>
      <c r="C834" s="31"/>
      <c r="D834" s="19"/>
      <c r="E834" s="19"/>
      <c r="F834" s="10"/>
      <c r="G834" s="10"/>
      <c r="H834" s="19"/>
      <c r="I834" s="19"/>
      <c r="J834" s="19"/>
      <c r="K834" s="19"/>
      <c r="L834" s="19"/>
      <c r="M834" s="19"/>
      <c r="N834" s="19"/>
      <c r="O834" s="19"/>
      <c r="P834" s="19"/>
      <c r="Q834" s="19"/>
      <c r="R834" s="19"/>
      <c r="S834" s="19"/>
      <c r="T834" s="19"/>
      <c r="U834" s="19"/>
      <c r="V834" s="19"/>
      <c r="W834" s="19"/>
      <c r="X834" s="19"/>
      <c r="Y834" s="19"/>
      <c r="Z834" s="19"/>
    </row>
    <row r="835" spans="2:26" ht="13">
      <c r="B835" s="10"/>
      <c r="C835" s="31"/>
      <c r="D835" s="19"/>
      <c r="E835" s="19"/>
      <c r="F835" s="10"/>
      <c r="G835" s="10"/>
      <c r="H835" s="19"/>
      <c r="I835" s="19"/>
      <c r="J835" s="19"/>
      <c r="K835" s="19"/>
      <c r="L835" s="19"/>
      <c r="M835" s="19"/>
      <c r="N835" s="19"/>
      <c r="O835" s="19"/>
      <c r="P835" s="19"/>
      <c r="Q835" s="19"/>
      <c r="R835" s="19"/>
      <c r="S835" s="19"/>
      <c r="T835" s="19"/>
      <c r="U835" s="19"/>
      <c r="V835" s="19"/>
      <c r="W835" s="19"/>
      <c r="X835" s="19"/>
      <c r="Y835" s="19"/>
      <c r="Z835" s="19"/>
    </row>
    <row r="836" spans="2:26" ht="13">
      <c r="B836" s="10"/>
      <c r="C836" s="31"/>
      <c r="D836" s="19"/>
      <c r="E836" s="19"/>
      <c r="F836" s="10"/>
      <c r="G836" s="10"/>
      <c r="H836" s="19"/>
      <c r="I836" s="19"/>
      <c r="J836" s="19"/>
      <c r="K836" s="19"/>
      <c r="L836" s="19"/>
      <c r="M836" s="19"/>
      <c r="N836" s="19"/>
      <c r="O836" s="19"/>
      <c r="P836" s="19"/>
      <c r="Q836" s="19"/>
      <c r="R836" s="19"/>
      <c r="S836" s="19"/>
      <c r="T836" s="19"/>
      <c r="U836" s="19"/>
      <c r="V836" s="19"/>
      <c r="W836" s="19"/>
      <c r="X836" s="19"/>
      <c r="Y836" s="19"/>
      <c r="Z836" s="19"/>
    </row>
    <row r="837" spans="2:26" ht="13">
      <c r="B837" s="10"/>
      <c r="C837" s="31"/>
      <c r="D837" s="19"/>
      <c r="E837" s="19"/>
      <c r="F837" s="10"/>
      <c r="G837" s="10"/>
      <c r="H837" s="19"/>
      <c r="I837" s="19"/>
      <c r="J837" s="19"/>
      <c r="K837" s="19"/>
      <c r="L837" s="19"/>
      <c r="M837" s="19"/>
      <c r="N837" s="19"/>
      <c r="O837" s="19"/>
      <c r="P837" s="19"/>
      <c r="Q837" s="19"/>
      <c r="R837" s="19"/>
      <c r="S837" s="19"/>
      <c r="T837" s="19"/>
      <c r="U837" s="19"/>
      <c r="V837" s="19"/>
      <c r="W837" s="19"/>
      <c r="X837" s="19"/>
      <c r="Y837" s="19"/>
      <c r="Z837" s="19"/>
    </row>
    <row r="838" spans="2:26" ht="13">
      <c r="B838" s="10"/>
      <c r="C838" s="31"/>
      <c r="D838" s="19"/>
      <c r="E838" s="19"/>
      <c r="F838" s="10"/>
      <c r="G838" s="10"/>
      <c r="H838" s="19"/>
      <c r="I838" s="19"/>
      <c r="J838" s="19"/>
      <c r="K838" s="19"/>
      <c r="L838" s="19"/>
      <c r="M838" s="19"/>
      <c r="N838" s="19"/>
      <c r="O838" s="19"/>
      <c r="P838" s="19"/>
      <c r="Q838" s="19"/>
      <c r="R838" s="19"/>
      <c r="S838" s="19"/>
      <c r="T838" s="19"/>
      <c r="U838" s="19"/>
      <c r="V838" s="19"/>
      <c r="W838" s="19"/>
      <c r="X838" s="19"/>
      <c r="Y838" s="19"/>
      <c r="Z838" s="19"/>
    </row>
    <row r="839" spans="2:26" ht="13">
      <c r="B839" s="10"/>
      <c r="C839" s="31"/>
      <c r="D839" s="19"/>
      <c r="E839" s="19"/>
      <c r="F839" s="10"/>
      <c r="G839" s="10"/>
      <c r="H839" s="19"/>
      <c r="I839" s="19"/>
      <c r="J839" s="19"/>
      <c r="K839" s="19"/>
      <c r="L839" s="19"/>
      <c r="M839" s="19"/>
      <c r="N839" s="19"/>
      <c r="O839" s="19"/>
      <c r="P839" s="19"/>
      <c r="Q839" s="19"/>
      <c r="R839" s="19"/>
      <c r="S839" s="19"/>
      <c r="T839" s="19"/>
      <c r="U839" s="19"/>
      <c r="V839" s="19"/>
      <c r="W839" s="19"/>
      <c r="X839" s="19"/>
      <c r="Y839" s="19"/>
      <c r="Z839" s="19"/>
    </row>
    <row r="840" spans="2:26" ht="13">
      <c r="B840" s="10"/>
      <c r="C840" s="31"/>
      <c r="D840" s="19"/>
      <c r="E840" s="19"/>
      <c r="F840" s="10"/>
      <c r="G840" s="10"/>
      <c r="H840" s="19"/>
      <c r="I840" s="19"/>
      <c r="J840" s="19"/>
      <c r="K840" s="19"/>
      <c r="L840" s="19"/>
      <c r="M840" s="19"/>
      <c r="N840" s="19"/>
      <c r="O840" s="19"/>
      <c r="P840" s="19"/>
      <c r="Q840" s="19"/>
      <c r="R840" s="19"/>
      <c r="S840" s="19"/>
      <c r="T840" s="19"/>
      <c r="U840" s="19"/>
      <c r="V840" s="19"/>
      <c r="W840" s="19"/>
      <c r="X840" s="19"/>
      <c r="Y840" s="19"/>
      <c r="Z840" s="19"/>
    </row>
    <row r="841" spans="2:26" ht="13">
      <c r="B841" s="10"/>
      <c r="C841" s="31"/>
      <c r="D841" s="19"/>
      <c r="E841" s="19"/>
      <c r="F841" s="10"/>
      <c r="G841" s="10"/>
      <c r="H841" s="19"/>
      <c r="I841" s="19"/>
      <c r="J841" s="19"/>
      <c r="K841" s="19"/>
      <c r="L841" s="19"/>
      <c r="M841" s="19"/>
      <c r="N841" s="19"/>
      <c r="O841" s="19"/>
      <c r="P841" s="19"/>
      <c r="Q841" s="19"/>
      <c r="R841" s="19"/>
      <c r="S841" s="19"/>
      <c r="T841" s="19"/>
      <c r="U841" s="19"/>
      <c r="V841" s="19"/>
      <c r="W841" s="19"/>
      <c r="X841" s="19"/>
      <c r="Y841" s="19"/>
      <c r="Z841" s="19"/>
    </row>
    <row r="842" spans="2:26" ht="13">
      <c r="B842" s="10"/>
      <c r="C842" s="31"/>
      <c r="D842" s="19"/>
      <c r="E842" s="19"/>
      <c r="F842" s="10"/>
      <c r="G842" s="10"/>
      <c r="H842" s="19"/>
      <c r="I842" s="19"/>
      <c r="J842" s="19"/>
      <c r="K842" s="19"/>
      <c r="L842" s="19"/>
      <c r="M842" s="19"/>
      <c r="N842" s="19"/>
      <c r="O842" s="19"/>
      <c r="P842" s="19"/>
      <c r="Q842" s="19"/>
      <c r="R842" s="19"/>
      <c r="S842" s="19"/>
      <c r="T842" s="19"/>
      <c r="U842" s="19"/>
      <c r="V842" s="19"/>
      <c r="W842" s="19"/>
      <c r="X842" s="19"/>
      <c r="Y842" s="19"/>
      <c r="Z842" s="19"/>
    </row>
    <row r="843" spans="2:26" ht="13">
      <c r="B843" s="10"/>
      <c r="C843" s="31"/>
      <c r="D843" s="19"/>
      <c r="E843" s="19"/>
      <c r="F843" s="10"/>
      <c r="G843" s="10"/>
      <c r="H843" s="19"/>
      <c r="I843" s="19"/>
      <c r="J843" s="19"/>
      <c r="K843" s="19"/>
      <c r="L843" s="19"/>
      <c r="M843" s="19"/>
      <c r="N843" s="19"/>
      <c r="O843" s="19"/>
      <c r="P843" s="19"/>
      <c r="Q843" s="19"/>
      <c r="R843" s="19"/>
      <c r="S843" s="19"/>
      <c r="T843" s="19"/>
      <c r="U843" s="19"/>
      <c r="V843" s="19"/>
      <c r="W843" s="19"/>
      <c r="X843" s="19"/>
      <c r="Y843" s="19"/>
      <c r="Z843" s="19"/>
    </row>
    <row r="844" spans="2:26" ht="13">
      <c r="B844" s="10"/>
      <c r="C844" s="31"/>
      <c r="D844" s="19"/>
      <c r="E844" s="19"/>
      <c r="F844" s="10"/>
      <c r="G844" s="10"/>
      <c r="H844" s="19"/>
      <c r="I844" s="19"/>
      <c r="J844" s="19"/>
      <c r="K844" s="19"/>
      <c r="L844" s="19"/>
      <c r="M844" s="19"/>
      <c r="N844" s="19"/>
      <c r="O844" s="19"/>
      <c r="P844" s="19"/>
      <c r="Q844" s="19"/>
      <c r="R844" s="19"/>
      <c r="S844" s="19"/>
      <c r="T844" s="19"/>
      <c r="U844" s="19"/>
      <c r="V844" s="19"/>
      <c r="W844" s="19"/>
      <c r="X844" s="19"/>
      <c r="Y844" s="19"/>
      <c r="Z844" s="19"/>
    </row>
    <row r="845" spans="2:26" ht="13">
      <c r="B845" s="10"/>
      <c r="C845" s="31"/>
      <c r="D845" s="19"/>
      <c r="E845" s="19"/>
      <c r="F845" s="10"/>
      <c r="G845" s="10"/>
      <c r="H845" s="19"/>
      <c r="I845" s="19"/>
      <c r="J845" s="19"/>
      <c r="K845" s="19"/>
      <c r="L845" s="19"/>
      <c r="M845" s="19"/>
      <c r="N845" s="19"/>
      <c r="O845" s="19"/>
      <c r="P845" s="19"/>
      <c r="Q845" s="19"/>
      <c r="R845" s="19"/>
      <c r="S845" s="19"/>
      <c r="T845" s="19"/>
      <c r="U845" s="19"/>
      <c r="V845" s="19"/>
      <c r="W845" s="19"/>
      <c r="X845" s="19"/>
      <c r="Y845" s="19"/>
      <c r="Z845" s="19"/>
    </row>
    <row r="846" spans="2:26" ht="13">
      <c r="B846" s="10"/>
      <c r="C846" s="31"/>
      <c r="D846" s="19"/>
      <c r="E846" s="19"/>
      <c r="F846" s="10"/>
      <c r="G846" s="10"/>
      <c r="H846" s="19"/>
      <c r="I846" s="19"/>
      <c r="J846" s="19"/>
      <c r="K846" s="19"/>
      <c r="L846" s="19"/>
      <c r="M846" s="19"/>
      <c r="N846" s="19"/>
      <c r="O846" s="19"/>
      <c r="P846" s="19"/>
      <c r="Q846" s="19"/>
      <c r="R846" s="19"/>
      <c r="S846" s="19"/>
      <c r="T846" s="19"/>
      <c r="U846" s="19"/>
      <c r="V846" s="19"/>
      <c r="W846" s="19"/>
      <c r="X846" s="19"/>
      <c r="Y846" s="19"/>
      <c r="Z846" s="19"/>
    </row>
    <row r="847" spans="2:26" ht="13">
      <c r="B847" s="10"/>
      <c r="C847" s="31"/>
      <c r="D847" s="19"/>
      <c r="E847" s="19"/>
      <c r="F847" s="10"/>
      <c r="G847" s="10"/>
      <c r="H847" s="19"/>
      <c r="I847" s="19"/>
      <c r="J847" s="19"/>
      <c r="K847" s="19"/>
      <c r="L847" s="19"/>
      <c r="M847" s="19"/>
      <c r="N847" s="19"/>
      <c r="O847" s="19"/>
      <c r="P847" s="19"/>
      <c r="Q847" s="19"/>
      <c r="R847" s="19"/>
      <c r="S847" s="19"/>
      <c r="T847" s="19"/>
      <c r="U847" s="19"/>
      <c r="V847" s="19"/>
      <c r="W847" s="19"/>
      <c r="X847" s="19"/>
      <c r="Y847" s="19"/>
      <c r="Z847" s="19"/>
    </row>
    <row r="848" spans="2:26" ht="13">
      <c r="B848" s="10"/>
      <c r="C848" s="31"/>
      <c r="D848" s="19"/>
      <c r="E848" s="19"/>
      <c r="F848" s="10"/>
      <c r="G848" s="10"/>
      <c r="H848" s="19"/>
      <c r="I848" s="19"/>
      <c r="J848" s="19"/>
      <c r="K848" s="19"/>
      <c r="L848" s="19"/>
      <c r="M848" s="19"/>
      <c r="N848" s="19"/>
      <c r="O848" s="19"/>
      <c r="P848" s="19"/>
      <c r="Q848" s="19"/>
      <c r="R848" s="19"/>
      <c r="S848" s="19"/>
      <c r="T848" s="19"/>
      <c r="U848" s="19"/>
      <c r="V848" s="19"/>
      <c r="W848" s="19"/>
      <c r="X848" s="19"/>
      <c r="Y848" s="19"/>
      <c r="Z848" s="19"/>
    </row>
    <row r="849" spans="2:26" ht="13">
      <c r="B849" s="10"/>
      <c r="C849" s="31"/>
      <c r="D849" s="19"/>
      <c r="E849" s="19"/>
      <c r="F849" s="10"/>
      <c r="G849" s="10"/>
      <c r="H849" s="19"/>
      <c r="I849" s="19"/>
      <c r="J849" s="19"/>
      <c r="K849" s="19"/>
      <c r="L849" s="19"/>
      <c r="M849" s="19"/>
      <c r="N849" s="19"/>
      <c r="O849" s="19"/>
      <c r="P849" s="19"/>
      <c r="Q849" s="19"/>
      <c r="R849" s="19"/>
      <c r="S849" s="19"/>
      <c r="T849" s="19"/>
      <c r="U849" s="19"/>
      <c r="V849" s="19"/>
      <c r="W849" s="19"/>
      <c r="X849" s="19"/>
      <c r="Y849" s="19"/>
      <c r="Z849" s="19"/>
    </row>
    <row r="850" spans="2:26" ht="13">
      <c r="B850" s="10"/>
      <c r="C850" s="31"/>
      <c r="D850" s="19"/>
      <c r="E850" s="19"/>
      <c r="F850" s="10"/>
      <c r="G850" s="10"/>
      <c r="H850" s="19"/>
      <c r="I850" s="19"/>
      <c r="J850" s="19"/>
      <c r="K850" s="19"/>
      <c r="L850" s="19"/>
      <c r="M850" s="19"/>
      <c r="N850" s="19"/>
      <c r="O850" s="19"/>
      <c r="P850" s="19"/>
      <c r="Q850" s="19"/>
      <c r="R850" s="19"/>
      <c r="S850" s="19"/>
      <c r="T850" s="19"/>
      <c r="U850" s="19"/>
      <c r="V850" s="19"/>
      <c r="W850" s="19"/>
      <c r="X850" s="19"/>
      <c r="Y850" s="19"/>
      <c r="Z850" s="19"/>
    </row>
    <row r="851" spans="2:26" ht="13">
      <c r="B851" s="10"/>
      <c r="C851" s="31"/>
      <c r="D851" s="19"/>
      <c r="E851" s="19"/>
      <c r="F851" s="10"/>
      <c r="G851" s="10"/>
      <c r="H851" s="19"/>
      <c r="I851" s="19"/>
      <c r="J851" s="19"/>
      <c r="K851" s="19"/>
      <c r="L851" s="19"/>
      <c r="M851" s="19"/>
      <c r="N851" s="19"/>
      <c r="O851" s="19"/>
      <c r="P851" s="19"/>
      <c r="Q851" s="19"/>
      <c r="R851" s="19"/>
      <c r="S851" s="19"/>
      <c r="T851" s="19"/>
      <c r="U851" s="19"/>
      <c r="V851" s="19"/>
      <c r="W851" s="19"/>
      <c r="X851" s="19"/>
      <c r="Y851" s="19"/>
      <c r="Z851" s="19"/>
    </row>
    <row r="852" spans="2:26" ht="13">
      <c r="B852" s="10"/>
      <c r="C852" s="31"/>
      <c r="D852" s="19"/>
      <c r="E852" s="19"/>
      <c r="F852" s="10"/>
      <c r="G852" s="10"/>
      <c r="H852" s="19"/>
      <c r="I852" s="19"/>
      <c r="J852" s="19"/>
      <c r="K852" s="19"/>
      <c r="L852" s="19"/>
      <c r="M852" s="19"/>
      <c r="N852" s="19"/>
      <c r="O852" s="19"/>
      <c r="P852" s="19"/>
      <c r="Q852" s="19"/>
      <c r="R852" s="19"/>
      <c r="S852" s="19"/>
      <c r="T852" s="19"/>
      <c r="U852" s="19"/>
      <c r="V852" s="19"/>
      <c r="W852" s="19"/>
      <c r="X852" s="19"/>
      <c r="Y852" s="19"/>
      <c r="Z852" s="19"/>
    </row>
    <row r="853" spans="2:26" ht="13">
      <c r="B853" s="10"/>
      <c r="C853" s="31"/>
      <c r="D853" s="19"/>
      <c r="E853" s="19"/>
      <c r="F853" s="10"/>
      <c r="G853" s="10"/>
      <c r="H853" s="19"/>
      <c r="I853" s="19"/>
      <c r="J853" s="19"/>
      <c r="K853" s="19"/>
      <c r="L853" s="19"/>
      <c r="M853" s="19"/>
      <c r="N853" s="19"/>
      <c r="O853" s="19"/>
      <c r="P853" s="19"/>
      <c r="Q853" s="19"/>
      <c r="R853" s="19"/>
      <c r="S853" s="19"/>
      <c r="T853" s="19"/>
      <c r="U853" s="19"/>
      <c r="V853" s="19"/>
      <c r="W853" s="19"/>
      <c r="X853" s="19"/>
      <c r="Y853" s="19"/>
      <c r="Z853" s="19"/>
    </row>
    <row r="854" spans="2:26" ht="13">
      <c r="B854" s="10"/>
      <c r="C854" s="31"/>
      <c r="D854" s="19"/>
      <c r="E854" s="19"/>
      <c r="F854" s="10"/>
      <c r="G854" s="10"/>
      <c r="H854" s="19"/>
      <c r="I854" s="19"/>
      <c r="J854" s="19"/>
      <c r="K854" s="19"/>
      <c r="L854" s="19"/>
      <c r="M854" s="19"/>
      <c r="N854" s="19"/>
      <c r="O854" s="19"/>
      <c r="P854" s="19"/>
      <c r="Q854" s="19"/>
      <c r="R854" s="19"/>
      <c r="S854" s="19"/>
      <c r="T854" s="19"/>
      <c r="U854" s="19"/>
      <c r="V854" s="19"/>
      <c r="W854" s="19"/>
      <c r="X854" s="19"/>
      <c r="Y854" s="19"/>
      <c r="Z854" s="19"/>
    </row>
    <row r="855" spans="2:26" ht="13">
      <c r="B855" s="10"/>
      <c r="C855" s="31"/>
      <c r="D855" s="19"/>
      <c r="E855" s="19"/>
      <c r="F855" s="10"/>
      <c r="G855" s="10"/>
      <c r="H855" s="19"/>
      <c r="I855" s="19"/>
      <c r="J855" s="19"/>
      <c r="K855" s="19"/>
      <c r="L855" s="19"/>
      <c r="M855" s="19"/>
      <c r="N855" s="19"/>
      <c r="O855" s="19"/>
      <c r="P855" s="19"/>
      <c r="Q855" s="19"/>
      <c r="R855" s="19"/>
      <c r="S855" s="19"/>
      <c r="T855" s="19"/>
      <c r="U855" s="19"/>
      <c r="V855" s="19"/>
      <c r="W855" s="19"/>
      <c r="X855" s="19"/>
      <c r="Y855" s="19"/>
      <c r="Z855" s="19"/>
    </row>
    <row r="856" spans="2:26" ht="13">
      <c r="B856" s="10"/>
      <c r="C856" s="31"/>
      <c r="D856" s="19"/>
      <c r="E856" s="19"/>
      <c r="F856" s="10"/>
      <c r="G856" s="10"/>
      <c r="H856" s="19"/>
      <c r="I856" s="19"/>
      <c r="J856" s="19"/>
      <c r="K856" s="19"/>
      <c r="L856" s="19"/>
      <c r="M856" s="19"/>
      <c r="N856" s="19"/>
      <c r="O856" s="19"/>
      <c r="P856" s="19"/>
      <c r="Q856" s="19"/>
      <c r="R856" s="19"/>
      <c r="S856" s="19"/>
      <c r="T856" s="19"/>
      <c r="U856" s="19"/>
      <c r="V856" s="19"/>
      <c r="W856" s="19"/>
      <c r="X856" s="19"/>
      <c r="Y856" s="19"/>
      <c r="Z856" s="19"/>
    </row>
    <row r="857" spans="2:26" ht="13">
      <c r="B857" s="10"/>
      <c r="C857" s="31"/>
      <c r="D857" s="19"/>
      <c r="E857" s="19"/>
      <c r="F857" s="10"/>
      <c r="G857" s="10"/>
      <c r="H857" s="19"/>
      <c r="I857" s="19"/>
      <c r="J857" s="19"/>
      <c r="K857" s="19"/>
      <c r="L857" s="19"/>
      <c r="M857" s="19"/>
      <c r="N857" s="19"/>
      <c r="O857" s="19"/>
      <c r="P857" s="19"/>
      <c r="Q857" s="19"/>
      <c r="R857" s="19"/>
      <c r="S857" s="19"/>
      <c r="T857" s="19"/>
      <c r="U857" s="19"/>
      <c r="V857" s="19"/>
      <c r="W857" s="19"/>
      <c r="X857" s="19"/>
      <c r="Y857" s="19"/>
      <c r="Z857" s="19"/>
    </row>
    <row r="858" spans="2:26" ht="13">
      <c r="B858" s="10"/>
      <c r="C858" s="31"/>
      <c r="D858" s="19"/>
      <c r="E858" s="19"/>
      <c r="F858" s="10"/>
      <c r="G858" s="10"/>
      <c r="H858" s="19"/>
      <c r="I858" s="19"/>
      <c r="J858" s="19"/>
      <c r="K858" s="19"/>
      <c r="L858" s="19"/>
      <c r="M858" s="19"/>
      <c r="N858" s="19"/>
      <c r="O858" s="19"/>
      <c r="P858" s="19"/>
      <c r="Q858" s="19"/>
      <c r="R858" s="19"/>
      <c r="S858" s="19"/>
      <c r="T858" s="19"/>
      <c r="U858" s="19"/>
      <c r="V858" s="19"/>
      <c r="W858" s="19"/>
      <c r="X858" s="19"/>
      <c r="Y858" s="19"/>
      <c r="Z858" s="19"/>
    </row>
    <row r="859" spans="2:26" ht="13">
      <c r="B859" s="10"/>
      <c r="C859" s="31"/>
      <c r="D859" s="19"/>
      <c r="E859" s="19"/>
      <c r="F859" s="10"/>
      <c r="G859" s="10"/>
      <c r="H859" s="19"/>
      <c r="I859" s="19"/>
      <c r="J859" s="19"/>
      <c r="K859" s="19"/>
      <c r="L859" s="19"/>
      <c r="M859" s="19"/>
      <c r="N859" s="19"/>
      <c r="O859" s="19"/>
      <c r="P859" s="19"/>
      <c r="Q859" s="19"/>
      <c r="R859" s="19"/>
      <c r="S859" s="19"/>
      <c r="T859" s="19"/>
      <c r="U859" s="19"/>
      <c r="V859" s="19"/>
      <c r="W859" s="19"/>
      <c r="X859" s="19"/>
      <c r="Y859" s="19"/>
      <c r="Z859" s="19"/>
    </row>
    <row r="860" spans="2:26" ht="13">
      <c r="B860" s="10"/>
      <c r="C860" s="31"/>
      <c r="D860" s="19"/>
      <c r="E860" s="19"/>
      <c r="F860" s="10"/>
      <c r="G860" s="10"/>
      <c r="H860" s="19"/>
      <c r="I860" s="19"/>
      <c r="J860" s="19"/>
      <c r="K860" s="19"/>
      <c r="L860" s="19"/>
      <c r="M860" s="19"/>
      <c r="N860" s="19"/>
      <c r="O860" s="19"/>
      <c r="P860" s="19"/>
      <c r="Q860" s="19"/>
      <c r="R860" s="19"/>
      <c r="S860" s="19"/>
      <c r="T860" s="19"/>
      <c r="U860" s="19"/>
      <c r="V860" s="19"/>
      <c r="W860" s="19"/>
      <c r="X860" s="19"/>
      <c r="Y860" s="19"/>
      <c r="Z860" s="19"/>
    </row>
    <row r="861" spans="2:26" ht="13">
      <c r="B861" s="10"/>
      <c r="C861" s="31"/>
      <c r="D861" s="19"/>
      <c r="E861" s="19"/>
      <c r="F861" s="10"/>
      <c r="G861" s="10"/>
      <c r="H861" s="19"/>
      <c r="I861" s="19"/>
      <c r="J861" s="19"/>
      <c r="K861" s="19"/>
      <c r="L861" s="19"/>
      <c r="M861" s="19"/>
      <c r="N861" s="19"/>
      <c r="O861" s="19"/>
      <c r="P861" s="19"/>
      <c r="Q861" s="19"/>
      <c r="R861" s="19"/>
      <c r="S861" s="19"/>
      <c r="T861" s="19"/>
      <c r="U861" s="19"/>
      <c r="V861" s="19"/>
      <c r="W861" s="19"/>
      <c r="X861" s="19"/>
      <c r="Y861" s="19"/>
      <c r="Z861" s="19"/>
    </row>
    <row r="862" spans="2:26" ht="13">
      <c r="B862" s="10"/>
      <c r="C862" s="31"/>
      <c r="D862" s="19"/>
      <c r="E862" s="19"/>
      <c r="F862" s="10"/>
      <c r="G862" s="10"/>
      <c r="H862" s="19"/>
      <c r="I862" s="19"/>
      <c r="J862" s="19"/>
      <c r="K862" s="19"/>
      <c r="L862" s="19"/>
      <c r="M862" s="19"/>
      <c r="N862" s="19"/>
      <c r="O862" s="19"/>
      <c r="P862" s="19"/>
      <c r="Q862" s="19"/>
      <c r="R862" s="19"/>
      <c r="S862" s="19"/>
      <c r="T862" s="19"/>
      <c r="U862" s="19"/>
      <c r="V862" s="19"/>
      <c r="W862" s="19"/>
      <c r="X862" s="19"/>
      <c r="Y862" s="19"/>
      <c r="Z862" s="19"/>
    </row>
    <row r="863" spans="2:26" ht="13">
      <c r="B863" s="10"/>
      <c r="C863" s="31"/>
      <c r="D863" s="19"/>
      <c r="E863" s="19"/>
      <c r="F863" s="10"/>
      <c r="G863" s="10"/>
      <c r="H863" s="19"/>
      <c r="I863" s="19"/>
      <c r="J863" s="19"/>
      <c r="K863" s="19"/>
      <c r="L863" s="19"/>
      <c r="M863" s="19"/>
      <c r="N863" s="19"/>
      <c r="O863" s="19"/>
      <c r="P863" s="19"/>
      <c r="Q863" s="19"/>
      <c r="R863" s="19"/>
      <c r="S863" s="19"/>
      <c r="T863" s="19"/>
      <c r="U863" s="19"/>
      <c r="V863" s="19"/>
      <c r="W863" s="19"/>
      <c r="X863" s="19"/>
      <c r="Y863" s="19"/>
      <c r="Z863" s="19"/>
    </row>
    <row r="864" spans="2:26" ht="13">
      <c r="B864" s="10"/>
      <c r="C864" s="31"/>
      <c r="D864" s="19"/>
      <c r="E864" s="19"/>
      <c r="F864" s="10"/>
      <c r="G864" s="10"/>
      <c r="H864" s="19"/>
      <c r="I864" s="19"/>
      <c r="J864" s="19"/>
      <c r="K864" s="19"/>
      <c r="L864" s="19"/>
      <c r="M864" s="19"/>
      <c r="N864" s="19"/>
      <c r="O864" s="19"/>
      <c r="P864" s="19"/>
      <c r="Q864" s="19"/>
      <c r="R864" s="19"/>
      <c r="S864" s="19"/>
      <c r="T864" s="19"/>
      <c r="U864" s="19"/>
      <c r="V864" s="19"/>
      <c r="W864" s="19"/>
      <c r="X864" s="19"/>
      <c r="Y864" s="19"/>
      <c r="Z864" s="19"/>
    </row>
    <row r="865" spans="2:26" ht="13">
      <c r="B865" s="10"/>
      <c r="C865" s="31"/>
      <c r="D865" s="19"/>
      <c r="E865" s="19"/>
      <c r="F865" s="10"/>
      <c r="G865" s="10"/>
      <c r="H865" s="19"/>
      <c r="I865" s="19"/>
      <c r="J865" s="19"/>
      <c r="K865" s="19"/>
      <c r="L865" s="19"/>
      <c r="M865" s="19"/>
      <c r="N865" s="19"/>
      <c r="O865" s="19"/>
      <c r="P865" s="19"/>
      <c r="Q865" s="19"/>
      <c r="R865" s="19"/>
      <c r="S865" s="19"/>
      <c r="T865" s="19"/>
      <c r="U865" s="19"/>
      <c r="V865" s="19"/>
      <c r="W865" s="19"/>
      <c r="X865" s="19"/>
      <c r="Y865" s="19"/>
      <c r="Z865" s="19"/>
    </row>
    <row r="866" spans="2:26" ht="13">
      <c r="B866" s="10"/>
      <c r="C866" s="31"/>
      <c r="D866" s="19"/>
      <c r="E866" s="19"/>
      <c r="F866" s="10"/>
      <c r="G866" s="10"/>
      <c r="H866" s="19"/>
      <c r="I866" s="19"/>
      <c r="J866" s="19"/>
      <c r="K866" s="19"/>
      <c r="L866" s="19"/>
      <c r="M866" s="19"/>
      <c r="N866" s="19"/>
      <c r="O866" s="19"/>
      <c r="P866" s="19"/>
      <c r="Q866" s="19"/>
      <c r="R866" s="19"/>
      <c r="S866" s="19"/>
      <c r="T866" s="19"/>
      <c r="U866" s="19"/>
      <c r="V866" s="19"/>
      <c r="W866" s="19"/>
      <c r="X866" s="19"/>
      <c r="Y866" s="19"/>
      <c r="Z866" s="19"/>
    </row>
    <row r="867" spans="2:26" ht="13">
      <c r="B867" s="10"/>
      <c r="C867" s="31"/>
      <c r="D867" s="19"/>
      <c r="E867" s="19"/>
      <c r="F867" s="10"/>
      <c r="G867" s="10"/>
      <c r="H867" s="19"/>
      <c r="I867" s="19"/>
      <c r="J867" s="19"/>
      <c r="K867" s="19"/>
      <c r="L867" s="19"/>
      <c r="M867" s="19"/>
      <c r="N867" s="19"/>
      <c r="O867" s="19"/>
      <c r="P867" s="19"/>
      <c r="Q867" s="19"/>
      <c r="R867" s="19"/>
      <c r="S867" s="19"/>
      <c r="T867" s="19"/>
      <c r="U867" s="19"/>
      <c r="V867" s="19"/>
      <c r="W867" s="19"/>
      <c r="X867" s="19"/>
      <c r="Y867" s="19"/>
      <c r="Z867" s="19"/>
    </row>
    <row r="868" spans="2:26" ht="13">
      <c r="B868" s="10"/>
      <c r="C868" s="31"/>
      <c r="D868" s="19"/>
      <c r="E868" s="19"/>
      <c r="F868" s="10"/>
      <c r="G868" s="10"/>
      <c r="H868" s="19"/>
      <c r="I868" s="19"/>
      <c r="J868" s="19"/>
      <c r="K868" s="19"/>
      <c r="L868" s="19"/>
      <c r="M868" s="19"/>
      <c r="N868" s="19"/>
      <c r="O868" s="19"/>
      <c r="P868" s="19"/>
      <c r="Q868" s="19"/>
      <c r="R868" s="19"/>
      <c r="S868" s="19"/>
      <c r="T868" s="19"/>
      <c r="U868" s="19"/>
      <c r="V868" s="19"/>
      <c r="W868" s="19"/>
      <c r="X868" s="19"/>
      <c r="Y868" s="19"/>
      <c r="Z868" s="19"/>
    </row>
    <row r="869" spans="2:26" ht="13">
      <c r="B869" s="10"/>
      <c r="C869" s="31"/>
      <c r="D869" s="19"/>
      <c r="E869" s="19"/>
      <c r="F869" s="10"/>
      <c r="G869" s="10"/>
      <c r="H869" s="19"/>
      <c r="I869" s="19"/>
      <c r="J869" s="19"/>
      <c r="K869" s="19"/>
      <c r="L869" s="19"/>
      <c r="M869" s="19"/>
      <c r="N869" s="19"/>
      <c r="O869" s="19"/>
      <c r="P869" s="19"/>
      <c r="Q869" s="19"/>
      <c r="R869" s="19"/>
      <c r="S869" s="19"/>
      <c r="T869" s="19"/>
      <c r="U869" s="19"/>
      <c r="V869" s="19"/>
      <c r="W869" s="19"/>
      <c r="X869" s="19"/>
      <c r="Y869" s="19"/>
      <c r="Z869" s="19"/>
    </row>
    <row r="870" spans="2:26" ht="13">
      <c r="B870" s="10"/>
      <c r="C870" s="31"/>
      <c r="D870" s="19"/>
      <c r="E870" s="19"/>
      <c r="F870" s="10"/>
      <c r="G870" s="10"/>
      <c r="H870" s="19"/>
      <c r="I870" s="19"/>
      <c r="J870" s="19"/>
      <c r="K870" s="19"/>
      <c r="L870" s="19"/>
      <c r="M870" s="19"/>
      <c r="N870" s="19"/>
      <c r="O870" s="19"/>
      <c r="P870" s="19"/>
      <c r="Q870" s="19"/>
      <c r="R870" s="19"/>
      <c r="S870" s="19"/>
      <c r="T870" s="19"/>
      <c r="U870" s="19"/>
      <c r="V870" s="19"/>
      <c r="W870" s="19"/>
      <c r="X870" s="19"/>
      <c r="Y870" s="19"/>
      <c r="Z870" s="19"/>
    </row>
    <row r="871" spans="2:26" ht="13">
      <c r="B871" s="10"/>
      <c r="C871" s="31"/>
      <c r="D871" s="19"/>
      <c r="E871" s="19"/>
      <c r="F871" s="10"/>
      <c r="G871" s="10"/>
      <c r="H871" s="19"/>
      <c r="I871" s="19"/>
      <c r="J871" s="19"/>
      <c r="K871" s="19"/>
      <c r="L871" s="19"/>
      <c r="M871" s="19"/>
      <c r="N871" s="19"/>
      <c r="O871" s="19"/>
      <c r="P871" s="19"/>
      <c r="Q871" s="19"/>
      <c r="R871" s="19"/>
      <c r="S871" s="19"/>
      <c r="T871" s="19"/>
      <c r="U871" s="19"/>
      <c r="V871" s="19"/>
      <c r="W871" s="19"/>
      <c r="X871" s="19"/>
      <c r="Y871" s="19"/>
      <c r="Z871" s="19"/>
    </row>
    <row r="872" spans="2:26" ht="13">
      <c r="B872" s="10"/>
      <c r="C872" s="31"/>
      <c r="D872" s="19"/>
      <c r="E872" s="19"/>
      <c r="F872" s="10"/>
      <c r="G872" s="10"/>
      <c r="H872" s="19"/>
      <c r="I872" s="19"/>
      <c r="J872" s="19"/>
      <c r="K872" s="19"/>
      <c r="L872" s="19"/>
      <c r="M872" s="19"/>
      <c r="N872" s="19"/>
      <c r="O872" s="19"/>
      <c r="P872" s="19"/>
      <c r="Q872" s="19"/>
      <c r="R872" s="19"/>
      <c r="S872" s="19"/>
      <c r="T872" s="19"/>
      <c r="U872" s="19"/>
      <c r="V872" s="19"/>
      <c r="W872" s="19"/>
      <c r="X872" s="19"/>
      <c r="Y872" s="19"/>
      <c r="Z872" s="19"/>
    </row>
    <row r="873" spans="2:26" ht="13">
      <c r="B873" s="10"/>
      <c r="C873" s="31"/>
      <c r="D873" s="19"/>
      <c r="E873" s="19"/>
      <c r="F873" s="10"/>
      <c r="G873" s="10"/>
      <c r="H873" s="19"/>
      <c r="I873" s="19"/>
      <c r="J873" s="19"/>
      <c r="K873" s="19"/>
      <c r="L873" s="19"/>
      <c r="M873" s="19"/>
      <c r="N873" s="19"/>
      <c r="O873" s="19"/>
      <c r="P873" s="19"/>
      <c r="Q873" s="19"/>
      <c r="R873" s="19"/>
      <c r="S873" s="19"/>
      <c r="T873" s="19"/>
      <c r="U873" s="19"/>
      <c r="V873" s="19"/>
      <c r="W873" s="19"/>
      <c r="X873" s="19"/>
      <c r="Y873" s="19"/>
      <c r="Z873" s="19"/>
    </row>
    <row r="874" spans="2:26" ht="13">
      <c r="B874" s="10"/>
      <c r="C874" s="31"/>
      <c r="D874" s="19"/>
      <c r="E874" s="19"/>
      <c r="F874" s="10"/>
      <c r="G874" s="10"/>
      <c r="H874" s="19"/>
      <c r="I874" s="19"/>
      <c r="J874" s="19"/>
      <c r="K874" s="19"/>
      <c r="L874" s="19"/>
      <c r="M874" s="19"/>
      <c r="N874" s="19"/>
      <c r="O874" s="19"/>
      <c r="P874" s="19"/>
      <c r="Q874" s="19"/>
      <c r="R874" s="19"/>
      <c r="S874" s="19"/>
      <c r="T874" s="19"/>
      <c r="U874" s="19"/>
      <c r="V874" s="19"/>
      <c r="W874" s="19"/>
      <c r="X874" s="19"/>
      <c r="Y874" s="19"/>
      <c r="Z874" s="19"/>
    </row>
    <row r="875" spans="2:26" ht="13">
      <c r="B875" s="10"/>
      <c r="C875" s="31"/>
      <c r="D875" s="19"/>
      <c r="E875" s="19"/>
      <c r="F875" s="10"/>
      <c r="G875" s="10"/>
      <c r="H875" s="19"/>
      <c r="I875" s="19"/>
      <c r="J875" s="19"/>
      <c r="K875" s="19"/>
      <c r="L875" s="19"/>
      <c r="M875" s="19"/>
      <c r="N875" s="19"/>
      <c r="O875" s="19"/>
      <c r="P875" s="19"/>
      <c r="Q875" s="19"/>
      <c r="R875" s="19"/>
      <c r="S875" s="19"/>
      <c r="T875" s="19"/>
      <c r="U875" s="19"/>
      <c r="V875" s="19"/>
      <c r="W875" s="19"/>
      <c r="X875" s="19"/>
      <c r="Y875" s="19"/>
      <c r="Z875" s="19"/>
    </row>
    <row r="876" spans="2:26" ht="13">
      <c r="B876" s="10"/>
      <c r="C876" s="31"/>
      <c r="D876" s="19"/>
      <c r="E876" s="19"/>
      <c r="F876" s="10"/>
      <c r="G876" s="10"/>
      <c r="H876" s="19"/>
      <c r="I876" s="19"/>
      <c r="J876" s="19"/>
      <c r="K876" s="19"/>
      <c r="L876" s="19"/>
      <c r="M876" s="19"/>
      <c r="N876" s="19"/>
      <c r="O876" s="19"/>
      <c r="P876" s="19"/>
      <c r="Q876" s="19"/>
      <c r="R876" s="19"/>
      <c r="S876" s="19"/>
      <c r="T876" s="19"/>
      <c r="U876" s="19"/>
      <c r="V876" s="19"/>
      <c r="W876" s="19"/>
      <c r="X876" s="19"/>
      <c r="Y876" s="19"/>
      <c r="Z876" s="19"/>
    </row>
    <row r="877" spans="2:26" ht="13">
      <c r="B877" s="10"/>
      <c r="C877" s="31"/>
      <c r="D877" s="19"/>
      <c r="E877" s="19"/>
      <c r="F877" s="10"/>
      <c r="G877" s="10"/>
      <c r="H877" s="19"/>
      <c r="I877" s="19"/>
      <c r="J877" s="19"/>
      <c r="K877" s="19"/>
      <c r="L877" s="19"/>
      <c r="M877" s="19"/>
      <c r="N877" s="19"/>
      <c r="O877" s="19"/>
      <c r="P877" s="19"/>
      <c r="Q877" s="19"/>
      <c r="R877" s="19"/>
      <c r="S877" s="19"/>
      <c r="T877" s="19"/>
      <c r="U877" s="19"/>
      <c r="V877" s="19"/>
      <c r="W877" s="19"/>
      <c r="X877" s="19"/>
      <c r="Y877" s="19"/>
      <c r="Z877" s="19"/>
    </row>
    <row r="878" spans="2:26" ht="13">
      <c r="B878" s="10"/>
      <c r="C878" s="31"/>
      <c r="D878" s="19"/>
      <c r="E878" s="19"/>
      <c r="F878" s="10"/>
      <c r="G878" s="10"/>
      <c r="H878" s="19"/>
      <c r="I878" s="19"/>
      <c r="J878" s="19"/>
      <c r="K878" s="19"/>
      <c r="L878" s="19"/>
      <c r="M878" s="19"/>
      <c r="N878" s="19"/>
      <c r="O878" s="19"/>
      <c r="P878" s="19"/>
      <c r="Q878" s="19"/>
      <c r="R878" s="19"/>
      <c r="S878" s="19"/>
      <c r="T878" s="19"/>
      <c r="U878" s="19"/>
      <c r="V878" s="19"/>
      <c r="W878" s="19"/>
      <c r="X878" s="19"/>
      <c r="Y878" s="19"/>
      <c r="Z878" s="19"/>
    </row>
    <row r="879" spans="2:26" ht="13">
      <c r="B879" s="10"/>
      <c r="C879" s="31"/>
      <c r="D879" s="19"/>
      <c r="E879" s="19"/>
      <c r="F879" s="10"/>
      <c r="G879" s="10"/>
      <c r="H879" s="19"/>
      <c r="I879" s="19"/>
      <c r="J879" s="19"/>
      <c r="K879" s="19"/>
      <c r="L879" s="19"/>
      <c r="M879" s="19"/>
      <c r="N879" s="19"/>
      <c r="O879" s="19"/>
      <c r="P879" s="19"/>
      <c r="Q879" s="19"/>
      <c r="R879" s="19"/>
      <c r="S879" s="19"/>
      <c r="T879" s="19"/>
      <c r="U879" s="19"/>
      <c r="V879" s="19"/>
      <c r="W879" s="19"/>
      <c r="X879" s="19"/>
      <c r="Y879" s="19"/>
      <c r="Z879" s="19"/>
    </row>
    <row r="880" spans="2:26" ht="13">
      <c r="B880" s="10"/>
      <c r="C880" s="31"/>
      <c r="D880" s="19"/>
      <c r="E880" s="19"/>
      <c r="F880" s="10"/>
      <c r="G880" s="10"/>
      <c r="H880" s="19"/>
      <c r="I880" s="19"/>
      <c r="J880" s="19"/>
      <c r="K880" s="19"/>
      <c r="L880" s="19"/>
      <c r="M880" s="19"/>
      <c r="N880" s="19"/>
      <c r="O880" s="19"/>
      <c r="P880" s="19"/>
      <c r="Q880" s="19"/>
      <c r="R880" s="19"/>
      <c r="S880" s="19"/>
      <c r="T880" s="19"/>
      <c r="U880" s="19"/>
      <c r="V880" s="19"/>
      <c r="W880" s="19"/>
      <c r="X880" s="19"/>
      <c r="Y880" s="19"/>
      <c r="Z880" s="19"/>
    </row>
    <row r="881" spans="2:26" ht="13">
      <c r="B881" s="10"/>
      <c r="C881" s="31"/>
      <c r="D881" s="19"/>
      <c r="E881" s="19"/>
      <c r="F881" s="10"/>
      <c r="G881" s="10"/>
      <c r="H881" s="19"/>
      <c r="I881" s="19"/>
      <c r="J881" s="19"/>
      <c r="K881" s="19"/>
      <c r="L881" s="19"/>
      <c r="M881" s="19"/>
      <c r="N881" s="19"/>
      <c r="O881" s="19"/>
      <c r="P881" s="19"/>
      <c r="Q881" s="19"/>
      <c r="R881" s="19"/>
      <c r="S881" s="19"/>
      <c r="T881" s="19"/>
      <c r="U881" s="19"/>
      <c r="V881" s="19"/>
      <c r="W881" s="19"/>
      <c r="X881" s="19"/>
      <c r="Y881" s="19"/>
      <c r="Z881" s="19"/>
    </row>
    <row r="882" spans="2:26" ht="13">
      <c r="B882" s="10"/>
      <c r="C882" s="31"/>
      <c r="D882" s="19"/>
      <c r="E882" s="19"/>
      <c r="F882" s="10"/>
      <c r="G882" s="10"/>
      <c r="H882" s="19"/>
      <c r="I882" s="19"/>
      <c r="J882" s="19"/>
      <c r="K882" s="19"/>
      <c r="L882" s="19"/>
      <c r="M882" s="19"/>
      <c r="N882" s="19"/>
      <c r="O882" s="19"/>
      <c r="P882" s="19"/>
      <c r="Q882" s="19"/>
      <c r="R882" s="19"/>
      <c r="S882" s="19"/>
      <c r="T882" s="19"/>
      <c r="U882" s="19"/>
      <c r="V882" s="19"/>
      <c r="W882" s="19"/>
      <c r="X882" s="19"/>
      <c r="Y882" s="19"/>
      <c r="Z882" s="19"/>
    </row>
    <row r="883" spans="2:26" ht="13">
      <c r="B883" s="10"/>
      <c r="C883" s="31"/>
      <c r="D883" s="19"/>
      <c r="E883" s="19"/>
      <c r="F883" s="10"/>
      <c r="G883" s="10"/>
      <c r="H883" s="19"/>
      <c r="I883" s="19"/>
      <c r="J883" s="19"/>
      <c r="K883" s="19"/>
      <c r="L883" s="19"/>
      <c r="M883" s="19"/>
      <c r="N883" s="19"/>
      <c r="O883" s="19"/>
      <c r="P883" s="19"/>
      <c r="Q883" s="19"/>
      <c r="R883" s="19"/>
      <c r="S883" s="19"/>
      <c r="T883" s="19"/>
      <c r="U883" s="19"/>
      <c r="V883" s="19"/>
      <c r="W883" s="19"/>
      <c r="X883" s="19"/>
      <c r="Y883" s="19"/>
      <c r="Z883" s="19"/>
    </row>
    <row r="884" spans="2:26" ht="13">
      <c r="B884" s="10"/>
      <c r="C884" s="31"/>
      <c r="D884" s="19"/>
      <c r="E884" s="19"/>
      <c r="F884" s="10"/>
      <c r="G884" s="10"/>
      <c r="H884" s="19"/>
      <c r="I884" s="19"/>
      <c r="J884" s="19"/>
      <c r="K884" s="19"/>
      <c r="L884" s="19"/>
      <c r="M884" s="19"/>
      <c r="N884" s="19"/>
      <c r="O884" s="19"/>
      <c r="P884" s="19"/>
      <c r="Q884" s="19"/>
      <c r="R884" s="19"/>
      <c r="S884" s="19"/>
      <c r="T884" s="19"/>
      <c r="U884" s="19"/>
      <c r="V884" s="19"/>
      <c r="W884" s="19"/>
      <c r="X884" s="19"/>
      <c r="Y884" s="19"/>
      <c r="Z884" s="19"/>
    </row>
    <row r="885" spans="2:26" ht="13">
      <c r="B885" s="10"/>
      <c r="C885" s="31"/>
      <c r="D885" s="19"/>
      <c r="E885" s="19"/>
      <c r="F885" s="10"/>
      <c r="G885" s="10"/>
      <c r="H885" s="19"/>
      <c r="I885" s="19"/>
      <c r="J885" s="19"/>
      <c r="K885" s="19"/>
      <c r="L885" s="19"/>
      <c r="M885" s="19"/>
      <c r="N885" s="19"/>
      <c r="O885" s="19"/>
      <c r="P885" s="19"/>
      <c r="Q885" s="19"/>
      <c r="R885" s="19"/>
      <c r="S885" s="19"/>
      <c r="T885" s="19"/>
      <c r="U885" s="19"/>
      <c r="V885" s="19"/>
      <c r="W885" s="19"/>
      <c r="X885" s="19"/>
      <c r="Y885" s="19"/>
      <c r="Z885" s="19"/>
    </row>
    <row r="886" spans="2:26" ht="13">
      <c r="B886" s="10"/>
      <c r="C886" s="31"/>
      <c r="D886" s="19"/>
      <c r="E886" s="19"/>
      <c r="F886" s="10"/>
      <c r="G886" s="10"/>
      <c r="H886" s="19"/>
      <c r="I886" s="19"/>
      <c r="J886" s="19"/>
      <c r="K886" s="19"/>
      <c r="L886" s="19"/>
      <c r="M886" s="19"/>
      <c r="N886" s="19"/>
      <c r="O886" s="19"/>
      <c r="P886" s="19"/>
      <c r="Q886" s="19"/>
      <c r="R886" s="19"/>
      <c r="S886" s="19"/>
      <c r="T886" s="19"/>
      <c r="U886" s="19"/>
      <c r="V886" s="19"/>
      <c r="W886" s="19"/>
      <c r="X886" s="19"/>
      <c r="Y886" s="19"/>
      <c r="Z886" s="19"/>
    </row>
    <row r="887" spans="2:26" ht="13">
      <c r="B887" s="10"/>
      <c r="C887" s="31"/>
      <c r="D887" s="19"/>
      <c r="E887" s="19"/>
      <c r="F887" s="10"/>
      <c r="G887" s="10"/>
      <c r="H887" s="19"/>
      <c r="I887" s="19"/>
      <c r="J887" s="19"/>
      <c r="K887" s="19"/>
      <c r="L887" s="19"/>
      <c r="M887" s="19"/>
      <c r="N887" s="19"/>
      <c r="O887" s="19"/>
      <c r="P887" s="19"/>
      <c r="Q887" s="19"/>
      <c r="R887" s="19"/>
      <c r="S887" s="19"/>
      <c r="T887" s="19"/>
      <c r="U887" s="19"/>
      <c r="V887" s="19"/>
      <c r="W887" s="19"/>
      <c r="X887" s="19"/>
      <c r="Y887" s="19"/>
      <c r="Z887" s="19"/>
    </row>
    <row r="888" spans="2:26" ht="13">
      <c r="B888" s="10"/>
      <c r="C888" s="31"/>
      <c r="D888" s="19"/>
      <c r="E888" s="19"/>
      <c r="F888" s="10"/>
      <c r="G888" s="10"/>
      <c r="H888" s="19"/>
      <c r="I888" s="19"/>
      <c r="J888" s="19"/>
      <c r="K888" s="19"/>
      <c r="L888" s="19"/>
      <c r="M888" s="19"/>
      <c r="N888" s="19"/>
      <c r="O888" s="19"/>
      <c r="P888" s="19"/>
      <c r="Q888" s="19"/>
      <c r="R888" s="19"/>
      <c r="S888" s="19"/>
      <c r="T888" s="19"/>
      <c r="U888" s="19"/>
      <c r="V888" s="19"/>
      <c r="W888" s="19"/>
      <c r="X888" s="19"/>
      <c r="Y888" s="19"/>
      <c r="Z888" s="19"/>
    </row>
    <row r="889" spans="2:26" ht="13">
      <c r="B889" s="10"/>
      <c r="C889" s="31"/>
      <c r="D889" s="19"/>
      <c r="E889" s="19"/>
      <c r="F889" s="10"/>
      <c r="G889" s="10"/>
      <c r="H889" s="19"/>
      <c r="I889" s="19"/>
      <c r="J889" s="19"/>
      <c r="K889" s="19"/>
      <c r="L889" s="19"/>
      <c r="M889" s="19"/>
      <c r="N889" s="19"/>
      <c r="O889" s="19"/>
      <c r="P889" s="19"/>
      <c r="Q889" s="19"/>
      <c r="R889" s="19"/>
      <c r="S889" s="19"/>
      <c r="T889" s="19"/>
      <c r="U889" s="19"/>
      <c r="V889" s="19"/>
      <c r="W889" s="19"/>
      <c r="X889" s="19"/>
      <c r="Y889" s="19"/>
      <c r="Z889" s="19"/>
    </row>
    <row r="890" spans="2:26" ht="13">
      <c r="B890" s="10"/>
      <c r="C890" s="31"/>
      <c r="D890" s="19"/>
      <c r="E890" s="19"/>
      <c r="F890" s="10"/>
      <c r="G890" s="10"/>
      <c r="H890" s="19"/>
      <c r="I890" s="19"/>
      <c r="J890" s="19"/>
      <c r="K890" s="19"/>
      <c r="L890" s="19"/>
      <c r="M890" s="19"/>
      <c r="N890" s="19"/>
      <c r="O890" s="19"/>
      <c r="P890" s="19"/>
      <c r="Q890" s="19"/>
      <c r="R890" s="19"/>
      <c r="S890" s="19"/>
      <c r="T890" s="19"/>
      <c r="U890" s="19"/>
      <c r="V890" s="19"/>
      <c r="W890" s="19"/>
      <c r="X890" s="19"/>
      <c r="Y890" s="19"/>
      <c r="Z890" s="19"/>
    </row>
    <row r="891" spans="2:26" ht="13">
      <c r="B891" s="10"/>
      <c r="C891" s="31"/>
      <c r="D891" s="19"/>
      <c r="E891" s="19"/>
      <c r="F891" s="10"/>
      <c r="G891" s="10"/>
      <c r="H891" s="19"/>
      <c r="I891" s="19"/>
      <c r="J891" s="19"/>
      <c r="K891" s="19"/>
      <c r="L891" s="19"/>
      <c r="M891" s="19"/>
      <c r="N891" s="19"/>
      <c r="O891" s="19"/>
      <c r="P891" s="19"/>
      <c r="Q891" s="19"/>
      <c r="R891" s="19"/>
      <c r="S891" s="19"/>
      <c r="T891" s="19"/>
      <c r="U891" s="19"/>
      <c r="V891" s="19"/>
      <c r="W891" s="19"/>
      <c r="X891" s="19"/>
      <c r="Y891" s="19"/>
      <c r="Z891" s="19"/>
    </row>
    <row r="892" spans="2:26" ht="13">
      <c r="B892" s="10"/>
      <c r="C892" s="31"/>
      <c r="D892" s="19"/>
      <c r="E892" s="19"/>
      <c r="F892" s="10"/>
      <c r="G892" s="10"/>
      <c r="H892" s="19"/>
      <c r="I892" s="19"/>
      <c r="J892" s="19"/>
      <c r="K892" s="19"/>
      <c r="L892" s="19"/>
      <c r="M892" s="19"/>
      <c r="N892" s="19"/>
      <c r="O892" s="19"/>
      <c r="P892" s="19"/>
      <c r="Q892" s="19"/>
      <c r="R892" s="19"/>
      <c r="S892" s="19"/>
      <c r="T892" s="19"/>
      <c r="U892" s="19"/>
      <c r="V892" s="19"/>
      <c r="W892" s="19"/>
      <c r="X892" s="19"/>
      <c r="Y892" s="19"/>
      <c r="Z892" s="19"/>
    </row>
    <row r="893" spans="2:26" ht="13">
      <c r="B893" s="10"/>
      <c r="C893" s="31"/>
      <c r="D893" s="19"/>
      <c r="E893" s="19"/>
      <c r="F893" s="10"/>
      <c r="G893" s="10"/>
      <c r="H893" s="19"/>
      <c r="I893" s="19"/>
      <c r="J893" s="19"/>
      <c r="K893" s="19"/>
      <c r="L893" s="19"/>
      <c r="M893" s="19"/>
      <c r="N893" s="19"/>
      <c r="O893" s="19"/>
      <c r="P893" s="19"/>
      <c r="Q893" s="19"/>
      <c r="R893" s="19"/>
      <c r="S893" s="19"/>
      <c r="T893" s="19"/>
      <c r="U893" s="19"/>
      <c r="V893" s="19"/>
      <c r="W893" s="19"/>
      <c r="X893" s="19"/>
      <c r="Y893" s="19"/>
      <c r="Z893" s="19"/>
    </row>
    <row r="894" spans="2:26" ht="13">
      <c r="B894" s="10"/>
      <c r="C894" s="31"/>
      <c r="D894" s="19"/>
      <c r="E894" s="19"/>
      <c r="F894" s="10"/>
      <c r="G894" s="10"/>
      <c r="H894" s="19"/>
      <c r="I894" s="19"/>
      <c r="J894" s="19"/>
      <c r="K894" s="19"/>
      <c r="L894" s="19"/>
      <c r="M894" s="19"/>
      <c r="N894" s="19"/>
      <c r="O894" s="19"/>
      <c r="P894" s="19"/>
      <c r="Q894" s="19"/>
      <c r="R894" s="19"/>
      <c r="S894" s="19"/>
      <c r="T894" s="19"/>
      <c r="U894" s="19"/>
      <c r="V894" s="19"/>
      <c r="W894" s="19"/>
      <c r="X894" s="19"/>
      <c r="Y894" s="19"/>
      <c r="Z894" s="19"/>
    </row>
    <row r="895" spans="2:26" ht="13">
      <c r="B895" s="10"/>
      <c r="C895" s="31"/>
      <c r="D895" s="19"/>
      <c r="E895" s="19"/>
      <c r="F895" s="10"/>
      <c r="G895" s="10"/>
      <c r="H895" s="19"/>
      <c r="I895" s="19"/>
      <c r="J895" s="19"/>
      <c r="K895" s="19"/>
      <c r="L895" s="19"/>
      <c r="M895" s="19"/>
      <c r="N895" s="19"/>
      <c r="O895" s="19"/>
      <c r="P895" s="19"/>
      <c r="Q895" s="19"/>
      <c r="R895" s="19"/>
      <c r="S895" s="19"/>
      <c r="T895" s="19"/>
      <c r="U895" s="19"/>
      <c r="V895" s="19"/>
      <c r="W895" s="19"/>
      <c r="X895" s="19"/>
      <c r="Y895" s="19"/>
      <c r="Z895" s="19"/>
    </row>
    <row r="896" spans="2:26" ht="13">
      <c r="B896" s="10"/>
      <c r="C896" s="31"/>
      <c r="D896" s="19"/>
      <c r="E896" s="19"/>
      <c r="F896" s="10"/>
      <c r="G896" s="10"/>
      <c r="H896" s="19"/>
      <c r="I896" s="19"/>
      <c r="J896" s="19"/>
      <c r="K896" s="19"/>
      <c r="L896" s="19"/>
      <c r="M896" s="19"/>
      <c r="N896" s="19"/>
      <c r="O896" s="19"/>
      <c r="P896" s="19"/>
      <c r="Q896" s="19"/>
      <c r="R896" s="19"/>
      <c r="S896" s="19"/>
      <c r="T896" s="19"/>
      <c r="U896" s="19"/>
      <c r="V896" s="19"/>
      <c r="W896" s="19"/>
      <c r="X896" s="19"/>
      <c r="Y896" s="19"/>
      <c r="Z896" s="19"/>
    </row>
    <row r="897" spans="2:26" ht="13">
      <c r="B897" s="10"/>
      <c r="C897" s="31"/>
      <c r="D897" s="19"/>
      <c r="E897" s="19"/>
      <c r="F897" s="10"/>
      <c r="G897" s="10"/>
      <c r="H897" s="19"/>
      <c r="I897" s="19"/>
      <c r="J897" s="19"/>
      <c r="K897" s="19"/>
      <c r="L897" s="19"/>
      <c r="M897" s="19"/>
      <c r="N897" s="19"/>
      <c r="O897" s="19"/>
      <c r="P897" s="19"/>
      <c r="Q897" s="19"/>
      <c r="R897" s="19"/>
      <c r="S897" s="19"/>
      <c r="T897" s="19"/>
      <c r="U897" s="19"/>
      <c r="V897" s="19"/>
      <c r="W897" s="19"/>
      <c r="X897" s="19"/>
      <c r="Y897" s="19"/>
      <c r="Z897" s="19"/>
    </row>
    <row r="898" spans="2:26" ht="13">
      <c r="B898" s="10"/>
      <c r="C898" s="31"/>
      <c r="D898" s="19"/>
      <c r="E898" s="19"/>
      <c r="F898" s="10"/>
      <c r="G898" s="10"/>
      <c r="H898" s="19"/>
      <c r="I898" s="19"/>
      <c r="J898" s="19"/>
      <c r="K898" s="19"/>
      <c r="L898" s="19"/>
      <c r="M898" s="19"/>
      <c r="N898" s="19"/>
      <c r="O898" s="19"/>
      <c r="P898" s="19"/>
      <c r="Q898" s="19"/>
      <c r="R898" s="19"/>
      <c r="S898" s="19"/>
      <c r="T898" s="19"/>
      <c r="U898" s="19"/>
      <c r="V898" s="19"/>
      <c r="W898" s="19"/>
      <c r="X898" s="19"/>
      <c r="Y898" s="19"/>
      <c r="Z898" s="19"/>
    </row>
    <row r="899" spans="2:26" ht="13">
      <c r="B899" s="10"/>
      <c r="C899" s="31"/>
      <c r="D899" s="19"/>
      <c r="E899" s="19"/>
      <c r="F899" s="10"/>
      <c r="G899" s="10"/>
      <c r="H899" s="19"/>
      <c r="I899" s="19"/>
      <c r="J899" s="19"/>
      <c r="K899" s="19"/>
      <c r="L899" s="19"/>
      <c r="M899" s="19"/>
      <c r="N899" s="19"/>
      <c r="O899" s="19"/>
      <c r="P899" s="19"/>
      <c r="Q899" s="19"/>
      <c r="R899" s="19"/>
      <c r="S899" s="19"/>
      <c r="T899" s="19"/>
      <c r="U899" s="19"/>
      <c r="V899" s="19"/>
      <c r="W899" s="19"/>
      <c r="X899" s="19"/>
      <c r="Y899" s="19"/>
      <c r="Z899" s="19"/>
    </row>
    <row r="900" spans="2:26" ht="13">
      <c r="B900" s="10"/>
      <c r="C900" s="31"/>
      <c r="D900" s="19"/>
      <c r="E900" s="19"/>
      <c r="F900" s="10"/>
      <c r="G900" s="10"/>
      <c r="H900" s="19"/>
      <c r="I900" s="19"/>
      <c r="J900" s="19"/>
      <c r="K900" s="19"/>
      <c r="L900" s="19"/>
      <c r="M900" s="19"/>
      <c r="N900" s="19"/>
      <c r="O900" s="19"/>
      <c r="P900" s="19"/>
      <c r="Q900" s="19"/>
      <c r="R900" s="19"/>
      <c r="S900" s="19"/>
      <c r="T900" s="19"/>
      <c r="U900" s="19"/>
      <c r="V900" s="19"/>
      <c r="W900" s="19"/>
      <c r="X900" s="19"/>
      <c r="Y900" s="19"/>
      <c r="Z900" s="19"/>
    </row>
    <row r="901" spans="2:26" ht="13">
      <c r="B901" s="10"/>
      <c r="C901" s="31"/>
      <c r="D901" s="19"/>
      <c r="E901" s="19"/>
      <c r="F901" s="10"/>
      <c r="G901" s="10"/>
      <c r="H901" s="19"/>
      <c r="I901" s="19"/>
      <c r="J901" s="19"/>
      <c r="K901" s="19"/>
      <c r="L901" s="19"/>
      <c r="M901" s="19"/>
      <c r="N901" s="19"/>
      <c r="O901" s="19"/>
      <c r="P901" s="19"/>
      <c r="Q901" s="19"/>
      <c r="R901" s="19"/>
      <c r="S901" s="19"/>
      <c r="T901" s="19"/>
      <c r="U901" s="19"/>
      <c r="V901" s="19"/>
      <c r="W901" s="19"/>
      <c r="X901" s="19"/>
      <c r="Y901" s="19"/>
      <c r="Z901" s="19"/>
    </row>
    <row r="902" spans="2:26" ht="13">
      <c r="B902" s="10"/>
      <c r="C902" s="31"/>
      <c r="D902" s="19"/>
      <c r="E902" s="19"/>
      <c r="F902" s="10"/>
      <c r="G902" s="10"/>
      <c r="H902" s="19"/>
      <c r="I902" s="19"/>
      <c r="J902" s="19"/>
      <c r="K902" s="19"/>
      <c r="L902" s="19"/>
      <c r="M902" s="19"/>
      <c r="N902" s="19"/>
      <c r="O902" s="19"/>
      <c r="P902" s="19"/>
      <c r="Q902" s="19"/>
      <c r="R902" s="19"/>
      <c r="S902" s="19"/>
      <c r="T902" s="19"/>
      <c r="U902" s="19"/>
      <c r="V902" s="19"/>
      <c r="W902" s="19"/>
      <c r="X902" s="19"/>
      <c r="Y902" s="19"/>
      <c r="Z902" s="19"/>
    </row>
    <row r="903" spans="2:26" ht="13">
      <c r="B903" s="10"/>
      <c r="C903" s="31"/>
      <c r="D903" s="19"/>
      <c r="E903" s="19"/>
      <c r="F903" s="10"/>
      <c r="G903" s="10"/>
      <c r="H903" s="19"/>
      <c r="I903" s="19"/>
      <c r="J903" s="19"/>
      <c r="K903" s="19"/>
      <c r="L903" s="19"/>
      <c r="M903" s="19"/>
      <c r="N903" s="19"/>
      <c r="O903" s="19"/>
      <c r="P903" s="19"/>
      <c r="Q903" s="19"/>
      <c r="R903" s="19"/>
      <c r="S903" s="19"/>
      <c r="T903" s="19"/>
      <c r="U903" s="19"/>
      <c r="V903" s="19"/>
      <c r="W903" s="19"/>
      <c r="X903" s="19"/>
      <c r="Y903" s="19"/>
      <c r="Z903" s="19"/>
    </row>
    <row r="904" spans="2:26" ht="13">
      <c r="B904" s="10"/>
      <c r="C904" s="31"/>
      <c r="D904" s="19"/>
      <c r="E904" s="19"/>
      <c r="F904" s="10"/>
      <c r="G904" s="10"/>
      <c r="H904" s="19"/>
      <c r="I904" s="19"/>
      <c r="J904" s="19"/>
      <c r="K904" s="19"/>
      <c r="L904" s="19"/>
      <c r="M904" s="19"/>
      <c r="N904" s="19"/>
      <c r="O904" s="19"/>
      <c r="P904" s="19"/>
      <c r="Q904" s="19"/>
      <c r="R904" s="19"/>
      <c r="S904" s="19"/>
      <c r="T904" s="19"/>
      <c r="U904" s="19"/>
      <c r="V904" s="19"/>
      <c r="W904" s="19"/>
      <c r="X904" s="19"/>
      <c r="Y904" s="19"/>
      <c r="Z904" s="19"/>
    </row>
    <row r="905" spans="2:26" ht="13">
      <c r="B905" s="10"/>
      <c r="C905" s="31"/>
      <c r="D905" s="19"/>
      <c r="E905" s="19"/>
      <c r="F905" s="10"/>
      <c r="G905" s="10"/>
      <c r="H905" s="19"/>
      <c r="I905" s="19"/>
      <c r="J905" s="19"/>
      <c r="K905" s="19"/>
      <c r="L905" s="19"/>
      <c r="M905" s="19"/>
      <c r="N905" s="19"/>
      <c r="O905" s="19"/>
      <c r="P905" s="19"/>
      <c r="Q905" s="19"/>
      <c r="R905" s="19"/>
      <c r="S905" s="19"/>
      <c r="T905" s="19"/>
      <c r="U905" s="19"/>
      <c r="V905" s="19"/>
      <c r="W905" s="19"/>
      <c r="X905" s="19"/>
      <c r="Y905" s="19"/>
      <c r="Z905" s="19"/>
    </row>
    <row r="906" spans="2:26" ht="13">
      <c r="B906" s="10"/>
      <c r="C906" s="31"/>
      <c r="D906" s="19"/>
      <c r="E906" s="19"/>
      <c r="F906" s="10"/>
      <c r="G906" s="10"/>
      <c r="H906" s="19"/>
      <c r="I906" s="19"/>
      <c r="J906" s="19"/>
      <c r="K906" s="19"/>
      <c r="L906" s="19"/>
      <c r="M906" s="19"/>
      <c r="N906" s="19"/>
      <c r="O906" s="19"/>
      <c r="P906" s="19"/>
      <c r="Q906" s="19"/>
      <c r="R906" s="19"/>
      <c r="S906" s="19"/>
      <c r="T906" s="19"/>
      <c r="U906" s="19"/>
      <c r="V906" s="19"/>
      <c r="W906" s="19"/>
      <c r="X906" s="19"/>
      <c r="Y906" s="19"/>
      <c r="Z906" s="19"/>
    </row>
    <row r="907" spans="2:26" ht="13">
      <c r="B907" s="10"/>
      <c r="C907" s="31"/>
      <c r="D907" s="19"/>
      <c r="E907" s="19"/>
      <c r="F907" s="10"/>
      <c r="G907" s="10"/>
      <c r="H907" s="19"/>
      <c r="I907" s="19"/>
      <c r="J907" s="19"/>
      <c r="K907" s="19"/>
      <c r="L907" s="19"/>
      <c r="M907" s="19"/>
      <c r="N907" s="19"/>
      <c r="O907" s="19"/>
      <c r="P907" s="19"/>
      <c r="Q907" s="19"/>
      <c r="R907" s="19"/>
      <c r="S907" s="19"/>
      <c r="T907" s="19"/>
      <c r="U907" s="19"/>
      <c r="V907" s="19"/>
      <c r="W907" s="19"/>
      <c r="X907" s="19"/>
      <c r="Y907" s="19"/>
      <c r="Z907" s="19"/>
    </row>
    <row r="908" spans="2:26" ht="13">
      <c r="B908" s="10"/>
      <c r="C908" s="31"/>
      <c r="D908" s="19"/>
      <c r="E908" s="19"/>
      <c r="F908" s="10"/>
      <c r="G908" s="10"/>
      <c r="H908" s="19"/>
      <c r="I908" s="19"/>
      <c r="J908" s="19"/>
      <c r="K908" s="19"/>
      <c r="L908" s="19"/>
      <c r="M908" s="19"/>
      <c r="N908" s="19"/>
      <c r="O908" s="19"/>
      <c r="P908" s="19"/>
      <c r="Q908" s="19"/>
      <c r="R908" s="19"/>
      <c r="S908" s="19"/>
      <c r="T908" s="19"/>
      <c r="U908" s="19"/>
      <c r="V908" s="19"/>
      <c r="W908" s="19"/>
      <c r="X908" s="19"/>
      <c r="Y908" s="19"/>
      <c r="Z908" s="19"/>
    </row>
    <row r="909" spans="2:26" ht="13">
      <c r="B909" s="10"/>
      <c r="C909" s="31"/>
      <c r="D909" s="19"/>
      <c r="E909" s="19"/>
      <c r="F909" s="10"/>
      <c r="G909" s="10"/>
      <c r="H909" s="19"/>
      <c r="I909" s="19"/>
      <c r="J909" s="19"/>
      <c r="K909" s="19"/>
      <c r="L909" s="19"/>
      <c r="M909" s="19"/>
      <c r="N909" s="19"/>
      <c r="O909" s="19"/>
      <c r="P909" s="19"/>
      <c r="Q909" s="19"/>
      <c r="R909" s="19"/>
      <c r="S909" s="19"/>
      <c r="T909" s="19"/>
      <c r="U909" s="19"/>
      <c r="V909" s="19"/>
      <c r="W909" s="19"/>
      <c r="X909" s="19"/>
      <c r="Y909" s="19"/>
      <c r="Z909" s="19"/>
    </row>
    <row r="910" spans="2:26" ht="13">
      <c r="B910" s="10"/>
      <c r="C910" s="31"/>
      <c r="D910" s="19"/>
      <c r="E910" s="19"/>
      <c r="F910" s="10"/>
      <c r="G910" s="10"/>
      <c r="H910" s="19"/>
      <c r="I910" s="19"/>
      <c r="J910" s="19"/>
      <c r="K910" s="19"/>
      <c r="L910" s="19"/>
      <c r="M910" s="19"/>
      <c r="N910" s="19"/>
      <c r="O910" s="19"/>
      <c r="P910" s="19"/>
      <c r="Q910" s="19"/>
      <c r="R910" s="19"/>
      <c r="S910" s="19"/>
      <c r="T910" s="19"/>
      <c r="U910" s="19"/>
      <c r="V910" s="19"/>
      <c r="W910" s="19"/>
      <c r="X910" s="19"/>
      <c r="Y910" s="19"/>
      <c r="Z910" s="19"/>
    </row>
    <row r="911" spans="2:26" ht="13">
      <c r="B911" s="10"/>
      <c r="C911" s="31"/>
      <c r="D911" s="19"/>
      <c r="E911" s="19"/>
      <c r="F911" s="10"/>
      <c r="G911" s="10"/>
      <c r="H911" s="19"/>
      <c r="I911" s="19"/>
      <c r="J911" s="19"/>
      <c r="K911" s="19"/>
      <c r="L911" s="19"/>
      <c r="M911" s="19"/>
      <c r="N911" s="19"/>
      <c r="O911" s="19"/>
      <c r="P911" s="19"/>
      <c r="Q911" s="19"/>
      <c r="R911" s="19"/>
      <c r="S911" s="19"/>
      <c r="T911" s="19"/>
      <c r="U911" s="19"/>
      <c r="V911" s="19"/>
      <c r="W911" s="19"/>
      <c r="X911" s="19"/>
      <c r="Y911" s="19"/>
      <c r="Z911" s="19"/>
    </row>
    <row r="912" spans="2:26" ht="13">
      <c r="B912" s="10"/>
      <c r="C912" s="31"/>
      <c r="D912" s="19"/>
      <c r="E912" s="19"/>
      <c r="F912" s="10"/>
      <c r="G912" s="10"/>
      <c r="H912" s="19"/>
      <c r="I912" s="19"/>
      <c r="J912" s="19"/>
      <c r="K912" s="19"/>
      <c r="L912" s="19"/>
      <c r="M912" s="19"/>
      <c r="N912" s="19"/>
      <c r="O912" s="19"/>
      <c r="P912" s="19"/>
      <c r="Q912" s="19"/>
      <c r="R912" s="19"/>
      <c r="S912" s="19"/>
      <c r="T912" s="19"/>
      <c r="U912" s="19"/>
      <c r="V912" s="19"/>
      <c r="W912" s="19"/>
      <c r="X912" s="19"/>
      <c r="Y912" s="19"/>
      <c r="Z912" s="19"/>
    </row>
    <row r="913" spans="2:26" ht="13">
      <c r="B913" s="10"/>
      <c r="C913" s="31"/>
      <c r="D913" s="19"/>
      <c r="E913" s="19"/>
      <c r="F913" s="10"/>
      <c r="G913" s="10"/>
      <c r="H913" s="19"/>
      <c r="I913" s="19"/>
      <c r="J913" s="19"/>
      <c r="K913" s="19"/>
      <c r="L913" s="19"/>
      <c r="M913" s="19"/>
      <c r="N913" s="19"/>
      <c r="O913" s="19"/>
      <c r="P913" s="19"/>
      <c r="Q913" s="19"/>
      <c r="R913" s="19"/>
      <c r="S913" s="19"/>
      <c r="T913" s="19"/>
      <c r="U913" s="19"/>
      <c r="V913" s="19"/>
      <c r="W913" s="19"/>
      <c r="X913" s="19"/>
      <c r="Y913" s="19"/>
      <c r="Z913" s="19"/>
    </row>
    <row r="914" spans="2:26" ht="13">
      <c r="B914" s="10"/>
      <c r="C914" s="31"/>
      <c r="D914" s="19"/>
      <c r="E914" s="19"/>
      <c r="F914" s="10"/>
      <c r="G914" s="10"/>
      <c r="H914" s="19"/>
      <c r="I914" s="19"/>
      <c r="J914" s="19"/>
      <c r="K914" s="19"/>
      <c r="L914" s="19"/>
      <c r="M914" s="19"/>
      <c r="N914" s="19"/>
      <c r="O914" s="19"/>
      <c r="P914" s="19"/>
      <c r="Q914" s="19"/>
      <c r="R914" s="19"/>
      <c r="S914" s="19"/>
      <c r="T914" s="19"/>
      <c r="U914" s="19"/>
      <c r="V914" s="19"/>
      <c r="W914" s="19"/>
      <c r="X914" s="19"/>
      <c r="Y914" s="19"/>
      <c r="Z914" s="19"/>
    </row>
    <row r="915" spans="2:26" ht="13">
      <c r="B915" s="10"/>
      <c r="C915" s="31"/>
      <c r="D915" s="19"/>
      <c r="E915" s="19"/>
      <c r="F915" s="10"/>
      <c r="G915" s="10"/>
      <c r="H915" s="19"/>
      <c r="I915" s="19"/>
      <c r="J915" s="19"/>
      <c r="K915" s="19"/>
      <c r="L915" s="19"/>
      <c r="M915" s="19"/>
      <c r="N915" s="19"/>
      <c r="O915" s="19"/>
      <c r="P915" s="19"/>
      <c r="Q915" s="19"/>
      <c r="R915" s="19"/>
      <c r="S915" s="19"/>
      <c r="T915" s="19"/>
      <c r="U915" s="19"/>
      <c r="V915" s="19"/>
      <c r="W915" s="19"/>
      <c r="X915" s="19"/>
      <c r="Y915" s="19"/>
      <c r="Z915" s="19"/>
    </row>
    <row r="916" spans="2:26" ht="13">
      <c r="B916" s="10"/>
      <c r="C916" s="31"/>
      <c r="D916" s="19"/>
      <c r="E916" s="19"/>
      <c r="F916" s="10"/>
      <c r="G916" s="10"/>
      <c r="H916" s="19"/>
      <c r="I916" s="19"/>
      <c r="J916" s="19"/>
      <c r="K916" s="19"/>
      <c r="L916" s="19"/>
      <c r="M916" s="19"/>
      <c r="N916" s="19"/>
      <c r="O916" s="19"/>
      <c r="P916" s="19"/>
      <c r="Q916" s="19"/>
      <c r="R916" s="19"/>
      <c r="S916" s="19"/>
      <c r="T916" s="19"/>
      <c r="U916" s="19"/>
      <c r="V916" s="19"/>
      <c r="W916" s="19"/>
      <c r="X916" s="19"/>
      <c r="Y916" s="19"/>
      <c r="Z916" s="19"/>
    </row>
    <row r="917" spans="2:26" ht="13">
      <c r="B917" s="10"/>
      <c r="C917" s="31"/>
      <c r="D917" s="19"/>
      <c r="E917" s="19"/>
      <c r="F917" s="10"/>
      <c r="G917" s="10"/>
      <c r="H917" s="19"/>
      <c r="I917" s="19"/>
      <c r="J917" s="19"/>
      <c r="K917" s="19"/>
      <c r="L917" s="19"/>
      <c r="M917" s="19"/>
      <c r="N917" s="19"/>
      <c r="O917" s="19"/>
      <c r="P917" s="19"/>
      <c r="Q917" s="19"/>
      <c r="R917" s="19"/>
      <c r="S917" s="19"/>
      <c r="T917" s="19"/>
      <c r="U917" s="19"/>
      <c r="V917" s="19"/>
      <c r="W917" s="19"/>
      <c r="X917" s="19"/>
      <c r="Y917" s="19"/>
      <c r="Z917" s="19"/>
    </row>
    <row r="918" spans="2:26" ht="13">
      <c r="B918" s="10"/>
      <c r="C918" s="31"/>
      <c r="D918" s="19"/>
      <c r="E918" s="19"/>
      <c r="F918" s="10"/>
      <c r="G918" s="10"/>
      <c r="H918" s="19"/>
      <c r="I918" s="19"/>
      <c r="J918" s="19"/>
      <c r="K918" s="19"/>
      <c r="L918" s="19"/>
      <c r="M918" s="19"/>
      <c r="N918" s="19"/>
      <c r="O918" s="19"/>
      <c r="P918" s="19"/>
      <c r="Q918" s="19"/>
      <c r="R918" s="19"/>
      <c r="S918" s="19"/>
      <c r="T918" s="19"/>
      <c r="U918" s="19"/>
      <c r="V918" s="19"/>
      <c r="W918" s="19"/>
      <c r="X918" s="19"/>
      <c r="Y918" s="19"/>
      <c r="Z918" s="19"/>
    </row>
    <row r="919" spans="2:26" ht="13">
      <c r="B919" s="10"/>
      <c r="C919" s="31"/>
      <c r="D919" s="19"/>
      <c r="E919" s="19"/>
      <c r="F919" s="10"/>
      <c r="G919" s="10"/>
      <c r="H919" s="19"/>
      <c r="I919" s="19"/>
      <c r="J919" s="19"/>
      <c r="K919" s="19"/>
      <c r="L919" s="19"/>
      <c r="M919" s="19"/>
      <c r="N919" s="19"/>
      <c r="O919" s="19"/>
      <c r="P919" s="19"/>
      <c r="Q919" s="19"/>
      <c r="R919" s="19"/>
      <c r="S919" s="19"/>
      <c r="T919" s="19"/>
      <c r="U919" s="19"/>
      <c r="V919" s="19"/>
      <c r="W919" s="19"/>
      <c r="X919" s="19"/>
      <c r="Y919" s="19"/>
      <c r="Z919" s="19"/>
    </row>
    <row r="920" spans="2:26" ht="13">
      <c r="B920" s="10"/>
      <c r="C920" s="31"/>
      <c r="D920" s="19"/>
      <c r="E920" s="19"/>
      <c r="F920" s="10"/>
      <c r="G920" s="10"/>
      <c r="H920" s="19"/>
      <c r="I920" s="19"/>
      <c r="J920" s="19"/>
      <c r="K920" s="19"/>
      <c r="L920" s="19"/>
      <c r="M920" s="19"/>
      <c r="N920" s="19"/>
      <c r="O920" s="19"/>
      <c r="P920" s="19"/>
      <c r="Q920" s="19"/>
      <c r="R920" s="19"/>
      <c r="S920" s="19"/>
      <c r="T920" s="19"/>
      <c r="U920" s="19"/>
      <c r="V920" s="19"/>
      <c r="W920" s="19"/>
      <c r="X920" s="19"/>
      <c r="Y920" s="19"/>
      <c r="Z920" s="19"/>
    </row>
    <row r="921" spans="2:26" ht="13">
      <c r="B921" s="10"/>
      <c r="C921" s="31"/>
      <c r="D921" s="19"/>
      <c r="E921" s="19"/>
      <c r="F921" s="10"/>
      <c r="G921" s="10"/>
      <c r="H921" s="19"/>
      <c r="I921" s="19"/>
      <c r="J921" s="19"/>
      <c r="K921" s="19"/>
      <c r="L921" s="19"/>
      <c r="M921" s="19"/>
      <c r="N921" s="19"/>
      <c r="O921" s="19"/>
      <c r="P921" s="19"/>
      <c r="Q921" s="19"/>
      <c r="R921" s="19"/>
      <c r="S921" s="19"/>
      <c r="T921" s="19"/>
      <c r="U921" s="19"/>
      <c r="V921" s="19"/>
      <c r="W921" s="19"/>
      <c r="X921" s="19"/>
      <c r="Y921" s="19"/>
      <c r="Z921" s="19"/>
    </row>
    <row r="922" spans="2:26" ht="13">
      <c r="B922" s="10"/>
      <c r="C922" s="31"/>
      <c r="D922" s="19"/>
      <c r="E922" s="19"/>
      <c r="F922" s="10"/>
      <c r="G922" s="10"/>
      <c r="H922" s="19"/>
      <c r="I922" s="19"/>
      <c r="J922" s="19"/>
      <c r="K922" s="19"/>
      <c r="L922" s="19"/>
      <c r="M922" s="19"/>
      <c r="N922" s="19"/>
      <c r="O922" s="19"/>
      <c r="P922" s="19"/>
      <c r="Q922" s="19"/>
      <c r="R922" s="19"/>
      <c r="S922" s="19"/>
      <c r="T922" s="19"/>
      <c r="U922" s="19"/>
      <c r="V922" s="19"/>
      <c r="W922" s="19"/>
      <c r="X922" s="19"/>
      <c r="Y922" s="19"/>
      <c r="Z922" s="19"/>
    </row>
    <row r="923" spans="2:26" ht="13">
      <c r="B923" s="10"/>
      <c r="C923" s="31"/>
      <c r="D923" s="19"/>
      <c r="E923" s="19"/>
      <c r="F923" s="10"/>
      <c r="G923" s="10"/>
      <c r="H923" s="19"/>
      <c r="I923" s="19"/>
      <c r="J923" s="19"/>
      <c r="K923" s="19"/>
      <c r="L923" s="19"/>
      <c r="M923" s="19"/>
      <c r="N923" s="19"/>
      <c r="O923" s="19"/>
      <c r="P923" s="19"/>
      <c r="Q923" s="19"/>
      <c r="R923" s="19"/>
      <c r="S923" s="19"/>
      <c r="T923" s="19"/>
      <c r="U923" s="19"/>
      <c r="V923" s="19"/>
      <c r="W923" s="19"/>
      <c r="X923" s="19"/>
      <c r="Y923" s="19"/>
      <c r="Z923" s="19"/>
    </row>
    <row r="924" spans="2:26" ht="13">
      <c r="B924" s="10"/>
      <c r="C924" s="31"/>
      <c r="D924" s="19"/>
      <c r="E924" s="19"/>
      <c r="F924" s="10"/>
      <c r="G924" s="10"/>
      <c r="H924" s="19"/>
      <c r="I924" s="19"/>
      <c r="J924" s="19"/>
      <c r="K924" s="19"/>
      <c r="L924" s="19"/>
      <c r="M924" s="19"/>
      <c r="N924" s="19"/>
      <c r="O924" s="19"/>
      <c r="P924" s="19"/>
      <c r="Q924" s="19"/>
      <c r="R924" s="19"/>
      <c r="S924" s="19"/>
      <c r="T924" s="19"/>
      <c r="U924" s="19"/>
      <c r="V924" s="19"/>
      <c r="W924" s="19"/>
      <c r="X924" s="19"/>
      <c r="Y924" s="19"/>
      <c r="Z924" s="19"/>
    </row>
    <row r="925" spans="2:26" ht="13">
      <c r="B925" s="10"/>
      <c r="C925" s="31"/>
      <c r="D925" s="19"/>
      <c r="E925" s="19"/>
      <c r="F925" s="10"/>
      <c r="G925" s="10"/>
      <c r="H925" s="19"/>
      <c r="I925" s="19"/>
      <c r="J925" s="19"/>
      <c r="K925" s="19"/>
      <c r="L925" s="19"/>
      <c r="M925" s="19"/>
      <c r="N925" s="19"/>
      <c r="O925" s="19"/>
      <c r="P925" s="19"/>
      <c r="Q925" s="19"/>
      <c r="R925" s="19"/>
      <c r="S925" s="19"/>
      <c r="T925" s="19"/>
      <c r="U925" s="19"/>
      <c r="V925" s="19"/>
      <c r="W925" s="19"/>
      <c r="X925" s="19"/>
      <c r="Y925" s="19"/>
      <c r="Z925" s="19"/>
    </row>
    <row r="926" spans="2:26" ht="13">
      <c r="B926" s="10"/>
      <c r="C926" s="31"/>
      <c r="D926" s="19"/>
      <c r="E926" s="19"/>
      <c r="F926" s="10"/>
      <c r="G926" s="10"/>
      <c r="H926" s="19"/>
      <c r="I926" s="19"/>
      <c r="J926" s="19"/>
      <c r="K926" s="19"/>
      <c r="L926" s="19"/>
      <c r="M926" s="19"/>
      <c r="N926" s="19"/>
      <c r="O926" s="19"/>
      <c r="P926" s="19"/>
      <c r="Q926" s="19"/>
      <c r="R926" s="19"/>
      <c r="S926" s="19"/>
      <c r="T926" s="19"/>
      <c r="U926" s="19"/>
      <c r="V926" s="19"/>
      <c r="W926" s="19"/>
      <c r="X926" s="19"/>
      <c r="Y926" s="19"/>
      <c r="Z926" s="19"/>
    </row>
    <row r="927" spans="2:26" ht="13">
      <c r="B927" s="10"/>
      <c r="C927" s="31"/>
      <c r="D927" s="19"/>
      <c r="E927" s="19"/>
      <c r="F927" s="10"/>
      <c r="G927" s="10"/>
      <c r="H927" s="19"/>
      <c r="I927" s="19"/>
      <c r="J927" s="19"/>
      <c r="K927" s="19"/>
      <c r="L927" s="19"/>
      <c r="M927" s="19"/>
      <c r="N927" s="19"/>
      <c r="O927" s="19"/>
      <c r="P927" s="19"/>
      <c r="Q927" s="19"/>
      <c r="R927" s="19"/>
      <c r="S927" s="19"/>
      <c r="T927" s="19"/>
      <c r="U927" s="19"/>
      <c r="V927" s="19"/>
      <c r="W927" s="19"/>
      <c r="X927" s="19"/>
      <c r="Y927" s="19"/>
      <c r="Z927" s="19"/>
    </row>
    <row r="928" spans="2:26" ht="13">
      <c r="B928" s="10"/>
      <c r="C928" s="31"/>
      <c r="D928" s="19"/>
      <c r="E928" s="19"/>
      <c r="F928" s="10"/>
      <c r="G928" s="10"/>
      <c r="H928" s="19"/>
      <c r="I928" s="19"/>
      <c r="J928" s="19"/>
      <c r="K928" s="19"/>
      <c r="L928" s="19"/>
      <c r="M928" s="19"/>
      <c r="N928" s="19"/>
      <c r="O928" s="19"/>
      <c r="P928" s="19"/>
      <c r="Q928" s="19"/>
      <c r="R928" s="19"/>
      <c r="S928" s="19"/>
      <c r="T928" s="19"/>
      <c r="U928" s="19"/>
      <c r="V928" s="19"/>
      <c r="W928" s="19"/>
      <c r="X928" s="19"/>
      <c r="Y928" s="19"/>
      <c r="Z928" s="19"/>
    </row>
    <row r="929" spans="2:26" ht="13">
      <c r="B929" s="10"/>
      <c r="C929" s="31"/>
      <c r="D929" s="19"/>
      <c r="E929" s="19"/>
      <c r="F929" s="10"/>
      <c r="G929" s="10"/>
      <c r="H929" s="19"/>
      <c r="I929" s="19"/>
      <c r="J929" s="19"/>
      <c r="K929" s="19"/>
      <c r="L929" s="19"/>
      <c r="M929" s="19"/>
      <c r="N929" s="19"/>
      <c r="O929" s="19"/>
      <c r="P929" s="19"/>
      <c r="Q929" s="19"/>
      <c r="R929" s="19"/>
      <c r="S929" s="19"/>
      <c r="T929" s="19"/>
      <c r="U929" s="19"/>
      <c r="V929" s="19"/>
      <c r="W929" s="19"/>
      <c r="X929" s="19"/>
      <c r="Y929" s="19"/>
      <c r="Z929" s="19"/>
    </row>
    <row r="930" spans="2:26" ht="13">
      <c r="B930" s="10"/>
      <c r="C930" s="31"/>
      <c r="D930" s="19"/>
      <c r="E930" s="19"/>
      <c r="F930" s="10"/>
      <c r="G930" s="10"/>
      <c r="H930" s="19"/>
      <c r="I930" s="19"/>
      <c r="J930" s="19"/>
      <c r="K930" s="19"/>
      <c r="L930" s="19"/>
      <c r="M930" s="19"/>
      <c r="N930" s="19"/>
      <c r="O930" s="19"/>
      <c r="P930" s="19"/>
      <c r="Q930" s="19"/>
      <c r="R930" s="19"/>
      <c r="S930" s="19"/>
      <c r="T930" s="19"/>
      <c r="U930" s="19"/>
      <c r="V930" s="19"/>
      <c r="W930" s="19"/>
      <c r="X930" s="19"/>
      <c r="Y930" s="19"/>
      <c r="Z930" s="19"/>
    </row>
    <row r="931" spans="2:26" ht="13">
      <c r="B931" s="10"/>
      <c r="C931" s="31"/>
      <c r="D931" s="19"/>
      <c r="E931" s="19"/>
      <c r="F931" s="10"/>
      <c r="G931" s="10"/>
      <c r="H931" s="19"/>
      <c r="I931" s="19"/>
      <c r="J931" s="19"/>
      <c r="K931" s="19"/>
      <c r="L931" s="19"/>
      <c r="M931" s="19"/>
      <c r="N931" s="19"/>
      <c r="O931" s="19"/>
      <c r="P931" s="19"/>
      <c r="Q931" s="19"/>
      <c r="R931" s="19"/>
      <c r="S931" s="19"/>
      <c r="T931" s="19"/>
      <c r="U931" s="19"/>
      <c r="V931" s="19"/>
      <c r="W931" s="19"/>
      <c r="X931" s="19"/>
      <c r="Y931" s="19"/>
      <c r="Z931" s="19"/>
    </row>
    <row r="932" spans="2:26" ht="13">
      <c r="B932" s="10"/>
      <c r="C932" s="31"/>
      <c r="D932" s="19"/>
      <c r="E932" s="19"/>
      <c r="F932" s="10"/>
      <c r="G932" s="10"/>
      <c r="H932" s="19"/>
      <c r="I932" s="19"/>
      <c r="J932" s="19"/>
      <c r="K932" s="19"/>
      <c r="L932" s="19"/>
      <c r="M932" s="19"/>
      <c r="N932" s="19"/>
      <c r="O932" s="19"/>
      <c r="P932" s="19"/>
      <c r="Q932" s="19"/>
      <c r="R932" s="19"/>
      <c r="S932" s="19"/>
      <c r="T932" s="19"/>
      <c r="U932" s="19"/>
      <c r="V932" s="19"/>
      <c r="W932" s="19"/>
      <c r="X932" s="19"/>
      <c r="Y932" s="19"/>
      <c r="Z932" s="19"/>
    </row>
    <row r="933" spans="2:26" ht="13">
      <c r="B933" s="10"/>
      <c r="C933" s="31"/>
      <c r="D933" s="19"/>
      <c r="E933" s="19"/>
      <c r="F933" s="10"/>
      <c r="G933" s="10"/>
      <c r="H933" s="19"/>
      <c r="I933" s="19"/>
      <c r="J933" s="19"/>
      <c r="K933" s="19"/>
      <c r="L933" s="19"/>
      <c r="M933" s="19"/>
      <c r="N933" s="19"/>
      <c r="O933" s="19"/>
      <c r="P933" s="19"/>
      <c r="Q933" s="19"/>
      <c r="R933" s="19"/>
      <c r="S933" s="19"/>
      <c r="T933" s="19"/>
      <c r="U933" s="19"/>
      <c r="V933" s="19"/>
      <c r="W933" s="19"/>
      <c r="X933" s="19"/>
      <c r="Y933" s="19"/>
      <c r="Z933" s="19"/>
    </row>
    <row r="934" spans="2:26" ht="13">
      <c r="B934" s="10"/>
      <c r="C934" s="31"/>
      <c r="D934" s="19"/>
      <c r="E934" s="19"/>
      <c r="F934" s="10"/>
      <c r="G934" s="10"/>
      <c r="H934" s="19"/>
      <c r="I934" s="19"/>
      <c r="J934" s="19"/>
      <c r="K934" s="19"/>
      <c r="L934" s="19"/>
      <c r="M934" s="19"/>
      <c r="N934" s="19"/>
      <c r="O934" s="19"/>
      <c r="P934" s="19"/>
      <c r="Q934" s="19"/>
      <c r="R934" s="19"/>
      <c r="S934" s="19"/>
      <c r="T934" s="19"/>
      <c r="U934" s="19"/>
      <c r="V934" s="19"/>
      <c r="W934" s="19"/>
      <c r="X934" s="19"/>
      <c r="Y934" s="19"/>
      <c r="Z934" s="19"/>
    </row>
    <row r="935" spans="2:26" ht="13">
      <c r="B935" s="10"/>
      <c r="C935" s="31"/>
      <c r="D935" s="19"/>
      <c r="E935" s="19"/>
      <c r="F935" s="10"/>
      <c r="G935" s="10"/>
      <c r="H935" s="19"/>
      <c r="I935" s="19"/>
      <c r="J935" s="19"/>
      <c r="K935" s="19"/>
      <c r="L935" s="19"/>
      <c r="M935" s="19"/>
      <c r="N935" s="19"/>
      <c r="O935" s="19"/>
      <c r="P935" s="19"/>
      <c r="Q935" s="19"/>
      <c r="R935" s="19"/>
      <c r="S935" s="19"/>
      <c r="T935" s="19"/>
      <c r="U935" s="19"/>
      <c r="V935" s="19"/>
      <c r="W935" s="19"/>
      <c r="X935" s="19"/>
      <c r="Y935" s="19"/>
      <c r="Z935" s="19"/>
    </row>
    <row r="936" spans="2:26" ht="13">
      <c r="B936" s="10"/>
      <c r="C936" s="31"/>
      <c r="D936" s="19"/>
      <c r="E936" s="19"/>
      <c r="F936" s="10"/>
      <c r="G936" s="10"/>
      <c r="H936" s="19"/>
      <c r="I936" s="19"/>
      <c r="J936" s="19"/>
      <c r="K936" s="19"/>
      <c r="L936" s="19"/>
      <c r="M936" s="19"/>
      <c r="N936" s="19"/>
      <c r="O936" s="19"/>
      <c r="P936" s="19"/>
      <c r="Q936" s="19"/>
      <c r="R936" s="19"/>
      <c r="S936" s="19"/>
      <c r="T936" s="19"/>
      <c r="U936" s="19"/>
      <c r="V936" s="19"/>
      <c r="W936" s="19"/>
      <c r="X936" s="19"/>
      <c r="Y936" s="19"/>
      <c r="Z936" s="19"/>
    </row>
    <row r="937" spans="2:26" ht="13">
      <c r="B937" s="10"/>
      <c r="C937" s="31"/>
      <c r="D937" s="19"/>
      <c r="E937" s="19"/>
      <c r="F937" s="10"/>
      <c r="G937" s="10"/>
      <c r="H937" s="19"/>
      <c r="I937" s="19"/>
      <c r="J937" s="19"/>
      <c r="K937" s="19"/>
      <c r="L937" s="19"/>
      <c r="M937" s="19"/>
      <c r="N937" s="19"/>
      <c r="O937" s="19"/>
      <c r="P937" s="19"/>
      <c r="Q937" s="19"/>
      <c r="R937" s="19"/>
      <c r="S937" s="19"/>
      <c r="T937" s="19"/>
      <c r="U937" s="19"/>
      <c r="V937" s="19"/>
      <c r="W937" s="19"/>
      <c r="X937" s="19"/>
      <c r="Y937" s="19"/>
      <c r="Z937" s="19"/>
    </row>
    <row r="938" spans="2:26" ht="13">
      <c r="B938" s="10"/>
      <c r="C938" s="31"/>
      <c r="D938" s="19"/>
      <c r="E938" s="19"/>
      <c r="F938" s="10"/>
      <c r="G938" s="10"/>
      <c r="H938" s="19"/>
      <c r="I938" s="19"/>
      <c r="J938" s="19"/>
      <c r="K938" s="19"/>
      <c r="L938" s="19"/>
      <c r="M938" s="19"/>
      <c r="N938" s="19"/>
      <c r="O938" s="19"/>
      <c r="P938" s="19"/>
      <c r="Q938" s="19"/>
      <c r="R938" s="19"/>
      <c r="S938" s="19"/>
      <c r="T938" s="19"/>
      <c r="U938" s="19"/>
      <c r="V938" s="19"/>
      <c r="W938" s="19"/>
      <c r="X938" s="19"/>
      <c r="Y938" s="19"/>
      <c r="Z938" s="19"/>
    </row>
    <row r="939" spans="2:26" ht="13">
      <c r="B939" s="10"/>
      <c r="C939" s="31"/>
      <c r="D939" s="19"/>
      <c r="E939" s="19"/>
      <c r="F939" s="10"/>
      <c r="G939" s="10"/>
      <c r="H939" s="19"/>
      <c r="I939" s="19"/>
      <c r="J939" s="19"/>
      <c r="K939" s="19"/>
      <c r="L939" s="19"/>
      <c r="M939" s="19"/>
      <c r="N939" s="19"/>
      <c r="O939" s="19"/>
      <c r="P939" s="19"/>
      <c r="Q939" s="19"/>
      <c r="R939" s="19"/>
      <c r="S939" s="19"/>
      <c r="T939" s="19"/>
      <c r="U939" s="19"/>
      <c r="V939" s="19"/>
      <c r="W939" s="19"/>
      <c r="X939" s="19"/>
      <c r="Y939" s="19"/>
      <c r="Z939" s="19"/>
    </row>
    <row r="940" spans="2:26" ht="13">
      <c r="B940" s="10"/>
      <c r="C940" s="31"/>
      <c r="D940" s="19"/>
      <c r="E940" s="19"/>
      <c r="F940" s="10"/>
      <c r="G940" s="10"/>
      <c r="H940" s="19"/>
      <c r="I940" s="19"/>
      <c r="J940" s="19"/>
      <c r="K940" s="19"/>
      <c r="L940" s="19"/>
      <c r="M940" s="19"/>
      <c r="N940" s="19"/>
      <c r="O940" s="19"/>
      <c r="P940" s="19"/>
      <c r="Q940" s="19"/>
      <c r="R940" s="19"/>
      <c r="S940" s="19"/>
      <c r="T940" s="19"/>
      <c r="U940" s="19"/>
      <c r="V940" s="19"/>
      <c r="W940" s="19"/>
      <c r="X940" s="19"/>
      <c r="Y940" s="19"/>
      <c r="Z940" s="19"/>
    </row>
    <row r="941" spans="2:26" ht="13">
      <c r="B941" s="10"/>
      <c r="C941" s="31"/>
      <c r="D941" s="19"/>
      <c r="E941" s="19"/>
      <c r="F941" s="10"/>
      <c r="G941" s="10"/>
      <c r="H941" s="19"/>
      <c r="I941" s="19"/>
      <c r="J941" s="19"/>
      <c r="K941" s="19"/>
      <c r="L941" s="19"/>
      <c r="M941" s="19"/>
      <c r="N941" s="19"/>
      <c r="O941" s="19"/>
      <c r="P941" s="19"/>
      <c r="Q941" s="19"/>
      <c r="R941" s="19"/>
      <c r="S941" s="19"/>
      <c r="T941" s="19"/>
      <c r="U941" s="19"/>
      <c r="V941" s="19"/>
      <c r="W941" s="19"/>
      <c r="X941" s="19"/>
      <c r="Y941" s="19"/>
      <c r="Z941" s="19"/>
    </row>
    <row r="942" spans="2:26" ht="13">
      <c r="B942" s="10"/>
      <c r="C942" s="31"/>
      <c r="D942" s="19"/>
      <c r="E942" s="19"/>
      <c r="F942" s="10"/>
      <c r="G942" s="10"/>
      <c r="H942" s="19"/>
      <c r="I942" s="19"/>
      <c r="J942" s="19"/>
      <c r="K942" s="19"/>
      <c r="L942" s="19"/>
      <c r="M942" s="19"/>
      <c r="N942" s="19"/>
      <c r="O942" s="19"/>
      <c r="P942" s="19"/>
      <c r="Q942" s="19"/>
      <c r="R942" s="19"/>
      <c r="S942" s="19"/>
      <c r="T942" s="19"/>
      <c r="U942" s="19"/>
      <c r="V942" s="19"/>
      <c r="W942" s="19"/>
      <c r="X942" s="19"/>
      <c r="Y942" s="19"/>
      <c r="Z942" s="19"/>
    </row>
    <row r="943" spans="2:26" ht="13">
      <c r="B943" s="10"/>
      <c r="C943" s="31"/>
      <c r="D943" s="19"/>
      <c r="E943" s="19"/>
      <c r="F943" s="10"/>
      <c r="G943" s="10"/>
      <c r="H943" s="19"/>
      <c r="I943" s="19"/>
      <c r="J943" s="19"/>
      <c r="K943" s="19"/>
      <c r="L943" s="19"/>
      <c r="M943" s="19"/>
      <c r="N943" s="19"/>
      <c r="O943" s="19"/>
      <c r="P943" s="19"/>
      <c r="Q943" s="19"/>
      <c r="R943" s="19"/>
      <c r="S943" s="19"/>
      <c r="T943" s="19"/>
      <c r="U943" s="19"/>
      <c r="V943" s="19"/>
      <c r="W943" s="19"/>
      <c r="X943" s="19"/>
      <c r="Y943" s="19"/>
      <c r="Z943" s="19"/>
    </row>
    <row r="944" spans="2:26" ht="13">
      <c r="B944" s="10"/>
      <c r="C944" s="31"/>
      <c r="D944" s="19"/>
      <c r="E944" s="19"/>
      <c r="F944" s="10"/>
      <c r="G944" s="10"/>
      <c r="H944" s="19"/>
      <c r="I944" s="19"/>
      <c r="J944" s="19"/>
      <c r="K944" s="19"/>
      <c r="L944" s="19"/>
      <c r="M944" s="19"/>
      <c r="N944" s="19"/>
      <c r="O944" s="19"/>
      <c r="P944" s="19"/>
      <c r="Q944" s="19"/>
      <c r="R944" s="19"/>
      <c r="S944" s="19"/>
      <c r="T944" s="19"/>
      <c r="U944" s="19"/>
      <c r="V944" s="19"/>
      <c r="W944" s="19"/>
      <c r="X944" s="19"/>
      <c r="Y944" s="19"/>
      <c r="Z944" s="19"/>
    </row>
    <row r="945" spans="2:26" ht="13">
      <c r="B945" s="10"/>
      <c r="C945" s="31"/>
      <c r="D945" s="19"/>
      <c r="E945" s="19"/>
      <c r="F945" s="10"/>
      <c r="G945" s="10"/>
      <c r="H945" s="19"/>
      <c r="I945" s="19"/>
      <c r="J945" s="19"/>
      <c r="K945" s="19"/>
      <c r="L945" s="19"/>
      <c r="M945" s="19"/>
      <c r="N945" s="19"/>
      <c r="O945" s="19"/>
      <c r="P945" s="19"/>
      <c r="Q945" s="19"/>
      <c r="R945" s="19"/>
      <c r="S945" s="19"/>
      <c r="T945" s="19"/>
      <c r="U945" s="19"/>
      <c r="V945" s="19"/>
      <c r="W945" s="19"/>
      <c r="X945" s="19"/>
      <c r="Y945" s="19"/>
      <c r="Z945" s="19"/>
    </row>
    <row r="946" spans="2:26" ht="13">
      <c r="B946" s="10"/>
      <c r="C946" s="31"/>
      <c r="D946" s="19"/>
      <c r="E946" s="19"/>
      <c r="F946" s="10"/>
      <c r="G946" s="10"/>
      <c r="H946" s="19"/>
      <c r="I946" s="19"/>
      <c r="J946" s="19"/>
      <c r="K946" s="19"/>
      <c r="L946" s="19"/>
      <c r="M946" s="19"/>
      <c r="N946" s="19"/>
      <c r="O946" s="19"/>
      <c r="P946" s="19"/>
      <c r="Q946" s="19"/>
      <c r="R946" s="19"/>
      <c r="S946" s="19"/>
      <c r="T946" s="19"/>
      <c r="U946" s="19"/>
      <c r="V946" s="19"/>
      <c r="W946" s="19"/>
      <c r="X946" s="19"/>
      <c r="Y946" s="19"/>
      <c r="Z946" s="19"/>
    </row>
    <row r="947" spans="2:26" ht="13">
      <c r="B947" s="10"/>
      <c r="C947" s="31"/>
      <c r="D947" s="19"/>
      <c r="E947" s="19"/>
      <c r="F947" s="10"/>
      <c r="G947" s="10"/>
      <c r="H947" s="19"/>
      <c r="I947" s="19"/>
      <c r="J947" s="19"/>
      <c r="K947" s="19"/>
      <c r="L947" s="19"/>
      <c r="M947" s="19"/>
      <c r="N947" s="19"/>
      <c r="O947" s="19"/>
      <c r="P947" s="19"/>
      <c r="Q947" s="19"/>
      <c r="R947" s="19"/>
      <c r="S947" s="19"/>
      <c r="T947" s="19"/>
      <c r="U947" s="19"/>
      <c r="V947" s="19"/>
      <c r="W947" s="19"/>
      <c r="X947" s="19"/>
      <c r="Y947" s="19"/>
      <c r="Z947" s="19"/>
    </row>
    <row r="948" spans="2:26" ht="13">
      <c r="B948" s="10"/>
      <c r="C948" s="31"/>
      <c r="D948" s="19"/>
      <c r="E948" s="19"/>
      <c r="F948" s="10"/>
      <c r="G948" s="10"/>
      <c r="H948" s="19"/>
      <c r="I948" s="19"/>
      <c r="J948" s="19"/>
      <c r="K948" s="19"/>
      <c r="L948" s="19"/>
      <c r="M948" s="19"/>
      <c r="N948" s="19"/>
      <c r="O948" s="19"/>
      <c r="P948" s="19"/>
      <c r="Q948" s="19"/>
      <c r="R948" s="19"/>
      <c r="S948" s="19"/>
      <c r="T948" s="19"/>
      <c r="U948" s="19"/>
      <c r="V948" s="19"/>
      <c r="W948" s="19"/>
      <c r="X948" s="19"/>
      <c r="Y948" s="19"/>
      <c r="Z948" s="19"/>
    </row>
    <row r="949" spans="2:26" ht="13">
      <c r="B949" s="10"/>
      <c r="C949" s="31"/>
      <c r="D949" s="19"/>
      <c r="E949" s="19"/>
      <c r="F949" s="10"/>
      <c r="G949" s="10"/>
      <c r="H949" s="19"/>
      <c r="I949" s="19"/>
      <c r="J949" s="19"/>
      <c r="K949" s="19"/>
      <c r="L949" s="19"/>
      <c r="M949" s="19"/>
      <c r="N949" s="19"/>
      <c r="O949" s="19"/>
      <c r="P949" s="19"/>
      <c r="Q949" s="19"/>
      <c r="R949" s="19"/>
      <c r="S949" s="19"/>
      <c r="T949" s="19"/>
      <c r="U949" s="19"/>
      <c r="V949" s="19"/>
      <c r="W949" s="19"/>
      <c r="X949" s="19"/>
      <c r="Y949" s="19"/>
      <c r="Z949" s="19"/>
    </row>
    <row r="950" spans="2:26" ht="13">
      <c r="B950" s="10"/>
      <c r="C950" s="31"/>
      <c r="D950" s="19"/>
      <c r="E950" s="19"/>
      <c r="F950" s="10"/>
      <c r="G950" s="10"/>
      <c r="H950" s="19"/>
      <c r="I950" s="19"/>
      <c r="J950" s="19"/>
      <c r="K950" s="19"/>
      <c r="L950" s="19"/>
      <c r="M950" s="19"/>
      <c r="N950" s="19"/>
      <c r="O950" s="19"/>
      <c r="P950" s="19"/>
      <c r="Q950" s="19"/>
      <c r="R950" s="19"/>
      <c r="S950" s="19"/>
      <c r="T950" s="19"/>
      <c r="U950" s="19"/>
      <c r="V950" s="19"/>
      <c r="W950" s="19"/>
      <c r="X950" s="19"/>
      <c r="Y950" s="19"/>
      <c r="Z950" s="19"/>
    </row>
    <row r="951" spans="2:26" ht="13">
      <c r="B951" s="10"/>
      <c r="C951" s="31"/>
      <c r="D951" s="19"/>
      <c r="E951" s="19"/>
      <c r="F951" s="10"/>
      <c r="G951" s="10"/>
      <c r="H951" s="19"/>
      <c r="I951" s="19"/>
      <c r="J951" s="19"/>
      <c r="K951" s="19"/>
      <c r="L951" s="19"/>
      <c r="M951" s="19"/>
      <c r="N951" s="19"/>
      <c r="O951" s="19"/>
      <c r="P951" s="19"/>
      <c r="Q951" s="19"/>
      <c r="R951" s="19"/>
      <c r="S951" s="19"/>
      <c r="T951" s="19"/>
      <c r="U951" s="19"/>
      <c r="V951" s="19"/>
      <c r="W951" s="19"/>
      <c r="X951" s="19"/>
      <c r="Y951" s="19"/>
      <c r="Z951" s="19"/>
    </row>
    <row r="952" spans="2:26" ht="13">
      <c r="B952" s="10"/>
      <c r="C952" s="31"/>
      <c r="D952" s="19"/>
      <c r="E952" s="19"/>
      <c r="F952" s="10"/>
      <c r="G952" s="10"/>
      <c r="H952" s="19"/>
      <c r="I952" s="19"/>
      <c r="J952" s="19"/>
      <c r="K952" s="19"/>
      <c r="L952" s="19"/>
      <c r="M952" s="19"/>
      <c r="N952" s="19"/>
      <c r="O952" s="19"/>
      <c r="P952" s="19"/>
      <c r="Q952" s="19"/>
      <c r="R952" s="19"/>
      <c r="S952" s="19"/>
      <c r="T952" s="19"/>
      <c r="U952" s="19"/>
      <c r="V952" s="19"/>
      <c r="W952" s="19"/>
      <c r="X952" s="19"/>
      <c r="Y952" s="19"/>
      <c r="Z952" s="19"/>
    </row>
    <row r="953" spans="2:26" ht="13">
      <c r="B953" s="10"/>
      <c r="C953" s="31"/>
      <c r="D953" s="19"/>
      <c r="E953" s="19"/>
      <c r="F953" s="10"/>
      <c r="G953" s="10"/>
      <c r="H953" s="19"/>
      <c r="I953" s="19"/>
      <c r="J953" s="19"/>
      <c r="K953" s="19"/>
      <c r="L953" s="19"/>
      <c r="M953" s="19"/>
      <c r="N953" s="19"/>
      <c r="O953" s="19"/>
      <c r="P953" s="19"/>
      <c r="Q953" s="19"/>
      <c r="R953" s="19"/>
      <c r="S953" s="19"/>
      <c r="T953" s="19"/>
      <c r="U953" s="19"/>
      <c r="V953" s="19"/>
      <c r="W953" s="19"/>
      <c r="X953" s="19"/>
      <c r="Y953" s="19"/>
      <c r="Z953" s="19"/>
    </row>
    <row r="954" spans="2:26" ht="13">
      <c r="B954" s="10"/>
      <c r="C954" s="31"/>
      <c r="D954" s="19"/>
      <c r="E954" s="19"/>
      <c r="F954" s="10"/>
      <c r="G954" s="10"/>
      <c r="H954" s="19"/>
      <c r="I954" s="19"/>
      <c r="J954" s="19"/>
      <c r="K954" s="19"/>
      <c r="L954" s="19"/>
      <c r="M954" s="19"/>
      <c r="N954" s="19"/>
      <c r="O954" s="19"/>
      <c r="P954" s="19"/>
      <c r="Q954" s="19"/>
      <c r="R954" s="19"/>
      <c r="S954" s="19"/>
      <c r="T954" s="19"/>
      <c r="U954" s="19"/>
      <c r="V954" s="19"/>
      <c r="W954" s="19"/>
      <c r="X954" s="19"/>
      <c r="Y954" s="19"/>
      <c r="Z954" s="19"/>
    </row>
    <row r="955" spans="2:26" ht="13">
      <c r="B955" s="10"/>
      <c r="C955" s="31"/>
      <c r="D955" s="19"/>
      <c r="E955" s="19"/>
      <c r="F955" s="10"/>
      <c r="G955" s="10"/>
      <c r="H955" s="19"/>
      <c r="I955" s="19"/>
      <c r="J955" s="19"/>
      <c r="K955" s="19"/>
      <c r="L955" s="19"/>
      <c r="M955" s="19"/>
      <c r="N955" s="19"/>
      <c r="O955" s="19"/>
      <c r="P955" s="19"/>
      <c r="Q955" s="19"/>
      <c r="R955" s="19"/>
      <c r="S955" s="19"/>
      <c r="T955" s="19"/>
      <c r="U955" s="19"/>
      <c r="V955" s="19"/>
      <c r="W955" s="19"/>
      <c r="X955" s="19"/>
      <c r="Y955" s="19"/>
      <c r="Z955" s="19"/>
    </row>
    <row r="956" spans="2:26" ht="13">
      <c r="B956" s="10"/>
      <c r="C956" s="31"/>
      <c r="D956" s="19"/>
      <c r="E956" s="19"/>
      <c r="F956" s="10"/>
      <c r="G956" s="10"/>
      <c r="H956" s="19"/>
      <c r="I956" s="19"/>
      <c r="J956" s="19"/>
      <c r="K956" s="19"/>
      <c r="L956" s="19"/>
      <c r="M956" s="19"/>
      <c r="N956" s="19"/>
      <c r="O956" s="19"/>
      <c r="P956" s="19"/>
      <c r="Q956" s="19"/>
      <c r="R956" s="19"/>
      <c r="S956" s="19"/>
      <c r="T956" s="19"/>
      <c r="U956" s="19"/>
      <c r="V956" s="19"/>
      <c r="W956" s="19"/>
      <c r="X956" s="19"/>
      <c r="Y956" s="19"/>
      <c r="Z956" s="19"/>
    </row>
    <row r="957" spans="2:26" ht="13">
      <c r="B957" s="10"/>
      <c r="C957" s="31"/>
      <c r="D957" s="19"/>
      <c r="E957" s="19"/>
      <c r="F957" s="10"/>
      <c r="G957" s="10"/>
      <c r="H957" s="19"/>
      <c r="I957" s="19"/>
      <c r="J957" s="19"/>
      <c r="K957" s="19"/>
      <c r="L957" s="19"/>
      <c r="M957" s="19"/>
      <c r="N957" s="19"/>
      <c r="O957" s="19"/>
      <c r="P957" s="19"/>
      <c r="Q957" s="19"/>
      <c r="R957" s="19"/>
      <c r="S957" s="19"/>
      <c r="T957" s="19"/>
      <c r="U957" s="19"/>
      <c r="V957" s="19"/>
      <c r="W957" s="19"/>
      <c r="X957" s="19"/>
      <c r="Y957" s="19"/>
      <c r="Z957" s="19"/>
    </row>
    <row r="958" spans="2:26" ht="13">
      <c r="B958" s="10"/>
      <c r="C958" s="31"/>
      <c r="D958" s="19"/>
      <c r="E958" s="19"/>
      <c r="F958" s="10"/>
      <c r="G958" s="10"/>
      <c r="H958" s="19"/>
      <c r="I958" s="19"/>
      <c r="J958" s="19"/>
      <c r="K958" s="19"/>
      <c r="L958" s="19"/>
      <c r="M958" s="19"/>
      <c r="N958" s="19"/>
      <c r="O958" s="19"/>
      <c r="P958" s="19"/>
      <c r="Q958" s="19"/>
      <c r="R958" s="19"/>
      <c r="S958" s="19"/>
      <c r="T958" s="19"/>
      <c r="U958" s="19"/>
      <c r="V958" s="19"/>
      <c r="W958" s="19"/>
      <c r="X958" s="19"/>
      <c r="Y958" s="19"/>
      <c r="Z958" s="19"/>
    </row>
    <row r="959" spans="2:26" ht="13">
      <c r="B959" s="10"/>
      <c r="C959" s="31"/>
      <c r="D959" s="19"/>
      <c r="E959" s="19"/>
      <c r="F959" s="10"/>
      <c r="G959" s="10"/>
      <c r="H959" s="19"/>
      <c r="I959" s="19"/>
      <c r="J959" s="19"/>
      <c r="K959" s="19"/>
      <c r="L959" s="19"/>
      <c r="M959" s="19"/>
      <c r="N959" s="19"/>
      <c r="O959" s="19"/>
      <c r="P959" s="19"/>
      <c r="Q959" s="19"/>
      <c r="R959" s="19"/>
      <c r="S959" s="19"/>
      <c r="T959" s="19"/>
      <c r="U959" s="19"/>
      <c r="V959" s="19"/>
      <c r="W959" s="19"/>
      <c r="X959" s="19"/>
      <c r="Y959" s="19"/>
      <c r="Z959" s="19"/>
    </row>
    <row r="960" spans="2:26" ht="13">
      <c r="B960" s="10"/>
      <c r="C960" s="31"/>
      <c r="D960" s="19"/>
      <c r="E960" s="19"/>
      <c r="F960" s="10"/>
      <c r="G960" s="10"/>
      <c r="H960" s="19"/>
      <c r="I960" s="19"/>
      <c r="J960" s="19"/>
      <c r="K960" s="19"/>
      <c r="L960" s="19"/>
      <c r="M960" s="19"/>
      <c r="N960" s="19"/>
      <c r="O960" s="19"/>
      <c r="P960" s="19"/>
      <c r="Q960" s="19"/>
      <c r="R960" s="19"/>
      <c r="S960" s="19"/>
      <c r="T960" s="19"/>
      <c r="U960" s="19"/>
      <c r="V960" s="19"/>
      <c r="W960" s="19"/>
      <c r="X960" s="19"/>
      <c r="Y960" s="19"/>
      <c r="Z960" s="19"/>
    </row>
    <row r="961" spans="2:26" ht="13">
      <c r="B961" s="10"/>
      <c r="C961" s="31"/>
      <c r="D961" s="19"/>
      <c r="E961" s="19"/>
      <c r="F961" s="10"/>
      <c r="G961" s="10"/>
      <c r="H961" s="19"/>
      <c r="I961" s="19"/>
      <c r="J961" s="19"/>
      <c r="K961" s="19"/>
      <c r="L961" s="19"/>
      <c r="M961" s="19"/>
      <c r="N961" s="19"/>
      <c r="O961" s="19"/>
      <c r="P961" s="19"/>
      <c r="Q961" s="19"/>
      <c r="R961" s="19"/>
      <c r="S961" s="19"/>
      <c r="T961" s="19"/>
      <c r="U961" s="19"/>
      <c r="V961" s="19"/>
      <c r="W961" s="19"/>
      <c r="X961" s="19"/>
      <c r="Y961" s="19"/>
      <c r="Z961" s="19"/>
    </row>
    <row r="962" spans="2:26" ht="13">
      <c r="B962" s="10"/>
      <c r="C962" s="31"/>
      <c r="D962" s="19"/>
      <c r="E962" s="19"/>
      <c r="F962" s="10"/>
      <c r="G962" s="10"/>
      <c r="H962" s="19"/>
      <c r="I962" s="19"/>
      <c r="J962" s="19"/>
      <c r="K962" s="19"/>
      <c r="L962" s="19"/>
      <c r="M962" s="19"/>
      <c r="N962" s="19"/>
      <c r="O962" s="19"/>
      <c r="P962" s="19"/>
      <c r="Q962" s="19"/>
      <c r="R962" s="19"/>
      <c r="S962" s="19"/>
      <c r="T962" s="19"/>
      <c r="U962" s="19"/>
      <c r="V962" s="19"/>
      <c r="W962" s="19"/>
      <c r="X962" s="19"/>
      <c r="Y962" s="19"/>
      <c r="Z962" s="19"/>
    </row>
    <row r="963" spans="2:26" ht="13">
      <c r="B963" s="10"/>
      <c r="C963" s="31"/>
      <c r="D963" s="19"/>
      <c r="E963" s="19"/>
      <c r="F963" s="10"/>
      <c r="G963" s="10"/>
      <c r="H963" s="19"/>
      <c r="I963" s="19"/>
      <c r="J963" s="19"/>
      <c r="K963" s="19"/>
      <c r="L963" s="19"/>
      <c r="M963" s="19"/>
      <c r="N963" s="19"/>
      <c r="O963" s="19"/>
      <c r="P963" s="19"/>
      <c r="Q963" s="19"/>
      <c r="R963" s="19"/>
      <c r="S963" s="19"/>
      <c r="T963" s="19"/>
      <c r="U963" s="19"/>
      <c r="V963" s="19"/>
      <c r="W963" s="19"/>
      <c r="X963" s="19"/>
      <c r="Y963" s="19"/>
      <c r="Z963" s="19"/>
    </row>
    <row r="964" spans="2:26" ht="13">
      <c r="B964" s="10"/>
      <c r="C964" s="31"/>
      <c r="D964" s="19"/>
      <c r="E964" s="19"/>
      <c r="F964" s="10"/>
      <c r="G964" s="10"/>
      <c r="H964" s="19"/>
      <c r="I964" s="19"/>
      <c r="J964" s="19"/>
      <c r="K964" s="19"/>
      <c r="L964" s="19"/>
      <c r="M964" s="19"/>
      <c r="N964" s="19"/>
      <c r="O964" s="19"/>
      <c r="P964" s="19"/>
      <c r="Q964" s="19"/>
      <c r="R964" s="19"/>
      <c r="S964" s="19"/>
      <c r="T964" s="19"/>
      <c r="U964" s="19"/>
      <c r="V964" s="19"/>
      <c r="W964" s="19"/>
      <c r="X964" s="19"/>
      <c r="Y964" s="19"/>
      <c r="Z964" s="19"/>
    </row>
    <row r="965" spans="2:26" ht="13">
      <c r="B965" s="10"/>
      <c r="C965" s="31"/>
      <c r="D965" s="19"/>
      <c r="E965" s="19"/>
      <c r="F965" s="10"/>
      <c r="G965" s="10"/>
      <c r="H965" s="19"/>
      <c r="I965" s="19"/>
      <c r="J965" s="19"/>
      <c r="K965" s="19"/>
      <c r="L965" s="19"/>
      <c r="M965" s="19"/>
      <c r="N965" s="19"/>
      <c r="O965" s="19"/>
      <c r="P965" s="19"/>
      <c r="Q965" s="19"/>
      <c r="R965" s="19"/>
      <c r="S965" s="19"/>
      <c r="T965" s="19"/>
      <c r="U965" s="19"/>
      <c r="V965" s="19"/>
      <c r="W965" s="19"/>
      <c r="X965" s="19"/>
      <c r="Y965" s="19"/>
      <c r="Z965" s="19"/>
    </row>
    <row r="966" spans="2:26" ht="13">
      <c r="B966" s="10"/>
      <c r="C966" s="31"/>
      <c r="D966" s="19"/>
      <c r="E966" s="19"/>
      <c r="F966" s="10"/>
      <c r="G966" s="10"/>
      <c r="H966" s="19"/>
      <c r="I966" s="19"/>
      <c r="J966" s="19"/>
      <c r="K966" s="19"/>
      <c r="L966" s="19"/>
      <c r="M966" s="19"/>
      <c r="N966" s="19"/>
      <c r="O966" s="19"/>
      <c r="P966" s="19"/>
      <c r="Q966" s="19"/>
      <c r="R966" s="19"/>
      <c r="S966" s="19"/>
      <c r="T966" s="19"/>
      <c r="U966" s="19"/>
      <c r="V966" s="19"/>
      <c r="W966" s="19"/>
      <c r="X966" s="19"/>
      <c r="Y966" s="19"/>
      <c r="Z966" s="19"/>
    </row>
    <row r="967" spans="2:26" ht="13">
      <c r="B967" s="10"/>
      <c r="C967" s="31"/>
      <c r="D967" s="19"/>
      <c r="E967" s="19"/>
      <c r="F967" s="10"/>
      <c r="G967" s="10"/>
      <c r="H967" s="19"/>
      <c r="I967" s="19"/>
      <c r="J967" s="19"/>
      <c r="K967" s="19"/>
      <c r="L967" s="19"/>
      <c r="M967" s="19"/>
      <c r="N967" s="19"/>
      <c r="O967" s="19"/>
      <c r="P967" s="19"/>
      <c r="Q967" s="19"/>
      <c r="R967" s="19"/>
      <c r="S967" s="19"/>
      <c r="T967" s="19"/>
      <c r="U967" s="19"/>
      <c r="V967" s="19"/>
      <c r="W967" s="19"/>
      <c r="X967" s="19"/>
      <c r="Y967" s="19"/>
      <c r="Z967" s="19"/>
    </row>
    <row r="968" spans="2:26" ht="13">
      <c r="B968" s="10"/>
      <c r="C968" s="31"/>
      <c r="D968" s="19"/>
      <c r="E968" s="19"/>
      <c r="F968" s="10"/>
      <c r="G968" s="10"/>
      <c r="H968" s="19"/>
      <c r="I968" s="19"/>
      <c r="J968" s="19"/>
      <c r="K968" s="19"/>
      <c r="L968" s="19"/>
      <c r="M968" s="19"/>
      <c r="N968" s="19"/>
      <c r="O968" s="19"/>
      <c r="P968" s="19"/>
      <c r="Q968" s="19"/>
      <c r="R968" s="19"/>
      <c r="S968" s="19"/>
      <c r="T968" s="19"/>
      <c r="U968" s="19"/>
      <c r="V968" s="19"/>
      <c r="W968" s="19"/>
      <c r="X968" s="19"/>
      <c r="Y968" s="19"/>
      <c r="Z968" s="19"/>
    </row>
    <row r="969" spans="2:26" ht="13">
      <c r="B969" s="10"/>
      <c r="C969" s="31"/>
      <c r="D969" s="19"/>
      <c r="E969" s="19"/>
      <c r="F969" s="10"/>
      <c r="G969" s="10"/>
      <c r="H969" s="19"/>
      <c r="I969" s="19"/>
      <c r="J969" s="19"/>
      <c r="K969" s="19"/>
      <c r="L969" s="19"/>
      <c r="M969" s="19"/>
      <c r="N969" s="19"/>
      <c r="O969" s="19"/>
      <c r="P969" s="19"/>
      <c r="Q969" s="19"/>
      <c r="R969" s="19"/>
      <c r="S969" s="19"/>
      <c r="T969" s="19"/>
      <c r="U969" s="19"/>
      <c r="V969" s="19"/>
      <c r="W969" s="19"/>
      <c r="X969" s="19"/>
      <c r="Y969" s="19"/>
      <c r="Z969" s="19"/>
    </row>
    <row r="970" spans="2:26" ht="13">
      <c r="B970" s="10"/>
      <c r="C970" s="31"/>
      <c r="D970" s="19"/>
      <c r="E970" s="19"/>
      <c r="F970" s="10"/>
      <c r="G970" s="10"/>
      <c r="H970" s="19"/>
      <c r="I970" s="19"/>
      <c r="J970" s="19"/>
      <c r="K970" s="19"/>
      <c r="L970" s="19"/>
      <c r="M970" s="19"/>
      <c r="N970" s="19"/>
      <c r="O970" s="19"/>
      <c r="P970" s="19"/>
      <c r="Q970" s="19"/>
      <c r="R970" s="19"/>
      <c r="S970" s="19"/>
      <c r="T970" s="19"/>
      <c r="U970" s="19"/>
      <c r="V970" s="19"/>
      <c r="W970" s="19"/>
      <c r="X970" s="19"/>
      <c r="Y970" s="19"/>
      <c r="Z970" s="19"/>
    </row>
    <row r="971" spans="2:26" ht="13">
      <c r="B971" s="10"/>
      <c r="C971" s="31"/>
      <c r="D971" s="19"/>
      <c r="E971" s="19"/>
      <c r="F971" s="10"/>
      <c r="G971" s="10"/>
      <c r="H971" s="19"/>
      <c r="I971" s="19"/>
      <c r="J971" s="19"/>
      <c r="K971" s="19"/>
      <c r="L971" s="19"/>
      <c r="M971" s="19"/>
      <c r="N971" s="19"/>
      <c r="O971" s="19"/>
      <c r="P971" s="19"/>
      <c r="Q971" s="19"/>
      <c r="R971" s="19"/>
      <c r="S971" s="19"/>
      <c r="T971" s="19"/>
      <c r="U971" s="19"/>
      <c r="V971" s="19"/>
      <c r="W971" s="19"/>
      <c r="X971" s="19"/>
      <c r="Y971" s="19"/>
      <c r="Z971" s="19"/>
    </row>
    <row r="972" spans="2:26" ht="13">
      <c r="B972" s="10"/>
      <c r="C972" s="31"/>
      <c r="D972" s="19"/>
      <c r="E972" s="19"/>
      <c r="F972" s="10"/>
      <c r="G972" s="10"/>
      <c r="H972" s="19"/>
      <c r="I972" s="19"/>
      <c r="J972" s="19"/>
      <c r="K972" s="19"/>
      <c r="L972" s="19"/>
      <c r="M972" s="19"/>
      <c r="N972" s="19"/>
      <c r="O972" s="19"/>
      <c r="P972" s="19"/>
      <c r="Q972" s="19"/>
      <c r="R972" s="19"/>
      <c r="S972" s="19"/>
      <c r="T972" s="19"/>
      <c r="U972" s="19"/>
      <c r="V972" s="19"/>
      <c r="W972" s="19"/>
      <c r="X972" s="19"/>
      <c r="Y972" s="19"/>
      <c r="Z972" s="19"/>
    </row>
    <row r="973" spans="2:26" ht="13">
      <c r="B973" s="10"/>
      <c r="C973" s="31"/>
      <c r="D973" s="19"/>
      <c r="E973" s="19"/>
      <c r="F973" s="10"/>
      <c r="G973" s="10"/>
      <c r="H973" s="19"/>
      <c r="I973" s="19"/>
      <c r="J973" s="19"/>
      <c r="K973" s="19"/>
      <c r="L973" s="19"/>
      <c r="M973" s="19"/>
      <c r="N973" s="19"/>
      <c r="O973" s="19"/>
      <c r="P973" s="19"/>
      <c r="Q973" s="19"/>
      <c r="R973" s="19"/>
      <c r="S973" s="19"/>
      <c r="T973" s="19"/>
      <c r="U973" s="19"/>
      <c r="V973" s="19"/>
      <c r="W973" s="19"/>
      <c r="X973" s="19"/>
      <c r="Y973" s="19"/>
      <c r="Z973" s="19"/>
    </row>
    <row r="974" spans="2:26" ht="13">
      <c r="B974" s="10"/>
      <c r="C974" s="31"/>
      <c r="D974" s="19"/>
      <c r="E974" s="19"/>
      <c r="F974" s="10"/>
      <c r="G974" s="10"/>
      <c r="H974" s="19"/>
      <c r="I974" s="19"/>
      <c r="J974" s="19"/>
      <c r="K974" s="19"/>
      <c r="L974" s="19"/>
      <c r="M974" s="19"/>
      <c r="N974" s="19"/>
      <c r="O974" s="19"/>
      <c r="P974" s="19"/>
      <c r="Q974" s="19"/>
      <c r="R974" s="19"/>
      <c r="S974" s="19"/>
      <c r="T974" s="19"/>
      <c r="U974" s="19"/>
      <c r="V974" s="19"/>
      <c r="W974" s="19"/>
      <c r="X974" s="19"/>
      <c r="Y974" s="19"/>
      <c r="Z974" s="19"/>
    </row>
    <row r="975" spans="2:26" ht="13">
      <c r="B975" s="10"/>
      <c r="C975" s="31"/>
      <c r="D975" s="19"/>
      <c r="E975" s="19"/>
      <c r="F975" s="10"/>
      <c r="G975" s="10"/>
      <c r="H975" s="19"/>
      <c r="I975" s="19"/>
      <c r="J975" s="19"/>
      <c r="K975" s="19"/>
      <c r="L975" s="19"/>
      <c r="M975" s="19"/>
      <c r="N975" s="19"/>
      <c r="O975" s="19"/>
      <c r="P975" s="19"/>
      <c r="Q975" s="19"/>
      <c r="R975" s="19"/>
      <c r="S975" s="19"/>
      <c r="T975" s="19"/>
      <c r="U975" s="19"/>
      <c r="V975" s="19"/>
      <c r="W975" s="19"/>
      <c r="X975" s="19"/>
      <c r="Y975" s="19"/>
      <c r="Z975" s="19"/>
    </row>
    <row r="976" spans="2:26" ht="13">
      <c r="B976" s="10"/>
      <c r="C976" s="31"/>
      <c r="D976" s="19"/>
      <c r="E976" s="19"/>
      <c r="F976" s="10"/>
      <c r="G976" s="10"/>
      <c r="H976" s="19"/>
      <c r="I976" s="19"/>
      <c r="J976" s="19"/>
      <c r="K976" s="19"/>
      <c r="L976" s="19"/>
      <c r="M976" s="19"/>
      <c r="N976" s="19"/>
      <c r="O976" s="19"/>
      <c r="P976" s="19"/>
      <c r="Q976" s="19"/>
      <c r="R976" s="19"/>
      <c r="S976" s="19"/>
      <c r="T976" s="19"/>
      <c r="U976" s="19"/>
      <c r="V976" s="19"/>
      <c r="W976" s="19"/>
      <c r="X976" s="19"/>
      <c r="Y976" s="19"/>
      <c r="Z976" s="19"/>
    </row>
    <row r="977" spans="2:26" ht="13">
      <c r="B977" s="10"/>
      <c r="C977" s="31"/>
      <c r="D977" s="19"/>
      <c r="E977" s="19"/>
      <c r="F977" s="10"/>
      <c r="G977" s="10"/>
      <c r="H977" s="19"/>
      <c r="I977" s="19"/>
      <c r="J977" s="19"/>
      <c r="K977" s="19"/>
      <c r="L977" s="19"/>
      <c r="M977" s="19"/>
      <c r="N977" s="19"/>
      <c r="O977" s="19"/>
      <c r="P977" s="19"/>
      <c r="Q977" s="19"/>
      <c r="R977" s="19"/>
      <c r="S977" s="19"/>
      <c r="T977" s="19"/>
      <c r="U977" s="19"/>
      <c r="V977" s="19"/>
      <c r="W977" s="19"/>
      <c r="X977" s="19"/>
      <c r="Y977" s="19"/>
      <c r="Z977" s="19"/>
    </row>
    <row r="978" spans="2:26" ht="13">
      <c r="B978" s="10"/>
      <c r="C978" s="31"/>
      <c r="D978" s="19"/>
      <c r="E978" s="19"/>
      <c r="F978" s="10"/>
      <c r="G978" s="10"/>
      <c r="H978" s="19"/>
      <c r="I978" s="19"/>
      <c r="J978" s="19"/>
      <c r="K978" s="19"/>
      <c r="L978" s="19"/>
      <c r="M978" s="19"/>
      <c r="N978" s="19"/>
      <c r="O978" s="19"/>
      <c r="P978" s="19"/>
      <c r="Q978" s="19"/>
      <c r="R978" s="19"/>
      <c r="S978" s="19"/>
      <c r="T978" s="19"/>
      <c r="U978" s="19"/>
      <c r="V978" s="19"/>
      <c r="W978" s="19"/>
      <c r="X978" s="19"/>
      <c r="Y978" s="19"/>
      <c r="Z978" s="19"/>
    </row>
    <row r="979" spans="2:26" ht="13">
      <c r="B979" s="10"/>
      <c r="C979" s="31"/>
      <c r="D979" s="19"/>
      <c r="E979" s="19"/>
      <c r="F979" s="10"/>
      <c r="G979" s="10"/>
      <c r="H979" s="19"/>
      <c r="I979" s="19"/>
      <c r="J979" s="19"/>
      <c r="K979" s="19"/>
      <c r="L979" s="19"/>
      <c r="M979" s="19"/>
      <c r="N979" s="19"/>
      <c r="O979" s="19"/>
      <c r="P979" s="19"/>
      <c r="Q979" s="19"/>
      <c r="R979" s="19"/>
      <c r="S979" s="19"/>
      <c r="T979" s="19"/>
      <c r="U979" s="19"/>
      <c r="V979" s="19"/>
      <c r="W979" s="19"/>
      <c r="X979" s="19"/>
      <c r="Y979" s="19"/>
      <c r="Z979" s="19"/>
    </row>
    <row r="980" spans="2:26" ht="13">
      <c r="B980" s="10"/>
      <c r="C980" s="31"/>
      <c r="D980" s="19"/>
      <c r="E980" s="19"/>
      <c r="F980" s="10"/>
      <c r="G980" s="10"/>
      <c r="H980" s="19"/>
      <c r="I980" s="19"/>
      <c r="J980" s="19"/>
      <c r="K980" s="19"/>
      <c r="L980" s="19"/>
      <c r="M980" s="19"/>
      <c r="N980" s="19"/>
      <c r="O980" s="19"/>
      <c r="P980" s="19"/>
      <c r="Q980" s="19"/>
      <c r="R980" s="19"/>
      <c r="S980" s="19"/>
      <c r="T980" s="19"/>
      <c r="U980" s="19"/>
      <c r="V980" s="19"/>
      <c r="W980" s="19"/>
      <c r="X980" s="19"/>
      <c r="Y980" s="19"/>
      <c r="Z980" s="19"/>
    </row>
    <row r="981" spans="2:26" ht="13">
      <c r="B981" s="10"/>
      <c r="C981" s="31"/>
      <c r="D981" s="19"/>
      <c r="E981" s="19"/>
      <c r="F981" s="10"/>
      <c r="G981" s="10"/>
      <c r="H981" s="19"/>
      <c r="I981" s="19"/>
      <c r="J981" s="19"/>
      <c r="K981" s="19"/>
      <c r="L981" s="19"/>
      <c r="M981" s="19"/>
      <c r="N981" s="19"/>
      <c r="O981" s="19"/>
      <c r="P981" s="19"/>
      <c r="Q981" s="19"/>
      <c r="R981" s="19"/>
      <c r="S981" s="19"/>
      <c r="T981" s="19"/>
      <c r="U981" s="19"/>
      <c r="V981" s="19"/>
      <c r="W981" s="19"/>
      <c r="X981" s="19"/>
      <c r="Y981" s="19"/>
      <c r="Z981" s="19"/>
    </row>
    <row r="982" spans="2:26" ht="13">
      <c r="B982" s="10"/>
      <c r="C982" s="31"/>
      <c r="D982" s="19"/>
      <c r="E982" s="19"/>
      <c r="F982" s="10"/>
      <c r="G982" s="10"/>
      <c r="H982" s="19"/>
      <c r="I982" s="19"/>
      <c r="J982" s="19"/>
      <c r="K982" s="19"/>
      <c r="L982" s="19"/>
      <c r="M982" s="19"/>
      <c r="N982" s="19"/>
      <c r="O982" s="19"/>
      <c r="P982" s="19"/>
      <c r="Q982" s="19"/>
      <c r="R982" s="19"/>
      <c r="S982" s="19"/>
      <c r="T982" s="19"/>
      <c r="U982" s="19"/>
      <c r="V982" s="19"/>
      <c r="W982" s="19"/>
      <c r="X982" s="19"/>
      <c r="Y982" s="19"/>
      <c r="Z982" s="19"/>
    </row>
    <row r="983" spans="2:26" ht="13">
      <c r="B983" s="10"/>
      <c r="C983" s="31"/>
      <c r="D983" s="19"/>
      <c r="E983" s="19"/>
      <c r="F983" s="10"/>
      <c r="G983" s="10"/>
      <c r="H983" s="19"/>
      <c r="I983" s="19"/>
      <c r="J983" s="19"/>
      <c r="K983" s="19"/>
      <c r="L983" s="19"/>
      <c r="M983" s="19"/>
      <c r="N983" s="19"/>
      <c r="O983" s="19"/>
      <c r="P983" s="19"/>
      <c r="Q983" s="19"/>
      <c r="R983" s="19"/>
      <c r="S983" s="19"/>
      <c r="T983" s="19"/>
      <c r="U983" s="19"/>
      <c r="V983" s="19"/>
      <c r="W983" s="19"/>
      <c r="X983" s="19"/>
      <c r="Y983" s="19"/>
      <c r="Z983" s="19"/>
    </row>
    <row r="984" spans="2:26" ht="13">
      <c r="B984" s="10"/>
      <c r="C984" s="31"/>
      <c r="D984" s="19"/>
      <c r="E984" s="19"/>
      <c r="F984" s="10"/>
      <c r="G984" s="10"/>
      <c r="H984" s="19"/>
      <c r="I984" s="19"/>
      <c r="J984" s="19"/>
      <c r="K984" s="19"/>
      <c r="L984" s="19"/>
      <c r="M984" s="19"/>
      <c r="N984" s="19"/>
      <c r="O984" s="19"/>
      <c r="P984" s="19"/>
      <c r="Q984" s="19"/>
      <c r="R984" s="19"/>
      <c r="S984" s="19"/>
      <c r="T984" s="19"/>
      <c r="U984" s="19"/>
      <c r="V984" s="19"/>
      <c r="W984" s="19"/>
      <c r="X984" s="19"/>
      <c r="Y984" s="19"/>
      <c r="Z984" s="19"/>
    </row>
    <row r="985" spans="2:26" ht="13">
      <c r="B985" s="10"/>
      <c r="C985" s="31"/>
      <c r="D985" s="19"/>
      <c r="E985" s="19"/>
      <c r="F985" s="10"/>
      <c r="G985" s="10"/>
      <c r="H985" s="19"/>
      <c r="I985" s="19"/>
      <c r="J985" s="19"/>
      <c r="K985" s="19"/>
      <c r="L985" s="19"/>
      <c r="M985" s="19"/>
      <c r="N985" s="19"/>
      <c r="O985" s="19"/>
      <c r="P985" s="19"/>
      <c r="Q985" s="19"/>
      <c r="R985" s="19"/>
      <c r="S985" s="19"/>
      <c r="T985" s="19"/>
      <c r="U985" s="19"/>
      <c r="V985" s="19"/>
      <c r="W985" s="19"/>
      <c r="X985" s="19"/>
      <c r="Y985" s="19"/>
      <c r="Z985" s="19"/>
    </row>
    <row r="986" spans="2:26" ht="13">
      <c r="B986" s="10"/>
      <c r="C986" s="31"/>
      <c r="D986" s="19"/>
      <c r="E986" s="19"/>
      <c r="F986" s="10"/>
      <c r="G986" s="10"/>
      <c r="H986" s="19"/>
      <c r="I986" s="19"/>
      <c r="J986" s="19"/>
      <c r="K986" s="19"/>
      <c r="L986" s="19"/>
      <c r="M986" s="19"/>
      <c r="N986" s="19"/>
      <c r="O986" s="19"/>
      <c r="P986" s="19"/>
      <c r="Q986" s="19"/>
      <c r="R986" s="19"/>
      <c r="S986" s="19"/>
      <c r="T986" s="19"/>
      <c r="U986" s="19"/>
      <c r="V986" s="19"/>
      <c r="W986" s="19"/>
      <c r="X986" s="19"/>
      <c r="Y986" s="19"/>
      <c r="Z986" s="19"/>
    </row>
    <row r="987" spans="2:26" ht="13">
      <c r="B987" s="10"/>
      <c r="C987" s="31"/>
      <c r="D987" s="19"/>
      <c r="E987" s="19"/>
      <c r="F987" s="10"/>
      <c r="G987" s="10"/>
      <c r="H987" s="19"/>
      <c r="I987" s="19"/>
      <c r="J987" s="19"/>
      <c r="K987" s="19"/>
      <c r="L987" s="19"/>
      <c r="M987" s="19"/>
      <c r="N987" s="19"/>
      <c r="O987" s="19"/>
      <c r="P987" s="19"/>
      <c r="Q987" s="19"/>
      <c r="R987" s="19"/>
      <c r="S987" s="19"/>
      <c r="T987" s="19"/>
      <c r="U987" s="19"/>
      <c r="V987" s="19"/>
      <c r="W987" s="19"/>
      <c r="X987" s="19"/>
      <c r="Y987" s="19"/>
      <c r="Z987" s="19"/>
    </row>
    <row r="988" spans="2:26" ht="13">
      <c r="B988" s="10"/>
      <c r="C988" s="31"/>
      <c r="D988" s="19"/>
      <c r="E988" s="19"/>
      <c r="F988" s="10"/>
      <c r="G988" s="10"/>
      <c r="H988" s="19"/>
      <c r="I988" s="19"/>
      <c r="J988" s="19"/>
      <c r="K988" s="19"/>
      <c r="L988" s="19"/>
      <c r="M988" s="19"/>
      <c r="N988" s="19"/>
      <c r="O988" s="19"/>
      <c r="P988" s="19"/>
      <c r="Q988" s="19"/>
      <c r="R988" s="19"/>
      <c r="S988" s="19"/>
      <c r="T988" s="19"/>
      <c r="U988" s="19"/>
      <c r="V988" s="19"/>
      <c r="W988" s="19"/>
      <c r="X988" s="19"/>
      <c r="Y988" s="19"/>
      <c r="Z988" s="19"/>
    </row>
    <row r="989" spans="2:26" ht="13">
      <c r="B989" s="10"/>
      <c r="C989" s="31"/>
      <c r="D989" s="19"/>
      <c r="E989" s="19"/>
      <c r="F989" s="10"/>
      <c r="G989" s="10"/>
      <c r="H989" s="19"/>
      <c r="I989" s="19"/>
      <c r="J989" s="19"/>
      <c r="K989" s="19"/>
      <c r="L989" s="19"/>
      <c r="M989" s="19"/>
      <c r="N989" s="19"/>
      <c r="O989" s="19"/>
      <c r="P989" s="19"/>
      <c r="Q989" s="19"/>
      <c r="R989" s="19"/>
      <c r="S989" s="19"/>
      <c r="T989" s="19"/>
      <c r="U989" s="19"/>
      <c r="V989" s="19"/>
      <c r="W989" s="19"/>
      <c r="X989" s="19"/>
      <c r="Y989" s="19"/>
      <c r="Z989" s="19"/>
    </row>
    <row r="990" spans="2:26" ht="13">
      <c r="B990" s="10"/>
      <c r="C990" s="31"/>
      <c r="D990" s="19"/>
      <c r="E990" s="19"/>
      <c r="F990" s="10"/>
      <c r="G990" s="10"/>
      <c r="H990" s="19"/>
      <c r="I990" s="19"/>
      <c r="J990" s="19"/>
      <c r="K990" s="19"/>
      <c r="L990" s="19"/>
      <c r="M990" s="19"/>
      <c r="N990" s="19"/>
      <c r="O990" s="19"/>
      <c r="P990" s="19"/>
      <c r="Q990" s="19"/>
      <c r="R990" s="19"/>
      <c r="S990" s="19"/>
      <c r="T990" s="19"/>
      <c r="U990" s="19"/>
      <c r="V990" s="19"/>
      <c r="W990" s="19"/>
      <c r="X990" s="19"/>
      <c r="Y990" s="19"/>
      <c r="Z990" s="19"/>
    </row>
    <row r="991" spans="2:26" ht="13">
      <c r="B991" s="10"/>
      <c r="C991" s="31"/>
      <c r="D991" s="19"/>
      <c r="E991" s="19"/>
      <c r="F991" s="10"/>
      <c r="G991" s="10"/>
      <c r="H991" s="19"/>
      <c r="I991" s="19"/>
      <c r="J991" s="19"/>
      <c r="K991" s="19"/>
      <c r="L991" s="19"/>
      <c r="M991" s="19"/>
      <c r="N991" s="19"/>
      <c r="O991" s="19"/>
      <c r="P991" s="19"/>
      <c r="Q991" s="19"/>
      <c r="R991" s="19"/>
      <c r="S991" s="19"/>
      <c r="T991" s="19"/>
      <c r="U991" s="19"/>
      <c r="V991" s="19"/>
      <c r="W991" s="19"/>
      <c r="X991" s="19"/>
      <c r="Y991" s="19"/>
      <c r="Z991" s="19"/>
    </row>
    <row r="992" spans="2:26" ht="13">
      <c r="B992" s="10"/>
      <c r="C992" s="31"/>
      <c r="D992" s="19"/>
      <c r="E992" s="19"/>
      <c r="F992" s="10"/>
      <c r="G992" s="10"/>
      <c r="H992" s="19"/>
      <c r="I992" s="19"/>
      <c r="J992" s="19"/>
      <c r="K992" s="19"/>
      <c r="L992" s="19"/>
      <c r="M992" s="19"/>
      <c r="N992" s="19"/>
      <c r="O992" s="19"/>
      <c r="P992" s="19"/>
      <c r="Q992" s="19"/>
      <c r="R992" s="19"/>
      <c r="S992" s="19"/>
      <c r="T992" s="19"/>
      <c r="U992" s="19"/>
      <c r="V992" s="19"/>
      <c r="W992" s="19"/>
      <c r="X992" s="19"/>
      <c r="Y992" s="19"/>
      <c r="Z992" s="19"/>
    </row>
    <row r="993" spans="2:26" ht="13">
      <c r="B993" s="10"/>
      <c r="C993" s="31"/>
      <c r="D993" s="19"/>
      <c r="E993" s="19"/>
      <c r="F993" s="10"/>
      <c r="G993" s="10"/>
      <c r="H993" s="19"/>
      <c r="I993" s="19"/>
      <c r="J993" s="19"/>
      <c r="K993" s="19"/>
      <c r="L993" s="19"/>
      <c r="M993" s="19"/>
      <c r="N993" s="19"/>
      <c r="O993" s="19"/>
      <c r="P993" s="19"/>
      <c r="Q993" s="19"/>
      <c r="R993" s="19"/>
      <c r="S993" s="19"/>
      <c r="T993" s="19"/>
      <c r="U993" s="19"/>
      <c r="V993" s="19"/>
      <c r="W993" s="19"/>
      <c r="X993" s="19"/>
      <c r="Y993" s="19"/>
      <c r="Z993" s="19"/>
    </row>
    <row r="994" spans="2:26" ht="13">
      <c r="B994" s="10"/>
      <c r="C994" s="31"/>
      <c r="D994" s="19"/>
      <c r="E994" s="19"/>
      <c r="F994" s="10"/>
      <c r="G994" s="10"/>
      <c r="H994" s="19"/>
      <c r="I994" s="19"/>
      <c r="J994" s="19"/>
      <c r="K994" s="19"/>
      <c r="L994" s="19"/>
      <c r="M994" s="19"/>
      <c r="N994" s="19"/>
      <c r="O994" s="19"/>
      <c r="P994" s="19"/>
      <c r="Q994" s="19"/>
      <c r="R994" s="19"/>
      <c r="S994" s="19"/>
      <c r="T994" s="19"/>
      <c r="U994" s="19"/>
      <c r="V994" s="19"/>
      <c r="W994" s="19"/>
      <c r="X994" s="19"/>
      <c r="Y994" s="19"/>
      <c r="Z994" s="19"/>
    </row>
    <row r="995" spans="2:26" ht="13">
      <c r="B995" s="10"/>
      <c r="C995" s="31"/>
      <c r="D995" s="19"/>
      <c r="E995" s="19"/>
      <c r="F995" s="10"/>
      <c r="G995" s="10"/>
      <c r="H995" s="19"/>
      <c r="I995" s="19"/>
      <c r="J995" s="19"/>
      <c r="K995" s="19"/>
      <c r="L995" s="19"/>
      <c r="M995" s="19"/>
      <c r="N995" s="19"/>
      <c r="O995" s="19"/>
      <c r="P995" s="19"/>
      <c r="Q995" s="19"/>
      <c r="R995" s="19"/>
      <c r="S995" s="19"/>
      <c r="T995" s="19"/>
      <c r="U995" s="19"/>
      <c r="V995" s="19"/>
      <c r="W995" s="19"/>
      <c r="X995" s="19"/>
      <c r="Y995" s="19"/>
      <c r="Z995" s="19"/>
    </row>
    <row r="996" spans="2:26" ht="13">
      <c r="B996" s="10"/>
      <c r="C996" s="31"/>
      <c r="D996" s="19"/>
      <c r="E996" s="19"/>
      <c r="F996" s="10"/>
      <c r="G996" s="10"/>
      <c r="H996" s="19"/>
      <c r="I996" s="19"/>
      <c r="J996" s="19"/>
      <c r="K996" s="19"/>
      <c r="L996" s="19"/>
      <c r="M996" s="19"/>
      <c r="N996" s="19"/>
      <c r="O996" s="19"/>
      <c r="P996" s="19"/>
      <c r="Q996" s="19"/>
      <c r="R996" s="19"/>
      <c r="S996" s="19"/>
      <c r="T996" s="19"/>
      <c r="U996" s="19"/>
      <c r="V996" s="19"/>
      <c r="W996" s="19"/>
      <c r="X996" s="19"/>
      <c r="Y996" s="19"/>
      <c r="Z996" s="19"/>
    </row>
    <row r="997" spans="2:26" ht="13">
      <c r="B997" s="10"/>
      <c r="C997" s="31"/>
      <c r="D997" s="19"/>
      <c r="E997" s="19"/>
      <c r="F997" s="10"/>
      <c r="G997" s="10"/>
      <c r="H997" s="19"/>
      <c r="I997" s="19"/>
      <c r="J997" s="19"/>
      <c r="K997" s="19"/>
      <c r="L997" s="19"/>
      <c r="M997" s="19"/>
      <c r="N997" s="19"/>
      <c r="O997" s="19"/>
      <c r="P997" s="19"/>
      <c r="Q997" s="19"/>
      <c r="R997" s="19"/>
      <c r="S997" s="19"/>
      <c r="T997" s="19"/>
      <c r="U997" s="19"/>
      <c r="V997" s="19"/>
      <c r="W997" s="19"/>
      <c r="X997" s="19"/>
      <c r="Y997" s="19"/>
      <c r="Z997" s="19"/>
    </row>
    <row r="998" spans="2:26" ht="13">
      <c r="B998" s="10"/>
      <c r="C998" s="31"/>
      <c r="D998" s="19"/>
      <c r="E998" s="19"/>
      <c r="F998" s="10"/>
      <c r="G998" s="10"/>
      <c r="H998" s="19"/>
      <c r="I998" s="19"/>
      <c r="J998" s="19"/>
      <c r="K998" s="19"/>
      <c r="L998" s="19"/>
      <c r="M998" s="19"/>
      <c r="N998" s="19"/>
      <c r="O998" s="19"/>
      <c r="P998" s="19"/>
      <c r="Q998" s="19"/>
      <c r="R998" s="19"/>
      <c r="S998" s="19"/>
      <c r="T998" s="19"/>
      <c r="U998" s="19"/>
      <c r="V998" s="19"/>
      <c r="W998" s="19"/>
      <c r="X998" s="19"/>
      <c r="Y998" s="19"/>
      <c r="Z998" s="19"/>
    </row>
    <row r="999" spans="2:26" ht="13">
      <c r="B999" s="10"/>
      <c r="C999" s="31"/>
      <c r="D999" s="19"/>
      <c r="E999" s="19"/>
      <c r="F999" s="10"/>
      <c r="G999" s="10"/>
      <c r="H999" s="19"/>
      <c r="I999" s="19"/>
      <c r="J999" s="19"/>
      <c r="K999" s="19"/>
      <c r="L999" s="19"/>
      <c r="M999" s="19"/>
      <c r="N999" s="19"/>
      <c r="O999" s="19"/>
      <c r="P999" s="19"/>
      <c r="Q999" s="19"/>
      <c r="R999" s="19"/>
      <c r="S999" s="19"/>
      <c r="T999" s="19"/>
      <c r="U999" s="19"/>
      <c r="V999" s="19"/>
      <c r="W999" s="19"/>
      <c r="X999" s="19"/>
      <c r="Y999" s="19"/>
      <c r="Z999" s="19"/>
    </row>
    <row r="1000" spans="2:26" ht="13">
      <c r="B1000" s="10"/>
      <c r="C1000" s="31"/>
      <c r="D1000" s="19"/>
      <c r="E1000" s="19"/>
      <c r="F1000" s="10"/>
      <c r="G1000" s="10"/>
      <c r="H1000" s="19"/>
      <c r="I1000" s="19"/>
      <c r="J1000" s="19"/>
      <c r="K1000" s="19"/>
      <c r="L1000" s="19"/>
      <c r="M1000" s="19"/>
      <c r="N1000" s="19"/>
      <c r="O1000" s="19"/>
      <c r="P1000" s="19"/>
      <c r="Q1000" s="19"/>
      <c r="R1000" s="19"/>
      <c r="S1000" s="19"/>
      <c r="T1000" s="19"/>
      <c r="U1000" s="19"/>
      <c r="V1000" s="19"/>
      <c r="W1000" s="19"/>
      <c r="X1000" s="19"/>
      <c r="Y1000" s="19"/>
      <c r="Z1000" s="19"/>
    </row>
    <row r="1001" spans="2:26" ht="13">
      <c r="B1001" s="10"/>
      <c r="C1001" s="31"/>
      <c r="D1001" s="19"/>
      <c r="E1001" s="19"/>
      <c r="F1001" s="10"/>
      <c r="G1001" s="10"/>
      <c r="H1001" s="19"/>
      <c r="I1001" s="19"/>
      <c r="J1001" s="19"/>
      <c r="K1001" s="19"/>
      <c r="L1001" s="19"/>
      <c r="M1001" s="19"/>
      <c r="N1001" s="19"/>
      <c r="O1001" s="19"/>
      <c r="P1001" s="19"/>
      <c r="Q1001" s="19"/>
      <c r="R1001" s="19"/>
      <c r="S1001" s="19"/>
      <c r="T1001" s="19"/>
      <c r="U1001" s="19"/>
      <c r="V1001" s="19"/>
      <c r="W1001" s="19"/>
      <c r="X1001" s="19"/>
      <c r="Y1001" s="19"/>
      <c r="Z1001" s="1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E943"/>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11279.93</v>
      </c>
    </row>
    <row r="3" spans="1:5" ht="15.75" customHeight="1">
      <c r="A3" s="17">
        <v>34639</v>
      </c>
      <c r="B3" s="12">
        <v>11279.93</v>
      </c>
    </row>
    <row r="4" spans="1:5" ht="15.75" customHeight="1">
      <c r="A4" s="17">
        <v>34669</v>
      </c>
      <c r="B4" s="12">
        <v>11279.93</v>
      </c>
    </row>
    <row r="5" spans="1:5" ht="15.75" customHeight="1">
      <c r="A5" s="17">
        <v>34700</v>
      </c>
      <c r="B5" s="12">
        <v>11319.95</v>
      </c>
    </row>
    <row r="6" spans="1:5" ht="15.75" customHeight="1">
      <c r="A6" s="17">
        <v>34731</v>
      </c>
      <c r="B6" s="12">
        <v>11319.95</v>
      </c>
    </row>
    <row r="7" spans="1:5" ht="15.75" customHeight="1">
      <c r="A7" s="17">
        <v>34759</v>
      </c>
      <c r="B7" s="12">
        <v>11319.95</v>
      </c>
      <c r="C7" s="12"/>
    </row>
    <row r="8" spans="1:5" ht="15.75" customHeight="1">
      <c r="A8" s="17">
        <v>34790</v>
      </c>
      <c r="B8" s="12">
        <v>11353.72</v>
      </c>
      <c r="C8" s="12">
        <v>0.65</v>
      </c>
      <c r="D8" s="12">
        <v>78.53</v>
      </c>
      <c r="E8" s="12"/>
    </row>
    <row r="9" spans="1:5" ht="15.75" customHeight="1">
      <c r="A9" s="17">
        <v>34820</v>
      </c>
      <c r="B9" s="12">
        <v>11353.72</v>
      </c>
      <c r="C9" s="12">
        <v>0.65</v>
      </c>
      <c r="D9" s="12">
        <v>78.53</v>
      </c>
      <c r="E9" s="12"/>
    </row>
    <row r="10" spans="1:5" ht="15.75" customHeight="1">
      <c r="A10" s="17">
        <v>34851</v>
      </c>
      <c r="B10" s="12">
        <v>11353.72</v>
      </c>
      <c r="C10" s="12">
        <v>0.65</v>
      </c>
      <c r="D10" s="12">
        <v>78.53</v>
      </c>
      <c r="E10" s="12"/>
    </row>
    <row r="11" spans="1:5" ht="15.75" customHeight="1">
      <c r="A11" s="17">
        <v>34881</v>
      </c>
      <c r="B11" s="12">
        <v>11450.31</v>
      </c>
      <c r="C11" s="12">
        <v>1.1499999999999999</v>
      </c>
      <c r="D11" s="12">
        <v>60.6</v>
      </c>
      <c r="E11" s="12"/>
    </row>
    <row r="12" spans="1:5" ht="15.75" customHeight="1">
      <c r="A12" s="17">
        <v>34912</v>
      </c>
      <c r="B12" s="12">
        <v>11450.31</v>
      </c>
      <c r="C12" s="12">
        <v>1.1499999999999999</v>
      </c>
      <c r="D12" s="12">
        <v>60.6</v>
      </c>
      <c r="E12" s="12"/>
    </row>
    <row r="13" spans="1:5" ht="15.75" customHeight="1">
      <c r="A13" s="17">
        <v>34943</v>
      </c>
      <c r="B13" s="12">
        <v>11450.31</v>
      </c>
      <c r="C13" s="12">
        <v>1.1499999999999999</v>
      </c>
      <c r="D13" s="12">
        <v>60.6</v>
      </c>
      <c r="E13" s="12"/>
    </row>
    <row r="14" spans="1:5" ht="15.75" customHeight="1">
      <c r="A14" s="17">
        <v>34973</v>
      </c>
      <c r="B14" s="12">
        <v>11528.07</v>
      </c>
      <c r="C14" s="12">
        <v>1.54</v>
      </c>
      <c r="D14" s="12">
        <v>37.770000000000003</v>
      </c>
      <c r="E14" s="12"/>
    </row>
    <row r="15" spans="1:5" ht="15.75" customHeight="1">
      <c r="A15" s="17">
        <v>35004</v>
      </c>
      <c r="B15" s="12">
        <v>11528.07</v>
      </c>
      <c r="C15" s="12">
        <v>1.54</v>
      </c>
      <c r="D15" s="12">
        <v>37.770000000000003</v>
      </c>
      <c r="E15" s="12"/>
    </row>
    <row r="16" spans="1:5" ht="15.75" customHeight="1">
      <c r="A16" s="17">
        <v>35034</v>
      </c>
      <c r="B16" s="12">
        <v>11528.07</v>
      </c>
      <c r="C16" s="12">
        <v>1.54</v>
      </c>
      <c r="D16" s="12">
        <v>37.770000000000003</v>
      </c>
      <c r="E16" s="12"/>
    </row>
    <row r="17" spans="1:5" ht="15.75" customHeight="1">
      <c r="A17" s="17">
        <v>35065</v>
      </c>
      <c r="B17" s="12">
        <v>11614.42</v>
      </c>
      <c r="C17" s="12">
        <v>1.43</v>
      </c>
      <c r="D17" s="12">
        <v>43.48</v>
      </c>
      <c r="E17" s="12"/>
    </row>
    <row r="18" spans="1:5" ht="15.75" customHeight="1">
      <c r="A18" s="17">
        <v>35096</v>
      </c>
      <c r="B18" s="12">
        <v>11614.42</v>
      </c>
      <c r="C18" s="12">
        <v>1.43</v>
      </c>
      <c r="D18" s="12">
        <v>43.48</v>
      </c>
      <c r="E18" s="12"/>
    </row>
    <row r="19" spans="1:5" ht="15.75" customHeight="1">
      <c r="A19" s="17">
        <v>35125</v>
      </c>
      <c r="B19" s="12">
        <v>11614.42</v>
      </c>
      <c r="C19" s="12">
        <v>1.43</v>
      </c>
      <c r="D19" s="12">
        <v>43.48</v>
      </c>
      <c r="E19" s="12"/>
    </row>
    <row r="20" spans="1:5" ht="15.75" customHeight="1">
      <c r="A20" s="17">
        <v>35156</v>
      </c>
      <c r="B20" s="12">
        <v>11808.14</v>
      </c>
      <c r="C20" s="12">
        <v>2.4300000000000002</v>
      </c>
      <c r="D20" s="12">
        <v>10.87</v>
      </c>
      <c r="E20" s="12"/>
    </row>
    <row r="21" spans="1:5" ht="15.75" customHeight="1">
      <c r="A21" s="17">
        <v>35186</v>
      </c>
      <c r="B21" s="12">
        <v>11808.14</v>
      </c>
      <c r="C21" s="12">
        <v>2.4300000000000002</v>
      </c>
      <c r="D21" s="12">
        <v>10.87</v>
      </c>
      <c r="E21" s="12"/>
    </row>
    <row r="22" spans="1:5" ht="15.75" customHeight="1">
      <c r="A22" s="17">
        <v>35217</v>
      </c>
      <c r="B22" s="12">
        <v>11808.14</v>
      </c>
      <c r="C22" s="12">
        <v>2.4300000000000002</v>
      </c>
      <c r="D22" s="12">
        <v>10.87</v>
      </c>
      <c r="E22" s="12"/>
    </row>
    <row r="23" spans="1:5" ht="15.75" customHeight="1">
      <c r="A23" s="17">
        <v>35247</v>
      </c>
      <c r="B23" s="12">
        <v>11914.06</v>
      </c>
      <c r="C23" s="12">
        <v>2.58</v>
      </c>
      <c r="D23" s="12">
        <v>5.16</v>
      </c>
      <c r="E23" s="12"/>
    </row>
    <row r="24" spans="1:5" ht="15.75" customHeight="1">
      <c r="A24" s="17">
        <v>35278</v>
      </c>
      <c r="B24" s="12">
        <v>11914.06</v>
      </c>
      <c r="C24" s="12">
        <v>2.58</v>
      </c>
      <c r="D24" s="12">
        <v>5.16</v>
      </c>
      <c r="E24" s="12"/>
    </row>
    <row r="25" spans="1:5" ht="15.75" customHeight="1">
      <c r="A25" s="17">
        <v>35309</v>
      </c>
      <c r="B25" s="12">
        <v>11914.06</v>
      </c>
      <c r="C25" s="12">
        <v>2.58</v>
      </c>
      <c r="D25" s="12">
        <v>5.16</v>
      </c>
      <c r="E25" s="12"/>
    </row>
    <row r="26" spans="1:5" ht="15.75" customHeight="1">
      <c r="A26" s="17">
        <v>35339</v>
      </c>
      <c r="B26" s="12">
        <v>12037.77</v>
      </c>
      <c r="C26" s="12">
        <v>1.94</v>
      </c>
      <c r="D26" s="12">
        <v>22.28</v>
      </c>
      <c r="E26" s="12"/>
    </row>
    <row r="27" spans="1:5" ht="15.75" customHeight="1">
      <c r="A27" s="17">
        <v>35370</v>
      </c>
      <c r="B27" s="12">
        <v>12037.77</v>
      </c>
      <c r="C27" s="12">
        <v>1.94</v>
      </c>
      <c r="D27" s="12">
        <v>22.28</v>
      </c>
      <c r="E27" s="12"/>
    </row>
    <row r="28" spans="1:5" ht="15.75" customHeight="1">
      <c r="A28" s="17">
        <v>35400</v>
      </c>
      <c r="B28" s="12">
        <v>12037.77</v>
      </c>
      <c r="C28" s="12">
        <v>1.94</v>
      </c>
      <c r="D28" s="12">
        <v>22.28</v>
      </c>
      <c r="E28" s="12"/>
    </row>
    <row r="29" spans="1:5" ht="15.75" customHeight="1">
      <c r="A29" s="17">
        <v>35431</v>
      </c>
      <c r="B29" s="12">
        <v>12115.47</v>
      </c>
      <c r="C29" s="12">
        <v>1.69</v>
      </c>
      <c r="D29" s="12">
        <v>34.51</v>
      </c>
      <c r="E29" s="12"/>
    </row>
    <row r="30" spans="1:5" ht="15.75" customHeight="1">
      <c r="A30" s="17">
        <v>35462</v>
      </c>
      <c r="B30" s="12">
        <v>12115.47</v>
      </c>
      <c r="C30" s="12">
        <v>1.69</v>
      </c>
      <c r="D30" s="12">
        <v>34.51</v>
      </c>
      <c r="E30" s="12"/>
    </row>
    <row r="31" spans="1:5" ht="15.75" customHeight="1">
      <c r="A31" s="17">
        <v>35490</v>
      </c>
      <c r="B31" s="12">
        <v>12115.47</v>
      </c>
      <c r="C31" s="12">
        <v>1.69</v>
      </c>
      <c r="D31" s="12">
        <v>34.51</v>
      </c>
      <c r="E31" s="12"/>
    </row>
    <row r="32" spans="1:5" ht="15.75" customHeight="1">
      <c r="A32" s="17">
        <v>35521</v>
      </c>
      <c r="B32" s="12">
        <v>12317.22</v>
      </c>
      <c r="C32" s="12">
        <v>2.3199999999999998</v>
      </c>
      <c r="D32" s="12">
        <v>11.68</v>
      </c>
      <c r="E32" s="12"/>
    </row>
    <row r="33" spans="1:5" ht="15.75" customHeight="1">
      <c r="A33" s="17">
        <v>35551</v>
      </c>
      <c r="B33" s="12">
        <v>12317.22</v>
      </c>
      <c r="C33" s="12">
        <v>2.3199999999999998</v>
      </c>
      <c r="D33" s="12">
        <v>11.68</v>
      </c>
      <c r="E33" s="12"/>
    </row>
    <row r="34" spans="1:5" ht="15.75" customHeight="1">
      <c r="A34" s="17">
        <v>35582</v>
      </c>
      <c r="B34" s="12">
        <v>12317.22</v>
      </c>
      <c r="C34" s="12">
        <v>2.3199999999999998</v>
      </c>
      <c r="D34" s="12">
        <v>11.68</v>
      </c>
      <c r="E34" s="12"/>
    </row>
    <row r="35" spans="1:5" ht="15.75" customHeight="1">
      <c r="A35" s="17">
        <v>35612</v>
      </c>
      <c r="B35" s="12">
        <v>12471.01</v>
      </c>
      <c r="C35" s="12">
        <v>2.93</v>
      </c>
      <c r="D35" s="12">
        <v>2.72</v>
      </c>
      <c r="E35" s="12"/>
    </row>
    <row r="36" spans="1:5" ht="15.75" customHeight="1">
      <c r="A36" s="17">
        <v>35643</v>
      </c>
      <c r="B36" s="12">
        <v>12471.01</v>
      </c>
      <c r="C36" s="12">
        <v>2.93</v>
      </c>
      <c r="D36" s="12">
        <v>2.72</v>
      </c>
      <c r="E36" s="12"/>
    </row>
    <row r="37" spans="1:5" ht="15.75" customHeight="1">
      <c r="A37" s="17">
        <v>35674</v>
      </c>
      <c r="B37" s="12">
        <v>12471.01</v>
      </c>
      <c r="C37" s="12">
        <v>2.93</v>
      </c>
      <c r="D37" s="12">
        <v>2.72</v>
      </c>
      <c r="E37" s="12"/>
    </row>
    <row r="38" spans="1:5" ht="15.75" customHeight="1">
      <c r="A38" s="17">
        <v>35704</v>
      </c>
      <c r="B38" s="12">
        <v>12577.5</v>
      </c>
      <c r="C38" s="12">
        <v>2.11</v>
      </c>
      <c r="D38" s="12">
        <v>15.76</v>
      </c>
      <c r="E38" s="12"/>
    </row>
    <row r="39" spans="1:5" ht="15.75" customHeight="1">
      <c r="A39" s="17">
        <v>35735</v>
      </c>
      <c r="B39" s="12">
        <v>12577.5</v>
      </c>
      <c r="C39" s="12">
        <v>2.11</v>
      </c>
      <c r="D39" s="12">
        <v>15.76</v>
      </c>
      <c r="E39" s="12"/>
    </row>
    <row r="40" spans="1:5" ht="15.75" customHeight="1">
      <c r="A40" s="17">
        <v>35765</v>
      </c>
      <c r="B40" s="12">
        <v>12577.5</v>
      </c>
      <c r="C40" s="12">
        <v>2.11</v>
      </c>
      <c r="D40" s="12">
        <v>15.76</v>
      </c>
      <c r="E40" s="12"/>
    </row>
    <row r="41" spans="1:5" ht="15.75" customHeight="1">
      <c r="A41" s="17">
        <v>35796</v>
      </c>
      <c r="B41" s="12">
        <v>12703.74</v>
      </c>
      <c r="C41" s="12">
        <v>1.87</v>
      </c>
      <c r="D41" s="12">
        <v>26.36</v>
      </c>
      <c r="E41" s="12"/>
    </row>
    <row r="42" spans="1:5" ht="15.75" customHeight="1">
      <c r="A42" s="17">
        <v>35827</v>
      </c>
      <c r="B42" s="12">
        <v>12703.74</v>
      </c>
      <c r="C42" s="12">
        <v>1.87</v>
      </c>
      <c r="D42" s="12">
        <v>26.36</v>
      </c>
      <c r="E42" s="12"/>
    </row>
    <row r="43" spans="1:5" ht="15.75" customHeight="1">
      <c r="A43" s="17">
        <v>35855</v>
      </c>
      <c r="B43" s="12">
        <v>12703.74</v>
      </c>
      <c r="C43" s="12">
        <v>1.87</v>
      </c>
      <c r="D43" s="12">
        <v>26.36</v>
      </c>
      <c r="E43" s="12"/>
    </row>
    <row r="44" spans="1:5" ht="15.75" customHeight="1">
      <c r="A44" s="17">
        <v>35886</v>
      </c>
      <c r="B44" s="12">
        <v>12821.34</v>
      </c>
      <c r="C44" s="12">
        <v>1.94</v>
      </c>
      <c r="D44" s="12">
        <v>23.1</v>
      </c>
      <c r="E44" s="12"/>
    </row>
    <row r="45" spans="1:5" ht="15.75" customHeight="1">
      <c r="A45" s="17">
        <v>35916</v>
      </c>
      <c r="B45" s="12">
        <v>12821.34</v>
      </c>
      <c r="C45" s="12">
        <v>1.94</v>
      </c>
      <c r="D45" s="12">
        <v>23.1</v>
      </c>
      <c r="E45" s="12"/>
    </row>
    <row r="46" spans="1:5" ht="15.75" customHeight="1">
      <c r="A46" s="17">
        <v>35947</v>
      </c>
      <c r="B46" s="12">
        <v>12821.34</v>
      </c>
      <c r="C46" s="12">
        <v>1.94</v>
      </c>
      <c r="D46" s="12">
        <v>23.1</v>
      </c>
      <c r="E46" s="12"/>
    </row>
    <row r="47" spans="1:5" ht="15.75" customHeight="1">
      <c r="A47" s="17">
        <v>35977</v>
      </c>
      <c r="B47" s="12">
        <v>12982.75</v>
      </c>
      <c r="C47" s="12">
        <v>2.2000000000000002</v>
      </c>
      <c r="D47" s="12">
        <v>12.5</v>
      </c>
      <c r="E47" s="12"/>
    </row>
    <row r="48" spans="1:5" ht="15.75" customHeight="1">
      <c r="A48" s="17">
        <v>36008</v>
      </c>
      <c r="B48" s="12">
        <v>12982.75</v>
      </c>
      <c r="C48" s="12">
        <v>2.2000000000000002</v>
      </c>
      <c r="D48" s="12">
        <v>12.5</v>
      </c>
      <c r="E48" s="12"/>
    </row>
    <row r="49" spans="1:5" ht="15.75" customHeight="1">
      <c r="A49" s="17">
        <v>36039</v>
      </c>
      <c r="B49" s="12">
        <v>12982.75</v>
      </c>
      <c r="C49" s="12">
        <v>2.2000000000000002</v>
      </c>
      <c r="D49" s="12">
        <v>12.5</v>
      </c>
      <c r="E49" s="12"/>
    </row>
    <row r="50" spans="1:5" ht="15.75" customHeight="1">
      <c r="A50" s="17">
        <v>36069</v>
      </c>
      <c r="B50" s="12">
        <v>13191.67</v>
      </c>
      <c r="C50" s="12">
        <v>2.89</v>
      </c>
      <c r="D50" s="12">
        <v>3.53</v>
      </c>
      <c r="E50" s="12"/>
    </row>
    <row r="51" spans="1:5" ht="15.75" customHeight="1">
      <c r="A51" s="17">
        <v>36100</v>
      </c>
      <c r="B51" s="12">
        <v>13191.67</v>
      </c>
      <c r="C51" s="12">
        <v>2.89</v>
      </c>
      <c r="D51" s="12">
        <v>3.53</v>
      </c>
      <c r="E51" s="12"/>
    </row>
    <row r="52" spans="1:5" ht="15.75" customHeight="1">
      <c r="A52" s="17">
        <v>36130</v>
      </c>
      <c r="B52" s="12">
        <v>13191.67</v>
      </c>
      <c r="C52" s="12">
        <v>2.89</v>
      </c>
      <c r="D52" s="12">
        <v>3.53</v>
      </c>
      <c r="E52" s="12"/>
    </row>
    <row r="53" spans="1:5" ht="15.75" customHeight="1">
      <c r="A53" s="17">
        <v>36161</v>
      </c>
      <c r="B53" s="12">
        <v>13315.6</v>
      </c>
      <c r="C53" s="12">
        <v>2.56</v>
      </c>
      <c r="D53" s="12">
        <v>5.98</v>
      </c>
      <c r="E53" s="12"/>
    </row>
    <row r="54" spans="1:5" ht="15.75" customHeight="1">
      <c r="A54" s="17">
        <v>36192</v>
      </c>
      <c r="B54" s="12">
        <v>13315.6</v>
      </c>
      <c r="C54" s="12">
        <v>2.56</v>
      </c>
      <c r="D54" s="12">
        <v>5.98</v>
      </c>
      <c r="E54" s="12"/>
    </row>
    <row r="55" spans="1:5" ht="15.75" customHeight="1">
      <c r="A55" s="17">
        <v>36220</v>
      </c>
      <c r="B55" s="12">
        <v>13315.6</v>
      </c>
      <c r="C55" s="12">
        <v>2.56</v>
      </c>
      <c r="D55" s="12">
        <v>5.98</v>
      </c>
      <c r="E55" s="12"/>
    </row>
    <row r="56" spans="1:5" ht="15.75" customHeight="1">
      <c r="A56" s="17">
        <v>36251</v>
      </c>
      <c r="B56" s="12">
        <v>13426.75</v>
      </c>
      <c r="C56" s="12">
        <v>1.78</v>
      </c>
      <c r="D56" s="12">
        <v>28.8</v>
      </c>
      <c r="E56" s="12"/>
    </row>
    <row r="57" spans="1:5" ht="13">
      <c r="A57" s="17">
        <v>36281</v>
      </c>
      <c r="B57" s="12">
        <v>13426.75</v>
      </c>
      <c r="C57" s="12">
        <v>1.78</v>
      </c>
      <c r="D57" s="12">
        <v>28.8</v>
      </c>
      <c r="E57" s="12"/>
    </row>
    <row r="58" spans="1:5" ht="13">
      <c r="A58" s="17">
        <v>36312</v>
      </c>
      <c r="B58" s="12">
        <v>13426.75</v>
      </c>
      <c r="C58" s="12">
        <v>1.78</v>
      </c>
      <c r="D58" s="12">
        <v>28.8</v>
      </c>
      <c r="E58" s="12"/>
    </row>
    <row r="59" spans="1:5" ht="13">
      <c r="A59" s="17">
        <v>36342</v>
      </c>
      <c r="B59" s="12">
        <v>13604.77</v>
      </c>
      <c r="C59" s="12">
        <v>2.17</v>
      </c>
      <c r="D59" s="12">
        <v>14.13</v>
      </c>
      <c r="E59" s="12"/>
    </row>
    <row r="60" spans="1:5" ht="13">
      <c r="A60" s="17">
        <v>36373</v>
      </c>
      <c r="B60" s="12">
        <v>13604.77</v>
      </c>
      <c r="C60" s="12">
        <v>2.17</v>
      </c>
      <c r="D60" s="12">
        <v>14.13</v>
      </c>
      <c r="E60" s="12"/>
    </row>
    <row r="61" spans="1:5" ht="13">
      <c r="A61" s="17">
        <v>36404</v>
      </c>
      <c r="B61" s="12">
        <v>13604.77</v>
      </c>
      <c r="C61" s="12">
        <v>2.17</v>
      </c>
      <c r="D61" s="12">
        <v>14.13</v>
      </c>
      <c r="E61" s="12"/>
    </row>
    <row r="62" spans="1:5" ht="13">
      <c r="A62" s="17">
        <v>36434</v>
      </c>
      <c r="B62" s="12">
        <v>13827.98</v>
      </c>
      <c r="C62" s="12">
        <v>2.99</v>
      </c>
      <c r="D62" s="12">
        <v>1.9</v>
      </c>
      <c r="E62" s="12"/>
    </row>
    <row r="63" spans="1:5" ht="13">
      <c r="A63" s="17">
        <v>36465</v>
      </c>
      <c r="B63" s="12">
        <v>13827.98</v>
      </c>
      <c r="C63" s="12">
        <v>2.99</v>
      </c>
      <c r="D63" s="12">
        <v>1.9</v>
      </c>
      <c r="E63" s="12"/>
    </row>
    <row r="64" spans="1:5" ht="13">
      <c r="A64" s="17">
        <v>36495</v>
      </c>
      <c r="B64" s="12">
        <v>13827.98</v>
      </c>
      <c r="C64" s="12">
        <v>2.99</v>
      </c>
      <c r="D64" s="12">
        <v>1.9</v>
      </c>
      <c r="E64" s="12"/>
    </row>
    <row r="65" spans="1:5" ht="13">
      <c r="A65" s="17">
        <v>36526</v>
      </c>
      <c r="B65" s="12">
        <v>13878.15</v>
      </c>
      <c r="C65" s="12">
        <v>2.0099999999999998</v>
      </c>
      <c r="D65" s="12">
        <v>18.21</v>
      </c>
      <c r="E65" s="12"/>
    </row>
    <row r="66" spans="1:5" ht="13">
      <c r="A66" s="17">
        <v>36557</v>
      </c>
      <c r="B66" s="12">
        <v>13878.15</v>
      </c>
      <c r="C66" s="12">
        <v>2.0099999999999998</v>
      </c>
      <c r="D66" s="12">
        <v>18.21</v>
      </c>
      <c r="E66" s="12"/>
    </row>
    <row r="67" spans="1:5" ht="13">
      <c r="A67" s="17">
        <v>36586</v>
      </c>
      <c r="B67" s="12">
        <v>13878.15</v>
      </c>
      <c r="C67" s="12">
        <v>2.0099999999999998</v>
      </c>
      <c r="D67" s="12">
        <v>18.21</v>
      </c>
      <c r="E67" s="12"/>
    </row>
    <row r="68" spans="1:5" ht="13">
      <c r="A68" s="17">
        <v>36617</v>
      </c>
      <c r="B68" s="12">
        <v>14130.91</v>
      </c>
      <c r="C68" s="12">
        <v>2.19</v>
      </c>
      <c r="D68" s="12">
        <v>13.32</v>
      </c>
      <c r="E68" s="12"/>
    </row>
    <row r="69" spans="1:5" ht="13">
      <c r="A69" s="17">
        <v>36647</v>
      </c>
      <c r="B69" s="12">
        <v>14130.91</v>
      </c>
      <c r="C69" s="12">
        <v>2.19</v>
      </c>
      <c r="D69" s="12">
        <v>13.32</v>
      </c>
      <c r="E69" s="12"/>
    </row>
    <row r="70" spans="1:5" ht="13">
      <c r="A70" s="17">
        <v>36678</v>
      </c>
      <c r="B70" s="12">
        <v>14130.91</v>
      </c>
      <c r="C70" s="12">
        <v>2.19</v>
      </c>
      <c r="D70" s="12">
        <v>13.32</v>
      </c>
      <c r="E70" s="12"/>
    </row>
    <row r="71" spans="1:5" ht="13">
      <c r="A71" s="17">
        <v>36708</v>
      </c>
      <c r="B71" s="12">
        <v>14145.31</v>
      </c>
      <c r="C71" s="12">
        <v>1.93</v>
      </c>
      <c r="D71" s="12">
        <v>23.91</v>
      </c>
      <c r="E71" s="12"/>
    </row>
    <row r="72" spans="1:5" ht="13">
      <c r="A72" s="17">
        <v>36739</v>
      </c>
      <c r="B72" s="12">
        <v>14145.31</v>
      </c>
      <c r="C72" s="12">
        <v>1.93</v>
      </c>
      <c r="D72" s="12">
        <v>23.91</v>
      </c>
      <c r="E72" s="12"/>
    </row>
    <row r="73" spans="1:5" ht="13">
      <c r="A73" s="17">
        <v>36770</v>
      </c>
      <c r="B73" s="12">
        <v>14145.31</v>
      </c>
      <c r="C73" s="12">
        <v>1.93</v>
      </c>
      <c r="D73" s="12">
        <v>23.91</v>
      </c>
      <c r="E73" s="12"/>
    </row>
    <row r="74" spans="1:5" ht="13">
      <c r="A74" s="17">
        <v>36800</v>
      </c>
      <c r="B74" s="12">
        <v>14229.76</v>
      </c>
      <c r="C74" s="12">
        <v>0.7</v>
      </c>
      <c r="D74" s="12">
        <v>77.72</v>
      </c>
      <c r="E74" s="12"/>
    </row>
    <row r="75" spans="1:5" ht="13">
      <c r="A75" s="17">
        <v>36831</v>
      </c>
      <c r="B75" s="12">
        <v>14229.76</v>
      </c>
      <c r="C75" s="12">
        <v>0.7</v>
      </c>
      <c r="D75" s="12">
        <v>77.72</v>
      </c>
      <c r="E75" s="12"/>
    </row>
    <row r="76" spans="1:5" ht="13">
      <c r="A76" s="17">
        <v>36861</v>
      </c>
      <c r="B76" s="12">
        <v>14229.76</v>
      </c>
      <c r="C76" s="12">
        <v>0.7</v>
      </c>
      <c r="D76" s="12">
        <v>77.72</v>
      </c>
      <c r="E76" s="12"/>
    </row>
    <row r="77" spans="1:5" ht="13">
      <c r="A77" s="17">
        <v>36892</v>
      </c>
      <c r="B77" s="12">
        <v>14183.12</v>
      </c>
      <c r="C77" s="12">
        <v>0.27</v>
      </c>
      <c r="D77" s="12">
        <v>88.32</v>
      </c>
      <c r="E77" s="12"/>
    </row>
    <row r="78" spans="1:5" ht="13">
      <c r="A78" s="17">
        <v>36923</v>
      </c>
      <c r="B78" s="12">
        <v>14183.12</v>
      </c>
      <c r="C78" s="12">
        <v>0.27</v>
      </c>
      <c r="D78" s="12">
        <v>88.32</v>
      </c>
      <c r="E78" s="12"/>
    </row>
    <row r="79" spans="1:5" ht="13">
      <c r="A79" s="17">
        <v>36951</v>
      </c>
      <c r="B79" s="12">
        <v>14183.12</v>
      </c>
      <c r="C79" s="12">
        <v>0.27</v>
      </c>
      <c r="D79" s="12">
        <v>88.32</v>
      </c>
      <c r="E79" s="12"/>
    </row>
    <row r="80" spans="1:5" ht="13">
      <c r="A80" s="17">
        <v>36982</v>
      </c>
      <c r="B80" s="12">
        <v>14271.69</v>
      </c>
      <c r="C80" s="12">
        <v>0.28999999999999998</v>
      </c>
      <c r="D80" s="12">
        <v>86.68</v>
      </c>
      <c r="E80" s="12"/>
    </row>
    <row r="81" spans="1:5" ht="13">
      <c r="A81" s="17">
        <v>37012</v>
      </c>
      <c r="B81" s="12">
        <v>14271.69</v>
      </c>
      <c r="C81" s="12">
        <v>0.28999999999999998</v>
      </c>
      <c r="D81" s="12">
        <v>86.68</v>
      </c>
      <c r="E81" s="12"/>
    </row>
    <row r="82" spans="1:5" ht="13">
      <c r="A82" s="17">
        <v>37043</v>
      </c>
      <c r="B82" s="12">
        <v>14271.69</v>
      </c>
      <c r="C82" s="12">
        <v>0.28999999999999998</v>
      </c>
      <c r="D82" s="12">
        <v>86.68</v>
      </c>
      <c r="E82" s="12"/>
    </row>
    <row r="83" spans="1:5" ht="13">
      <c r="A83" s="17">
        <v>37073</v>
      </c>
      <c r="B83" s="12">
        <v>14214.52</v>
      </c>
      <c r="C83" s="12">
        <v>0.22</v>
      </c>
      <c r="D83" s="12">
        <v>89.95</v>
      </c>
      <c r="E83" s="12"/>
    </row>
    <row r="84" spans="1:5" ht="13">
      <c r="A84" s="17">
        <v>37104</v>
      </c>
      <c r="B84" s="12">
        <v>14214.52</v>
      </c>
      <c r="C84" s="12">
        <v>0.22</v>
      </c>
      <c r="D84" s="12">
        <v>89.95</v>
      </c>
      <c r="E84" s="12"/>
    </row>
    <row r="85" spans="1:5" ht="13">
      <c r="A85" s="17">
        <v>37135</v>
      </c>
      <c r="B85" s="12">
        <v>14214.52</v>
      </c>
      <c r="C85" s="12">
        <v>0.22</v>
      </c>
      <c r="D85" s="12">
        <v>89.95</v>
      </c>
      <c r="E85" s="12"/>
    </row>
    <row r="86" spans="1:5" ht="13">
      <c r="A86" s="17">
        <v>37165</v>
      </c>
      <c r="B86" s="12">
        <v>14253.57</v>
      </c>
      <c r="C86" s="12">
        <v>-0.13</v>
      </c>
      <c r="D86" s="12">
        <v>94.84</v>
      </c>
      <c r="E86" s="12"/>
    </row>
    <row r="87" spans="1:5" ht="13">
      <c r="A87" s="17">
        <v>37196</v>
      </c>
      <c r="B87" s="12">
        <v>14253.57</v>
      </c>
      <c r="C87" s="12">
        <v>-0.13</v>
      </c>
      <c r="D87" s="12">
        <v>94.84</v>
      </c>
      <c r="E87" s="12"/>
    </row>
    <row r="88" spans="1:5" ht="13">
      <c r="A88" s="17">
        <v>37226</v>
      </c>
      <c r="B88" s="12">
        <v>14253.57</v>
      </c>
      <c r="C88" s="12">
        <v>-0.13</v>
      </c>
      <c r="D88" s="12">
        <v>94.84</v>
      </c>
      <c r="E88" s="12"/>
    </row>
    <row r="89" spans="1:5" ht="13">
      <c r="A89" s="17">
        <v>37257</v>
      </c>
      <c r="B89" s="12">
        <v>14372.78</v>
      </c>
      <c r="C89" s="12">
        <v>1.1100000000000001</v>
      </c>
      <c r="D89" s="12">
        <v>62.23</v>
      </c>
      <c r="E89" s="12"/>
    </row>
    <row r="90" spans="1:5" ht="13">
      <c r="A90" s="17">
        <v>37288</v>
      </c>
      <c r="B90" s="12">
        <v>14372.78</v>
      </c>
      <c r="C90" s="12">
        <v>1.1100000000000001</v>
      </c>
      <c r="D90" s="12">
        <v>62.23</v>
      </c>
      <c r="E90" s="12"/>
    </row>
    <row r="91" spans="1:5" ht="13">
      <c r="A91" s="17">
        <v>37316</v>
      </c>
      <c r="B91" s="12">
        <v>14372.78</v>
      </c>
      <c r="C91" s="12">
        <v>1.1100000000000001</v>
      </c>
      <c r="D91" s="12">
        <v>62.23</v>
      </c>
      <c r="E91" s="12"/>
    </row>
    <row r="92" spans="1:5" ht="13">
      <c r="A92" s="17">
        <v>37347</v>
      </c>
      <c r="B92" s="12">
        <v>14460.85</v>
      </c>
      <c r="C92" s="12">
        <v>1.45</v>
      </c>
      <c r="D92" s="12">
        <v>41.85</v>
      </c>
      <c r="E92" s="12"/>
    </row>
    <row r="93" spans="1:5" ht="13">
      <c r="A93" s="17">
        <v>37377</v>
      </c>
      <c r="B93" s="12">
        <v>14460.85</v>
      </c>
      <c r="C93" s="12">
        <v>1.45</v>
      </c>
      <c r="D93" s="12">
        <v>41.85</v>
      </c>
      <c r="E93" s="12"/>
    </row>
    <row r="94" spans="1:5" ht="13">
      <c r="A94" s="17">
        <v>37408</v>
      </c>
      <c r="B94" s="12">
        <v>14460.85</v>
      </c>
      <c r="C94" s="12">
        <v>1.45</v>
      </c>
      <c r="D94" s="12">
        <v>41.85</v>
      </c>
      <c r="E94" s="12"/>
    </row>
    <row r="95" spans="1:5" ht="13">
      <c r="A95" s="17">
        <v>37438</v>
      </c>
      <c r="B95" s="12">
        <v>14519.63</v>
      </c>
      <c r="C95" s="12">
        <v>1.02</v>
      </c>
      <c r="D95" s="12">
        <v>69.569999999999993</v>
      </c>
      <c r="E95" s="12"/>
    </row>
    <row r="96" spans="1:5" ht="13">
      <c r="A96" s="17">
        <v>37469</v>
      </c>
      <c r="B96" s="12">
        <v>14519.63</v>
      </c>
      <c r="C96" s="12">
        <v>1.02</v>
      </c>
      <c r="D96" s="12">
        <v>69.569999999999993</v>
      </c>
      <c r="E96" s="12"/>
    </row>
    <row r="97" spans="1:5" ht="13">
      <c r="A97" s="17">
        <v>37500</v>
      </c>
      <c r="B97" s="12">
        <v>14519.63</v>
      </c>
      <c r="C97" s="12">
        <v>1.02</v>
      </c>
      <c r="D97" s="12">
        <v>69.569999999999993</v>
      </c>
      <c r="E97" s="12"/>
    </row>
    <row r="98" spans="1:5" ht="13">
      <c r="A98" s="17">
        <v>37530</v>
      </c>
      <c r="B98" s="12">
        <v>14537.58</v>
      </c>
      <c r="C98" s="12">
        <v>0.53</v>
      </c>
      <c r="D98" s="12">
        <v>82.61</v>
      </c>
      <c r="E98" s="12"/>
    </row>
    <row r="99" spans="1:5" ht="13">
      <c r="A99" s="17">
        <v>37561</v>
      </c>
      <c r="B99" s="12">
        <v>14537.58</v>
      </c>
      <c r="C99" s="12">
        <v>0.53</v>
      </c>
      <c r="D99" s="12">
        <v>82.61</v>
      </c>
      <c r="E99" s="12"/>
    </row>
    <row r="100" spans="1:5" ht="13">
      <c r="A100" s="17">
        <v>37591</v>
      </c>
      <c r="B100" s="12">
        <v>14537.58</v>
      </c>
      <c r="C100" s="12">
        <v>0.53</v>
      </c>
      <c r="D100" s="12">
        <v>82.61</v>
      </c>
      <c r="E100" s="12"/>
    </row>
    <row r="101" spans="1:5" ht="13">
      <c r="A101" s="17">
        <v>37622</v>
      </c>
      <c r="B101" s="12">
        <v>14614.14</v>
      </c>
      <c r="C101" s="12">
        <v>0.65</v>
      </c>
      <c r="D101" s="12">
        <v>80.16</v>
      </c>
      <c r="E101" s="12"/>
    </row>
    <row r="102" spans="1:5" ht="13">
      <c r="A102" s="17">
        <v>37653</v>
      </c>
      <c r="B102" s="12">
        <v>14614.14</v>
      </c>
      <c r="C102" s="12">
        <v>0.65</v>
      </c>
      <c r="D102" s="12">
        <v>80.16</v>
      </c>
      <c r="E102" s="12"/>
    </row>
    <row r="103" spans="1:5" ht="13">
      <c r="A103" s="17">
        <v>37681</v>
      </c>
      <c r="B103" s="12">
        <v>14614.14</v>
      </c>
      <c r="C103" s="12">
        <v>0.65</v>
      </c>
      <c r="D103" s="12">
        <v>80.16</v>
      </c>
      <c r="E103" s="12"/>
    </row>
    <row r="104" spans="1:5" ht="13">
      <c r="A104" s="17">
        <v>37712</v>
      </c>
      <c r="B104" s="12">
        <v>14743.57</v>
      </c>
      <c r="C104" s="12">
        <v>1.42</v>
      </c>
      <c r="D104" s="12">
        <v>45.92</v>
      </c>
      <c r="E104" s="12"/>
    </row>
    <row r="105" spans="1:5" ht="13">
      <c r="A105" s="17">
        <v>37742</v>
      </c>
      <c r="B105" s="12">
        <v>14743.57</v>
      </c>
      <c r="C105" s="12">
        <v>1.42</v>
      </c>
      <c r="D105" s="12">
        <v>45.92</v>
      </c>
      <c r="E105" s="12"/>
    </row>
    <row r="106" spans="1:5" ht="13">
      <c r="A106" s="17">
        <v>37773</v>
      </c>
      <c r="B106" s="12">
        <v>14743.57</v>
      </c>
      <c r="C106" s="12">
        <v>1.42</v>
      </c>
      <c r="D106" s="12">
        <v>45.92</v>
      </c>
      <c r="E106" s="12"/>
    </row>
    <row r="107" spans="1:5" ht="13">
      <c r="A107" s="17">
        <v>37803</v>
      </c>
      <c r="B107" s="12">
        <v>14988.78</v>
      </c>
      <c r="C107" s="12">
        <v>2.56</v>
      </c>
      <c r="D107" s="12">
        <v>6.79</v>
      </c>
      <c r="E107" s="12"/>
    </row>
    <row r="108" spans="1:5" ht="13">
      <c r="A108" s="17">
        <v>37834</v>
      </c>
      <c r="B108" s="12">
        <v>14988.78</v>
      </c>
      <c r="C108" s="12">
        <v>2.56</v>
      </c>
      <c r="D108" s="12">
        <v>6.79</v>
      </c>
      <c r="E108" s="12"/>
    </row>
    <row r="109" spans="1:5" ht="13">
      <c r="A109" s="17">
        <v>37865</v>
      </c>
      <c r="B109" s="12">
        <v>14988.78</v>
      </c>
      <c r="C109" s="12">
        <v>2.56</v>
      </c>
      <c r="D109" s="12">
        <v>6.79</v>
      </c>
      <c r="E109" s="12"/>
    </row>
    <row r="110" spans="1:5" ht="13">
      <c r="A110" s="17">
        <v>37895</v>
      </c>
      <c r="B110" s="12">
        <v>15162.76</v>
      </c>
      <c r="C110" s="12">
        <v>2.84</v>
      </c>
      <c r="D110" s="12">
        <v>4.3499999999999996</v>
      </c>
      <c r="E110" s="12"/>
    </row>
    <row r="111" spans="1:5" ht="13">
      <c r="A111" s="17">
        <v>37926</v>
      </c>
      <c r="B111" s="12">
        <v>15162.76</v>
      </c>
      <c r="C111" s="12">
        <v>2.84</v>
      </c>
      <c r="D111" s="12">
        <v>4.3499999999999996</v>
      </c>
      <c r="E111" s="12"/>
    </row>
    <row r="112" spans="1:5" ht="13">
      <c r="A112" s="17">
        <v>37956</v>
      </c>
      <c r="B112" s="12">
        <v>15162.76</v>
      </c>
      <c r="C112" s="12">
        <v>2.84</v>
      </c>
      <c r="D112" s="12">
        <v>4.3499999999999996</v>
      </c>
      <c r="E112" s="12"/>
    </row>
    <row r="113" spans="1:5" ht="13">
      <c r="A113" s="17">
        <v>37987</v>
      </c>
      <c r="B113" s="12">
        <v>15248.68</v>
      </c>
      <c r="C113" s="12">
        <v>1.73</v>
      </c>
      <c r="D113" s="12">
        <v>30.43</v>
      </c>
      <c r="E113" s="12"/>
    </row>
    <row r="114" spans="1:5" ht="13">
      <c r="A114" s="17">
        <v>38018</v>
      </c>
      <c r="B114" s="12">
        <v>15248.68</v>
      </c>
      <c r="C114" s="12">
        <v>1.73</v>
      </c>
      <c r="D114" s="12">
        <v>30.43</v>
      </c>
      <c r="E114" s="12"/>
    </row>
    <row r="115" spans="1:5" ht="13">
      <c r="A115" s="17">
        <v>38047</v>
      </c>
      <c r="B115" s="12">
        <v>15248.68</v>
      </c>
      <c r="C115" s="12">
        <v>1.73</v>
      </c>
      <c r="D115" s="12">
        <v>30.43</v>
      </c>
      <c r="E115" s="12"/>
    </row>
    <row r="116" spans="1:5" ht="13">
      <c r="A116" s="17">
        <v>38078</v>
      </c>
      <c r="B116" s="12">
        <v>15366.85</v>
      </c>
      <c r="C116" s="12">
        <v>1.35</v>
      </c>
      <c r="D116" s="12">
        <v>50</v>
      </c>
      <c r="E116" s="12"/>
    </row>
    <row r="117" spans="1:5" ht="13">
      <c r="A117" s="17">
        <v>38108</v>
      </c>
      <c r="B117" s="12">
        <v>15366.85</v>
      </c>
      <c r="C117" s="12">
        <v>1.35</v>
      </c>
      <c r="D117" s="12">
        <v>50</v>
      </c>
      <c r="E117" s="12"/>
    </row>
    <row r="118" spans="1:5" ht="13">
      <c r="A118" s="17">
        <v>38139</v>
      </c>
      <c r="B118" s="12">
        <v>15366.85</v>
      </c>
      <c r="C118" s="12">
        <v>1.35</v>
      </c>
      <c r="D118" s="12">
        <v>50</v>
      </c>
      <c r="E118" s="12"/>
    </row>
    <row r="119" spans="1:5" ht="13">
      <c r="A119" s="17">
        <v>38169</v>
      </c>
      <c r="B119" s="12">
        <v>15512.62</v>
      </c>
      <c r="C119" s="12">
        <v>1.73</v>
      </c>
      <c r="D119" s="12">
        <v>31.25</v>
      </c>
      <c r="E119" s="12"/>
    </row>
    <row r="120" spans="1:5" ht="13">
      <c r="A120" s="17">
        <v>38200</v>
      </c>
      <c r="B120" s="12">
        <v>15512.62</v>
      </c>
      <c r="C120" s="12">
        <v>1.73</v>
      </c>
      <c r="D120" s="12">
        <v>31.25</v>
      </c>
      <c r="E120" s="12"/>
    </row>
    <row r="121" spans="1:5" ht="13">
      <c r="A121" s="17">
        <v>38231</v>
      </c>
      <c r="B121" s="12">
        <v>15512.62</v>
      </c>
      <c r="C121" s="12">
        <v>1.73</v>
      </c>
      <c r="D121" s="12">
        <v>31.25</v>
      </c>
      <c r="E121" s="12"/>
    </row>
    <row r="122" spans="1:5" ht="13">
      <c r="A122" s="17">
        <v>38261</v>
      </c>
      <c r="B122" s="12">
        <v>15670.88</v>
      </c>
      <c r="C122" s="12">
        <v>1.98</v>
      </c>
      <c r="D122" s="12">
        <v>19.84</v>
      </c>
      <c r="E122" s="12"/>
    </row>
    <row r="123" spans="1:5" ht="13">
      <c r="A123" s="17">
        <v>38292</v>
      </c>
      <c r="B123" s="12">
        <v>15670.88</v>
      </c>
      <c r="C123" s="12">
        <v>1.98</v>
      </c>
      <c r="D123" s="12">
        <v>19.84</v>
      </c>
      <c r="E123" s="12"/>
    </row>
    <row r="124" spans="1:5" ht="13">
      <c r="A124" s="17">
        <v>38322</v>
      </c>
      <c r="B124" s="12">
        <v>15670.88</v>
      </c>
      <c r="C124" s="12">
        <v>1.98</v>
      </c>
      <c r="D124" s="12">
        <v>19.84</v>
      </c>
      <c r="E124" s="12"/>
    </row>
    <row r="125" spans="1:5" ht="13">
      <c r="A125" s="17">
        <v>38353</v>
      </c>
      <c r="B125" s="12">
        <v>15844.73</v>
      </c>
      <c r="C125" s="12">
        <v>2.14</v>
      </c>
      <c r="D125" s="12">
        <v>14.95</v>
      </c>
      <c r="E125" s="12"/>
    </row>
    <row r="126" spans="1:5" ht="13">
      <c r="A126" s="17">
        <v>38384</v>
      </c>
      <c r="B126" s="12">
        <v>15844.73</v>
      </c>
      <c r="C126" s="12">
        <v>2.14</v>
      </c>
      <c r="D126" s="12">
        <v>14.95</v>
      </c>
      <c r="E126" s="12"/>
    </row>
    <row r="127" spans="1:5" ht="13">
      <c r="A127" s="17">
        <v>38412</v>
      </c>
      <c r="B127" s="12">
        <v>15844.73</v>
      </c>
      <c r="C127" s="12">
        <v>2.14</v>
      </c>
      <c r="D127" s="12">
        <v>14.95</v>
      </c>
      <c r="E127" s="12"/>
    </row>
    <row r="128" spans="1:5" ht="13">
      <c r="A128" s="17">
        <v>38443</v>
      </c>
      <c r="B128" s="12">
        <v>15922.78</v>
      </c>
      <c r="C128" s="12">
        <v>1.61</v>
      </c>
      <c r="D128" s="12">
        <v>36.14</v>
      </c>
      <c r="E128" s="12"/>
    </row>
    <row r="129" spans="1:5" ht="13">
      <c r="A129" s="17">
        <v>38473</v>
      </c>
      <c r="B129" s="12">
        <v>15922.78</v>
      </c>
      <c r="C129" s="12">
        <v>1.61</v>
      </c>
      <c r="D129" s="12">
        <v>36.14</v>
      </c>
      <c r="E129" s="12"/>
    </row>
    <row r="130" spans="1:5" ht="13">
      <c r="A130" s="17">
        <v>38504</v>
      </c>
      <c r="B130" s="12">
        <v>15922.78</v>
      </c>
      <c r="C130" s="12">
        <v>1.61</v>
      </c>
      <c r="D130" s="12">
        <v>36.14</v>
      </c>
      <c r="E130" s="12"/>
    </row>
    <row r="131" spans="1:5" ht="13">
      <c r="A131" s="17">
        <v>38534</v>
      </c>
      <c r="B131" s="12">
        <v>16047.59</v>
      </c>
      <c r="C131" s="12">
        <v>1.28</v>
      </c>
      <c r="D131" s="12">
        <v>54.08</v>
      </c>
      <c r="E131" s="12"/>
    </row>
    <row r="132" spans="1:5" ht="13">
      <c r="A132" s="17">
        <v>38565</v>
      </c>
      <c r="B132" s="12">
        <v>16047.59</v>
      </c>
      <c r="C132" s="12">
        <v>1.28</v>
      </c>
      <c r="D132" s="12">
        <v>54.08</v>
      </c>
      <c r="E132" s="12"/>
    </row>
    <row r="133" spans="1:5" ht="13">
      <c r="A133" s="17">
        <v>38596</v>
      </c>
      <c r="B133" s="12">
        <v>16047.59</v>
      </c>
      <c r="C133" s="12">
        <v>1.28</v>
      </c>
      <c r="D133" s="12">
        <v>54.08</v>
      </c>
      <c r="E133" s="12"/>
    </row>
    <row r="134" spans="1:5" ht="13">
      <c r="A134" s="17">
        <v>38626</v>
      </c>
      <c r="B134" s="12">
        <v>16136.73</v>
      </c>
      <c r="C134" s="12">
        <v>1.34</v>
      </c>
      <c r="D134" s="12">
        <v>50.82</v>
      </c>
      <c r="E134" s="12"/>
    </row>
    <row r="135" spans="1:5" ht="13">
      <c r="A135" s="17">
        <v>38657</v>
      </c>
      <c r="B135" s="12">
        <v>16136.73</v>
      </c>
      <c r="C135" s="12">
        <v>1.34</v>
      </c>
      <c r="D135" s="12">
        <v>50.82</v>
      </c>
      <c r="E135" s="12"/>
    </row>
    <row r="136" spans="1:5" ht="13">
      <c r="A136" s="17">
        <v>38687</v>
      </c>
      <c r="B136" s="12">
        <v>16136.73</v>
      </c>
      <c r="C136" s="12">
        <v>1.34</v>
      </c>
      <c r="D136" s="12">
        <v>50.82</v>
      </c>
      <c r="E136" s="12"/>
    </row>
    <row r="137" spans="1:5" ht="13">
      <c r="A137" s="17">
        <v>38718</v>
      </c>
      <c r="B137" s="12">
        <v>16353.83</v>
      </c>
      <c r="C137" s="12">
        <v>1.91</v>
      </c>
      <c r="D137" s="12">
        <v>25.54</v>
      </c>
      <c r="E137" s="12"/>
    </row>
    <row r="138" spans="1:5" ht="13">
      <c r="A138" s="17">
        <v>38749</v>
      </c>
      <c r="B138" s="12">
        <v>16353.83</v>
      </c>
      <c r="C138" s="12">
        <v>1.91</v>
      </c>
      <c r="D138" s="12">
        <v>25.54</v>
      </c>
      <c r="E138" s="12"/>
    </row>
    <row r="139" spans="1:5" ht="13">
      <c r="A139" s="17">
        <v>38777</v>
      </c>
      <c r="B139" s="12">
        <v>16353.83</v>
      </c>
      <c r="C139" s="12">
        <v>1.91</v>
      </c>
      <c r="D139" s="12">
        <v>25.54</v>
      </c>
      <c r="E139" s="12"/>
    </row>
    <row r="140" spans="1:5" ht="13">
      <c r="A140" s="17">
        <v>38808</v>
      </c>
      <c r="B140" s="12">
        <v>16396.150000000001</v>
      </c>
      <c r="C140" s="12">
        <v>1.61</v>
      </c>
      <c r="D140" s="12">
        <v>35.33</v>
      </c>
      <c r="E140" s="12"/>
    </row>
    <row r="141" spans="1:5" ht="13">
      <c r="A141" s="17">
        <v>38838</v>
      </c>
      <c r="B141" s="12">
        <v>16396.150000000001</v>
      </c>
      <c r="C141" s="12">
        <v>1.61</v>
      </c>
      <c r="D141" s="12">
        <v>35.33</v>
      </c>
      <c r="E141" s="12"/>
    </row>
    <row r="142" spans="1:5" ht="13">
      <c r="A142" s="17">
        <v>38869</v>
      </c>
      <c r="B142" s="12">
        <v>16396.150000000001</v>
      </c>
      <c r="C142" s="12">
        <v>1.61</v>
      </c>
      <c r="D142" s="12">
        <v>35.33</v>
      </c>
      <c r="E142" s="12"/>
    </row>
    <row r="143" spans="1:5" ht="13">
      <c r="A143" s="17">
        <v>38899</v>
      </c>
      <c r="B143" s="12">
        <v>16420.740000000002</v>
      </c>
      <c r="C143" s="12">
        <v>0.41</v>
      </c>
      <c r="D143" s="12">
        <v>85.05</v>
      </c>
      <c r="E143" s="12"/>
    </row>
    <row r="144" spans="1:5" ht="13">
      <c r="A144" s="17">
        <v>38930</v>
      </c>
      <c r="B144" s="12">
        <v>16420.740000000002</v>
      </c>
      <c r="C144" s="12">
        <v>0.41</v>
      </c>
      <c r="D144" s="12">
        <v>85.05</v>
      </c>
      <c r="E144" s="12"/>
    </row>
    <row r="145" spans="1:5" ht="13">
      <c r="A145" s="17">
        <v>38961</v>
      </c>
      <c r="B145" s="12">
        <v>16420.740000000002</v>
      </c>
      <c r="C145" s="12">
        <v>0.41</v>
      </c>
      <c r="D145" s="12">
        <v>85.05</v>
      </c>
      <c r="E145" s="12"/>
    </row>
    <row r="146" spans="1:5" ht="13">
      <c r="A146" s="17">
        <v>38991</v>
      </c>
      <c r="B146" s="12">
        <v>16561.87</v>
      </c>
      <c r="C146" s="12">
        <v>1.01</v>
      </c>
      <c r="D146" s="12">
        <v>70.38</v>
      </c>
      <c r="E146" s="12"/>
    </row>
    <row r="147" spans="1:5" ht="13">
      <c r="A147" s="17">
        <v>39022</v>
      </c>
      <c r="B147" s="12">
        <v>16561.87</v>
      </c>
      <c r="C147" s="12">
        <v>1.01</v>
      </c>
      <c r="D147" s="12">
        <v>70.38</v>
      </c>
      <c r="E147" s="12"/>
    </row>
    <row r="148" spans="1:5" ht="13">
      <c r="A148" s="17">
        <v>39052</v>
      </c>
      <c r="B148" s="12">
        <v>16561.87</v>
      </c>
      <c r="C148" s="12">
        <v>1.01</v>
      </c>
      <c r="D148" s="12">
        <v>70.38</v>
      </c>
      <c r="E148" s="12"/>
    </row>
    <row r="149" spans="1:5" ht="13">
      <c r="A149" s="17">
        <v>39083</v>
      </c>
      <c r="B149" s="12">
        <v>16611.689999999999</v>
      </c>
      <c r="C149" s="12">
        <v>1.1599999999999999</v>
      </c>
      <c r="D149" s="12">
        <v>58.97</v>
      </c>
      <c r="E149" s="12"/>
    </row>
    <row r="150" spans="1:5" ht="13">
      <c r="A150" s="17">
        <v>39114</v>
      </c>
      <c r="B150" s="12">
        <v>16611.689999999999</v>
      </c>
      <c r="C150" s="12">
        <v>1.1599999999999999</v>
      </c>
      <c r="D150" s="12">
        <v>58.97</v>
      </c>
      <c r="E150" s="12"/>
    </row>
    <row r="151" spans="1:5" ht="13">
      <c r="A151" s="17">
        <v>39142</v>
      </c>
      <c r="B151" s="12">
        <v>16611.689999999999</v>
      </c>
      <c r="C151" s="12">
        <v>1.1599999999999999</v>
      </c>
      <c r="D151" s="12">
        <v>58.97</v>
      </c>
      <c r="E151" s="12"/>
    </row>
    <row r="152" spans="1:5" ht="13">
      <c r="A152" s="17">
        <v>39173</v>
      </c>
      <c r="B152" s="12">
        <v>16713.310000000001</v>
      </c>
      <c r="C152" s="12">
        <v>0.91</v>
      </c>
      <c r="D152" s="12">
        <v>72.010000000000005</v>
      </c>
      <c r="E152" s="12"/>
    </row>
    <row r="153" spans="1:5" ht="13">
      <c r="A153" s="17">
        <v>39203</v>
      </c>
      <c r="B153" s="12">
        <v>16713.310000000001</v>
      </c>
      <c r="C153" s="12">
        <v>0.91</v>
      </c>
      <c r="D153" s="12">
        <v>72.010000000000005</v>
      </c>
      <c r="E153" s="12"/>
    </row>
    <row r="154" spans="1:5" ht="13">
      <c r="A154" s="17">
        <v>39234</v>
      </c>
      <c r="B154" s="12">
        <v>16713.310000000001</v>
      </c>
      <c r="C154" s="12">
        <v>0.91</v>
      </c>
      <c r="D154" s="12">
        <v>72.010000000000005</v>
      </c>
      <c r="E154" s="12"/>
    </row>
    <row r="155" spans="1:5" ht="13">
      <c r="A155" s="17">
        <v>39264</v>
      </c>
      <c r="B155" s="12">
        <v>16809.59</v>
      </c>
      <c r="C155" s="12">
        <v>1.19</v>
      </c>
      <c r="D155" s="12">
        <v>58.15</v>
      </c>
      <c r="E155" s="12"/>
    </row>
    <row r="156" spans="1:5" ht="13">
      <c r="A156" s="17">
        <v>39295</v>
      </c>
      <c r="B156" s="12">
        <v>16809.59</v>
      </c>
      <c r="C156" s="12">
        <v>1.19</v>
      </c>
      <c r="D156" s="12">
        <v>58.15</v>
      </c>
      <c r="E156" s="12"/>
    </row>
    <row r="157" spans="1:5" ht="13">
      <c r="A157" s="17">
        <v>39326</v>
      </c>
      <c r="B157" s="12">
        <v>16809.59</v>
      </c>
      <c r="C157" s="12">
        <v>1.19</v>
      </c>
      <c r="D157" s="12">
        <v>58.15</v>
      </c>
      <c r="E157" s="12"/>
    </row>
    <row r="158" spans="1:5" ht="13">
      <c r="A158" s="17">
        <v>39356</v>
      </c>
      <c r="B158" s="12">
        <v>16915.189999999999</v>
      </c>
      <c r="C158" s="12">
        <v>1.21</v>
      </c>
      <c r="D158" s="12">
        <v>56.52</v>
      </c>
      <c r="E158" s="12"/>
    </row>
    <row r="159" spans="1:5" ht="13">
      <c r="A159" s="17">
        <v>39387</v>
      </c>
      <c r="B159" s="12">
        <v>16915.189999999999</v>
      </c>
      <c r="C159" s="12">
        <v>1.21</v>
      </c>
      <c r="D159" s="12">
        <v>56.52</v>
      </c>
      <c r="E159" s="12"/>
    </row>
    <row r="160" spans="1:5" ht="13">
      <c r="A160" s="17">
        <v>39417</v>
      </c>
      <c r="B160" s="12">
        <v>16915.189999999999</v>
      </c>
      <c r="C160" s="12">
        <v>1.21</v>
      </c>
      <c r="D160" s="12">
        <v>56.52</v>
      </c>
      <c r="E160" s="12"/>
    </row>
    <row r="161" spans="1:5" ht="13">
      <c r="A161" s="17">
        <v>39448</v>
      </c>
      <c r="B161" s="12">
        <v>16843</v>
      </c>
      <c r="C161" s="12">
        <v>0.2</v>
      </c>
      <c r="D161" s="12">
        <v>90.76</v>
      </c>
      <c r="E161" s="12"/>
    </row>
    <row r="162" spans="1:5" ht="13">
      <c r="A162" s="17">
        <v>39479</v>
      </c>
      <c r="B162" s="12">
        <v>16843</v>
      </c>
      <c r="C162" s="12">
        <v>0.2</v>
      </c>
      <c r="D162" s="12">
        <v>90.76</v>
      </c>
      <c r="E162" s="12"/>
    </row>
    <row r="163" spans="1:5" ht="13">
      <c r="A163" s="17">
        <v>39508</v>
      </c>
      <c r="B163" s="12">
        <v>16843</v>
      </c>
      <c r="C163" s="12">
        <v>0.2</v>
      </c>
      <c r="D163" s="12">
        <v>90.76</v>
      </c>
      <c r="E163" s="12"/>
    </row>
    <row r="164" spans="1:5" ht="13">
      <c r="A164" s="17">
        <v>39539</v>
      </c>
      <c r="B164" s="12">
        <v>16943.29</v>
      </c>
      <c r="C164" s="12">
        <v>0.17</v>
      </c>
      <c r="D164" s="12">
        <v>92.39</v>
      </c>
      <c r="E164" s="12"/>
    </row>
    <row r="165" spans="1:5" ht="13">
      <c r="A165" s="17">
        <v>39569</v>
      </c>
      <c r="B165" s="12">
        <v>16943.29</v>
      </c>
      <c r="C165" s="12">
        <v>0.17</v>
      </c>
      <c r="D165" s="12">
        <v>92.39</v>
      </c>
      <c r="E165" s="12"/>
    </row>
    <row r="166" spans="1:5" ht="13">
      <c r="A166" s="17">
        <v>39600</v>
      </c>
      <c r="B166" s="12">
        <v>16943.29</v>
      </c>
      <c r="C166" s="12">
        <v>0.17</v>
      </c>
      <c r="D166" s="12">
        <v>92.39</v>
      </c>
      <c r="E166" s="12"/>
    </row>
    <row r="167" spans="1:5" ht="13">
      <c r="A167" s="17">
        <v>39630</v>
      </c>
      <c r="B167" s="12">
        <v>16854.29</v>
      </c>
      <c r="C167" s="12">
        <v>7.0000000000000007E-2</v>
      </c>
      <c r="D167" s="12">
        <v>93.21</v>
      </c>
      <c r="E167" s="12"/>
    </row>
    <row r="168" spans="1:5" ht="13">
      <c r="A168" s="17">
        <v>39661</v>
      </c>
      <c r="B168" s="12">
        <v>16854.29</v>
      </c>
      <c r="C168" s="12">
        <v>7.0000000000000007E-2</v>
      </c>
      <c r="D168" s="12">
        <v>93.21</v>
      </c>
      <c r="E168" s="12"/>
    </row>
    <row r="169" spans="1:5" ht="13">
      <c r="A169" s="17">
        <v>39692</v>
      </c>
      <c r="B169" s="12">
        <v>16854.29</v>
      </c>
      <c r="C169" s="12">
        <v>7.0000000000000007E-2</v>
      </c>
      <c r="D169" s="12">
        <v>93.21</v>
      </c>
      <c r="E169" s="12"/>
    </row>
    <row r="170" spans="1:5" ht="13">
      <c r="A170" s="17">
        <v>39722</v>
      </c>
      <c r="B170" s="12">
        <v>16485.349999999999</v>
      </c>
      <c r="C170" s="12">
        <v>-2.7</v>
      </c>
      <c r="D170" s="12">
        <v>98.1</v>
      </c>
      <c r="E170" s="12"/>
    </row>
    <row r="171" spans="1:5" ht="13">
      <c r="A171" s="17">
        <v>39753</v>
      </c>
      <c r="B171" s="12">
        <v>16485.349999999999</v>
      </c>
      <c r="C171" s="12">
        <v>-2.7</v>
      </c>
      <c r="D171" s="12">
        <v>98.1</v>
      </c>
      <c r="E171" s="12"/>
    </row>
    <row r="172" spans="1:5" ht="13">
      <c r="A172" s="17">
        <v>39783</v>
      </c>
      <c r="B172" s="12">
        <v>16485.349999999999</v>
      </c>
      <c r="C172" s="12">
        <v>-2.7</v>
      </c>
      <c r="D172" s="12">
        <v>98.1</v>
      </c>
      <c r="E172" s="12"/>
    </row>
    <row r="173" spans="1:5" ht="13">
      <c r="A173" s="17">
        <v>39814</v>
      </c>
      <c r="B173" s="12">
        <v>16298.26</v>
      </c>
      <c r="C173" s="12">
        <v>-3.3</v>
      </c>
      <c r="D173" s="12">
        <v>98.91</v>
      </c>
      <c r="E173" s="12"/>
    </row>
    <row r="174" spans="1:5" ht="13">
      <c r="A174" s="17">
        <v>39845</v>
      </c>
      <c r="B174" s="12">
        <v>16298.26</v>
      </c>
      <c r="C174" s="12">
        <v>-3.3</v>
      </c>
      <c r="D174" s="12">
        <v>98.91</v>
      </c>
      <c r="E174" s="12"/>
    </row>
    <row r="175" spans="1:5" ht="13">
      <c r="A175" s="17">
        <v>39873</v>
      </c>
      <c r="B175" s="12">
        <v>16298.26</v>
      </c>
      <c r="C175" s="12">
        <v>-3.3</v>
      </c>
      <c r="D175" s="12">
        <v>98.91</v>
      </c>
      <c r="E175" s="12"/>
    </row>
    <row r="176" spans="1:5" ht="13">
      <c r="A176" s="17">
        <v>39904</v>
      </c>
      <c r="B176" s="12">
        <v>16269.15</v>
      </c>
      <c r="C176" s="12">
        <v>-1.31</v>
      </c>
      <c r="D176" s="12">
        <v>97.28</v>
      </c>
      <c r="E176" s="12"/>
    </row>
    <row r="177" spans="1:5" ht="13">
      <c r="A177" s="17">
        <v>39934</v>
      </c>
      <c r="B177" s="12">
        <v>16269.15</v>
      </c>
      <c r="C177" s="12">
        <v>-1.31</v>
      </c>
      <c r="D177" s="12">
        <v>97.28</v>
      </c>
      <c r="E177" s="12"/>
    </row>
    <row r="178" spans="1:5" ht="13">
      <c r="A178" s="17">
        <v>39965</v>
      </c>
      <c r="B178" s="12">
        <v>16269.15</v>
      </c>
      <c r="C178" s="12">
        <v>-1.31</v>
      </c>
      <c r="D178" s="12">
        <v>97.28</v>
      </c>
      <c r="E178" s="12"/>
    </row>
    <row r="179" spans="1:5" ht="13">
      <c r="A179" s="17">
        <v>39995</v>
      </c>
      <c r="B179" s="12">
        <v>16326.28</v>
      </c>
      <c r="C179" s="12">
        <v>0.17</v>
      </c>
      <c r="D179" s="12">
        <v>91.58</v>
      </c>
      <c r="E179" s="12"/>
    </row>
    <row r="180" spans="1:5" ht="13">
      <c r="A180" s="17">
        <v>40026</v>
      </c>
      <c r="B180" s="12">
        <v>16326.28</v>
      </c>
      <c r="C180" s="12">
        <v>0.17</v>
      </c>
      <c r="D180" s="12">
        <v>91.58</v>
      </c>
      <c r="E180" s="12"/>
    </row>
    <row r="181" spans="1:5" ht="13">
      <c r="A181" s="17">
        <v>40057</v>
      </c>
      <c r="B181" s="12">
        <v>16326.28</v>
      </c>
      <c r="C181" s="12">
        <v>0.17</v>
      </c>
      <c r="D181" s="12">
        <v>91.58</v>
      </c>
      <c r="E181" s="12"/>
    </row>
    <row r="182" spans="1:5" ht="13">
      <c r="A182" s="17">
        <v>40087</v>
      </c>
      <c r="B182" s="12">
        <v>16502.75</v>
      </c>
      <c r="C182" s="12">
        <v>1.44</v>
      </c>
      <c r="D182" s="12">
        <v>42.66</v>
      </c>
      <c r="E182" s="12"/>
    </row>
    <row r="183" spans="1:5" ht="13">
      <c r="A183" s="17">
        <v>40118</v>
      </c>
      <c r="B183" s="12">
        <v>16502.75</v>
      </c>
      <c r="C183" s="12">
        <v>1.44</v>
      </c>
      <c r="D183" s="12">
        <v>42.66</v>
      </c>
      <c r="E183" s="12"/>
    </row>
    <row r="184" spans="1:5" ht="13">
      <c r="A184" s="17">
        <v>40148</v>
      </c>
      <c r="B184" s="12">
        <v>16502.75</v>
      </c>
      <c r="C184" s="12">
        <v>1.44</v>
      </c>
      <c r="D184" s="12">
        <v>42.66</v>
      </c>
      <c r="E184" s="12"/>
    </row>
    <row r="185" spans="1:5" ht="13">
      <c r="A185" s="17">
        <v>40179</v>
      </c>
      <c r="B185" s="12">
        <v>16582.71</v>
      </c>
      <c r="C185" s="12">
        <v>1.57</v>
      </c>
      <c r="D185" s="12">
        <v>36.96</v>
      </c>
      <c r="E185" s="12"/>
    </row>
    <row r="186" spans="1:5" ht="13">
      <c r="A186" s="17">
        <v>40210</v>
      </c>
      <c r="B186" s="12">
        <v>16582.71</v>
      </c>
      <c r="C186" s="12">
        <v>1.57</v>
      </c>
      <c r="D186" s="12">
        <v>36.96</v>
      </c>
      <c r="E186" s="12"/>
    </row>
    <row r="187" spans="1:5" ht="13">
      <c r="A187" s="17">
        <v>40238</v>
      </c>
      <c r="B187" s="12">
        <v>16582.71</v>
      </c>
      <c r="C187" s="12">
        <v>1.57</v>
      </c>
      <c r="D187" s="12">
        <v>36.96</v>
      </c>
      <c r="E187" s="12"/>
    </row>
    <row r="188" spans="1:5" ht="13">
      <c r="A188" s="17">
        <v>40269</v>
      </c>
      <c r="B188" s="12">
        <v>16743.16</v>
      </c>
      <c r="C188" s="12">
        <v>1.46</v>
      </c>
      <c r="D188" s="12">
        <v>40.22</v>
      </c>
      <c r="E188" s="12"/>
    </row>
    <row r="189" spans="1:5" ht="13">
      <c r="A189" s="17">
        <v>40299</v>
      </c>
      <c r="B189" s="12">
        <v>16743.16</v>
      </c>
      <c r="C189" s="12">
        <v>1.46</v>
      </c>
      <c r="D189" s="12">
        <v>40.22</v>
      </c>
      <c r="E189" s="12"/>
    </row>
    <row r="190" spans="1:5" ht="13">
      <c r="A190" s="17">
        <v>40330</v>
      </c>
      <c r="B190" s="12">
        <v>16743.16</v>
      </c>
      <c r="C190" s="12">
        <v>1.46</v>
      </c>
      <c r="D190" s="12">
        <v>40.22</v>
      </c>
      <c r="E190" s="12"/>
    </row>
    <row r="191" spans="1:5" ht="13">
      <c r="A191" s="17">
        <v>40360</v>
      </c>
      <c r="B191" s="12">
        <v>16872.27</v>
      </c>
      <c r="C191" s="12">
        <v>1.75</v>
      </c>
      <c r="D191" s="12">
        <v>29.62</v>
      </c>
      <c r="E191" s="12"/>
    </row>
    <row r="192" spans="1:5" ht="13">
      <c r="A192" s="17">
        <v>40391</v>
      </c>
      <c r="B192" s="12">
        <v>16872.27</v>
      </c>
      <c r="C192" s="12">
        <v>1.75</v>
      </c>
      <c r="D192" s="12">
        <v>29.62</v>
      </c>
      <c r="E192" s="12"/>
    </row>
    <row r="193" spans="1:5" ht="13">
      <c r="A193" s="17">
        <v>40422</v>
      </c>
      <c r="B193" s="12">
        <v>16872.27</v>
      </c>
      <c r="C193" s="12">
        <v>1.75</v>
      </c>
      <c r="D193" s="12">
        <v>29.62</v>
      </c>
      <c r="E193" s="12"/>
    </row>
    <row r="194" spans="1:5" ht="13">
      <c r="A194" s="17">
        <v>40452</v>
      </c>
      <c r="B194" s="12">
        <v>16960.86</v>
      </c>
      <c r="C194" s="12">
        <v>1.3</v>
      </c>
      <c r="D194" s="12">
        <v>51.63</v>
      </c>
      <c r="E194" s="12"/>
    </row>
    <row r="195" spans="1:5" ht="13">
      <c r="A195" s="17">
        <v>40483</v>
      </c>
      <c r="B195" s="12">
        <v>16960.86</v>
      </c>
      <c r="C195" s="12">
        <v>1.3</v>
      </c>
      <c r="D195" s="12">
        <v>51.63</v>
      </c>
      <c r="E195" s="12"/>
    </row>
    <row r="196" spans="1:5" ht="13">
      <c r="A196" s="17">
        <v>40513</v>
      </c>
      <c r="B196" s="12">
        <v>16960.86</v>
      </c>
      <c r="C196" s="12">
        <v>1.3</v>
      </c>
      <c r="D196" s="12">
        <v>51.63</v>
      </c>
      <c r="E196" s="12"/>
    </row>
    <row r="197" spans="1:5" ht="13">
      <c r="A197" s="17">
        <v>40544</v>
      </c>
      <c r="B197" s="12">
        <v>16920.63</v>
      </c>
      <c r="C197" s="12">
        <v>0.28999999999999998</v>
      </c>
      <c r="D197" s="12">
        <v>87.5</v>
      </c>
      <c r="E197" s="12"/>
    </row>
    <row r="198" spans="1:5" ht="13">
      <c r="A198" s="17">
        <v>40575</v>
      </c>
      <c r="B198" s="12">
        <v>16920.63</v>
      </c>
      <c r="C198" s="12">
        <v>0.28999999999999998</v>
      </c>
      <c r="D198" s="12">
        <v>87.5</v>
      </c>
      <c r="E198" s="12"/>
    </row>
    <row r="199" spans="1:5" ht="13">
      <c r="A199" s="17">
        <v>40603</v>
      </c>
      <c r="B199" s="12">
        <v>16920.63</v>
      </c>
      <c r="C199" s="12">
        <v>0.28999999999999998</v>
      </c>
      <c r="D199" s="12">
        <v>87.5</v>
      </c>
      <c r="E199" s="12"/>
    </row>
    <row r="200" spans="1:5" ht="13">
      <c r="A200" s="17">
        <v>40634</v>
      </c>
      <c r="B200" s="12">
        <v>17035.11</v>
      </c>
      <c r="C200" s="12">
        <v>0.44</v>
      </c>
      <c r="D200" s="12">
        <v>84.24</v>
      </c>
      <c r="E200" s="12"/>
    </row>
    <row r="201" spans="1:5" ht="13">
      <c r="A201" s="17">
        <v>40664</v>
      </c>
      <c r="B201" s="12">
        <v>17035.11</v>
      </c>
      <c r="C201" s="12">
        <v>0.44</v>
      </c>
      <c r="D201" s="12">
        <v>84.24</v>
      </c>
      <c r="E201" s="12"/>
    </row>
    <row r="202" spans="1:5" ht="13">
      <c r="A202" s="17">
        <v>40695</v>
      </c>
      <c r="B202" s="12">
        <v>17035.11</v>
      </c>
      <c r="C202" s="12">
        <v>0.44</v>
      </c>
      <c r="D202" s="12">
        <v>84.24</v>
      </c>
      <c r="E202" s="12"/>
    </row>
    <row r="203" spans="1:5" ht="13">
      <c r="A203" s="17">
        <v>40725</v>
      </c>
      <c r="B203" s="12">
        <v>17031.310000000001</v>
      </c>
      <c r="C203" s="12">
        <v>0.65</v>
      </c>
      <c r="D203" s="12">
        <v>79.349999999999994</v>
      </c>
      <c r="E203" s="12"/>
    </row>
    <row r="204" spans="1:5" ht="13">
      <c r="A204" s="17">
        <v>40756</v>
      </c>
      <c r="B204" s="12">
        <v>17031.310000000001</v>
      </c>
      <c r="C204" s="12">
        <v>0.65</v>
      </c>
      <c r="D204" s="12">
        <v>79.349999999999994</v>
      </c>
      <c r="E204" s="12"/>
    </row>
    <row r="205" spans="1:5" ht="13">
      <c r="A205" s="17">
        <v>40787</v>
      </c>
      <c r="B205" s="12">
        <v>17031.310000000001</v>
      </c>
      <c r="C205" s="12">
        <v>0.65</v>
      </c>
      <c r="D205" s="12">
        <v>79.349999999999994</v>
      </c>
      <c r="E205" s="12"/>
    </row>
    <row r="206" spans="1:5" ht="13">
      <c r="A206" s="17">
        <v>40817</v>
      </c>
      <c r="B206" s="12">
        <v>17222.580000000002</v>
      </c>
      <c r="C206" s="12">
        <v>1.1000000000000001</v>
      </c>
      <c r="D206" s="12">
        <v>63.86</v>
      </c>
      <c r="E206" s="12"/>
    </row>
    <row r="207" spans="1:5" ht="13">
      <c r="A207" s="17">
        <v>40848</v>
      </c>
      <c r="B207" s="12">
        <v>17222.580000000002</v>
      </c>
      <c r="C207" s="12">
        <v>1.1000000000000001</v>
      </c>
      <c r="D207" s="12">
        <v>63.86</v>
      </c>
      <c r="E207" s="12"/>
    </row>
    <row r="208" spans="1:5" ht="13">
      <c r="A208" s="17">
        <v>40878</v>
      </c>
      <c r="B208" s="12">
        <v>17222.580000000002</v>
      </c>
      <c r="C208" s="12">
        <v>1.1000000000000001</v>
      </c>
      <c r="D208" s="12">
        <v>63.86</v>
      </c>
      <c r="E208" s="12"/>
    </row>
    <row r="209" spans="1:5" ht="13">
      <c r="A209" s="17">
        <v>40909</v>
      </c>
      <c r="B209" s="12">
        <v>17367.009999999998</v>
      </c>
      <c r="C209" s="12">
        <v>1.97</v>
      </c>
      <c r="D209" s="12">
        <v>20.65</v>
      </c>
      <c r="E209" s="12"/>
    </row>
    <row r="210" spans="1:5" ht="13">
      <c r="A210" s="17">
        <v>40940</v>
      </c>
      <c r="B210" s="12">
        <v>17367.009999999998</v>
      </c>
      <c r="C210" s="12">
        <v>1.97</v>
      </c>
      <c r="D210" s="12">
        <v>20.65</v>
      </c>
      <c r="E210" s="12"/>
    </row>
    <row r="211" spans="1:5" ht="13">
      <c r="A211" s="17">
        <v>40969</v>
      </c>
      <c r="B211" s="12">
        <v>17367.009999999998</v>
      </c>
      <c r="C211" s="12">
        <v>1.97</v>
      </c>
      <c r="D211" s="12">
        <v>20.65</v>
      </c>
      <c r="E211" s="12"/>
    </row>
    <row r="212" spans="1:5" ht="13">
      <c r="A212" s="17">
        <v>41000</v>
      </c>
      <c r="B212" s="12">
        <v>17444.53</v>
      </c>
      <c r="C212" s="12">
        <v>1.29</v>
      </c>
      <c r="D212" s="12">
        <v>52.45</v>
      </c>
      <c r="E212" s="12"/>
    </row>
    <row r="213" spans="1:5" ht="13">
      <c r="A213" s="17">
        <v>41030</v>
      </c>
      <c r="B213" s="12">
        <v>17444.53</v>
      </c>
      <c r="C213" s="12">
        <v>1.29</v>
      </c>
      <c r="D213" s="12">
        <v>52.45</v>
      </c>
      <c r="E213" s="12"/>
    </row>
    <row r="214" spans="1:5" ht="13">
      <c r="A214" s="17">
        <v>41061</v>
      </c>
      <c r="B214" s="12">
        <v>17444.53</v>
      </c>
      <c r="C214" s="12">
        <v>1.29</v>
      </c>
      <c r="D214" s="12">
        <v>52.45</v>
      </c>
      <c r="E214" s="12"/>
    </row>
    <row r="215" spans="1:5" ht="13">
      <c r="A215" s="17">
        <v>41091</v>
      </c>
      <c r="B215" s="12">
        <v>17469.650000000001</v>
      </c>
      <c r="C215" s="12">
        <v>0.59</v>
      </c>
      <c r="D215" s="12">
        <v>80.98</v>
      </c>
      <c r="E215" s="12"/>
    </row>
    <row r="216" spans="1:5" ht="13">
      <c r="A216" s="17">
        <v>41122</v>
      </c>
      <c r="B216" s="12">
        <v>17469.650000000001</v>
      </c>
      <c r="C216" s="12">
        <v>0.59</v>
      </c>
      <c r="D216" s="12">
        <v>80.98</v>
      </c>
      <c r="E216" s="12"/>
    </row>
    <row r="217" spans="1:5" ht="13">
      <c r="A217" s="17">
        <v>41153</v>
      </c>
      <c r="B217" s="12">
        <v>17469.650000000001</v>
      </c>
      <c r="C217" s="12">
        <v>0.59</v>
      </c>
      <c r="D217" s="12">
        <v>80.98</v>
      </c>
      <c r="E217" s="12"/>
    </row>
    <row r="218" spans="1:5" ht="13">
      <c r="A218" s="17">
        <v>41183</v>
      </c>
      <c r="B218" s="12">
        <v>17489.849999999999</v>
      </c>
      <c r="C218" s="12">
        <v>0.26</v>
      </c>
      <c r="D218" s="12">
        <v>89.13</v>
      </c>
      <c r="E218" s="12"/>
    </row>
    <row r="219" spans="1:5" ht="13">
      <c r="A219" s="17">
        <v>41214</v>
      </c>
      <c r="B219" s="12">
        <v>17489.849999999999</v>
      </c>
      <c r="C219" s="12">
        <v>0.26</v>
      </c>
      <c r="D219" s="12">
        <v>89.13</v>
      </c>
      <c r="E219" s="12"/>
    </row>
    <row r="220" spans="1:5" ht="13">
      <c r="A220" s="17">
        <v>41244</v>
      </c>
      <c r="B220" s="12">
        <v>17489.849999999999</v>
      </c>
      <c r="C220" s="12">
        <v>0.26</v>
      </c>
      <c r="D220" s="12">
        <v>89.13</v>
      </c>
      <c r="E220" s="12"/>
    </row>
    <row r="221" spans="1:5" ht="13">
      <c r="A221" s="17">
        <v>41275</v>
      </c>
      <c r="B221" s="12">
        <v>17662.400000000001</v>
      </c>
      <c r="C221" s="12">
        <v>1.1000000000000001</v>
      </c>
      <c r="D221" s="12">
        <v>63.04</v>
      </c>
      <c r="E221" s="12"/>
    </row>
    <row r="222" spans="1:5" ht="13">
      <c r="A222" s="17">
        <v>41306</v>
      </c>
      <c r="B222" s="12">
        <v>17662.400000000001</v>
      </c>
      <c r="C222" s="12">
        <v>1.1000000000000001</v>
      </c>
      <c r="D222" s="12">
        <v>63.04</v>
      </c>
      <c r="E222" s="12"/>
    </row>
    <row r="223" spans="1:5" ht="13">
      <c r="A223" s="17">
        <v>41334</v>
      </c>
      <c r="B223" s="12">
        <v>17662.400000000001</v>
      </c>
      <c r="C223" s="12">
        <v>1.1000000000000001</v>
      </c>
      <c r="D223" s="12">
        <v>63.04</v>
      </c>
      <c r="E223" s="12"/>
    </row>
    <row r="224" spans="1:5" ht="13">
      <c r="A224" s="17">
        <v>41365</v>
      </c>
      <c r="B224" s="12">
        <v>17709.669999999998</v>
      </c>
      <c r="C224" s="12">
        <v>1.26</v>
      </c>
      <c r="D224" s="12">
        <v>55.71</v>
      </c>
      <c r="E224" s="12"/>
    </row>
    <row r="225" spans="1:5" ht="13">
      <c r="A225" s="17">
        <v>41395</v>
      </c>
      <c r="B225" s="12">
        <v>17709.669999999998</v>
      </c>
      <c r="C225" s="12">
        <v>1.26</v>
      </c>
      <c r="D225" s="12">
        <v>55.71</v>
      </c>
      <c r="E225" s="12"/>
    </row>
    <row r="226" spans="1:5" ht="13">
      <c r="A226" s="17">
        <v>41426</v>
      </c>
      <c r="B226" s="12">
        <v>17709.669999999998</v>
      </c>
      <c r="C226" s="12">
        <v>1.26</v>
      </c>
      <c r="D226" s="12">
        <v>55.71</v>
      </c>
      <c r="E226" s="12"/>
    </row>
    <row r="227" spans="1:5" ht="13">
      <c r="A227" s="17">
        <v>41456</v>
      </c>
      <c r="B227" s="12">
        <v>17860.45</v>
      </c>
      <c r="C227" s="12">
        <v>1.1200000000000001</v>
      </c>
      <c r="D227" s="12">
        <v>61.41</v>
      </c>
      <c r="E227" s="12"/>
    </row>
    <row r="228" spans="1:5" ht="13">
      <c r="A228" s="17">
        <v>41487</v>
      </c>
      <c r="B228" s="12">
        <v>17860.45</v>
      </c>
      <c r="C228" s="12">
        <v>1.1200000000000001</v>
      </c>
      <c r="D228" s="12">
        <v>61.41</v>
      </c>
      <c r="E228" s="12"/>
    </row>
    <row r="229" spans="1:5" ht="13">
      <c r="A229" s="17">
        <v>41518</v>
      </c>
      <c r="B229" s="12">
        <v>17860.45</v>
      </c>
      <c r="C229" s="12">
        <v>1.1200000000000001</v>
      </c>
      <c r="D229" s="12">
        <v>61.41</v>
      </c>
      <c r="E229" s="12"/>
    </row>
    <row r="230" spans="1:5" ht="13">
      <c r="A230" s="17">
        <v>41548</v>
      </c>
      <c r="B230" s="12">
        <v>18016.150000000001</v>
      </c>
      <c r="C230" s="12">
        <v>1.73</v>
      </c>
      <c r="D230" s="12">
        <v>32.07</v>
      </c>
      <c r="E230" s="12"/>
    </row>
    <row r="231" spans="1:5" ht="13">
      <c r="A231" s="17">
        <v>41579</v>
      </c>
      <c r="B231" s="12">
        <v>18016.150000000001</v>
      </c>
      <c r="C231" s="12">
        <v>1.73</v>
      </c>
      <c r="D231" s="12">
        <v>32.07</v>
      </c>
      <c r="E231" s="12"/>
    </row>
    <row r="232" spans="1:5" ht="13">
      <c r="A232" s="17">
        <v>41609</v>
      </c>
      <c r="B232" s="12">
        <v>18016.150000000001</v>
      </c>
      <c r="C232" s="12">
        <v>1.73</v>
      </c>
      <c r="D232" s="12">
        <v>32.07</v>
      </c>
      <c r="E232" s="12"/>
    </row>
    <row r="233" spans="1:5" ht="13">
      <c r="A233" s="17">
        <v>41640</v>
      </c>
      <c r="B233" s="12">
        <v>17953.97</v>
      </c>
      <c r="C233" s="12">
        <v>0.52</v>
      </c>
      <c r="D233" s="12">
        <v>83.42</v>
      </c>
      <c r="E233" s="12"/>
    </row>
    <row r="234" spans="1:5" ht="13">
      <c r="A234" s="17">
        <v>41671</v>
      </c>
      <c r="B234" s="12">
        <v>17953.97</v>
      </c>
      <c r="C234" s="12">
        <v>0.52</v>
      </c>
      <c r="D234" s="12">
        <v>83.42</v>
      </c>
      <c r="E234" s="12"/>
    </row>
    <row r="235" spans="1:5" ht="13">
      <c r="A235" s="17">
        <v>41699</v>
      </c>
      <c r="B235" s="12">
        <v>17953.97</v>
      </c>
      <c r="C235" s="12">
        <v>0.52</v>
      </c>
      <c r="D235" s="12">
        <v>83.42</v>
      </c>
      <c r="E235" s="12"/>
    </row>
    <row r="236" spans="1:5" ht="13">
      <c r="A236" s="17">
        <v>41730</v>
      </c>
      <c r="B236" s="12">
        <v>18185.91</v>
      </c>
      <c r="C236" s="12">
        <v>0.94</v>
      </c>
      <c r="D236" s="12">
        <v>71.2</v>
      </c>
      <c r="E236" s="12"/>
    </row>
    <row r="237" spans="1:5" ht="13">
      <c r="A237" s="17">
        <v>41760</v>
      </c>
      <c r="B237" s="12">
        <v>18185.91</v>
      </c>
      <c r="C237" s="12">
        <v>0.94</v>
      </c>
      <c r="D237" s="12">
        <v>71.2</v>
      </c>
      <c r="E237" s="12"/>
    </row>
    <row r="238" spans="1:5" ht="13">
      <c r="A238" s="17">
        <v>41791</v>
      </c>
      <c r="B238" s="12">
        <v>18185.91</v>
      </c>
      <c r="C238" s="12">
        <v>0.94</v>
      </c>
      <c r="D238" s="12">
        <v>71.2</v>
      </c>
      <c r="E238" s="12"/>
    </row>
    <row r="239" spans="1:5" ht="13">
      <c r="A239" s="17">
        <v>41821</v>
      </c>
      <c r="B239" s="12">
        <v>18406.939999999999</v>
      </c>
      <c r="C239" s="12">
        <v>2.52</v>
      </c>
      <c r="D239" s="12">
        <v>10.050000000000001</v>
      </c>
      <c r="E239" s="12"/>
    </row>
    <row r="240" spans="1:5" ht="13">
      <c r="A240" s="17">
        <v>41852</v>
      </c>
      <c r="B240" s="12">
        <v>18406.939999999999</v>
      </c>
      <c r="C240" s="12">
        <v>2.52</v>
      </c>
      <c r="D240" s="12">
        <v>10.050000000000001</v>
      </c>
      <c r="E240" s="12"/>
    </row>
    <row r="241" spans="1:5" ht="13">
      <c r="A241" s="17">
        <v>41883</v>
      </c>
      <c r="B241" s="12">
        <v>18406.939999999999</v>
      </c>
      <c r="C241" s="12">
        <v>2.52</v>
      </c>
      <c r="D241" s="12">
        <v>10.050000000000001</v>
      </c>
      <c r="E241" s="12"/>
    </row>
    <row r="242" spans="1:5" ht="13">
      <c r="A242" s="17">
        <v>41913</v>
      </c>
      <c r="B242" s="12">
        <v>18500.03</v>
      </c>
      <c r="C242" s="12">
        <v>1.73</v>
      </c>
      <c r="D242" s="12">
        <v>32.880000000000003</v>
      </c>
      <c r="E242" s="12"/>
    </row>
    <row r="243" spans="1:5" ht="13">
      <c r="A243" s="17">
        <v>41944</v>
      </c>
      <c r="B243" s="12">
        <v>18500.03</v>
      </c>
      <c r="C243" s="12">
        <v>1.73</v>
      </c>
      <c r="D243" s="12">
        <v>32.880000000000003</v>
      </c>
      <c r="E243" s="12"/>
    </row>
    <row r="244" spans="1:5" ht="13">
      <c r="A244" s="17">
        <v>41974</v>
      </c>
      <c r="B244" s="12">
        <v>18500.03</v>
      </c>
      <c r="C244" s="12">
        <v>1.73</v>
      </c>
      <c r="D244" s="12">
        <v>32.880000000000003</v>
      </c>
      <c r="E244" s="12"/>
    </row>
    <row r="245" spans="1:5" ht="13">
      <c r="A245" s="17">
        <v>42005</v>
      </c>
      <c r="B245" s="12">
        <v>18666.62</v>
      </c>
      <c r="C245" s="12">
        <v>1.41</v>
      </c>
      <c r="D245" s="12">
        <v>46.74</v>
      </c>
      <c r="E245" s="12"/>
    </row>
    <row r="246" spans="1:5" ht="13">
      <c r="A246" s="17">
        <v>42036</v>
      </c>
      <c r="B246" s="12">
        <v>18666.62</v>
      </c>
      <c r="C246" s="12">
        <v>1.41</v>
      </c>
      <c r="D246" s="12">
        <v>46.74</v>
      </c>
      <c r="E246" s="12"/>
    </row>
    <row r="247" spans="1:5" ht="13">
      <c r="A247" s="17">
        <v>42064</v>
      </c>
      <c r="B247" s="12">
        <v>18666.62</v>
      </c>
      <c r="C247" s="12">
        <v>1.41</v>
      </c>
      <c r="D247" s="12">
        <v>46.74</v>
      </c>
      <c r="E247" s="12"/>
    </row>
    <row r="248" spans="1:5" ht="13">
      <c r="A248" s="17">
        <v>42095</v>
      </c>
      <c r="B248" s="12">
        <v>18782.240000000002</v>
      </c>
      <c r="C248" s="12">
        <v>1.53</v>
      </c>
      <c r="D248" s="12">
        <v>38.590000000000003</v>
      </c>
      <c r="E248" s="12"/>
    </row>
    <row r="249" spans="1:5" ht="13">
      <c r="A249" s="17">
        <v>42125</v>
      </c>
      <c r="B249" s="12">
        <v>18782.240000000002</v>
      </c>
      <c r="C249" s="12">
        <v>1.53</v>
      </c>
      <c r="D249" s="12">
        <v>38.590000000000003</v>
      </c>
      <c r="E249" s="12"/>
    </row>
    <row r="250" spans="1:5" ht="13">
      <c r="A250" s="17">
        <v>42156</v>
      </c>
      <c r="B250" s="12">
        <v>18782.240000000002</v>
      </c>
      <c r="C250" s="12">
        <v>1.53</v>
      </c>
      <c r="D250" s="12">
        <v>38.590000000000003</v>
      </c>
      <c r="E250" s="12"/>
    </row>
    <row r="251" spans="1:5" ht="13">
      <c r="A251" s="17">
        <v>42186</v>
      </c>
      <c r="B251" s="12">
        <v>18857.419999999998</v>
      </c>
      <c r="C251" s="12">
        <v>1.02</v>
      </c>
      <c r="D251" s="12">
        <v>68.75</v>
      </c>
      <c r="E251" s="12"/>
    </row>
    <row r="252" spans="1:5" ht="13">
      <c r="A252" s="17">
        <v>42217</v>
      </c>
      <c r="B252" s="12">
        <v>18857.419999999998</v>
      </c>
      <c r="C252" s="12">
        <v>1.02</v>
      </c>
      <c r="D252" s="12">
        <v>68.75</v>
      </c>
      <c r="E252" s="12"/>
    </row>
    <row r="253" spans="1:5" ht="13">
      <c r="A253" s="17">
        <v>42248</v>
      </c>
      <c r="B253" s="12">
        <v>18857.419999999998</v>
      </c>
      <c r="C253" s="12">
        <v>1.02</v>
      </c>
      <c r="D253" s="12">
        <v>68.75</v>
      </c>
      <c r="E253" s="12"/>
    </row>
    <row r="254" spans="1:5" ht="13">
      <c r="A254" s="17">
        <v>42278</v>
      </c>
      <c r="B254" s="12">
        <v>18892.21</v>
      </c>
      <c r="C254" s="12">
        <v>0.59</v>
      </c>
      <c r="D254" s="12">
        <v>81.790000000000006</v>
      </c>
      <c r="E254" s="12"/>
    </row>
    <row r="255" spans="1:5" ht="13">
      <c r="A255" s="17">
        <v>42309</v>
      </c>
      <c r="B255" s="12">
        <v>18892.21</v>
      </c>
      <c r="C255" s="12">
        <v>0.59</v>
      </c>
      <c r="D255" s="12">
        <v>81.790000000000006</v>
      </c>
      <c r="E255" s="12"/>
    </row>
    <row r="256" spans="1:5" ht="13">
      <c r="A256" s="17">
        <v>42339</v>
      </c>
      <c r="B256" s="12">
        <v>18892.21</v>
      </c>
      <c r="C256" s="12">
        <v>0.59</v>
      </c>
      <c r="D256" s="12">
        <v>81.790000000000006</v>
      </c>
      <c r="E256" s="12"/>
    </row>
    <row r="257" spans="1:5" ht="13">
      <c r="A257" s="17">
        <v>42370</v>
      </c>
      <c r="B257" s="12">
        <v>19001.689999999999</v>
      </c>
      <c r="C257" s="12">
        <v>0.77</v>
      </c>
      <c r="D257" s="12">
        <v>76.900000000000006</v>
      </c>
      <c r="E257" s="12"/>
    </row>
    <row r="258" spans="1:5" ht="13">
      <c r="A258" s="17">
        <v>42401</v>
      </c>
      <c r="B258" s="12">
        <v>19001.689999999999</v>
      </c>
      <c r="C258" s="12">
        <v>0.77</v>
      </c>
      <c r="D258" s="12">
        <v>76.900000000000006</v>
      </c>
      <c r="E258" s="12"/>
    </row>
    <row r="259" spans="1:5" ht="13">
      <c r="A259" s="17">
        <v>42430</v>
      </c>
      <c r="B259" s="12">
        <v>19001.689999999999</v>
      </c>
      <c r="C259" s="12">
        <v>0.77</v>
      </c>
      <c r="D259" s="12">
        <v>76.900000000000006</v>
      </c>
      <c r="E259" s="12"/>
    </row>
    <row r="260" spans="1:5" ht="13">
      <c r="A260" s="17">
        <v>42461</v>
      </c>
      <c r="B260" s="12">
        <v>19062.71</v>
      </c>
      <c r="C260" s="12">
        <v>0.9</v>
      </c>
      <c r="D260" s="12">
        <v>72.83</v>
      </c>
      <c r="E260" s="12"/>
    </row>
    <row r="261" spans="1:5" ht="13">
      <c r="A261" s="17">
        <v>42491</v>
      </c>
      <c r="B261" s="12">
        <v>19062.71</v>
      </c>
      <c r="C261" s="12">
        <v>0.9</v>
      </c>
      <c r="D261" s="12">
        <v>72.83</v>
      </c>
      <c r="E261" s="12"/>
    </row>
    <row r="262" spans="1:5" ht="13">
      <c r="A262" s="17">
        <v>42522</v>
      </c>
      <c r="B262" s="12">
        <v>19062.71</v>
      </c>
      <c r="C262" s="12">
        <v>0.9</v>
      </c>
      <c r="D262" s="12">
        <v>72.83</v>
      </c>
      <c r="E262" s="12"/>
    </row>
    <row r="263" spans="1:5" ht="13">
      <c r="A263" s="17">
        <v>42552</v>
      </c>
      <c r="B263" s="12">
        <v>19197.939999999999</v>
      </c>
      <c r="C263" s="12">
        <v>1.03</v>
      </c>
      <c r="D263" s="12">
        <v>67.930000000000007</v>
      </c>
      <c r="E263" s="12"/>
    </row>
    <row r="264" spans="1:5" ht="13">
      <c r="A264" s="17">
        <v>42583</v>
      </c>
      <c r="B264" s="12">
        <v>19197.939999999999</v>
      </c>
      <c r="C264" s="12">
        <v>1.03</v>
      </c>
      <c r="D264" s="12">
        <v>67.930000000000007</v>
      </c>
      <c r="E264" s="12"/>
    </row>
    <row r="265" spans="1:5" ht="13">
      <c r="A265" s="17">
        <v>42614</v>
      </c>
      <c r="B265" s="12">
        <v>19197.939999999999</v>
      </c>
      <c r="C265" s="12">
        <v>1.03</v>
      </c>
      <c r="D265" s="12">
        <v>67.930000000000007</v>
      </c>
      <c r="E265" s="12"/>
    </row>
    <row r="266" spans="1:5" ht="13">
      <c r="A266" s="17">
        <v>42644</v>
      </c>
      <c r="B266" s="12">
        <v>19304.349999999999</v>
      </c>
      <c r="C266" s="12">
        <v>1.27</v>
      </c>
      <c r="D266" s="12">
        <v>54.89</v>
      </c>
      <c r="E266" s="12"/>
    </row>
    <row r="267" spans="1:5" ht="13">
      <c r="A267" s="17">
        <v>42675</v>
      </c>
      <c r="B267" s="12">
        <v>19304.349999999999</v>
      </c>
      <c r="C267" s="12">
        <v>1.27</v>
      </c>
      <c r="D267" s="12">
        <v>54.89</v>
      </c>
      <c r="E267" s="12"/>
    </row>
    <row r="268" spans="1:5" ht="13">
      <c r="A268" s="17">
        <v>42705</v>
      </c>
      <c r="B268" s="12">
        <v>19304.349999999999</v>
      </c>
      <c r="C268" s="12">
        <v>1.27</v>
      </c>
      <c r="D268" s="12">
        <v>54.89</v>
      </c>
      <c r="E268" s="12"/>
    </row>
    <row r="269" spans="1:5" ht="13">
      <c r="A269" s="17">
        <v>42736</v>
      </c>
      <c r="B269" s="12">
        <v>19398.34</v>
      </c>
      <c r="C269" s="12">
        <v>1.04</v>
      </c>
      <c r="D269" s="12">
        <v>67.12</v>
      </c>
      <c r="E269" s="12"/>
    </row>
    <row r="270" spans="1:5" ht="13">
      <c r="A270" s="17">
        <v>42767</v>
      </c>
      <c r="B270" s="12">
        <v>19398.34</v>
      </c>
      <c r="C270" s="12">
        <v>1.04</v>
      </c>
      <c r="D270" s="12">
        <v>67.12</v>
      </c>
      <c r="E270" s="12"/>
    </row>
    <row r="271" spans="1:5" ht="13">
      <c r="A271" s="17">
        <v>42795</v>
      </c>
      <c r="B271" s="12">
        <v>19398.34</v>
      </c>
      <c r="C271" s="12">
        <v>1.04</v>
      </c>
      <c r="D271" s="12">
        <v>67.12</v>
      </c>
      <c r="E271" s="12"/>
    </row>
    <row r="272" spans="1:5" ht="13">
      <c r="A272" s="17">
        <v>42826</v>
      </c>
      <c r="B272" s="12">
        <v>19506.95</v>
      </c>
      <c r="C272" s="12">
        <v>1.05</v>
      </c>
      <c r="D272" s="12">
        <v>66.3</v>
      </c>
      <c r="E272" s="12"/>
    </row>
    <row r="273" spans="1:5" ht="13">
      <c r="A273" s="17">
        <v>42856</v>
      </c>
      <c r="B273" s="12">
        <v>19506.95</v>
      </c>
      <c r="C273" s="12">
        <v>1.05</v>
      </c>
      <c r="D273" s="12">
        <v>66.3</v>
      </c>
      <c r="E273" s="12"/>
    </row>
    <row r="274" spans="1:5" ht="13">
      <c r="A274" s="17">
        <v>42887</v>
      </c>
      <c r="B274" s="12">
        <v>19506.95</v>
      </c>
      <c r="C274" s="12">
        <v>1.05</v>
      </c>
      <c r="D274" s="12">
        <v>66.3</v>
      </c>
      <c r="E274" s="12"/>
    </row>
    <row r="275" spans="1:5" ht="13">
      <c r="A275" s="17">
        <v>42917</v>
      </c>
      <c r="B275" s="12">
        <v>19660.77</v>
      </c>
      <c r="C275" s="12">
        <v>1.35</v>
      </c>
      <c r="D275" s="12">
        <v>48.37</v>
      </c>
      <c r="E275" s="12"/>
    </row>
    <row r="276" spans="1:5" ht="13">
      <c r="A276" s="17">
        <v>42948</v>
      </c>
      <c r="B276" s="12">
        <v>19660.77</v>
      </c>
      <c r="C276" s="12">
        <v>1.35</v>
      </c>
      <c r="D276" s="12">
        <v>48.37</v>
      </c>
      <c r="E276" s="12"/>
    </row>
    <row r="277" spans="1:5" ht="13">
      <c r="A277" s="17">
        <v>42979</v>
      </c>
      <c r="B277" s="12">
        <v>19660.77</v>
      </c>
      <c r="C277" s="12">
        <v>1.35</v>
      </c>
      <c r="D277" s="12">
        <v>48.37</v>
      </c>
      <c r="E277" s="12"/>
    </row>
    <row r="278" spans="1:5" ht="13">
      <c r="A278" s="17">
        <v>43009</v>
      </c>
      <c r="B278" s="12">
        <v>19882.349999999999</v>
      </c>
      <c r="C278" s="12">
        <v>1.92</v>
      </c>
      <c r="D278" s="12">
        <v>24.73</v>
      </c>
      <c r="E278" s="12"/>
    </row>
    <row r="279" spans="1:5" ht="13">
      <c r="A279" s="17">
        <v>43040</v>
      </c>
      <c r="B279" s="12">
        <v>19882.349999999999</v>
      </c>
      <c r="C279" s="12">
        <v>1.92</v>
      </c>
      <c r="D279" s="12">
        <v>24.73</v>
      </c>
      <c r="E279" s="12"/>
    </row>
    <row r="280" spans="1:5" ht="13">
      <c r="A280" s="17">
        <v>43070</v>
      </c>
      <c r="B280" s="12">
        <v>19882.349999999999</v>
      </c>
      <c r="C280" s="12">
        <v>1.92</v>
      </c>
      <c r="D280" s="12">
        <v>24.73</v>
      </c>
      <c r="E280" s="12"/>
    </row>
    <row r="281" spans="1:5" ht="13">
      <c r="A281" s="17">
        <v>43101</v>
      </c>
      <c r="B281" s="12">
        <v>20044.080000000002</v>
      </c>
      <c r="C281" s="12">
        <v>1.95</v>
      </c>
      <c r="D281" s="12">
        <v>21.47</v>
      </c>
      <c r="E281" s="12"/>
    </row>
    <row r="282" spans="1:5" ht="13">
      <c r="A282" s="17">
        <v>43132</v>
      </c>
      <c r="B282" s="12">
        <v>20044.080000000002</v>
      </c>
      <c r="C282" s="12">
        <v>1.95</v>
      </c>
      <c r="D282" s="12">
        <v>21.47</v>
      </c>
      <c r="E282" s="12"/>
    </row>
    <row r="283" spans="1:5" ht="13">
      <c r="A283" s="17">
        <v>43160</v>
      </c>
      <c r="B283" s="12">
        <v>20044.080000000002</v>
      </c>
      <c r="C283" s="12">
        <v>1.95</v>
      </c>
      <c r="D283" s="12">
        <v>21.47</v>
      </c>
      <c r="E283" s="12"/>
    </row>
    <row r="284" spans="1:5" ht="13">
      <c r="A284" s="17">
        <v>43191</v>
      </c>
      <c r="B284" s="12">
        <v>20150.48</v>
      </c>
      <c r="C284" s="12">
        <v>1.35</v>
      </c>
      <c r="D284" s="12">
        <v>49.18</v>
      </c>
      <c r="E284" s="12"/>
    </row>
    <row r="285" spans="1:5" ht="13">
      <c r="A285" s="17">
        <v>43221</v>
      </c>
      <c r="B285" s="12">
        <v>20150.48</v>
      </c>
      <c r="C285" s="12">
        <v>1.35</v>
      </c>
      <c r="D285" s="12">
        <v>49.18</v>
      </c>
      <c r="E285" s="12"/>
    </row>
    <row r="286" spans="1:5" ht="13">
      <c r="A286" s="17">
        <v>43252</v>
      </c>
      <c r="B286" s="12">
        <v>20150.48</v>
      </c>
      <c r="C286" s="12">
        <v>1.35</v>
      </c>
      <c r="D286" s="12">
        <v>49.18</v>
      </c>
      <c r="E286" s="12"/>
    </row>
    <row r="287" spans="1:5" ht="13">
      <c r="A287" s="17">
        <v>43282</v>
      </c>
      <c r="B287" s="12">
        <v>20276.150000000001</v>
      </c>
      <c r="C287" s="12">
        <v>1.1599999999999999</v>
      </c>
      <c r="D287" s="12">
        <v>59.78</v>
      </c>
      <c r="E287" s="12"/>
    </row>
    <row r="288" spans="1:5" ht="13">
      <c r="A288" s="17">
        <v>43313</v>
      </c>
      <c r="B288" s="12">
        <v>20276.150000000001</v>
      </c>
      <c r="C288" s="12">
        <v>1.1599999999999999</v>
      </c>
      <c r="D288" s="12">
        <v>59.78</v>
      </c>
      <c r="E288" s="12"/>
    </row>
    <row r="289" spans="1:5" ht="13">
      <c r="A289" s="17">
        <v>43344</v>
      </c>
      <c r="B289" s="12">
        <v>20276.150000000001</v>
      </c>
      <c r="C289" s="12">
        <v>1.1599999999999999</v>
      </c>
      <c r="D289" s="12">
        <v>59.78</v>
      </c>
      <c r="E289" s="12"/>
    </row>
    <row r="290" spans="1:5" ht="13">
      <c r="A290" s="17">
        <v>43374</v>
      </c>
      <c r="B290" s="12">
        <v>20304.87</v>
      </c>
      <c r="C290" s="12">
        <v>0.77</v>
      </c>
      <c r="D290" s="12">
        <v>76.09</v>
      </c>
      <c r="E290" s="12"/>
    </row>
    <row r="291" spans="1:5" ht="13">
      <c r="A291" s="17">
        <v>43405</v>
      </c>
      <c r="B291" s="12">
        <v>20304.87</v>
      </c>
      <c r="C291" s="12">
        <v>0.77</v>
      </c>
      <c r="D291" s="12">
        <v>76.09</v>
      </c>
      <c r="E291" s="12"/>
    </row>
    <row r="292" spans="1:5" ht="13">
      <c r="A292" s="17">
        <v>43435</v>
      </c>
      <c r="B292" s="12">
        <v>20304.87</v>
      </c>
      <c r="C292" s="12">
        <v>0.77</v>
      </c>
      <c r="D292" s="12">
        <v>76.09</v>
      </c>
      <c r="E292" s="12"/>
    </row>
    <row r="293" spans="1:5" ht="13">
      <c r="A293" s="17">
        <v>43466</v>
      </c>
      <c r="B293" s="12">
        <v>20431.64</v>
      </c>
      <c r="C293" s="12">
        <v>0.77</v>
      </c>
      <c r="D293" s="12">
        <v>75.27</v>
      </c>
      <c r="E293" s="12"/>
    </row>
    <row r="294" spans="1:5" ht="13">
      <c r="A294" s="17">
        <v>43497</v>
      </c>
      <c r="B294" s="12">
        <v>20431.64</v>
      </c>
      <c r="C294" s="12">
        <v>0.77</v>
      </c>
      <c r="D294" s="12">
        <v>75.27</v>
      </c>
      <c r="E294" s="12"/>
    </row>
    <row r="295" spans="1:5" ht="13">
      <c r="A295" s="17">
        <v>43525</v>
      </c>
      <c r="B295" s="12">
        <v>20431.64</v>
      </c>
      <c r="C295" s="12">
        <v>0.77</v>
      </c>
      <c r="D295" s="12">
        <v>75.27</v>
      </c>
      <c r="E295" s="12"/>
    </row>
    <row r="296" spans="1:5" ht="13">
      <c r="A296" s="17">
        <v>43556</v>
      </c>
      <c r="B296" s="12">
        <v>20602.28</v>
      </c>
      <c r="C296" s="12">
        <v>1.46</v>
      </c>
      <c r="D296" s="12">
        <v>39.4</v>
      </c>
      <c r="E296" s="12"/>
    </row>
    <row r="297" spans="1:5" ht="13">
      <c r="A297" s="17">
        <v>43586</v>
      </c>
      <c r="B297" s="12">
        <v>20602.28</v>
      </c>
      <c r="C297" s="12">
        <v>1.46</v>
      </c>
      <c r="D297" s="12">
        <v>39.4</v>
      </c>
      <c r="E297" s="12"/>
    </row>
    <row r="298" spans="1:5" ht="13">
      <c r="A298" s="17">
        <v>43617</v>
      </c>
      <c r="B298" s="12">
        <v>20602.28</v>
      </c>
      <c r="C298" s="12">
        <v>1.46</v>
      </c>
      <c r="D298" s="12">
        <v>39.4</v>
      </c>
      <c r="E298" s="12"/>
    </row>
    <row r="299" spans="1:5" ht="13">
      <c r="A299" s="17">
        <v>43647</v>
      </c>
      <c r="B299" s="12">
        <v>20843.32</v>
      </c>
      <c r="C299" s="12">
        <v>2.0099999999999998</v>
      </c>
      <c r="D299" s="12">
        <v>17.39</v>
      </c>
      <c r="E299" s="12"/>
    </row>
    <row r="300" spans="1:5" ht="13">
      <c r="A300" s="17">
        <v>43678</v>
      </c>
      <c r="B300" s="12">
        <v>20843.32</v>
      </c>
      <c r="C300" s="12">
        <v>2.0099999999999998</v>
      </c>
      <c r="D300" s="12">
        <v>17.39</v>
      </c>
      <c r="E300" s="12"/>
    </row>
    <row r="301" spans="1:5" ht="13">
      <c r="A301" s="17">
        <v>43709</v>
      </c>
      <c r="B301" s="12">
        <v>20843.32</v>
      </c>
      <c r="C301" s="12">
        <v>2.0099999999999998</v>
      </c>
      <c r="D301" s="12">
        <v>17.39</v>
      </c>
      <c r="E301" s="12"/>
    </row>
    <row r="302" spans="1:5" ht="13">
      <c r="A302" s="17">
        <v>43739</v>
      </c>
      <c r="B302" s="12">
        <v>20985.45</v>
      </c>
      <c r="C302" s="12">
        <v>1.86</v>
      </c>
      <c r="D302" s="12">
        <v>27.17</v>
      </c>
      <c r="E302" s="12"/>
    </row>
    <row r="303" spans="1:5" ht="13">
      <c r="A303" s="17">
        <v>43770</v>
      </c>
      <c r="B303" s="12">
        <v>20985.45</v>
      </c>
      <c r="C303" s="12">
        <v>1.86</v>
      </c>
      <c r="D303" s="12">
        <v>27.17</v>
      </c>
      <c r="E303" s="12"/>
    </row>
    <row r="304" spans="1:5" ht="13">
      <c r="A304" s="17">
        <v>43800</v>
      </c>
      <c r="B304" s="12">
        <v>20985.45</v>
      </c>
      <c r="C304" s="12">
        <v>1.86</v>
      </c>
      <c r="D304" s="12">
        <v>27.17</v>
      </c>
      <c r="E304" s="12"/>
    </row>
    <row r="305" spans="1:5" ht="13">
      <c r="A305" s="17">
        <v>43831</v>
      </c>
      <c r="B305" s="12">
        <v>20709.21</v>
      </c>
      <c r="C305" s="12">
        <v>-0.64</v>
      </c>
      <c r="D305" s="12">
        <v>95.65</v>
      </c>
      <c r="E305" s="12"/>
    </row>
    <row r="306" spans="1:5" ht="13">
      <c r="A306" s="17">
        <v>43862</v>
      </c>
      <c r="B306" s="12">
        <v>20709.21</v>
      </c>
      <c r="C306" s="12">
        <v>-0.64</v>
      </c>
      <c r="D306" s="12">
        <v>95.65</v>
      </c>
      <c r="E306" s="12"/>
    </row>
    <row r="307" spans="1:5" ht="13">
      <c r="A307" s="17">
        <v>43891</v>
      </c>
      <c r="B307" s="12">
        <v>20709.21</v>
      </c>
      <c r="C307" s="12">
        <v>-0.64</v>
      </c>
      <c r="D307" s="12">
        <v>95.65</v>
      </c>
      <c r="E307" s="12"/>
    </row>
    <row r="308" spans="1:5" ht="13">
      <c r="A308" s="17">
        <v>43922</v>
      </c>
      <c r="B308" s="12">
        <v>19077.990000000002</v>
      </c>
      <c r="C308" s="12">
        <v>-9.09</v>
      </c>
      <c r="D308" s="12">
        <v>99.73</v>
      </c>
      <c r="E308" s="12"/>
    </row>
    <row r="309" spans="1:5" ht="13">
      <c r="A309" s="17">
        <v>43952</v>
      </c>
      <c r="B309" s="12">
        <v>19077.990000000002</v>
      </c>
      <c r="C309" s="12">
        <v>-9.09</v>
      </c>
      <c r="D309" s="12">
        <v>99.73</v>
      </c>
      <c r="E309" s="12"/>
    </row>
    <row r="310" spans="1:5" ht="13">
      <c r="A310" s="17">
        <v>43983</v>
      </c>
      <c r="B310" s="12">
        <v>19077.990000000002</v>
      </c>
      <c r="C310" s="12">
        <v>-9.09</v>
      </c>
      <c r="D310" s="12">
        <v>99.73</v>
      </c>
      <c r="E310" s="12"/>
    </row>
    <row r="311" spans="1:5" ht="13">
      <c r="A311" s="17">
        <v>44013</v>
      </c>
      <c r="B311" s="12">
        <v>20558.88</v>
      </c>
      <c r="C311" s="12">
        <v>-0.73</v>
      </c>
      <c r="D311" s="12">
        <v>96.47</v>
      </c>
      <c r="E311" s="12"/>
    </row>
    <row r="312" spans="1:5" ht="13">
      <c r="A312" s="17">
        <v>44044</v>
      </c>
      <c r="B312" s="12">
        <v>20558.88</v>
      </c>
      <c r="C312" s="12">
        <v>-0.73</v>
      </c>
      <c r="D312" s="12">
        <v>96.47</v>
      </c>
      <c r="E312" s="12"/>
    </row>
    <row r="313" spans="1:5" ht="13">
      <c r="A313" s="17">
        <v>44075</v>
      </c>
      <c r="B313" s="12">
        <v>20558.88</v>
      </c>
      <c r="C313" s="12">
        <v>-0.73</v>
      </c>
      <c r="D313" s="12">
        <v>96.47</v>
      </c>
      <c r="E313" s="12"/>
    </row>
    <row r="314" spans="1:5" ht="13">
      <c r="A314" s="17">
        <v>44105</v>
      </c>
      <c r="B314" s="12">
        <v>20791.919999999998</v>
      </c>
      <c r="C314" s="12">
        <v>8.98</v>
      </c>
      <c r="D314" s="12">
        <v>0.27</v>
      </c>
      <c r="E314" s="12"/>
    </row>
    <row r="315" spans="1:5" ht="13">
      <c r="A315" s="17">
        <v>44136</v>
      </c>
      <c r="B315" s="12">
        <v>20791.919999999998</v>
      </c>
      <c r="C315" s="12">
        <v>8.98</v>
      </c>
      <c r="D315" s="12">
        <v>0.27</v>
      </c>
      <c r="E315" s="12"/>
    </row>
    <row r="316" spans="1:5" ht="13">
      <c r="A316" s="17">
        <v>44166</v>
      </c>
      <c r="B316" s="12">
        <v>20791.919999999998</v>
      </c>
      <c r="C316" s="12">
        <v>8.98</v>
      </c>
      <c r="D316" s="12">
        <v>0.27</v>
      </c>
      <c r="E316" s="12"/>
    </row>
    <row r="317" spans="1:5" ht="13">
      <c r="A317" s="17">
        <v>44197</v>
      </c>
      <c r="B317" s="12">
        <v>21082.13</v>
      </c>
      <c r="C317" s="12">
        <v>2.5499999999999998</v>
      </c>
      <c r="D317" s="12">
        <v>8.42</v>
      </c>
      <c r="E317" s="12"/>
    </row>
    <row r="318" spans="1:5" ht="13">
      <c r="A318" s="17">
        <v>44228</v>
      </c>
      <c r="B318" s="12">
        <v>21082.13</v>
      </c>
      <c r="C318" s="12">
        <v>2.5499999999999998</v>
      </c>
      <c r="D318" s="12">
        <v>8.42</v>
      </c>
      <c r="E318" s="12"/>
    </row>
    <row r="319" spans="1:5" ht="13">
      <c r="A319" s="17">
        <v>44256</v>
      </c>
      <c r="B319" s="12">
        <v>21082.13</v>
      </c>
      <c r="C319" s="12">
        <v>2.5499999999999998</v>
      </c>
      <c r="D319" s="12">
        <v>8.42</v>
      </c>
      <c r="E319" s="12"/>
    </row>
    <row r="320" spans="1:5" ht="13">
      <c r="A320" s="17">
        <v>44287</v>
      </c>
      <c r="B320" s="12">
        <v>21440.93</v>
      </c>
      <c r="C320" s="12">
        <v>3.12</v>
      </c>
      <c r="D320" s="12">
        <v>1.0900000000000001</v>
      </c>
      <c r="E320" s="12"/>
    </row>
    <row r="321" spans="1:5" ht="13">
      <c r="A321" s="17">
        <v>44317</v>
      </c>
      <c r="B321" s="12">
        <v>21440.93</v>
      </c>
      <c r="C321" s="12">
        <v>3.12</v>
      </c>
      <c r="D321" s="12">
        <v>1.0900000000000001</v>
      </c>
      <c r="E321" s="12"/>
    </row>
    <row r="322" spans="1:5" ht="13">
      <c r="A322" s="17">
        <v>44348</v>
      </c>
      <c r="B322" s="12">
        <v>21440.93</v>
      </c>
      <c r="C322" s="12">
        <v>3.12</v>
      </c>
      <c r="D322" s="12">
        <v>1.0900000000000001</v>
      </c>
      <c r="E322" s="12"/>
    </row>
    <row r="323" spans="1:5" ht="13">
      <c r="A323" s="17">
        <v>44378</v>
      </c>
      <c r="B323" s="12">
        <v>21617.83</v>
      </c>
      <c r="C323" s="12">
        <v>2.54</v>
      </c>
      <c r="D323" s="12">
        <v>9.24</v>
      </c>
      <c r="E323" s="12"/>
    </row>
    <row r="324" spans="1:5" ht="13">
      <c r="A324" s="17">
        <v>44409</v>
      </c>
      <c r="B324" s="12">
        <v>21617.83</v>
      </c>
      <c r="C324" s="12">
        <v>2.54</v>
      </c>
      <c r="D324" s="12">
        <v>9.24</v>
      </c>
      <c r="E324" s="12"/>
    </row>
    <row r="325" spans="1:5" ht="13">
      <c r="A325" s="17">
        <v>44440</v>
      </c>
      <c r="B325" s="12">
        <v>21617.83</v>
      </c>
      <c r="C325" s="12">
        <v>2.54</v>
      </c>
      <c r="D325" s="12">
        <v>9.24</v>
      </c>
      <c r="E325" s="12"/>
    </row>
    <row r="326" spans="1:5" ht="13">
      <c r="A326" s="17">
        <v>44470</v>
      </c>
      <c r="B326" s="12">
        <v>21988.74</v>
      </c>
      <c r="C326" s="12">
        <v>2.5499999999999998</v>
      </c>
      <c r="D326" s="12">
        <v>7.61</v>
      </c>
      <c r="E326" s="12"/>
    </row>
    <row r="327" spans="1:5" ht="13">
      <c r="A327" s="17">
        <v>44501</v>
      </c>
      <c r="B327" s="12">
        <v>21988.74</v>
      </c>
      <c r="C327" s="12">
        <v>2.5499999999999998</v>
      </c>
      <c r="D327" s="12">
        <v>7.61</v>
      </c>
      <c r="E327" s="12"/>
    </row>
    <row r="328" spans="1:5" ht="13">
      <c r="A328" s="17">
        <v>44531</v>
      </c>
      <c r="B328" s="12">
        <v>21988.74</v>
      </c>
      <c r="C328" s="12">
        <v>2.5499999999999998</v>
      </c>
      <c r="D328" s="12">
        <v>7.61</v>
      </c>
      <c r="E328" s="12"/>
    </row>
    <row r="329" spans="1:5" ht="13">
      <c r="A329" s="17">
        <v>44562</v>
      </c>
      <c r="B329" s="12">
        <v>21932.71</v>
      </c>
      <c r="C329" s="12">
        <v>1.46</v>
      </c>
      <c r="D329" s="12">
        <v>41.03</v>
      </c>
      <c r="E329" s="12"/>
    </row>
    <row r="330" spans="1:5" ht="13">
      <c r="A330" s="17">
        <v>44593</v>
      </c>
      <c r="B330" s="12">
        <v>21932.71</v>
      </c>
      <c r="C330" s="12">
        <v>1.46</v>
      </c>
      <c r="D330" s="12">
        <v>41.03</v>
      </c>
      <c r="E330" s="12"/>
    </row>
    <row r="331" spans="1:5" ht="13">
      <c r="A331" s="17">
        <v>44621</v>
      </c>
      <c r="B331" s="12">
        <v>21932.71</v>
      </c>
      <c r="C331" s="12">
        <v>1.46</v>
      </c>
      <c r="D331" s="12">
        <v>41.03</v>
      </c>
      <c r="E331" s="12"/>
    </row>
    <row r="332" spans="1:5" ht="13">
      <c r="A332" s="17">
        <v>44652</v>
      </c>
      <c r="B332" s="12">
        <v>21967.040000000001</v>
      </c>
      <c r="C332" s="12">
        <v>-0.1</v>
      </c>
      <c r="D332" s="12">
        <v>94.02</v>
      </c>
      <c r="E332" s="12"/>
    </row>
    <row r="333" spans="1:5" ht="13">
      <c r="A333" s="17">
        <v>44682</v>
      </c>
      <c r="B333" s="12">
        <v>21967.040000000001</v>
      </c>
      <c r="C333" s="12">
        <v>-0.1</v>
      </c>
      <c r="D333" s="12">
        <v>94.02</v>
      </c>
      <c r="E333" s="12"/>
    </row>
    <row r="334" spans="1:5" ht="13">
      <c r="A334" s="17">
        <v>44713</v>
      </c>
      <c r="B334" s="12">
        <v>21967.040000000001</v>
      </c>
      <c r="C334" s="12">
        <v>-0.1</v>
      </c>
      <c r="D334" s="12">
        <v>94.02</v>
      </c>
      <c r="E334" s="12"/>
    </row>
    <row r="335" spans="1:5" ht="13">
      <c r="A335" s="17">
        <v>44743</v>
      </c>
      <c r="B335" s="12">
        <v>22125.63</v>
      </c>
      <c r="C335" s="12">
        <v>0.88</v>
      </c>
      <c r="D335" s="12">
        <v>73.64</v>
      </c>
      <c r="E335" s="12"/>
    </row>
    <row r="336" spans="1:5" ht="13">
      <c r="A336" s="17">
        <v>44774</v>
      </c>
      <c r="B336" s="12">
        <v>22125.63</v>
      </c>
      <c r="C336" s="12">
        <v>0.88</v>
      </c>
      <c r="D336" s="12">
        <v>73.64</v>
      </c>
      <c r="E336" s="12"/>
    </row>
    <row r="337" spans="1:5" ht="13">
      <c r="A337" s="17">
        <v>44805</v>
      </c>
      <c r="B337" s="12">
        <v>22125.63</v>
      </c>
      <c r="C337" s="12">
        <v>0.88</v>
      </c>
      <c r="D337" s="12">
        <v>73.64</v>
      </c>
      <c r="E337" s="12"/>
    </row>
    <row r="338" spans="1:5" ht="13">
      <c r="A338" s="17">
        <v>44835</v>
      </c>
      <c r="B338" s="12">
        <v>22278.35</v>
      </c>
      <c r="C338" s="12">
        <v>1.42</v>
      </c>
      <c r="D338" s="12">
        <v>45.11</v>
      </c>
      <c r="E338" s="12"/>
    </row>
    <row r="339" spans="1:5" ht="13">
      <c r="A339" s="17">
        <v>44866</v>
      </c>
      <c r="B339" s="12">
        <v>22278.35</v>
      </c>
      <c r="C339" s="12">
        <v>1.42</v>
      </c>
      <c r="D339" s="12">
        <v>45.11</v>
      </c>
      <c r="E339" s="12"/>
    </row>
    <row r="340" spans="1:5" ht="13">
      <c r="A340" s="17">
        <v>44896</v>
      </c>
      <c r="B340" s="12">
        <v>22278.35</v>
      </c>
      <c r="C340" s="12">
        <v>1.42</v>
      </c>
      <c r="D340" s="12">
        <v>45.11</v>
      </c>
      <c r="E340" s="12"/>
    </row>
    <row r="341" spans="1:5" ht="13">
      <c r="A341" s="17">
        <v>44927</v>
      </c>
      <c r="B341" s="12">
        <v>22439.61</v>
      </c>
      <c r="C341" s="12">
        <v>1.42</v>
      </c>
      <c r="D341" s="12">
        <v>44.29</v>
      </c>
      <c r="E341" s="12"/>
    </row>
    <row r="342" spans="1:5" ht="13">
      <c r="A342" s="17">
        <v>44958</v>
      </c>
      <c r="B342" s="12">
        <v>22439.61</v>
      </c>
      <c r="C342" s="12">
        <v>1.42</v>
      </c>
      <c r="D342" s="12">
        <v>44.29</v>
      </c>
      <c r="E342" s="12"/>
    </row>
    <row r="343" spans="1:5" ht="13">
      <c r="A343" s="17">
        <v>44986</v>
      </c>
      <c r="B343" s="12">
        <v>22439.61</v>
      </c>
      <c r="C343" s="12">
        <v>1.42</v>
      </c>
      <c r="D343" s="12">
        <v>44.29</v>
      </c>
      <c r="E343" s="12"/>
    </row>
    <row r="344" spans="1:5" ht="13">
      <c r="A344" s="17">
        <v>45017</v>
      </c>
      <c r="B344" s="12">
        <v>22580.5</v>
      </c>
      <c r="C344" s="12">
        <v>1.36</v>
      </c>
      <c r="D344" s="12">
        <v>47.55</v>
      </c>
      <c r="E344" s="12"/>
    </row>
    <row r="345" spans="1:5" ht="13">
      <c r="A345" s="17">
        <v>45047</v>
      </c>
      <c r="B345" s="12">
        <v>22580.5</v>
      </c>
      <c r="C345" s="12">
        <v>1.36</v>
      </c>
      <c r="D345" s="12">
        <v>47.55</v>
      </c>
      <c r="E345" s="12"/>
    </row>
    <row r="346" spans="1:5" ht="13">
      <c r="A346" s="17">
        <v>45078</v>
      </c>
      <c r="B346" s="12">
        <v>22580.5</v>
      </c>
      <c r="C346" s="12">
        <v>1.36</v>
      </c>
      <c r="D346" s="12">
        <v>47.55</v>
      </c>
      <c r="E346" s="12"/>
    </row>
    <row r="347" spans="1:5" ht="13">
      <c r="A347" s="17">
        <v>45108</v>
      </c>
      <c r="B347" s="12">
        <v>22840.99</v>
      </c>
      <c r="C347" s="12">
        <v>1.79</v>
      </c>
      <c r="D347" s="12">
        <v>27.99</v>
      </c>
      <c r="E347" s="12"/>
    </row>
    <row r="348" spans="1:5" ht="13">
      <c r="A348" s="17">
        <v>45139</v>
      </c>
      <c r="B348" s="12">
        <v>22840.99</v>
      </c>
      <c r="C348" s="12">
        <v>1.79</v>
      </c>
      <c r="D348" s="12">
        <v>27.99</v>
      </c>
      <c r="E348" s="12"/>
    </row>
    <row r="349" spans="1:5" ht="13">
      <c r="A349" s="17">
        <v>45170</v>
      </c>
      <c r="B349" s="12">
        <v>22840.99</v>
      </c>
      <c r="C349" s="12">
        <v>1.79</v>
      </c>
      <c r="D349" s="12">
        <v>27.99</v>
      </c>
      <c r="E349" s="12"/>
    </row>
    <row r="350" spans="1:5" ht="13">
      <c r="A350" s="17">
        <v>45200</v>
      </c>
      <c r="B350" s="12">
        <v>23033.78</v>
      </c>
      <c r="C350" s="12">
        <v>2.0099999999999998</v>
      </c>
      <c r="D350" s="12">
        <v>19.02</v>
      </c>
      <c r="E350" s="12"/>
    </row>
    <row r="351" spans="1:5" ht="13">
      <c r="A351" s="17">
        <v>45231</v>
      </c>
      <c r="B351" s="12">
        <v>23033.78</v>
      </c>
      <c r="C351" s="12">
        <v>2.0099999999999998</v>
      </c>
      <c r="D351" s="12">
        <v>19.02</v>
      </c>
      <c r="E351" s="12"/>
    </row>
    <row r="352" spans="1:5" ht="13">
      <c r="A352" s="17">
        <v>45261</v>
      </c>
      <c r="B352" s="12">
        <v>23033.78</v>
      </c>
      <c r="C352" s="12">
        <v>2.0099999999999998</v>
      </c>
      <c r="D352" s="12">
        <v>19.02</v>
      </c>
      <c r="E352" s="12"/>
    </row>
    <row r="353" spans="1:5" ht="13">
      <c r="A353" s="17">
        <v>45292</v>
      </c>
      <c r="B353" s="12">
        <v>23082.12</v>
      </c>
      <c r="C353" s="12">
        <v>1.06</v>
      </c>
      <c r="D353" s="12">
        <v>65.489999999999995</v>
      </c>
      <c r="E353" s="12"/>
    </row>
    <row r="354" spans="1:5" ht="13">
      <c r="A354" s="17">
        <v>45323</v>
      </c>
      <c r="B354" s="12">
        <v>23082.12</v>
      </c>
      <c r="C354" s="12">
        <v>1.06</v>
      </c>
      <c r="D354" s="12">
        <v>65.489999999999995</v>
      </c>
      <c r="E354" s="12"/>
    </row>
    <row r="355" spans="1:5" ht="13">
      <c r="A355" s="17">
        <v>45352</v>
      </c>
      <c r="B355" s="12">
        <v>23082.12</v>
      </c>
      <c r="C355" s="12">
        <v>1.06</v>
      </c>
      <c r="D355" s="12">
        <v>65.489999999999995</v>
      </c>
      <c r="E355" s="12"/>
    </row>
    <row r="356" spans="1:5" ht="13">
      <c r="A356" s="17">
        <v>45383</v>
      </c>
      <c r="B356" s="12">
        <v>23286.51</v>
      </c>
      <c r="C356" s="12">
        <v>1.1000000000000001</v>
      </c>
      <c r="D356" s="12">
        <v>64.67</v>
      </c>
      <c r="E356" s="12"/>
    </row>
    <row r="357" spans="1:5" ht="13">
      <c r="A357" s="17">
        <v>45413</v>
      </c>
      <c r="B357" s="12">
        <v>23286.51</v>
      </c>
      <c r="C357" s="12">
        <v>1.1000000000000001</v>
      </c>
      <c r="D357" s="12">
        <v>64.67</v>
      </c>
      <c r="E357" s="12"/>
    </row>
    <row r="358" spans="1:5" ht="13">
      <c r="A358" s="17">
        <v>45444</v>
      </c>
      <c r="B358" s="12">
        <v>23286.51</v>
      </c>
      <c r="C358" s="12">
        <v>1.1000000000000001</v>
      </c>
      <c r="D358" s="12">
        <v>64.67</v>
      </c>
      <c r="E358" s="12"/>
    </row>
    <row r="359" spans="1:5" ht="13">
      <c r="A359" s="17">
        <v>45474</v>
      </c>
      <c r="B359" s="12">
        <v>23478.57</v>
      </c>
      <c r="C359" s="12">
        <v>1.72</v>
      </c>
      <c r="D359" s="12">
        <v>33.700000000000003</v>
      </c>
      <c r="E359" s="12"/>
    </row>
    <row r="360" spans="1:5" ht="13">
      <c r="A360" s="17">
        <v>45505</v>
      </c>
      <c r="B360" s="12">
        <v>23478.57</v>
      </c>
      <c r="C360" s="12">
        <v>1.72</v>
      </c>
      <c r="D360" s="12">
        <v>33.700000000000003</v>
      </c>
      <c r="E360" s="12"/>
    </row>
    <row r="361" spans="1:5" ht="13">
      <c r="A361" s="17">
        <v>45536</v>
      </c>
      <c r="B361" s="12">
        <v>23478.57</v>
      </c>
      <c r="C361" s="12">
        <v>1.72</v>
      </c>
      <c r="D361" s="12">
        <v>33.700000000000003</v>
      </c>
      <c r="E361" s="12"/>
    </row>
    <row r="362" spans="1:5" ht="13">
      <c r="A362" s="17">
        <v>45566</v>
      </c>
      <c r="B362" s="12">
        <v>23586.54</v>
      </c>
      <c r="C362" s="12">
        <v>1.29</v>
      </c>
      <c r="D362" s="12">
        <v>53.26</v>
      </c>
      <c r="E362" s="12"/>
    </row>
    <row r="363" spans="1:5" ht="13">
      <c r="A363" s="17">
        <v>45597</v>
      </c>
      <c r="B363" s="12">
        <v>23586.54</v>
      </c>
      <c r="C363" s="12">
        <v>1.29</v>
      </c>
      <c r="D363" s="12">
        <v>53.26</v>
      </c>
      <c r="E363" s="12"/>
    </row>
    <row r="364" spans="1:5" ht="13">
      <c r="A364" s="17">
        <v>45627</v>
      </c>
      <c r="B364" s="12">
        <v>23586.54</v>
      </c>
      <c r="C364" s="12">
        <v>1.29</v>
      </c>
      <c r="D364" s="12">
        <v>53.26</v>
      </c>
      <c r="E364" s="12"/>
    </row>
    <row r="365" spans="1:5" ht="13">
      <c r="A365" s="17">
        <v>45658</v>
      </c>
      <c r="B365" s="12">
        <v>23548.21</v>
      </c>
      <c r="C365" s="12">
        <v>0.3</v>
      </c>
      <c r="D365" s="12">
        <v>85.87</v>
      </c>
      <c r="E365" s="12"/>
    </row>
    <row r="366" spans="1:5" ht="13">
      <c r="A366" s="17">
        <v>45689</v>
      </c>
      <c r="B366" s="12">
        <v>23548.21</v>
      </c>
      <c r="C366" s="12">
        <v>0.3</v>
      </c>
      <c r="D366" s="12">
        <v>85.87</v>
      </c>
      <c r="E366" s="12"/>
    </row>
    <row r="367" spans="1:5" ht="13">
      <c r="A367" s="17">
        <v>45717</v>
      </c>
      <c r="B367" s="12">
        <v>23548.21</v>
      </c>
      <c r="C367" s="12">
        <v>0.3</v>
      </c>
      <c r="D367" s="12">
        <v>85.87</v>
      </c>
      <c r="E367" s="12"/>
    </row>
    <row r="368" spans="1:5" ht="13">
      <c r="A368" s="17">
        <v>45748</v>
      </c>
      <c r="B368" s="12">
        <v>23770.98</v>
      </c>
      <c r="C368" s="12">
        <v>0.78</v>
      </c>
      <c r="D368" s="12">
        <v>74.459999999999994</v>
      </c>
      <c r="E368" s="12"/>
    </row>
    <row r="369" spans="1:5" ht="13">
      <c r="A369" s="17">
        <v>45778</v>
      </c>
      <c r="B369" s="12">
        <v>23770.98</v>
      </c>
      <c r="C369" s="12">
        <v>0.78</v>
      </c>
      <c r="D369" s="12">
        <v>74.459999999999994</v>
      </c>
      <c r="E369" s="12"/>
    </row>
    <row r="370" spans="1:5" ht="13">
      <c r="A370" s="17">
        <v>45809</v>
      </c>
      <c r="B370" s="12">
        <v>23770.98</v>
      </c>
      <c r="C370" s="12">
        <v>0.78</v>
      </c>
      <c r="D370" s="12">
        <v>74.459999999999994</v>
      </c>
      <c r="E370" s="12"/>
    </row>
    <row r="371" spans="1:5" ht="13">
      <c r="A371" s="40">
        <v>45839</v>
      </c>
      <c r="B371" s="12">
        <v>24026.83</v>
      </c>
      <c r="C371" s="12">
        <v>2.0299999999999998</v>
      </c>
      <c r="D371" s="12">
        <v>16.579999999999998</v>
      </c>
      <c r="E371" s="12"/>
    </row>
    <row r="372" spans="1:5" ht="13">
      <c r="A372" s="40">
        <v>45870</v>
      </c>
      <c r="B372" s="12">
        <v>24026.83</v>
      </c>
      <c r="C372" s="12">
        <v>2.0299999999999998</v>
      </c>
      <c r="D372" s="12">
        <v>16.579999999999998</v>
      </c>
      <c r="E372" s="12"/>
    </row>
    <row r="373" spans="1:5" ht="13">
      <c r="A373" s="40">
        <v>45901</v>
      </c>
      <c r="B373" s="12">
        <v>24026.83</v>
      </c>
      <c r="C373" s="12">
        <v>2.0299999999999998</v>
      </c>
      <c r="D373" s="12">
        <v>16.579999999999998</v>
      </c>
      <c r="E373" s="12"/>
    </row>
    <row r="374" spans="1:5" ht="13">
      <c r="A374" s="40">
        <v>45931</v>
      </c>
      <c r="B374" s="12">
        <v>24055.75</v>
      </c>
      <c r="C374" s="12">
        <v>1.2</v>
      </c>
      <c r="D374" s="12">
        <v>57.34</v>
      </c>
      <c r="E374" s="12"/>
    </row>
    <row r="375" spans="1:5" ht="13">
      <c r="A375" s="40">
        <v>45962</v>
      </c>
      <c r="B375" s="12">
        <v>24055.75</v>
      </c>
      <c r="C375" s="12">
        <v>1.2</v>
      </c>
      <c r="D375" s="12">
        <v>57.34</v>
      </c>
      <c r="E375" s="12"/>
    </row>
    <row r="376" spans="1:5" ht="13">
      <c r="A376" s="40">
        <v>45992</v>
      </c>
      <c r="B376" s="12">
        <v>24055.75</v>
      </c>
      <c r="C376" s="12">
        <v>1.2</v>
      </c>
      <c r="D376" s="12">
        <v>57.34</v>
      </c>
      <c r="E376" s="12"/>
    </row>
    <row r="377" spans="1:5" ht="13">
      <c r="A377" s="40"/>
      <c r="B377" s="12"/>
      <c r="C377" s="12"/>
      <c r="D377" s="12"/>
    </row>
    <row r="378" spans="1:5" ht="13">
      <c r="A378" s="40"/>
      <c r="B378" s="12"/>
      <c r="C378" s="12"/>
      <c r="D378" s="12"/>
    </row>
    <row r="379" spans="1:5" ht="13">
      <c r="A379" s="40"/>
      <c r="B379" s="12"/>
      <c r="C379" s="12"/>
      <c r="D379" s="12"/>
    </row>
    <row r="380" spans="1:5" ht="13">
      <c r="A380" s="17"/>
      <c r="B380" s="12"/>
      <c r="C380" s="12"/>
      <c r="D380" s="12"/>
    </row>
    <row r="381" spans="1:5" ht="13">
      <c r="A381" s="17"/>
      <c r="B381" s="12"/>
      <c r="C381" s="12"/>
      <c r="D381" s="12"/>
    </row>
    <row r="382" spans="1:5" ht="13">
      <c r="A382" s="17"/>
      <c r="B382" s="12"/>
      <c r="C382" s="12"/>
      <c r="D382" s="12"/>
    </row>
    <row r="383" spans="1:5" ht="13">
      <c r="A383" s="17"/>
      <c r="B383" s="12"/>
      <c r="C383" s="12"/>
      <c r="D383" s="12"/>
    </row>
    <row r="384" spans="1:5" ht="13">
      <c r="A384" s="17"/>
      <c r="B384" s="12"/>
      <c r="C384" s="12"/>
      <c r="D384" s="12"/>
    </row>
    <row r="385" spans="1:4" ht="13">
      <c r="A385" s="17"/>
      <c r="B385" s="12"/>
      <c r="C385" s="12"/>
      <c r="D385" s="12"/>
    </row>
    <row r="386" spans="1:4" ht="13">
      <c r="A386" s="17"/>
      <c r="B386" s="12"/>
      <c r="C386" s="12"/>
      <c r="D386" s="12"/>
    </row>
    <row r="387" spans="1:4" ht="13">
      <c r="A387" s="17"/>
      <c r="B387" s="12"/>
      <c r="C387" s="12"/>
      <c r="D387" s="12"/>
    </row>
    <row r="388" spans="1:4" ht="13">
      <c r="A388" s="17"/>
      <c r="B388" s="12"/>
      <c r="C388" s="12"/>
      <c r="D388" s="12"/>
    </row>
    <row r="389" spans="1:4" ht="13">
      <c r="A389" s="17"/>
      <c r="B389" s="12"/>
      <c r="C389" s="12"/>
      <c r="D389" s="12"/>
    </row>
    <row r="390" spans="1:4" ht="13">
      <c r="A390" s="17"/>
      <c r="B390" s="12"/>
      <c r="C390" s="12"/>
      <c r="D390" s="12"/>
    </row>
    <row r="391" spans="1:4" ht="13">
      <c r="A391" s="17"/>
      <c r="B391" s="12"/>
      <c r="C391" s="12"/>
      <c r="D391" s="12"/>
    </row>
    <row r="392" spans="1:4" ht="13">
      <c r="A392" s="17"/>
      <c r="B392" s="12"/>
      <c r="C392" s="12"/>
      <c r="D392" s="12"/>
    </row>
    <row r="393" spans="1:4" ht="13">
      <c r="A393" s="17"/>
      <c r="B393" s="12"/>
      <c r="C393" s="12"/>
      <c r="D393" s="12"/>
    </row>
    <row r="394" spans="1:4" ht="13">
      <c r="A394" s="17"/>
      <c r="B394" s="12"/>
      <c r="C394" s="12"/>
      <c r="D394" s="12"/>
    </row>
    <row r="395" spans="1:4" ht="13">
      <c r="A395" s="17"/>
      <c r="B395" s="12"/>
      <c r="C395" s="12"/>
      <c r="D395" s="12"/>
    </row>
    <row r="396" spans="1:4" ht="13">
      <c r="A396" s="17"/>
      <c r="B396" s="12"/>
      <c r="C396" s="12"/>
      <c r="D396" s="12"/>
    </row>
    <row r="397" spans="1:4" ht="13">
      <c r="A397" s="17"/>
      <c r="B397" s="12"/>
      <c r="C397" s="12"/>
      <c r="D397" s="12"/>
    </row>
    <row r="398" spans="1:4" ht="13">
      <c r="A398" s="17"/>
      <c r="B398" s="12"/>
      <c r="C398" s="12"/>
      <c r="D398" s="12"/>
    </row>
    <row r="399" spans="1:4" ht="13">
      <c r="A399" s="17"/>
      <c r="B399" s="12"/>
      <c r="C399" s="12"/>
      <c r="D399" s="12"/>
    </row>
    <row r="400" spans="1:4" ht="13">
      <c r="A400" s="17"/>
      <c r="B400" s="12"/>
      <c r="C400" s="12"/>
      <c r="D400" s="12"/>
    </row>
    <row r="401" spans="1:4" ht="13">
      <c r="A401" s="17"/>
      <c r="B401" s="12"/>
      <c r="C401" s="12"/>
      <c r="D401" s="12"/>
    </row>
    <row r="402" spans="1:4" ht="13">
      <c r="A402" s="17"/>
      <c r="B402" s="12"/>
      <c r="C402" s="12"/>
      <c r="D402" s="12"/>
    </row>
    <row r="403" spans="1:4" ht="13">
      <c r="A403" s="17"/>
      <c r="B403" s="12"/>
      <c r="C403" s="12"/>
      <c r="D403" s="12"/>
    </row>
    <row r="404" spans="1:4" ht="13">
      <c r="A404" s="17"/>
      <c r="B404" s="12"/>
      <c r="C404" s="12"/>
      <c r="D404" s="12"/>
    </row>
    <row r="405" spans="1:4" ht="13">
      <c r="A405" s="17"/>
      <c r="B405" s="12"/>
      <c r="C405" s="12"/>
      <c r="D405" s="12"/>
    </row>
    <row r="406" spans="1:4" ht="13">
      <c r="A406" s="17"/>
      <c r="B406" s="12"/>
      <c r="C406" s="12"/>
      <c r="D406" s="12"/>
    </row>
    <row r="407" spans="1:4" ht="13">
      <c r="A407" s="17"/>
      <c r="B407" s="12"/>
      <c r="C407" s="12"/>
      <c r="D407" s="12"/>
    </row>
    <row r="408" spans="1:4" ht="13">
      <c r="A408" s="17"/>
      <c r="B408" s="12"/>
      <c r="C408" s="12"/>
      <c r="D408" s="12"/>
    </row>
    <row r="409" spans="1:4" ht="13">
      <c r="A409" s="17"/>
      <c r="B409" s="12"/>
      <c r="C409" s="12"/>
      <c r="D409" s="12"/>
    </row>
    <row r="410" spans="1:4" ht="13">
      <c r="A410" s="17"/>
      <c r="B410" s="12"/>
      <c r="C410" s="12"/>
      <c r="D410" s="12"/>
    </row>
    <row r="411" spans="1:4" ht="13">
      <c r="A411" s="17"/>
      <c r="B411" s="12"/>
      <c r="C411" s="12"/>
      <c r="D411" s="12"/>
    </row>
    <row r="412" spans="1:4" ht="13">
      <c r="A412" s="17"/>
      <c r="B412" s="12"/>
      <c r="C412" s="12"/>
      <c r="D412" s="12"/>
    </row>
    <row r="413" spans="1:4" ht="13">
      <c r="A413" s="17"/>
      <c r="B413" s="12"/>
      <c r="C413" s="12"/>
      <c r="D413" s="12"/>
    </row>
    <row r="414" spans="1:4" ht="13">
      <c r="A414" s="17"/>
      <c r="B414" s="12"/>
      <c r="C414" s="12"/>
      <c r="D414" s="12"/>
    </row>
    <row r="415" spans="1:4" ht="13">
      <c r="A415" s="17"/>
      <c r="B415" s="12"/>
      <c r="C415" s="12"/>
      <c r="D415" s="12"/>
    </row>
    <row r="416" spans="1:4" ht="13">
      <c r="A416" s="17"/>
      <c r="B416" s="12"/>
      <c r="C416" s="12"/>
      <c r="D416" s="12"/>
    </row>
    <row r="417" spans="1:4" ht="13">
      <c r="A417" s="17"/>
      <c r="B417" s="12"/>
      <c r="C417" s="12"/>
      <c r="D417" s="12"/>
    </row>
    <row r="418" spans="1:4" ht="13">
      <c r="A418" s="17"/>
      <c r="B418" s="12"/>
      <c r="C418" s="12"/>
      <c r="D418" s="12"/>
    </row>
    <row r="419" spans="1:4" ht="13">
      <c r="A419" s="17"/>
      <c r="B419" s="12"/>
      <c r="C419" s="12"/>
      <c r="D419" s="12"/>
    </row>
    <row r="420" spans="1:4" ht="13">
      <c r="A420" s="17"/>
      <c r="B420" s="12"/>
      <c r="C420" s="12"/>
      <c r="D420" s="12"/>
    </row>
    <row r="421" spans="1:4" ht="13">
      <c r="A421" s="17"/>
      <c r="B421" s="12"/>
      <c r="C421" s="12"/>
      <c r="D421" s="12"/>
    </row>
    <row r="422" spans="1:4" ht="13">
      <c r="A422" s="17"/>
      <c r="B422" s="12"/>
      <c r="C422" s="12"/>
      <c r="D422" s="12"/>
    </row>
    <row r="423" spans="1:4" ht="13">
      <c r="A423" s="17"/>
      <c r="B423" s="12"/>
      <c r="C423" s="12"/>
      <c r="D423" s="12"/>
    </row>
    <row r="424" spans="1:4" ht="13">
      <c r="A424" s="17"/>
      <c r="B424" s="12"/>
      <c r="C424" s="12"/>
      <c r="D424" s="12"/>
    </row>
    <row r="425" spans="1:4" ht="13">
      <c r="A425" s="17"/>
      <c r="B425" s="12"/>
      <c r="C425" s="12"/>
      <c r="D425" s="12"/>
    </row>
    <row r="426" spans="1:4" ht="13">
      <c r="A426" s="17"/>
      <c r="B426" s="12"/>
      <c r="C426" s="12"/>
      <c r="D426" s="12"/>
    </row>
    <row r="427" spans="1:4" ht="13">
      <c r="A427" s="17"/>
      <c r="B427" s="12"/>
      <c r="C427" s="12"/>
      <c r="D427" s="12"/>
    </row>
    <row r="428" spans="1:4" ht="13">
      <c r="A428" s="17"/>
      <c r="B428" s="12"/>
      <c r="C428" s="12"/>
      <c r="D428" s="12"/>
    </row>
    <row r="429" spans="1:4" ht="13">
      <c r="A429" s="17"/>
      <c r="B429" s="12"/>
      <c r="C429" s="12"/>
      <c r="D429" s="12"/>
    </row>
    <row r="430" spans="1:4" ht="13">
      <c r="A430" s="17"/>
      <c r="B430" s="12"/>
      <c r="C430" s="12"/>
      <c r="D430" s="12"/>
    </row>
    <row r="431" spans="1:4" ht="13">
      <c r="A431" s="17"/>
      <c r="B431" s="12"/>
      <c r="C431" s="12"/>
      <c r="D431" s="12"/>
    </row>
    <row r="432" spans="1:4" ht="13">
      <c r="A432" s="17"/>
      <c r="B432" s="12"/>
      <c r="C432" s="12"/>
      <c r="D432" s="12"/>
    </row>
    <row r="433" spans="1:4" ht="13">
      <c r="A433" s="17"/>
      <c r="B433" s="12"/>
      <c r="C433" s="12"/>
      <c r="D433" s="12"/>
    </row>
    <row r="434" spans="1:4" ht="13">
      <c r="A434" s="17"/>
      <c r="B434" s="12"/>
      <c r="C434" s="12"/>
      <c r="D434" s="12"/>
    </row>
    <row r="435" spans="1:4" ht="13">
      <c r="A435" s="17"/>
      <c r="B435" s="12"/>
      <c r="C435" s="12"/>
      <c r="D435" s="12"/>
    </row>
    <row r="436" spans="1:4" ht="13">
      <c r="A436" s="17"/>
      <c r="B436" s="12"/>
      <c r="C436" s="12"/>
      <c r="D436" s="12"/>
    </row>
    <row r="437" spans="1:4" ht="13">
      <c r="A437" s="17"/>
      <c r="B437" s="12"/>
      <c r="C437" s="12"/>
      <c r="D437" s="12"/>
    </row>
    <row r="438" spans="1:4" ht="13">
      <c r="A438" s="17"/>
      <c r="B438" s="12"/>
      <c r="C438" s="12"/>
      <c r="D438" s="12"/>
    </row>
    <row r="439" spans="1:4" ht="13">
      <c r="A439" s="17"/>
      <c r="B439" s="12"/>
      <c r="C439" s="12"/>
      <c r="D439" s="12"/>
    </row>
    <row r="440" spans="1:4" ht="13">
      <c r="A440" s="17"/>
      <c r="B440" s="12"/>
      <c r="C440" s="12"/>
      <c r="D440" s="12"/>
    </row>
    <row r="441" spans="1:4" ht="13">
      <c r="A441" s="17"/>
      <c r="B441" s="12"/>
      <c r="C441" s="12"/>
      <c r="D441" s="12"/>
    </row>
    <row r="442" spans="1:4" ht="13">
      <c r="A442" s="17"/>
      <c r="B442" s="12"/>
      <c r="C442" s="12"/>
      <c r="D442" s="12"/>
    </row>
    <row r="443" spans="1:4" ht="13">
      <c r="A443" s="17"/>
      <c r="B443" s="12"/>
      <c r="C443" s="12"/>
      <c r="D443" s="12"/>
    </row>
    <row r="444" spans="1:4" ht="13">
      <c r="A444" s="17"/>
      <c r="B444" s="12"/>
      <c r="C444" s="12"/>
      <c r="D444" s="12"/>
    </row>
    <row r="445" spans="1:4" ht="13">
      <c r="A445" s="17"/>
      <c r="B445" s="12"/>
      <c r="C445" s="12"/>
      <c r="D445" s="12"/>
    </row>
    <row r="446" spans="1:4" ht="13">
      <c r="A446" s="17"/>
      <c r="B446" s="12"/>
      <c r="C446" s="12"/>
      <c r="D446" s="12"/>
    </row>
    <row r="447" spans="1:4" ht="13">
      <c r="A447" s="17"/>
      <c r="B447" s="12"/>
      <c r="C447" s="12"/>
      <c r="D447" s="12"/>
    </row>
    <row r="448" spans="1:4" ht="13">
      <c r="A448" s="17"/>
      <c r="B448" s="12"/>
      <c r="C448" s="12"/>
      <c r="D448" s="12"/>
    </row>
    <row r="449" spans="1:4" ht="13">
      <c r="A449" s="17"/>
      <c r="B449" s="12"/>
      <c r="C449" s="12"/>
      <c r="D449" s="12"/>
    </row>
    <row r="450" spans="1:4" ht="13">
      <c r="A450" s="17"/>
      <c r="B450" s="12"/>
      <c r="C450" s="12"/>
      <c r="D450" s="12"/>
    </row>
    <row r="451" spans="1:4" ht="13">
      <c r="A451" s="17"/>
      <c r="B451" s="12"/>
      <c r="C451" s="12"/>
      <c r="D451" s="12"/>
    </row>
    <row r="452" spans="1:4" ht="13">
      <c r="A452" s="17"/>
      <c r="B452" s="12"/>
      <c r="C452" s="12"/>
      <c r="D452" s="12"/>
    </row>
    <row r="453" spans="1:4" ht="13">
      <c r="A453" s="17"/>
      <c r="B453" s="12"/>
      <c r="C453" s="12"/>
      <c r="D453" s="12"/>
    </row>
    <row r="454" spans="1:4" ht="13">
      <c r="A454" s="17"/>
      <c r="B454" s="12"/>
      <c r="C454" s="12"/>
      <c r="D454" s="12"/>
    </row>
    <row r="455" spans="1:4" ht="13">
      <c r="A455" s="17"/>
      <c r="B455" s="12"/>
      <c r="C455" s="12"/>
      <c r="D455" s="12"/>
    </row>
    <row r="456" spans="1:4" ht="13">
      <c r="A456" s="17"/>
      <c r="B456" s="12"/>
      <c r="C456" s="12"/>
      <c r="D456" s="12"/>
    </row>
    <row r="457" spans="1:4" ht="13">
      <c r="A457" s="17"/>
      <c r="B457" s="12"/>
      <c r="C457" s="12"/>
      <c r="D457" s="12"/>
    </row>
    <row r="458" spans="1:4" ht="13">
      <c r="A458" s="17"/>
      <c r="B458" s="12"/>
      <c r="C458" s="12"/>
      <c r="D458" s="12"/>
    </row>
    <row r="459" spans="1:4" ht="13">
      <c r="A459" s="17"/>
      <c r="B459" s="12"/>
      <c r="C459" s="12"/>
      <c r="D459" s="12"/>
    </row>
    <row r="460" spans="1:4" ht="13">
      <c r="A460" s="17"/>
      <c r="B460" s="12"/>
      <c r="C460" s="12"/>
      <c r="D460" s="12"/>
    </row>
    <row r="461" spans="1:4" ht="13">
      <c r="A461" s="17"/>
      <c r="B461" s="12"/>
      <c r="C461" s="12"/>
      <c r="D461" s="12"/>
    </row>
    <row r="462" spans="1:4" ht="13">
      <c r="A462" s="17"/>
      <c r="B462" s="12"/>
      <c r="C462" s="12"/>
      <c r="D462" s="12"/>
    </row>
    <row r="463" spans="1:4" ht="13">
      <c r="A463" s="17"/>
      <c r="B463" s="12"/>
      <c r="C463" s="12"/>
      <c r="D463" s="12"/>
    </row>
    <row r="464" spans="1:4" ht="13">
      <c r="A464" s="17"/>
      <c r="B464" s="12"/>
      <c r="C464" s="12"/>
      <c r="D464" s="12"/>
    </row>
    <row r="465" spans="1:4" ht="13">
      <c r="A465" s="17"/>
      <c r="B465" s="12"/>
      <c r="C465" s="12"/>
      <c r="D465" s="12"/>
    </row>
    <row r="466" spans="1:4" ht="13">
      <c r="A466" s="17"/>
      <c r="B466" s="12"/>
      <c r="C466" s="12"/>
      <c r="D466" s="12"/>
    </row>
    <row r="467" spans="1:4" ht="13">
      <c r="A467" s="17"/>
      <c r="B467" s="12"/>
      <c r="C467" s="12"/>
      <c r="D467" s="12"/>
    </row>
    <row r="468" spans="1:4" ht="13">
      <c r="A468" s="17"/>
      <c r="B468" s="12"/>
      <c r="C468" s="12"/>
      <c r="D468" s="12"/>
    </row>
    <row r="469" spans="1:4" ht="13">
      <c r="A469" s="17"/>
      <c r="B469" s="12"/>
      <c r="C469" s="12"/>
      <c r="D469" s="12"/>
    </row>
    <row r="470" spans="1:4" ht="13">
      <c r="A470" s="17"/>
      <c r="B470" s="12"/>
      <c r="C470" s="12"/>
      <c r="D470" s="12"/>
    </row>
    <row r="471" spans="1:4" ht="13">
      <c r="A471" s="17"/>
      <c r="B471" s="12"/>
      <c r="C471" s="12"/>
      <c r="D471" s="12"/>
    </row>
    <row r="472" spans="1:4" ht="13">
      <c r="A472" s="17"/>
      <c r="B472" s="12"/>
      <c r="C472" s="12"/>
      <c r="D472" s="12"/>
    </row>
    <row r="473" spans="1:4" ht="13">
      <c r="A473" s="17"/>
      <c r="B473" s="12"/>
      <c r="C473" s="12"/>
      <c r="D473" s="12"/>
    </row>
    <row r="474" spans="1:4" ht="13">
      <c r="A474" s="17"/>
      <c r="B474" s="12"/>
      <c r="C474" s="12"/>
      <c r="D474" s="12"/>
    </row>
    <row r="475" spans="1:4" ht="13">
      <c r="A475" s="17"/>
      <c r="B475" s="12"/>
      <c r="C475" s="12"/>
      <c r="D475" s="12"/>
    </row>
    <row r="476" spans="1:4" ht="13">
      <c r="A476" s="17"/>
      <c r="B476" s="12"/>
      <c r="C476" s="12"/>
      <c r="D476" s="12"/>
    </row>
    <row r="477" spans="1:4" ht="13">
      <c r="A477" s="17"/>
      <c r="B477" s="12"/>
      <c r="C477" s="12"/>
      <c r="D477" s="12"/>
    </row>
    <row r="478" spans="1:4" ht="13">
      <c r="A478" s="17"/>
      <c r="B478" s="12"/>
      <c r="C478" s="12"/>
      <c r="D478" s="12"/>
    </row>
    <row r="479" spans="1:4" ht="13">
      <c r="A479" s="17"/>
      <c r="B479" s="12"/>
      <c r="C479" s="12"/>
      <c r="D479" s="12"/>
    </row>
    <row r="480" spans="1:4" ht="13">
      <c r="A480" s="17"/>
      <c r="B480" s="12"/>
      <c r="C480" s="12"/>
      <c r="D480" s="12"/>
    </row>
    <row r="481" spans="1:4" ht="13">
      <c r="A481" s="17"/>
      <c r="B481" s="12"/>
      <c r="C481" s="12"/>
      <c r="D481" s="12"/>
    </row>
    <row r="482" spans="1:4" ht="13">
      <c r="A482" s="17"/>
      <c r="B482" s="12"/>
      <c r="C482" s="12"/>
      <c r="D482" s="12"/>
    </row>
    <row r="483" spans="1:4" ht="13">
      <c r="A483" s="17"/>
      <c r="B483" s="12"/>
      <c r="C483" s="12"/>
      <c r="D483" s="12"/>
    </row>
    <row r="484" spans="1:4" ht="13">
      <c r="A484" s="17"/>
      <c r="B484" s="12"/>
      <c r="C484" s="12"/>
      <c r="D484" s="12"/>
    </row>
    <row r="485" spans="1:4" ht="13">
      <c r="A485" s="17"/>
      <c r="B485" s="12"/>
      <c r="C485" s="12"/>
      <c r="D485" s="12"/>
    </row>
    <row r="486" spans="1:4" ht="13">
      <c r="A486" s="17"/>
      <c r="B486" s="12"/>
      <c r="C486" s="12"/>
      <c r="D486" s="12"/>
    </row>
    <row r="487" spans="1:4" ht="13">
      <c r="A487" s="17"/>
      <c r="B487" s="12"/>
      <c r="C487" s="12"/>
      <c r="D487" s="12"/>
    </row>
    <row r="488" spans="1:4" ht="13">
      <c r="A488" s="17"/>
      <c r="B488" s="12"/>
      <c r="C488" s="12"/>
      <c r="D488" s="12"/>
    </row>
    <row r="489" spans="1:4" ht="13">
      <c r="A489" s="17"/>
      <c r="B489" s="12"/>
      <c r="C489" s="12"/>
      <c r="D489" s="12"/>
    </row>
    <row r="490" spans="1:4" ht="13">
      <c r="A490" s="17"/>
      <c r="B490" s="12"/>
      <c r="C490" s="12"/>
      <c r="D490" s="12"/>
    </row>
    <row r="491" spans="1:4" ht="13">
      <c r="A491" s="17"/>
      <c r="B491" s="12"/>
      <c r="C491" s="12"/>
      <c r="D491" s="12"/>
    </row>
    <row r="492" spans="1:4" ht="13">
      <c r="A492" s="17"/>
      <c r="B492" s="12"/>
      <c r="C492" s="12"/>
      <c r="D492" s="12"/>
    </row>
    <row r="493" spans="1:4" ht="13">
      <c r="A493" s="17"/>
      <c r="B493" s="12"/>
      <c r="C493" s="12"/>
      <c r="D493" s="12"/>
    </row>
    <row r="494" spans="1:4" ht="13">
      <c r="A494" s="17"/>
      <c r="B494" s="12"/>
      <c r="C494" s="12"/>
      <c r="D494" s="12"/>
    </row>
    <row r="495" spans="1:4" ht="13">
      <c r="A495" s="17"/>
      <c r="B495" s="12"/>
      <c r="C495" s="12"/>
      <c r="D495" s="12"/>
    </row>
    <row r="496" spans="1:4" ht="13">
      <c r="A496" s="17"/>
      <c r="B496" s="12"/>
      <c r="C496" s="12"/>
      <c r="D496" s="12"/>
    </row>
    <row r="497" spans="1:4" ht="13">
      <c r="A497" s="17"/>
      <c r="B497" s="12"/>
      <c r="C497" s="12"/>
      <c r="D497" s="12"/>
    </row>
    <row r="498" spans="1:4" ht="13">
      <c r="A498" s="17"/>
      <c r="B498" s="12"/>
      <c r="C498" s="12"/>
      <c r="D498" s="12"/>
    </row>
    <row r="499" spans="1:4" ht="13">
      <c r="A499" s="17"/>
      <c r="B499" s="12"/>
      <c r="C499" s="12"/>
      <c r="D499" s="12"/>
    </row>
    <row r="500" spans="1:4" ht="13">
      <c r="A500" s="17"/>
      <c r="B500" s="12"/>
      <c r="C500" s="12"/>
      <c r="D500" s="12"/>
    </row>
    <row r="501" spans="1:4" ht="13">
      <c r="A501" s="17"/>
      <c r="B501" s="12"/>
      <c r="C501" s="12"/>
      <c r="D501" s="12"/>
    </row>
    <row r="502" spans="1:4" ht="13">
      <c r="A502" s="17"/>
      <c r="B502" s="12"/>
      <c r="C502" s="12"/>
      <c r="D502" s="12"/>
    </row>
    <row r="503" spans="1:4" ht="13">
      <c r="A503" s="17"/>
      <c r="B503" s="12"/>
      <c r="C503" s="12"/>
      <c r="D503" s="12"/>
    </row>
    <row r="504" spans="1:4" ht="13">
      <c r="A504" s="17"/>
      <c r="B504" s="12"/>
      <c r="C504" s="12"/>
      <c r="D504" s="12"/>
    </row>
    <row r="505" spans="1:4" ht="13">
      <c r="A505" s="17"/>
      <c r="B505" s="12"/>
      <c r="C505" s="12"/>
      <c r="D505" s="12"/>
    </row>
    <row r="506" spans="1:4" ht="13">
      <c r="A506" s="17"/>
      <c r="B506" s="12"/>
      <c r="C506" s="12"/>
      <c r="D506" s="12"/>
    </row>
    <row r="507" spans="1:4" ht="13">
      <c r="A507" s="17"/>
      <c r="B507" s="12"/>
      <c r="C507" s="12"/>
      <c r="D507" s="12"/>
    </row>
    <row r="508" spans="1:4" ht="13">
      <c r="A508" s="17"/>
      <c r="B508" s="12"/>
      <c r="C508" s="12"/>
      <c r="D508" s="12"/>
    </row>
    <row r="509" spans="1:4" ht="13">
      <c r="A509" s="17"/>
      <c r="B509" s="12"/>
      <c r="C509" s="12"/>
      <c r="D509" s="12"/>
    </row>
    <row r="510" spans="1:4" ht="13">
      <c r="A510" s="17"/>
      <c r="B510" s="12"/>
      <c r="C510" s="12"/>
      <c r="D510" s="12"/>
    </row>
    <row r="511" spans="1:4" ht="13">
      <c r="A511" s="17"/>
      <c r="B511" s="12"/>
      <c r="C511" s="12"/>
      <c r="D511" s="12"/>
    </row>
    <row r="512" spans="1:4" ht="13">
      <c r="A512" s="17"/>
      <c r="B512" s="12"/>
      <c r="C512" s="12"/>
      <c r="D512" s="12"/>
    </row>
    <row r="513" spans="1:4" ht="13">
      <c r="A513" s="17"/>
      <c r="B513" s="12"/>
      <c r="C513" s="12"/>
      <c r="D513" s="12"/>
    </row>
    <row r="514" spans="1:4" ht="13">
      <c r="A514" s="17"/>
      <c r="B514" s="12"/>
      <c r="C514" s="12"/>
      <c r="D514" s="12"/>
    </row>
    <row r="515" spans="1:4" ht="13">
      <c r="A515" s="17"/>
      <c r="B515" s="12"/>
      <c r="C515" s="12"/>
      <c r="D515" s="12"/>
    </row>
    <row r="516" spans="1:4" ht="13">
      <c r="A516" s="17"/>
      <c r="B516" s="12"/>
      <c r="C516" s="12"/>
      <c r="D516" s="12"/>
    </row>
    <row r="517" spans="1:4" ht="13">
      <c r="A517" s="17"/>
      <c r="B517" s="12"/>
      <c r="C517" s="12"/>
      <c r="D517" s="12"/>
    </row>
    <row r="518" spans="1:4" ht="13">
      <c r="A518" s="17"/>
      <c r="B518" s="12"/>
      <c r="C518" s="12"/>
      <c r="D518" s="12"/>
    </row>
    <row r="519" spans="1:4" ht="13">
      <c r="A519" s="17"/>
      <c r="B519" s="12"/>
      <c r="C519" s="12"/>
      <c r="D519" s="12"/>
    </row>
    <row r="520" spans="1:4" ht="13">
      <c r="A520" s="17"/>
      <c r="B520" s="12"/>
      <c r="C520" s="12"/>
      <c r="D520" s="12"/>
    </row>
    <row r="521" spans="1:4" ht="13">
      <c r="A521" s="17"/>
      <c r="B521" s="12"/>
      <c r="C521" s="12"/>
      <c r="D521" s="12"/>
    </row>
    <row r="522" spans="1:4" ht="13">
      <c r="A522" s="17"/>
      <c r="B522" s="12"/>
      <c r="C522" s="12"/>
      <c r="D522" s="12"/>
    </row>
    <row r="523" spans="1:4" ht="13">
      <c r="A523" s="17"/>
      <c r="B523" s="12"/>
      <c r="C523" s="12"/>
      <c r="D523" s="12"/>
    </row>
    <row r="524" spans="1:4" ht="13">
      <c r="A524" s="17"/>
      <c r="B524" s="12"/>
      <c r="C524" s="12"/>
      <c r="D524" s="12"/>
    </row>
    <row r="525" spans="1:4" ht="13">
      <c r="A525" s="17"/>
      <c r="B525" s="12"/>
      <c r="C525" s="12"/>
      <c r="D525" s="12"/>
    </row>
    <row r="526" spans="1:4" ht="13">
      <c r="A526" s="17"/>
      <c r="B526" s="12"/>
      <c r="C526" s="12"/>
      <c r="D526" s="12"/>
    </row>
    <row r="527" spans="1:4" ht="13">
      <c r="A527" s="17"/>
      <c r="B527" s="12"/>
      <c r="C527" s="12"/>
      <c r="D527" s="12"/>
    </row>
    <row r="528" spans="1:4" ht="13">
      <c r="A528" s="17"/>
      <c r="B528" s="12"/>
      <c r="C528" s="12"/>
      <c r="D528" s="12"/>
    </row>
    <row r="529" spans="1:4" ht="13">
      <c r="A529" s="17"/>
      <c r="B529" s="12"/>
      <c r="C529" s="12"/>
      <c r="D529" s="12"/>
    </row>
    <row r="530" spans="1:4" ht="13">
      <c r="A530" s="17"/>
      <c r="B530" s="12"/>
      <c r="C530" s="12"/>
      <c r="D530" s="12"/>
    </row>
    <row r="531" spans="1:4" ht="13">
      <c r="A531" s="17"/>
      <c r="B531" s="12"/>
      <c r="C531" s="12"/>
      <c r="D531" s="12"/>
    </row>
    <row r="532" spans="1:4" ht="13">
      <c r="A532" s="17"/>
      <c r="B532" s="12"/>
      <c r="C532" s="12"/>
      <c r="D532" s="12"/>
    </row>
    <row r="533" spans="1:4" ht="13">
      <c r="A533" s="17"/>
      <c r="B533" s="12"/>
      <c r="C533" s="12"/>
      <c r="D533" s="12"/>
    </row>
    <row r="534" spans="1:4" ht="13">
      <c r="A534" s="17"/>
      <c r="B534" s="12"/>
      <c r="C534" s="12"/>
      <c r="D534" s="12"/>
    </row>
    <row r="535" spans="1:4" ht="13">
      <c r="A535" s="17"/>
      <c r="B535" s="12"/>
      <c r="C535" s="12"/>
      <c r="D535" s="12"/>
    </row>
    <row r="536" spans="1:4" ht="13">
      <c r="A536" s="17"/>
      <c r="B536" s="12"/>
      <c r="C536" s="12"/>
      <c r="D536" s="12"/>
    </row>
    <row r="537" spans="1:4" ht="13">
      <c r="A537" s="17"/>
      <c r="B537" s="12"/>
      <c r="C537" s="12"/>
      <c r="D537" s="12"/>
    </row>
    <row r="538" spans="1:4" ht="13">
      <c r="A538" s="17"/>
      <c r="B538" s="12"/>
      <c r="C538" s="12"/>
      <c r="D538" s="12"/>
    </row>
    <row r="539" spans="1:4" ht="13">
      <c r="A539" s="17"/>
      <c r="B539" s="12"/>
      <c r="C539" s="12"/>
      <c r="D539" s="12"/>
    </row>
    <row r="540" spans="1:4" ht="13">
      <c r="A540" s="17"/>
      <c r="B540" s="12"/>
      <c r="C540" s="12"/>
      <c r="D540" s="12"/>
    </row>
    <row r="541" spans="1:4" ht="13">
      <c r="A541" s="17"/>
      <c r="B541" s="12"/>
      <c r="C541" s="12"/>
      <c r="D541" s="12"/>
    </row>
    <row r="542" spans="1:4" ht="13">
      <c r="A542" s="17"/>
      <c r="B542" s="12"/>
      <c r="C542" s="12"/>
      <c r="D542" s="12"/>
    </row>
    <row r="543" spans="1:4" ht="13">
      <c r="A543" s="17"/>
      <c r="B543" s="12"/>
      <c r="C543" s="12"/>
      <c r="D543" s="12"/>
    </row>
    <row r="544" spans="1:4" ht="13">
      <c r="A544" s="17"/>
      <c r="B544" s="12"/>
      <c r="C544" s="12"/>
      <c r="D544" s="12"/>
    </row>
    <row r="545" spans="1:4" ht="13">
      <c r="A545" s="17"/>
      <c r="B545" s="12"/>
      <c r="C545" s="12"/>
      <c r="D545" s="12"/>
    </row>
    <row r="546" spans="1:4" ht="13">
      <c r="A546" s="17"/>
      <c r="B546" s="12"/>
      <c r="C546" s="12"/>
      <c r="D546" s="12"/>
    </row>
    <row r="547" spans="1:4" ht="13">
      <c r="A547" s="17"/>
      <c r="B547" s="12"/>
      <c r="C547" s="12"/>
      <c r="D547" s="12"/>
    </row>
    <row r="548" spans="1:4" ht="13">
      <c r="A548" s="17"/>
      <c r="B548" s="12"/>
      <c r="C548" s="12"/>
      <c r="D548" s="12"/>
    </row>
    <row r="549" spans="1:4" ht="13">
      <c r="A549" s="17"/>
      <c r="B549" s="12"/>
      <c r="C549" s="12"/>
      <c r="D549" s="12"/>
    </row>
    <row r="550" spans="1:4" ht="13">
      <c r="A550" s="17"/>
      <c r="B550" s="12"/>
      <c r="C550" s="12"/>
      <c r="D550" s="12"/>
    </row>
    <row r="551" spans="1:4" ht="13">
      <c r="A551" s="17"/>
      <c r="B551" s="12"/>
      <c r="C551" s="12"/>
      <c r="D551" s="12"/>
    </row>
    <row r="552" spans="1:4" ht="13">
      <c r="A552" s="17"/>
      <c r="B552" s="12"/>
      <c r="C552" s="12"/>
      <c r="D552" s="12"/>
    </row>
    <row r="553" spans="1:4" ht="13">
      <c r="A553" s="17"/>
      <c r="B553" s="12"/>
      <c r="C553" s="12"/>
      <c r="D553" s="12"/>
    </row>
    <row r="554" spans="1:4" ht="13">
      <c r="A554" s="17"/>
      <c r="B554" s="12"/>
      <c r="C554" s="12"/>
      <c r="D554" s="12"/>
    </row>
    <row r="555" spans="1:4" ht="13">
      <c r="A555" s="17"/>
      <c r="B555" s="12"/>
      <c r="C555" s="12"/>
      <c r="D555" s="12"/>
    </row>
    <row r="556" spans="1:4" ht="13">
      <c r="A556" s="17"/>
      <c r="B556" s="12"/>
      <c r="C556" s="12"/>
      <c r="D556" s="12"/>
    </row>
    <row r="557" spans="1:4" ht="13">
      <c r="A557" s="17"/>
      <c r="B557" s="12"/>
      <c r="C557" s="12"/>
      <c r="D557" s="12"/>
    </row>
    <row r="558" spans="1:4" ht="13">
      <c r="A558" s="17"/>
      <c r="B558" s="12"/>
      <c r="C558" s="12"/>
      <c r="D558" s="12"/>
    </row>
    <row r="559" spans="1:4" ht="13">
      <c r="A559" s="17"/>
      <c r="B559" s="12"/>
      <c r="C559" s="12"/>
      <c r="D559" s="12"/>
    </row>
    <row r="560" spans="1:4" ht="13">
      <c r="A560" s="17"/>
      <c r="B560" s="12"/>
      <c r="C560" s="12"/>
      <c r="D560" s="12"/>
    </row>
    <row r="561" spans="1:4" ht="13">
      <c r="A561" s="17"/>
      <c r="B561" s="12"/>
      <c r="C561" s="12"/>
      <c r="D561" s="12"/>
    </row>
    <row r="562" spans="1:4" ht="13">
      <c r="A562" s="17"/>
      <c r="B562" s="12"/>
      <c r="C562" s="12"/>
      <c r="D562" s="12"/>
    </row>
    <row r="563" spans="1:4" ht="13">
      <c r="A563" s="17"/>
      <c r="B563" s="12"/>
      <c r="C563" s="12"/>
      <c r="D563" s="12"/>
    </row>
    <row r="564" spans="1:4" ht="13">
      <c r="A564" s="17"/>
      <c r="B564" s="12"/>
      <c r="C564" s="12"/>
      <c r="D564" s="12"/>
    </row>
    <row r="565" spans="1:4" ht="13">
      <c r="A565" s="17"/>
      <c r="B565" s="12"/>
      <c r="C565" s="12"/>
      <c r="D565" s="12"/>
    </row>
    <row r="566" spans="1:4" ht="13">
      <c r="A566" s="17"/>
      <c r="B566" s="12"/>
      <c r="C566" s="12"/>
      <c r="D566" s="12"/>
    </row>
    <row r="567" spans="1:4" ht="13">
      <c r="A567" s="17"/>
      <c r="B567" s="12"/>
      <c r="C567" s="12"/>
      <c r="D567" s="12"/>
    </row>
    <row r="568" spans="1:4" ht="13">
      <c r="A568" s="17"/>
      <c r="B568" s="12"/>
      <c r="C568" s="12"/>
      <c r="D568" s="12"/>
    </row>
    <row r="569" spans="1:4" ht="13">
      <c r="A569" s="17"/>
      <c r="B569" s="12"/>
      <c r="C569" s="12"/>
      <c r="D569" s="12"/>
    </row>
    <row r="570" spans="1:4" ht="13">
      <c r="A570" s="17"/>
      <c r="B570" s="12"/>
      <c r="C570" s="12"/>
      <c r="D570" s="12"/>
    </row>
    <row r="571" spans="1:4" ht="13">
      <c r="A571" s="17"/>
      <c r="B571" s="12"/>
      <c r="C571" s="12"/>
      <c r="D571" s="12"/>
    </row>
    <row r="572" spans="1:4" ht="13">
      <c r="A572" s="17"/>
      <c r="B572" s="12"/>
      <c r="C572" s="12"/>
      <c r="D572" s="12"/>
    </row>
    <row r="573" spans="1:4" ht="13">
      <c r="A573" s="17"/>
      <c r="B573" s="12"/>
      <c r="C573" s="12"/>
      <c r="D573" s="12"/>
    </row>
    <row r="574" spans="1:4" ht="13">
      <c r="A574" s="17"/>
      <c r="B574" s="12"/>
      <c r="C574" s="12"/>
      <c r="D574" s="12"/>
    </row>
    <row r="575" spans="1:4" ht="13">
      <c r="A575" s="17"/>
      <c r="B575" s="12"/>
      <c r="C575" s="12"/>
      <c r="D575" s="12"/>
    </row>
    <row r="576" spans="1:4" ht="13">
      <c r="A576" s="17"/>
      <c r="B576" s="12"/>
      <c r="C576" s="12"/>
      <c r="D576" s="12"/>
    </row>
    <row r="577" spans="1:4" ht="13">
      <c r="A577" s="17"/>
      <c r="B577" s="12"/>
      <c r="C577" s="12"/>
      <c r="D577" s="12"/>
    </row>
    <row r="578" spans="1:4" ht="13">
      <c r="A578" s="17"/>
      <c r="B578" s="12"/>
      <c r="C578" s="12"/>
      <c r="D578" s="12"/>
    </row>
    <row r="579" spans="1:4" ht="13">
      <c r="A579" s="17"/>
      <c r="B579" s="12"/>
      <c r="C579" s="12"/>
      <c r="D579" s="12"/>
    </row>
    <row r="580" spans="1:4" ht="13">
      <c r="A580" s="17"/>
      <c r="B580" s="12"/>
      <c r="C580" s="12"/>
      <c r="D580" s="12"/>
    </row>
    <row r="581" spans="1:4" ht="13">
      <c r="A581" s="17"/>
      <c r="B581" s="12"/>
      <c r="C581" s="12"/>
      <c r="D581" s="12"/>
    </row>
    <row r="582" spans="1:4" ht="13">
      <c r="A582" s="17"/>
      <c r="B582" s="12"/>
      <c r="C582" s="12"/>
      <c r="D582" s="12"/>
    </row>
    <row r="583" spans="1:4" ht="13">
      <c r="A583" s="17"/>
      <c r="B583" s="12"/>
      <c r="C583" s="12"/>
      <c r="D583" s="12"/>
    </row>
    <row r="584" spans="1:4" ht="13">
      <c r="A584" s="17"/>
      <c r="B584" s="12"/>
      <c r="C584" s="12"/>
      <c r="D584" s="12"/>
    </row>
    <row r="585" spans="1:4" ht="13">
      <c r="A585" s="17"/>
      <c r="B585" s="12"/>
      <c r="C585" s="12"/>
      <c r="D585" s="12"/>
    </row>
    <row r="586" spans="1:4" ht="13">
      <c r="A586" s="17"/>
      <c r="B586" s="12"/>
      <c r="C586" s="12"/>
      <c r="D586" s="12"/>
    </row>
    <row r="587" spans="1:4" ht="13">
      <c r="A587" s="17"/>
      <c r="B587" s="12"/>
      <c r="C587" s="12"/>
      <c r="D587" s="12"/>
    </row>
    <row r="588" spans="1:4" ht="13">
      <c r="A588" s="17"/>
      <c r="B588" s="12"/>
      <c r="C588" s="12"/>
      <c r="D588" s="12"/>
    </row>
    <row r="589" spans="1:4" ht="13">
      <c r="A589" s="17"/>
      <c r="B589" s="12"/>
      <c r="C589" s="12"/>
      <c r="D589" s="12"/>
    </row>
    <row r="590" spans="1:4" ht="13">
      <c r="A590" s="17"/>
      <c r="B590" s="12"/>
      <c r="C590" s="12"/>
      <c r="D590" s="12"/>
    </row>
    <row r="591" spans="1:4" ht="13">
      <c r="A591" s="17"/>
      <c r="B591" s="12"/>
      <c r="C591" s="12"/>
      <c r="D591" s="12"/>
    </row>
    <row r="592" spans="1:4" ht="13">
      <c r="A592" s="17"/>
      <c r="B592" s="12"/>
      <c r="C592" s="12"/>
      <c r="D592" s="12"/>
    </row>
    <row r="593" spans="1:4" ht="13">
      <c r="A593" s="17"/>
      <c r="B593" s="12"/>
      <c r="C593" s="12"/>
      <c r="D593" s="12"/>
    </row>
    <row r="594" spans="1:4" ht="13">
      <c r="A594" s="17"/>
      <c r="B594" s="12"/>
      <c r="C594" s="12"/>
      <c r="D594" s="12"/>
    </row>
    <row r="595" spans="1:4" ht="13">
      <c r="A595" s="17"/>
      <c r="B595" s="12"/>
      <c r="C595" s="12"/>
      <c r="D595" s="12"/>
    </row>
    <row r="596" spans="1:4" ht="13">
      <c r="A596" s="17"/>
      <c r="B596" s="12"/>
      <c r="C596" s="12"/>
      <c r="D596" s="12"/>
    </row>
    <row r="597" spans="1:4" ht="13">
      <c r="A597" s="17"/>
      <c r="B597" s="12"/>
      <c r="C597" s="12"/>
      <c r="D597" s="12"/>
    </row>
    <row r="598" spans="1:4" ht="13">
      <c r="A598" s="17"/>
      <c r="B598" s="12"/>
      <c r="C598" s="12"/>
      <c r="D598" s="12"/>
    </row>
    <row r="599" spans="1:4" ht="13">
      <c r="A599" s="17"/>
      <c r="B599" s="12"/>
      <c r="C599" s="12"/>
      <c r="D599" s="12"/>
    </row>
    <row r="600" spans="1:4" ht="13">
      <c r="A600" s="17"/>
      <c r="B600" s="12"/>
      <c r="C600" s="12"/>
      <c r="D600" s="12"/>
    </row>
    <row r="601" spans="1:4" ht="13">
      <c r="A601" s="17"/>
      <c r="B601" s="12"/>
      <c r="C601" s="12"/>
      <c r="D601" s="12"/>
    </row>
    <row r="602" spans="1:4" ht="13">
      <c r="A602" s="17"/>
      <c r="B602" s="12"/>
      <c r="C602" s="12"/>
      <c r="D602" s="12"/>
    </row>
    <row r="603" spans="1:4" ht="13">
      <c r="A603" s="17"/>
      <c r="B603" s="12"/>
      <c r="C603" s="12"/>
      <c r="D603" s="12"/>
    </row>
    <row r="604" spans="1:4" ht="13">
      <c r="A604" s="17"/>
      <c r="B604" s="12"/>
      <c r="C604" s="12"/>
      <c r="D604" s="12"/>
    </row>
    <row r="605" spans="1:4" ht="13">
      <c r="A605" s="17"/>
      <c r="B605" s="12"/>
      <c r="C605" s="12"/>
      <c r="D605" s="12"/>
    </row>
    <row r="606" spans="1:4" ht="13">
      <c r="A606" s="17"/>
      <c r="B606" s="12"/>
      <c r="C606" s="12"/>
      <c r="D606" s="12"/>
    </row>
    <row r="607" spans="1:4" ht="13">
      <c r="A607" s="17"/>
      <c r="B607" s="12"/>
      <c r="C607" s="12"/>
      <c r="D607" s="12"/>
    </row>
    <row r="608" spans="1:4" ht="13">
      <c r="A608" s="17"/>
      <c r="B608" s="12"/>
      <c r="C608" s="12"/>
      <c r="D608" s="12"/>
    </row>
    <row r="609" spans="1:4" ht="13">
      <c r="A609" s="17"/>
      <c r="B609" s="12"/>
      <c r="C609" s="12"/>
      <c r="D609" s="12"/>
    </row>
    <row r="610" spans="1:4" ht="13">
      <c r="A610" s="17"/>
      <c r="B610" s="12"/>
      <c r="C610" s="12"/>
      <c r="D610" s="12"/>
    </row>
    <row r="611" spans="1:4" ht="13">
      <c r="A611" s="17"/>
      <c r="B611" s="12"/>
      <c r="C611" s="12"/>
      <c r="D611" s="12"/>
    </row>
    <row r="612" spans="1:4" ht="13">
      <c r="A612" s="17"/>
      <c r="B612" s="12"/>
      <c r="C612" s="12"/>
      <c r="D612" s="12"/>
    </row>
    <row r="613" spans="1:4" ht="13">
      <c r="A613" s="17"/>
      <c r="B613" s="12"/>
      <c r="C613" s="12"/>
      <c r="D613" s="12"/>
    </row>
    <row r="614" spans="1:4" ht="13">
      <c r="A614" s="17"/>
      <c r="B614" s="12"/>
      <c r="C614" s="12"/>
      <c r="D614" s="12"/>
    </row>
    <row r="615" spans="1:4" ht="13">
      <c r="A615" s="17"/>
      <c r="B615" s="12"/>
      <c r="C615" s="12"/>
      <c r="D615" s="12"/>
    </row>
    <row r="616" spans="1:4" ht="13">
      <c r="A616" s="17"/>
      <c r="B616" s="12"/>
      <c r="C616" s="12"/>
      <c r="D616" s="12"/>
    </row>
    <row r="617" spans="1:4" ht="13">
      <c r="A617" s="17"/>
      <c r="B617" s="12"/>
      <c r="C617" s="12"/>
      <c r="D617" s="12"/>
    </row>
    <row r="618" spans="1:4" ht="13">
      <c r="A618" s="17"/>
      <c r="B618" s="12"/>
      <c r="C618" s="12"/>
      <c r="D618" s="12"/>
    </row>
    <row r="619" spans="1:4" ht="13">
      <c r="A619" s="17"/>
      <c r="B619" s="12"/>
      <c r="C619" s="12"/>
      <c r="D619" s="12"/>
    </row>
    <row r="620" spans="1:4" ht="13">
      <c r="A620" s="17"/>
      <c r="B620" s="12"/>
      <c r="C620" s="12"/>
      <c r="D620" s="12"/>
    </row>
    <row r="621" spans="1:4" ht="13">
      <c r="A621" s="17"/>
      <c r="B621" s="12"/>
      <c r="C621" s="12"/>
      <c r="D621" s="12"/>
    </row>
    <row r="622" spans="1:4" ht="13">
      <c r="A622" s="17"/>
      <c r="B622" s="12"/>
      <c r="C622" s="12"/>
      <c r="D622" s="12"/>
    </row>
    <row r="623" spans="1:4" ht="13">
      <c r="A623" s="17"/>
      <c r="B623" s="12"/>
      <c r="C623" s="12"/>
      <c r="D623" s="12"/>
    </row>
    <row r="624" spans="1:4" ht="13">
      <c r="A624" s="17"/>
      <c r="B624" s="12"/>
      <c r="C624" s="12"/>
      <c r="D624" s="12"/>
    </row>
    <row r="625" spans="1:4" ht="13">
      <c r="A625" s="17"/>
      <c r="B625" s="12"/>
      <c r="C625" s="12"/>
      <c r="D625" s="12"/>
    </row>
    <row r="626" spans="1:4" ht="13">
      <c r="A626" s="17"/>
      <c r="B626" s="12"/>
      <c r="C626" s="12"/>
      <c r="D626" s="12"/>
    </row>
    <row r="627" spans="1:4" ht="13">
      <c r="A627" s="17"/>
      <c r="B627" s="12"/>
      <c r="C627" s="12"/>
      <c r="D627" s="12"/>
    </row>
    <row r="628" spans="1:4" ht="13">
      <c r="A628" s="17"/>
      <c r="B628" s="12"/>
      <c r="C628" s="12"/>
      <c r="D628" s="12"/>
    </row>
    <row r="629" spans="1:4" ht="13">
      <c r="A629" s="17"/>
      <c r="B629" s="12"/>
      <c r="C629" s="12"/>
      <c r="D629" s="12"/>
    </row>
    <row r="630" spans="1:4" ht="13">
      <c r="A630" s="17"/>
      <c r="B630" s="12"/>
      <c r="C630" s="12"/>
      <c r="D630" s="12"/>
    </row>
    <row r="631" spans="1:4" ht="13">
      <c r="A631" s="17"/>
      <c r="B631" s="12"/>
      <c r="C631" s="12"/>
      <c r="D631" s="12"/>
    </row>
    <row r="632" spans="1:4" ht="13">
      <c r="A632" s="17"/>
      <c r="B632" s="12"/>
      <c r="C632" s="12"/>
      <c r="D632" s="12"/>
    </row>
    <row r="633" spans="1:4" ht="13">
      <c r="A633" s="17"/>
      <c r="B633" s="12"/>
      <c r="C633" s="12"/>
      <c r="D633" s="12"/>
    </row>
    <row r="634" spans="1:4" ht="13">
      <c r="A634" s="17"/>
      <c r="B634" s="12"/>
      <c r="C634" s="12"/>
      <c r="D634" s="12"/>
    </row>
    <row r="635" spans="1:4" ht="13">
      <c r="A635" s="17"/>
      <c r="B635" s="12"/>
      <c r="C635" s="12"/>
      <c r="D635" s="12"/>
    </row>
    <row r="636" spans="1:4" ht="13">
      <c r="A636" s="17"/>
      <c r="B636" s="12"/>
      <c r="C636" s="12"/>
      <c r="D636" s="12"/>
    </row>
    <row r="637" spans="1:4" ht="13">
      <c r="A637" s="17"/>
      <c r="B637" s="12"/>
      <c r="C637" s="12"/>
      <c r="D637" s="12"/>
    </row>
    <row r="638" spans="1:4" ht="13">
      <c r="A638" s="17"/>
      <c r="B638" s="12"/>
      <c r="C638" s="12"/>
      <c r="D638" s="12"/>
    </row>
    <row r="639" spans="1:4" ht="13">
      <c r="A639" s="17"/>
      <c r="B639" s="12"/>
      <c r="C639" s="12"/>
      <c r="D639" s="12"/>
    </row>
    <row r="640" spans="1:4" ht="13">
      <c r="A640" s="17"/>
      <c r="B640" s="12"/>
      <c r="C640" s="12"/>
      <c r="D640" s="12"/>
    </row>
    <row r="641" spans="1:4" ht="13">
      <c r="A641" s="17"/>
      <c r="B641" s="12"/>
      <c r="C641" s="12"/>
      <c r="D641" s="12"/>
    </row>
    <row r="642" spans="1:4" ht="13">
      <c r="A642" s="17"/>
      <c r="B642" s="12"/>
      <c r="C642" s="12"/>
      <c r="D642" s="12"/>
    </row>
    <row r="643" spans="1:4" ht="13">
      <c r="A643" s="17"/>
      <c r="B643" s="12"/>
      <c r="C643" s="12"/>
      <c r="D643" s="12"/>
    </row>
    <row r="644" spans="1:4" ht="13">
      <c r="A644" s="17"/>
      <c r="B644" s="12"/>
      <c r="C644" s="12"/>
      <c r="D644" s="12"/>
    </row>
    <row r="645" spans="1:4" ht="13">
      <c r="A645" s="17"/>
      <c r="B645" s="12"/>
      <c r="C645" s="12"/>
      <c r="D645" s="12"/>
    </row>
    <row r="646" spans="1:4" ht="13">
      <c r="A646" s="17"/>
      <c r="B646" s="12"/>
      <c r="C646" s="12"/>
      <c r="D646" s="12"/>
    </row>
    <row r="647" spans="1:4" ht="13">
      <c r="A647" s="17"/>
      <c r="B647" s="12"/>
      <c r="C647" s="12"/>
      <c r="D647" s="12"/>
    </row>
    <row r="648" spans="1:4" ht="13">
      <c r="A648" s="17"/>
      <c r="B648" s="12"/>
      <c r="C648" s="12"/>
      <c r="D648" s="12"/>
    </row>
    <row r="649" spans="1:4" ht="13">
      <c r="A649" s="17"/>
      <c r="B649" s="12"/>
      <c r="C649" s="12"/>
      <c r="D649" s="12"/>
    </row>
    <row r="650" spans="1:4" ht="13">
      <c r="A650" s="17"/>
      <c r="B650" s="12"/>
      <c r="C650" s="12"/>
      <c r="D650" s="12"/>
    </row>
    <row r="651" spans="1:4" ht="13">
      <c r="A651" s="17"/>
      <c r="B651" s="12"/>
      <c r="C651" s="12"/>
      <c r="D651" s="12"/>
    </row>
    <row r="652" spans="1:4" ht="13">
      <c r="A652" s="17"/>
      <c r="B652" s="12"/>
      <c r="C652" s="12"/>
      <c r="D652" s="12"/>
    </row>
    <row r="653" spans="1:4" ht="13">
      <c r="A653" s="17"/>
      <c r="B653" s="12"/>
      <c r="C653" s="12"/>
      <c r="D653" s="12"/>
    </row>
    <row r="654" spans="1:4" ht="13">
      <c r="A654" s="17"/>
      <c r="B654" s="12"/>
      <c r="C654" s="12"/>
      <c r="D654" s="12"/>
    </row>
    <row r="655" spans="1:4" ht="13">
      <c r="A655" s="17"/>
      <c r="B655" s="12"/>
      <c r="C655" s="12"/>
      <c r="D655" s="12"/>
    </row>
    <row r="656" spans="1:4" ht="13">
      <c r="A656" s="17"/>
      <c r="B656" s="12"/>
      <c r="C656" s="12"/>
      <c r="D656" s="12"/>
    </row>
    <row r="657" spans="1:4" ht="13">
      <c r="A657" s="17"/>
      <c r="B657" s="12"/>
      <c r="C657" s="12"/>
      <c r="D657" s="12"/>
    </row>
    <row r="658" spans="1:4" ht="13">
      <c r="A658" s="17"/>
      <c r="B658" s="12"/>
      <c r="C658" s="12"/>
      <c r="D658" s="12"/>
    </row>
    <row r="659" spans="1:4" ht="13">
      <c r="A659" s="17"/>
      <c r="B659" s="12"/>
      <c r="C659" s="12"/>
      <c r="D659" s="12"/>
    </row>
    <row r="660" spans="1:4" ht="13">
      <c r="A660" s="17"/>
      <c r="B660" s="12"/>
      <c r="C660" s="12"/>
      <c r="D660" s="12"/>
    </row>
    <row r="661" spans="1:4" ht="13">
      <c r="A661" s="17"/>
      <c r="B661" s="12"/>
      <c r="C661" s="12"/>
      <c r="D661" s="12"/>
    </row>
    <row r="662" spans="1:4" ht="13">
      <c r="A662" s="17"/>
      <c r="B662" s="12"/>
      <c r="C662" s="12"/>
      <c r="D662" s="12"/>
    </row>
    <row r="663" spans="1:4" ht="13">
      <c r="A663" s="17"/>
      <c r="B663" s="12"/>
      <c r="C663" s="12"/>
      <c r="D663" s="12"/>
    </row>
    <row r="664" spans="1:4" ht="13">
      <c r="A664" s="17"/>
      <c r="B664" s="12"/>
      <c r="C664" s="12"/>
      <c r="D664" s="12"/>
    </row>
    <row r="665" spans="1:4" ht="13">
      <c r="A665" s="17"/>
      <c r="B665" s="12"/>
      <c r="C665" s="12"/>
      <c r="D665" s="12"/>
    </row>
    <row r="666" spans="1:4" ht="13">
      <c r="A666" s="17"/>
      <c r="B666" s="12"/>
      <c r="C666" s="12"/>
      <c r="D666" s="12"/>
    </row>
    <row r="667" spans="1:4" ht="13">
      <c r="A667" s="17"/>
      <c r="B667" s="12"/>
      <c r="C667" s="12"/>
      <c r="D667" s="12"/>
    </row>
    <row r="668" spans="1:4" ht="13">
      <c r="A668" s="17"/>
      <c r="B668" s="12"/>
      <c r="C668" s="12"/>
      <c r="D668" s="12"/>
    </row>
    <row r="669" spans="1:4" ht="13">
      <c r="A669" s="17"/>
      <c r="B669" s="12"/>
      <c r="C669" s="12"/>
      <c r="D669" s="12"/>
    </row>
    <row r="670" spans="1:4" ht="13">
      <c r="A670" s="17"/>
      <c r="B670" s="12"/>
      <c r="C670" s="12"/>
      <c r="D670" s="12"/>
    </row>
    <row r="671" spans="1:4" ht="13">
      <c r="A671" s="17"/>
      <c r="B671" s="12"/>
      <c r="C671" s="12"/>
      <c r="D671" s="12"/>
    </row>
    <row r="672" spans="1:4" ht="13">
      <c r="A672" s="17"/>
      <c r="B672" s="12"/>
      <c r="C672" s="12"/>
      <c r="D672" s="12"/>
    </row>
    <row r="673" spans="1:4" ht="13">
      <c r="A673" s="17"/>
      <c r="B673" s="12"/>
      <c r="C673" s="12"/>
      <c r="D673" s="12"/>
    </row>
    <row r="674" spans="1:4" ht="13">
      <c r="A674" s="17"/>
      <c r="B674" s="12"/>
      <c r="C674" s="12"/>
      <c r="D674" s="12"/>
    </row>
    <row r="675" spans="1:4" ht="13">
      <c r="A675" s="17"/>
      <c r="B675" s="12"/>
      <c r="C675" s="12"/>
      <c r="D675" s="12"/>
    </row>
    <row r="676" spans="1:4" ht="13">
      <c r="A676" s="17"/>
      <c r="B676" s="12"/>
      <c r="C676" s="12"/>
      <c r="D676" s="12"/>
    </row>
    <row r="677" spans="1:4" ht="13">
      <c r="A677" s="17"/>
      <c r="B677" s="12"/>
      <c r="C677" s="12"/>
      <c r="D677" s="12"/>
    </row>
    <row r="678" spans="1:4" ht="13">
      <c r="A678" s="17"/>
      <c r="B678" s="12"/>
      <c r="C678" s="12"/>
      <c r="D678" s="12"/>
    </row>
    <row r="679" spans="1:4" ht="13">
      <c r="A679" s="17"/>
      <c r="B679" s="12"/>
      <c r="C679" s="12"/>
      <c r="D679" s="12"/>
    </row>
    <row r="680" spans="1:4" ht="13">
      <c r="A680" s="17"/>
      <c r="B680" s="12"/>
      <c r="C680" s="12"/>
      <c r="D680" s="12"/>
    </row>
    <row r="681" spans="1:4" ht="13">
      <c r="A681" s="17"/>
      <c r="B681" s="12"/>
      <c r="C681" s="12"/>
      <c r="D681" s="12"/>
    </row>
    <row r="682" spans="1:4" ht="13">
      <c r="A682" s="17"/>
      <c r="B682" s="12"/>
      <c r="C682" s="12"/>
      <c r="D682" s="12"/>
    </row>
    <row r="683" spans="1:4" ht="13">
      <c r="A683" s="17"/>
      <c r="B683" s="12"/>
      <c r="C683" s="12"/>
      <c r="D683" s="12"/>
    </row>
    <row r="684" spans="1:4" ht="13">
      <c r="A684" s="17"/>
      <c r="B684" s="12"/>
      <c r="C684" s="12"/>
      <c r="D684" s="12"/>
    </row>
    <row r="685" spans="1:4" ht="13">
      <c r="A685" s="17"/>
      <c r="B685" s="12"/>
      <c r="C685" s="12"/>
      <c r="D685" s="12"/>
    </row>
    <row r="686" spans="1:4" ht="13">
      <c r="A686" s="17"/>
      <c r="B686" s="12"/>
      <c r="C686" s="12"/>
      <c r="D686" s="12"/>
    </row>
    <row r="687" spans="1:4" ht="13">
      <c r="A687" s="17"/>
      <c r="B687" s="12"/>
      <c r="C687" s="12"/>
      <c r="D687" s="12"/>
    </row>
    <row r="688" spans="1:4" ht="13">
      <c r="A688" s="17"/>
      <c r="B688" s="12"/>
      <c r="C688" s="12"/>
      <c r="D688" s="12"/>
    </row>
    <row r="689" spans="1:4" ht="13">
      <c r="A689" s="17"/>
      <c r="B689" s="12"/>
      <c r="C689" s="12"/>
      <c r="D689" s="12"/>
    </row>
    <row r="690" spans="1:4" ht="13">
      <c r="A690" s="17"/>
      <c r="B690" s="12"/>
      <c r="C690" s="12"/>
      <c r="D690" s="12"/>
    </row>
    <row r="691" spans="1:4" ht="13">
      <c r="A691" s="17"/>
      <c r="B691" s="12"/>
      <c r="C691" s="12"/>
      <c r="D691" s="12"/>
    </row>
    <row r="692" spans="1:4" ht="13">
      <c r="A692" s="17"/>
      <c r="B692" s="12"/>
      <c r="C692" s="12"/>
      <c r="D692" s="12"/>
    </row>
    <row r="693" spans="1:4" ht="13">
      <c r="A693" s="17"/>
      <c r="B693" s="12"/>
      <c r="C693" s="12"/>
      <c r="D693" s="12"/>
    </row>
    <row r="694" spans="1:4" ht="13">
      <c r="A694" s="17"/>
      <c r="B694" s="12"/>
      <c r="C694" s="12"/>
      <c r="D694" s="12"/>
    </row>
    <row r="695" spans="1:4" ht="13">
      <c r="A695" s="17"/>
      <c r="B695" s="12"/>
      <c r="C695" s="12"/>
      <c r="D695" s="12"/>
    </row>
    <row r="696" spans="1:4" ht="13">
      <c r="A696" s="17"/>
      <c r="B696" s="12"/>
      <c r="C696" s="12"/>
      <c r="D696" s="12"/>
    </row>
    <row r="697" spans="1:4" ht="13">
      <c r="A697" s="17"/>
      <c r="B697" s="12"/>
      <c r="C697" s="12"/>
      <c r="D697" s="12"/>
    </row>
    <row r="698" spans="1:4" ht="13">
      <c r="A698" s="17"/>
      <c r="B698" s="12"/>
      <c r="C698" s="12"/>
      <c r="D698" s="12"/>
    </row>
    <row r="699" spans="1:4" ht="13">
      <c r="A699" s="17"/>
      <c r="B699" s="12"/>
      <c r="C699" s="12"/>
      <c r="D699" s="12"/>
    </row>
    <row r="700" spans="1:4" ht="13">
      <c r="A700" s="17"/>
      <c r="B700" s="12"/>
      <c r="C700" s="12"/>
      <c r="D700" s="12"/>
    </row>
    <row r="701" spans="1:4" ht="13">
      <c r="A701" s="17"/>
      <c r="B701" s="12"/>
      <c r="C701" s="12"/>
      <c r="D701" s="12"/>
    </row>
    <row r="702" spans="1:4" ht="13">
      <c r="A702" s="17"/>
      <c r="B702" s="12"/>
      <c r="C702" s="12"/>
      <c r="D702" s="12"/>
    </row>
    <row r="703" spans="1:4" ht="13">
      <c r="A703" s="17"/>
      <c r="B703" s="12"/>
      <c r="C703" s="12"/>
      <c r="D703" s="12"/>
    </row>
    <row r="704" spans="1:4" ht="13">
      <c r="A704" s="17"/>
      <c r="B704" s="12"/>
      <c r="C704" s="12"/>
      <c r="D704" s="12"/>
    </row>
    <row r="705" spans="1:4" ht="13">
      <c r="A705" s="17"/>
      <c r="B705" s="12"/>
      <c r="C705" s="12"/>
      <c r="D705" s="12"/>
    </row>
    <row r="706" spans="1:4" ht="13">
      <c r="A706" s="17"/>
      <c r="B706" s="12"/>
      <c r="C706" s="12"/>
      <c r="D706" s="12"/>
    </row>
    <row r="707" spans="1:4" ht="13">
      <c r="A707" s="17"/>
      <c r="B707" s="12"/>
      <c r="C707" s="12"/>
      <c r="D707" s="12"/>
    </row>
    <row r="708" spans="1:4" ht="13">
      <c r="A708" s="17"/>
      <c r="B708" s="12"/>
      <c r="C708" s="12"/>
      <c r="D708" s="12"/>
    </row>
    <row r="709" spans="1:4" ht="13">
      <c r="A709" s="17"/>
      <c r="B709" s="12"/>
      <c r="C709" s="12"/>
      <c r="D709" s="12"/>
    </row>
    <row r="710" spans="1:4" ht="13">
      <c r="A710" s="17"/>
      <c r="B710" s="12"/>
      <c r="C710" s="12"/>
      <c r="D710" s="12"/>
    </row>
    <row r="711" spans="1:4" ht="13">
      <c r="A711" s="17"/>
      <c r="B711" s="12"/>
      <c r="C711" s="12"/>
      <c r="D711" s="12"/>
    </row>
    <row r="712" spans="1:4" ht="13">
      <c r="A712" s="17"/>
      <c r="B712" s="12"/>
      <c r="C712" s="12"/>
      <c r="D712" s="12"/>
    </row>
    <row r="713" spans="1:4" ht="13">
      <c r="A713" s="17"/>
      <c r="B713" s="12"/>
      <c r="C713" s="12"/>
      <c r="D713" s="12"/>
    </row>
    <row r="714" spans="1:4" ht="13">
      <c r="A714" s="17"/>
      <c r="B714" s="12"/>
      <c r="C714" s="12"/>
      <c r="D714" s="12"/>
    </row>
    <row r="715" spans="1:4" ht="13">
      <c r="A715" s="17"/>
      <c r="B715" s="12"/>
      <c r="C715" s="12"/>
      <c r="D715" s="12"/>
    </row>
    <row r="716" spans="1:4" ht="13">
      <c r="A716" s="17"/>
      <c r="B716" s="12"/>
      <c r="C716" s="12"/>
      <c r="D716" s="12"/>
    </row>
    <row r="717" spans="1:4" ht="13">
      <c r="A717" s="17"/>
      <c r="B717" s="12"/>
      <c r="C717" s="12"/>
      <c r="D717" s="12"/>
    </row>
    <row r="718" spans="1:4" ht="13">
      <c r="A718" s="17"/>
      <c r="B718" s="12"/>
      <c r="C718" s="12"/>
      <c r="D718" s="12"/>
    </row>
    <row r="719" spans="1:4" ht="13">
      <c r="A719" s="17"/>
      <c r="B719" s="12"/>
      <c r="C719" s="12"/>
      <c r="D719" s="12"/>
    </row>
    <row r="720" spans="1:4" ht="13">
      <c r="A720" s="17"/>
      <c r="B720" s="12"/>
      <c r="C720" s="12"/>
      <c r="D720" s="12"/>
    </row>
    <row r="721" spans="1:4" ht="13">
      <c r="A721" s="17"/>
      <c r="B721" s="12"/>
      <c r="C721" s="12"/>
      <c r="D721" s="12"/>
    </row>
    <row r="722" spans="1:4" ht="13">
      <c r="A722" s="17"/>
      <c r="B722" s="12"/>
      <c r="C722" s="12"/>
      <c r="D722" s="12"/>
    </row>
    <row r="723" spans="1:4" ht="13">
      <c r="A723" s="17"/>
      <c r="B723" s="12"/>
      <c r="C723" s="12"/>
      <c r="D723" s="12"/>
    </row>
    <row r="724" spans="1:4" ht="13">
      <c r="A724" s="17"/>
      <c r="B724" s="12"/>
      <c r="C724" s="12"/>
      <c r="D724" s="12"/>
    </row>
    <row r="725" spans="1:4" ht="13">
      <c r="A725" s="17"/>
      <c r="B725" s="12"/>
      <c r="C725" s="12"/>
      <c r="D725" s="12"/>
    </row>
    <row r="726" spans="1:4" ht="13">
      <c r="A726" s="17"/>
      <c r="B726" s="12"/>
      <c r="C726" s="12"/>
      <c r="D726" s="12"/>
    </row>
    <row r="727" spans="1:4" ht="13">
      <c r="A727" s="17"/>
      <c r="B727" s="12"/>
      <c r="C727" s="12"/>
      <c r="D727" s="12"/>
    </row>
    <row r="728" spans="1:4" ht="13">
      <c r="A728" s="17"/>
      <c r="B728" s="12"/>
      <c r="C728" s="12"/>
      <c r="D728" s="12"/>
    </row>
    <row r="729" spans="1:4" ht="13">
      <c r="A729" s="17"/>
      <c r="B729" s="12"/>
      <c r="C729" s="12"/>
      <c r="D729" s="12"/>
    </row>
    <row r="730" spans="1:4" ht="13">
      <c r="A730" s="17"/>
      <c r="B730" s="12"/>
      <c r="C730" s="12"/>
      <c r="D730" s="12"/>
    </row>
    <row r="731" spans="1:4" ht="13">
      <c r="A731" s="17"/>
      <c r="B731" s="12"/>
      <c r="C731" s="12"/>
      <c r="D731" s="12"/>
    </row>
    <row r="732" spans="1:4" ht="13">
      <c r="A732" s="17"/>
      <c r="B732" s="12"/>
      <c r="C732" s="12"/>
      <c r="D732" s="12"/>
    </row>
    <row r="733" spans="1:4" ht="13">
      <c r="A733" s="17"/>
      <c r="B733" s="12"/>
      <c r="C733" s="12"/>
      <c r="D733" s="12"/>
    </row>
    <row r="734" spans="1:4" ht="13">
      <c r="A734" s="17"/>
      <c r="B734" s="12"/>
      <c r="C734" s="12"/>
      <c r="D734" s="12"/>
    </row>
    <row r="735" spans="1:4" ht="13">
      <c r="A735" s="17"/>
      <c r="B735" s="12"/>
      <c r="C735" s="12"/>
      <c r="D735" s="12"/>
    </row>
    <row r="736" spans="1:4" ht="13">
      <c r="A736" s="17"/>
      <c r="B736" s="12"/>
      <c r="C736" s="12"/>
      <c r="D736" s="12"/>
    </row>
    <row r="737" spans="1:4" ht="13">
      <c r="A737" s="17"/>
      <c r="B737" s="12"/>
      <c r="C737" s="12"/>
      <c r="D737" s="12"/>
    </row>
    <row r="738" spans="1:4" ht="13">
      <c r="A738" s="17"/>
      <c r="B738" s="12"/>
      <c r="C738" s="12"/>
      <c r="D738" s="12"/>
    </row>
    <row r="739" spans="1:4" ht="13">
      <c r="A739" s="17"/>
      <c r="B739" s="12"/>
      <c r="C739" s="12"/>
      <c r="D739" s="12"/>
    </row>
    <row r="740" spans="1:4" ht="13">
      <c r="A740" s="17"/>
      <c r="B740" s="12"/>
      <c r="C740" s="12"/>
      <c r="D740" s="12"/>
    </row>
    <row r="741" spans="1:4" ht="13">
      <c r="A741" s="17"/>
      <c r="B741" s="12"/>
      <c r="C741" s="12"/>
      <c r="D741" s="12"/>
    </row>
    <row r="742" spans="1:4" ht="13">
      <c r="A742" s="17"/>
      <c r="B742" s="12"/>
      <c r="C742" s="12"/>
      <c r="D742" s="12"/>
    </row>
    <row r="743" spans="1:4" ht="13">
      <c r="A743" s="17"/>
      <c r="B743" s="12"/>
      <c r="C743" s="12"/>
      <c r="D743" s="12"/>
    </row>
    <row r="744" spans="1:4" ht="13">
      <c r="A744" s="17"/>
      <c r="B744" s="12"/>
      <c r="C744" s="12"/>
      <c r="D744" s="12"/>
    </row>
    <row r="745" spans="1:4" ht="13">
      <c r="A745" s="17"/>
      <c r="B745" s="12"/>
      <c r="C745" s="12"/>
      <c r="D745" s="12"/>
    </row>
    <row r="746" spans="1:4" ht="13">
      <c r="A746" s="17"/>
      <c r="B746" s="12"/>
      <c r="C746" s="12"/>
      <c r="D746" s="12"/>
    </row>
    <row r="747" spans="1:4" ht="13">
      <c r="A747" s="17"/>
      <c r="B747" s="12"/>
      <c r="C747" s="12"/>
      <c r="D747" s="12"/>
    </row>
    <row r="748" spans="1:4" ht="13">
      <c r="A748" s="17"/>
      <c r="B748" s="12"/>
      <c r="C748" s="12"/>
      <c r="D748" s="12"/>
    </row>
    <row r="749" spans="1:4" ht="13">
      <c r="A749" s="17"/>
      <c r="B749" s="12"/>
      <c r="C749" s="12"/>
      <c r="D749" s="12"/>
    </row>
    <row r="750" spans="1:4" ht="13">
      <c r="A750" s="17"/>
      <c r="B750" s="12"/>
      <c r="C750" s="12"/>
      <c r="D750" s="12"/>
    </row>
    <row r="751" spans="1:4" ht="13">
      <c r="A751" s="17"/>
      <c r="B751" s="12"/>
      <c r="C751" s="12"/>
      <c r="D751" s="12"/>
    </row>
    <row r="752" spans="1:4" ht="13">
      <c r="A752" s="17"/>
      <c r="B752" s="12"/>
      <c r="C752" s="12"/>
      <c r="D752" s="12"/>
    </row>
    <row r="753" spans="1:4" ht="13">
      <c r="A753" s="17"/>
      <c r="B753" s="12"/>
      <c r="C753" s="12"/>
      <c r="D753" s="12"/>
    </row>
    <row r="754" spans="1:4" ht="13">
      <c r="A754" s="17"/>
      <c r="B754" s="12"/>
      <c r="C754" s="12"/>
      <c r="D754" s="12"/>
    </row>
    <row r="755" spans="1:4" ht="13">
      <c r="A755" s="17"/>
      <c r="B755" s="12"/>
      <c r="C755" s="12"/>
      <c r="D755" s="12"/>
    </row>
    <row r="756" spans="1:4" ht="13">
      <c r="A756" s="17"/>
      <c r="B756" s="12"/>
      <c r="C756" s="12"/>
      <c r="D756" s="12"/>
    </row>
    <row r="757" spans="1:4" ht="13">
      <c r="A757" s="17"/>
      <c r="B757" s="12"/>
      <c r="C757" s="12"/>
      <c r="D757" s="12"/>
    </row>
    <row r="758" spans="1:4" ht="13">
      <c r="A758" s="17"/>
      <c r="B758" s="12"/>
      <c r="C758" s="12"/>
      <c r="D758" s="12"/>
    </row>
    <row r="759" spans="1:4" ht="13">
      <c r="A759" s="17"/>
      <c r="B759" s="12"/>
      <c r="C759" s="12"/>
      <c r="D759" s="12"/>
    </row>
    <row r="760" spans="1:4" ht="13">
      <c r="A760" s="17"/>
      <c r="B760" s="12"/>
      <c r="C760" s="12"/>
      <c r="D760" s="12"/>
    </row>
    <row r="761" spans="1:4" ht="13">
      <c r="A761" s="17"/>
      <c r="B761" s="12"/>
      <c r="C761" s="12"/>
      <c r="D761" s="12"/>
    </row>
    <row r="762" spans="1:4" ht="13">
      <c r="A762" s="17"/>
      <c r="B762" s="12"/>
      <c r="C762" s="12"/>
      <c r="D762" s="12"/>
    </row>
    <row r="763" spans="1:4" ht="13">
      <c r="A763" s="17"/>
      <c r="B763" s="12"/>
      <c r="C763" s="12"/>
      <c r="D763" s="12"/>
    </row>
    <row r="764" spans="1:4" ht="13">
      <c r="A764" s="17"/>
      <c r="B764" s="12"/>
      <c r="C764" s="12"/>
      <c r="D764" s="12"/>
    </row>
    <row r="765" spans="1:4" ht="13">
      <c r="A765" s="17"/>
      <c r="B765" s="12"/>
      <c r="C765" s="12"/>
      <c r="D765" s="12"/>
    </row>
    <row r="766" spans="1:4" ht="13">
      <c r="A766" s="17"/>
      <c r="B766" s="12"/>
      <c r="C766" s="12"/>
      <c r="D766" s="12"/>
    </row>
    <row r="767" spans="1:4" ht="13">
      <c r="A767" s="17"/>
      <c r="B767" s="12"/>
      <c r="C767" s="12"/>
      <c r="D767" s="12"/>
    </row>
    <row r="768" spans="1:4" ht="13">
      <c r="A768" s="17"/>
      <c r="B768" s="12"/>
      <c r="C768" s="12"/>
      <c r="D768" s="12"/>
    </row>
    <row r="769" spans="1:4" ht="13">
      <c r="A769" s="17"/>
      <c r="B769" s="12"/>
      <c r="C769" s="12"/>
      <c r="D769" s="12"/>
    </row>
    <row r="770" spans="1:4" ht="13">
      <c r="A770" s="17"/>
      <c r="B770" s="12"/>
      <c r="C770" s="12"/>
      <c r="D770" s="12"/>
    </row>
    <row r="771" spans="1:4" ht="13">
      <c r="A771" s="17"/>
      <c r="B771" s="12"/>
      <c r="C771" s="12"/>
      <c r="D771" s="12"/>
    </row>
    <row r="772" spans="1:4" ht="13">
      <c r="A772" s="17"/>
      <c r="B772" s="12"/>
      <c r="C772" s="12"/>
      <c r="D772" s="12"/>
    </row>
    <row r="773" spans="1:4" ht="13">
      <c r="A773" s="17"/>
      <c r="B773" s="12"/>
      <c r="C773" s="12"/>
      <c r="D773" s="12"/>
    </row>
    <row r="774" spans="1:4" ht="13">
      <c r="A774" s="17"/>
      <c r="B774" s="12"/>
      <c r="C774" s="12"/>
      <c r="D774" s="12"/>
    </row>
    <row r="775" spans="1:4" ht="13">
      <c r="A775" s="17"/>
      <c r="B775" s="12"/>
      <c r="C775" s="12"/>
      <c r="D775" s="12"/>
    </row>
    <row r="776" spans="1:4" ht="13">
      <c r="A776" s="17"/>
      <c r="B776" s="12"/>
      <c r="C776" s="12"/>
      <c r="D776" s="12"/>
    </row>
    <row r="777" spans="1:4" ht="13">
      <c r="A777" s="17"/>
      <c r="B777" s="12"/>
      <c r="C777" s="12"/>
      <c r="D777" s="12"/>
    </row>
    <row r="778" spans="1:4" ht="13">
      <c r="A778" s="17"/>
      <c r="B778" s="12"/>
      <c r="C778" s="12"/>
      <c r="D778" s="12"/>
    </row>
    <row r="779" spans="1:4" ht="13">
      <c r="A779" s="17"/>
      <c r="B779" s="12"/>
      <c r="C779" s="12"/>
      <c r="D779" s="12"/>
    </row>
    <row r="780" spans="1:4" ht="13">
      <c r="A780" s="17"/>
      <c r="B780" s="12"/>
      <c r="C780" s="12"/>
      <c r="D780" s="12"/>
    </row>
    <row r="781" spans="1:4" ht="13">
      <c r="A781" s="17"/>
      <c r="B781" s="12"/>
      <c r="C781" s="12"/>
      <c r="D781" s="12"/>
    </row>
    <row r="782" spans="1:4" ht="13">
      <c r="A782" s="17"/>
      <c r="B782" s="12"/>
      <c r="C782" s="12"/>
      <c r="D782" s="12"/>
    </row>
    <row r="783" spans="1:4" ht="13">
      <c r="A783" s="17"/>
      <c r="B783" s="12"/>
      <c r="C783" s="12"/>
      <c r="D783" s="12"/>
    </row>
    <row r="784" spans="1:4" ht="13">
      <c r="A784" s="17"/>
      <c r="B784" s="12"/>
      <c r="C784" s="12"/>
      <c r="D784" s="12"/>
    </row>
    <row r="785" spans="1:4" ht="13">
      <c r="A785" s="17"/>
      <c r="B785" s="12"/>
      <c r="C785" s="12"/>
      <c r="D785" s="12"/>
    </row>
    <row r="786" spans="1:4" ht="13">
      <c r="A786" s="17"/>
      <c r="B786" s="12"/>
      <c r="C786" s="12"/>
      <c r="D786" s="12"/>
    </row>
    <row r="787" spans="1:4" ht="13">
      <c r="A787" s="17"/>
      <c r="B787" s="12"/>
      <c r="C787" s="12"/>
      <c r="D787" s="12"/>
    </row>
    <row r="788" spans="1:4" ht="13">
      <c r="A788" s="17"/>
      <c r="B788" s="12"/>
      <c r="C788" s="12"/>
      <c r="D788" s="12"/>
    </row>
    <row r="789" spans="1:4" ht="13">
      <c r="A789" s="17"/>
      <c r="B789" s="12"/>
      <c r="C789" s="12"/>
      <c r="D789" s="12"/>
    </row>
    <row r="790" spans="1:4" ht="13">
      <c r="A790" s="17"/>
      <c r="B790" s="12"/>
      <c r="C790" s="12"/>
      <c r="D790" s="12"/>
    </row>
    <row r="791" spans="1:4" ht="13">
      <c r="A791" s="17"/>
      <c r="B791" s="12"/>
      <c r="C791" s="12"/>
      <c r="D791" s="12"/>
    </row>
    <row r="792" spans="1:4" ht="13">
      <c r="A792" s="17"/>
      <c r="B792" s="12"/>
      <c r="C792" s="12"/>
      <c r="D792" s="12"/>
    </row>
    <row r="793" spans="1:4" ht="13">
      <c r="A793" s="17"/>
      <c r="B793" s="12"/>
      <c r="C793" s="12"/>
      <c r="D793" s="12"/>
    </row>
    <row r="794" spans="1:4" ht="13">
      <c r="A794" s="17"/>
      <c r="B794" s="12"/>
      <c r="C794" s="12"/>
      <c r="D794" s="12"/>
    </row>
    <row r="795" spans="1:4" ht="13">
      <c r="A795" s="17"/>
      <c r="B795" s="12"/>
      <c r="C795" s="12"/>
      <c r="D795" s="12"/>
    </row>
    <row r="796" spans="1:4" ht="13">
      <c r="A796" s="17"/>
      <c r="B796" s="12"/>
      <c r="C796" s="12"/>
      <c r="D796" s="12"/>
    </row>
    <row r="797" spans="1:4" ht="13">
      <c r="A797" s="17"/>
      <c r="B797" s="12"/>
      <c r="C797" s="12"/>
      <c r="D797" s="12"/>
    </row>
    <row r="798" spans="1:4" ht="13">
      <c r="A798" s="17"/>
      <c r="B798" s="12"/>
      <c r="C798" s="12"/>
      <c r="D798" s="12"/>
    </row>
    <row r="799" spans="1:4" ht="13">
      <c r="A799" s="17"/>
      <c r="B799" s="12"/>
      <c r="C799" s="12"/>
      <c r="D799" s="12"/>
    </row>
    <row r="800" spans="1:4" ht="13">
      <c r="A800" s="17"/>
      <c r="B800" s="12"/>
      <c r="C800" s="12"/>
      <c r="D800" s="12"/>
    </row>
    <row r="801" spans="1:4" ht="13">
      <c r="A801" s="17"/>
      <c r="B801" s="12"/>
      <c r="C801" s="12"/>
      <c r="D801" s="12"/>
    </row>
    <row r="802" spans="1:4" ht="13">
      <c r="A802" s="17"/>
      <c r="B802" s="12"/>
      <c r="C802" s="12"/>
      <c r="D802" s="12"/>
    </row>
    <row r="803" spans="1:4" ht="13">
      <c r="A803" s="17"/>
      <c r="B803" s="12"/>
      <c r="C803" s="12"/>
      <c r="D803" s="12"/>
    </row>
    <row r="804" spans="1:4" ht="13">
      <c r="A804" s="17"/>
      <c r="B804" s="12"/>
      <c r="C804" s="12"/>
      <c r="D804" s="12"/>
    </row>
    <row r="805" spans="1:4" ht="13">
      <c r="A805" s="17"/>
      <c r="B805" s="12"/>
      <c r="C805" s="12"/>
      <c r="D805" s="12"/>
    </row>
    <row r="806" spans="1:4" ht="13">
      <c r="A806" s="17"/>
      <c r="B806" s="12"/>
      <c r="C806" s="12"/>
      <c r="D806" s="12"/>
    </row>
    <row r="807" spans="1:4" ht="13">
      <c r="A807" s="17"/>
      <c r="B807" s="12"/>
      <c r="C807" s="12"/>
      <c r="D807" s="12"/>
    </row>
    <row r="808" spans="1:4" ht="13">
      <c r="A808" s="17"/>
      <c r="B808" s="12"/>
      <c r="C808" s="12"/>
      <c r="D808" s="12"/>
    </row>
    <row r="809" spans="1:4" ht="13">
      <c r="A809" s="17"/>
      <c r="B809" s="12"/>
      <c r="C809" s="12"/>
      <c r="D809" s="12"/>
    </row>
    <row r="810" spans="1:4" ht="13">
      <c r="A810" s="17"/>
      <c r="B810" s="12"/>
      <c r="C810" s="12"/>
      <c r="D810" s="12"/>
    </row>
    <row r="811" spans="1:4" ht="13">
      <c r="A811" s="17"/>
      <c r="B811" s="12"/>
      <c r="C811" s="12"/>
      <c r="D811" s="12"/>
    </row>
    <row r="812" spans="1:4" ht="13">
      <c r="A812" s="17"/>
      <c r="B812" s="12"/>
      <c r="C812" s="12"/>
      <c r="D812" s="12"/>
    </row>
    <row r="813" spans="1:4" ht="13">
      <c r="A813" s="17"/>
      <c r="B813" s="12"/>
      <c r="C813" s="12"/>
      <c r="D813" s="12"/>
    </row>
    <row r="814" spans="1:4" ht="13">
      <c r="A814" s="17"/>
      <c r="B814" s="12"/>
      <c r="C814" s="12"/>
      <c r="D814" s="12"/>
    </row>
    <row r="815" spans="1:4" ht="13">
      <c r="A815" s="17"/>
      <c r="B815" s="12"/>
      <c r="C815" s="12"/>
      <c r="D815" s="12"/>
    </row>
    <row r="816" spans="1:4" ht="13">
      <c r="A816" s="17"/>
      <c r="B816" s="12"/>
      <c r="C816" s="12"/>
      <c r="D816" s="12"/>
    </row>
    <row r="817" spans="1:4" ht="13">
      <c r="A817" s="17"/>
      <c r="B817" s="12"/>
      <c r="C817" s="12"/>
      <c r="D817" s="12"/>
    </row>
    <row r="818" spans="1:4" ht="13">
      <c r="A818" s="17"/>
      <c r="B818" s="12"/>
      <c r="C818" s="12"/>
      <c r="D818" s="12"/>
    </row>
    <row r="819" spans="1:4" ht="13">
      <c r="A819" s="17"/>
      <c r="B819" s="12"/>
      <c r="C819" s="12"/>
      <c r="D819" s="12"/>
    </row>
    <row r="820" spans="1:4" ht="13">
      <c r="A820" s="17"/>
      <c r="B820" s="12"/>
      <c r="C820" s="12"/>
      <c r="D820" s="12"/>
    </row>
    <row r="821" spans="1:4" ht="13">
      <c r="A821" s="17"/>
      <c r="B821" s="12"/>
      <c r="C821" s="12"/>
      <c r="D821" s="12"/>
    </row>
    <row r="822" spans="1:4" ht="13">
      <c r="A822" s="17"/>
      <c r="B822" s="12"/>
      <c r="C822" s="12"/>
      <c r="D822" s="12"/>
    </row>
    <row r="823" spans="1:4" ht="13">
      <c r="A823" s="17"/>
      <c r="B823" s="12"/>
      <c r="C823" s="12"/>
      <c r="D823" s="12"/>
    </row>
    <row r="824" spans="1:4" ht="13">
      <c r="A824" s="17"/>
      <c r="B824" s="12"/>
      <c r="C824" s="12"/>
      <c r="D824" s="12"/>
    </row>
    <row r="825" spans="1:4" ht="13">
      <c r="A825" s="17"/>
      <c r="B825" s="12"/>
      <c r="C825" s="12"/>
      <c r="D825" s="12"/>
    </row>
    <row r="826" spans="1:4" ht="13">
      <c r="A826" s="17"/>
      <c r="B826" s="12"/>
      <c r="C826" s="12"/>
      <c r="D826" s="12"/>
    </row>
    <row r="827" spans="1:4" ht="13">
      <c r="A827" s="17"/>
      <c r="B827" s="12"/>
      <c r="C827" s="12"/>
      <c r="D827" s="12"/>
    </row>
    <row r="828" spans="1:4" ht="13">
      <c r="A828" s="17"/>
      <c r="B828" s="12"/>
      <c r="C828" s="12"/>
      <c r="D828" s="12"/>
    </row>
    <row r="829" spans="1:4" ht="13">
      <c r="A829" s="17"/>
      <c r="B829" s="12"/>
      <c r="C829" s="12"/>
      <c r="D829" s="12"/>
    </row>
    <row r="830" spans="1:4" ht="13">
      <c r="A830" s="17"/>
      <c r="B830" s="12"/>
      <c r="C830" s="12"/>
      <c r="D830" s="12"/>
    </row>
    <row r="831" spans="1:4" ht="13">
      <c r="A831" s="17"/>
      <c r="B831" s="12"/>
      <c r="C831" s="12"/>
      <c r="D831" s="12"/>
    </row>
    <row r="832" spans="1:4" ht="13">
      <c r="A832" s="17"/>
      <c r="B832" s="12"/>
      <c r="C832" s="12"/>
      <c r="D832" s="12"/>
    </row>
    <row r="833" spans="1:4" ht="13">
      <c r="A833" s="17"/>
      <c r="B833" s="12"/>
      <c r="C833" s="12"/>
      <c r="D833" s="12"/>
    </row>
    <row r="834" spans="1:4" ht="13">
      <c r="A834" s="17"/>
      <c r="B834" s="12"/>
      <c r="C834" s="12"/>
      <c r="D834" s="12"/>
    </row>
    <row r="835" spans="1:4" ht="13">
      <c r="A835" s="17"/>
      <c r="B835" s="12"/>
      <c r="C835" s="12"/>
      <c r="D835" s="12"/>
    </row>
    <row r="836" spans="1:4" ht="13">
      <c r="A836" s="17"/>
      <c r="B836" s="12"/>
      <c r="C836" s="12"/>
      <c r="D836" s="12"/>
    </row>
    <row r="837" spans="1:4" ht="13">
      <c r="A837" s="17"/>
      <c r="B837" s="12"/>
      <c r="C837" s="12"/>
      <c r="D837" s="12"/>
    </row>
    <row r="838" spans="1:4" ht="13">
      <c r="A838" s="17"/>
      <c r="B838" s="12"/>
      <c r="C838" s="12"/>
      <c r="D838" s="12"/>
    </row>
    <row r="839" spans="1:4" ht="13">
      <c r="A839" s="17"/>
      <c r="B839" s="12"/>
      <c r="C839" s="12"/>
      <c r="D839" s="12"/>
    </row>
    <row r="840" spans="1:4" ht="13">
      <c r="A840" s="17"/>
      <c r="B840" s="12"/>
      <c r="C840" s="12"/>
      <c r="D840" s="12"/>
    </row>
    <row r="841" spans="1:4" ht="13">
      <c r="A841" s="17"/>
      <c r="B841" s="12"/>
      <c r="C841" s="12"/>
      <c r="D841" s="12"/>
    </row>
    <row r="842" spans="1:4" ht="13">
      <c r="A842" s="17"/>
      <c r="B842" s="12"/>
      <c r="C842" s="12"/>
      <c r="D842" s="12"/>
    </row>
    <row r="843" spans="1:4" ht="13">
      <c r="A843" s="17"/>
      <c r="B843" s="12"/>
      <c r="C843" s="12"/>
      <c r="D843" s="12"/>
    </row>
    <row r="844" spans="1:4" ht="13">
      <c r="A844" s="17"/>
      <c r="B844" s="12"/>
      <c r="C844" s="12"/>
      <c r="D844" s="12"/>
    </row>
    <row r="845" spans="1:4" ht="13">
      <c r="A845" s="17"/>
      <c r="B845" s="12"/>
      <c r="C845" s="12"/>
      <c r="D845" s="12"/>
    </row>
    <row r="846" spans="1:4" ht="13">
      <c r="A846" s="17"/>
      <c r="B846" s="12"/>
      <c r="C846" s="12"/>
      <c r="D846" s="12"/>
    </row>
    <row r="847" spans="1:4" ht="13">
      <c r="A847" s="17"/>
      <c r="B847" s="12"/>
      <c r="C847" s="12"/>
      <c r="D847" s="12"/>
    </row>
    <row r="848" spans="1:4" ht="13">
      <c r="A848" s="17"/>
      <c r="B848" s="12"/>
      <c r="C848" s="12"/>
      <c r="D848" s="12"/>
    </row>
    <row r="849" spans="1:4" ht="13">
      <c r="A849" s="17"/>
      <c r="B849" s="12"/>
      <c r="C849" s="12"/>
      <c r="D849" s="12"/>
    </row>
    <row r="850" spans="1:4" ht="13">
      <c r="A850" s="17"/>
      <c r="B850" s="12"/>
      <c r="C850" s="12"/>
      <c r="D850" s="12"/>
    </row>
    <row r="851" spans="1:4" ht="13">
      <c r="A851" s="17"/>
      <c r="B851" s="12"/>
      <c r="C851" s="12"/>
      <c r="D851" s="12"/>
    </row>
    <row r="852" spans="1:4" ht="13">
      <c r="A852" s="17"/>
      <c r="B852" s="12"/>
      <c r="C852" s="12"/>
      <c r="D852" s="12"/>
    </row>
    <row r="853" spans="1:4" ht="13">
      <c r="A853" s="17"/>
      <c r="B853" s="12"/>
      <c r="C853" s="12"/>
      <c r="D853" s="12"/>
    </row>
    <row r="854" spans="1:4" ht="13">
      <c r="A854" s="17"/>
      <c r="B854" s="12"/>
      <c r="C854" s="12"/>
      <c r="D854" s="12"/>
    </row>
    <row r="855" spans="1:4" ht="13">
      <c r="A855" s="17"/>
      <c r="B855" s="12"/>
      <c r="C855" s="12"/>
      <c r="D855" s="12"/>
    </row>
    <row r="856" spans="1:4" ht="13">
      <c r="A856" s="17"/>
      <c r="B856" s="12"/>
      <c r="C856" s="12"/>
      <c r="D856" s="12"/>
    </row>
    <row r="857" spans="1:4" ht="13">
      <c r="A857" s="17"/>
      <c r="B857" s="12"/>
      <c r="C857" s="12"/>
      <c r="D857" s="12"/>
    </row>
    <row r="858" spans="1:4" ht="13">
      <c r="A858" s="17"/>
      <c r="B858" s="12"/>
      <c r="C858" s="12"/>
      <c r="D858" s="12"/>
    </row>
    <row r="859" spans="1:4" ht="13">
      <c r="A859" s="17"/>
      <c r="B859" s="12"/>
      <c r="C859" s="12"/>
      <c r="D859" s="12"/>
    </row>
    <row r="860" spans="1:4" ht="13">
      <c r="A860" s="17"/>
      <c r="B860" s="12"/>
      <c r="C860" s="12"/>
      <c r="D860" s="12"/>
    </row>
    <row r="861" spans="1:4" ht="13">
      <c r="A861" s="17"/>
      <c r="B861" s="12"/>
      <c r="C861" s="12"/>
      <c r="D861" s="12"/>
    </row>
    <row r="862" spans="1:4" ht="13">
      <c r="A862" s="17"/>
      <c r="B862" s="12"/>
      <c r="C862" s="12"/>
      <c r="D862" s="12"/>
    </row>
    <row r="863" spans="1:4" ht="13">
      <c r="A863" s="17"/>
      <c r="B863" s="12"/>
      <c r="C863" s="12"/>
      <c r="D863" s="12"/>
    </row>
    <row r="864" spans="1:4" ht="13">
      <c r="A864" s="17"/>
      <c r="B864" s="12"/>
      <c r="C864" s="12"/>
      <c r="D864" s="12"/>
    </row>
    <row r="865" spans="1:4" ht="13">
      <c r="A865" s="17"/>
      <c r="B865" s="12"/>
      <c r="C865" s="12"/>
      <c r="D865" s="12"/>
    </row>
    <row r="866" spans="1:4" ht="13">
      <c r="A866" s="17"/>
      <c r="B866" s="12"/>
      <c r="C866" s="12"/>
      <c r="D866" s="12"/>
    </row>
    <row r="867" spans="1:4" ht="13">
      <c r="A867" s="17"/>
      <c r="B867" s="12"/>
      <c r="C867" s="12"/>
      <c r="D867" s="12"/>
    </row>
    <row r="868" spans="1:4" ht="13">
      <c r="A868" s="17"/>
      <c r="B868" s="12"/>
      <c r="C868" s="12"/>
      <c r="D868" s="12"/>
    </row>
    <row r="869" spans="1:4" ht="13">
      <c r="A869" s="17"/>
      <c r="B869" s="12"/>
      <c r="C869" s="12"/>
      <c r="D869" s="12"/>
    </row>
    <row r="870" spans="1:4" ht="13">
      <c r="A870" s="17"/>
      <c r="B870" s="12"/>
      <c r="C870" s="12"/>
      <c r="D870" s="12"/>
    </row>
    <row r="871" spans="1:4" ht="13">
      <c r="A871" s="17"/>
      <c r="B871" s="12"/>
      <c r="C871" s="12"/>
      <c r="D871" s="12"/>
    </row>
    <row r="872" spans="1:4" ht="13">
      <c r="A872" s="17"/>
      <c r="B872" s="12"/>
      <c r="C872" s="12"/>
      <c r="D872" s="12"/>
    </row>
    <row r="873" spans="1:4" ht="13">
      <c r="A873" s="17"/>
      <c r="B873" s="12"/>
      <c r="C873" s="12"/>
      <c r="D873" s="12"/>
    </row>
    <row r="874" spans="1:4" ht="13">
      <c r="A874" s="17"/>
      <c r="B874" s="12"/>
      <c r="C874" s="12"/>
      <c r="D874" s="12"/>
    </row>
    <row r="875" spans="1:4" ht="13">
      <c r="A875" s="17"/>
      <c r="B875" s="12"/>
      <c r="C875" s="12"/>
      <c r="D875" s="12"/>
    </row>
    <row r="876" spans="1:4" ht="13">
      <c r="A876" s="17"/>
      <c r="B876" s="12"/>
      <c r="C876" s="12"/>
      <c r="D876" s="12"/>
    </row>
    <row r="877" spans="1:4" ht="13">
      <c r="A877" s="17"/>
      <c r="B877" s="12"/>
      <c r="C877" s="12"/>
      <c r="D877" s="12"/>
    </row>
    <row r="878" spans="1:4" ht="13">
      <c r="A878" s="17"/>
      <c r="B878" s="12"/>
      <c r="C878" s="12"/>
      <c r="D878" s="12"/>
    </row>
    <row r="879" spans="1:4" ht="13">
      <c r="A879" s="17"/>
      <c r="B879" s="12"/>
      <c r="C879" s="12"/>
      <c r="D879" s="12"/>
    </row>
    <row r="880" spans="1:4" ht="13">
      <c r="A880" s="17"/>
      <c r="B880" s="12"/>
      <c r="C880" s="12"/>
      <c r="D880" s="12"/>
    </row>
    <row r="881" spans="1:4" ht="13">
      <c r="A881" s="17"/>
      <c r="B881" s="12"/>
      <c r="C881" s="12"/>
      <c r="D881" s="12"/>
    </row>
    <row r="882" spans="1:4" ht="13">
      <c r="A882" s="17"/>
      <c r="B882" s="12"/>
      <c r="C882" s="12"/>
      <c r="D882" s="12"/>
    </row>
    <row r="883" spans="1:4" ht="13">
      <c r="A883" s="17"/>
      <c r="B883" s="12"/>
      <c r="C883" s="12"/>
      <c r="D883" s="12"/>
    </row>
    <row r="884" spans="1:4" ht="13">
      <c r="A884" s="17"/>
      <c r="B884" s="12"/>
      <c r="C884" s="12"/>
      <c r="D884" s="12"/>
    </row>
    <row r="885" spans="1:4" ht="13">
      <c r="A885" s="17"/>
      <c r="B885" s="12"/>
      <c r="C885" s="12"/>
      <c r="D885" s="12"/>
    </row>
    <row r="886" spans="1:4" ht="13">
      <c r="A886" s="17"/>
      <c r="B886" s="12"/>
      <c r="C886" s="12"/>
      <c r="D886" s="12"/>
    </row>
    <row r="887" spans="1:4" ht="13">
      <c r="A887" s="17"/>
      <c r="B887" s="12"/>
      <c r="C887" s="12"/>
      <c r="D887" s="12"/>
    </row>
    <row r="888" spans="1:4" ht="13">
      <c r="A888" s="17"/>
      <c r="B888" s="12"/>
      <c r="C888" s="12"/>
      <c r="D888" s="12"/>
    </row>
    <row r="889" spans="1:4" ht="13">
      <c r="A889" s="17"/>
      <c r="B889" s="12"/>
      <c r="C889" s="12"/>
      <c r="D889" s="12"/>
    </row>
    <row r="890" spans="1:4" ht="13">
      <c r="A890" s="17"/>
      <c r="B890" s="12"/>
      <c r="C890" s="12"/>
      <c r="D890" s="12"/>
    </row>
    <row r="891" spans="1:4" ht="13">
      <c r="A891" s="17"/>
      <c r="B891" s="12"/>
      <c r="C891" s="12"/>
      <c r="D891" s="12"/>
    </row>
    <row r="892" spans="1:4" ht="13">
      <c r="A892" s="17"/>
      <c r="B892" s="12"/>
      <c r="C892" s="12"/>
      <c r="D892" s="12"/>
    </row>
    <row r="893" spans="1:4" ht="13">
      <c r="A893" s="17"/>
      <c r="B893" s="12"/>
      <c r="C893" s="12"/>
      <c r="D893" s="12"/>
    </row>
    <row r="894" spans="1:4" ht="13">
      <c r="A894" s="17"/>
      <c r="B894" s="12"/>
      <c r="C894" s="12"/>
      <c r="D894" s="12"/>
    </row>
    <row r="895" spans="1:4" ht="13">
      <c r="A895" s="17"/>
      <c r="B895" s="12"/>
      <c r="C895" s="12"/>
      <c r="D895" s="12"/>
    </row>
    <row r="896" spans="1:4" ht="13">
      <c r="A896" s="17"/>
      <c r="B896" s="12"/>
      <c r="C896" s="12"/>
      <c r="D896" s="12"/>
    </row>
    <row r="897" spans="1:4" ht="13">
      <c r="A897" s="17"/>
      <c r="B897" s="12"/>
      <c r="C897" s="12"/>
      <c r="D897" s="12"/>
    </row>
    <row r="898" spans="1:4" ht="13">
      <c r="A898" s="17"/>
      <c r="B898" s="12"/>
      <c r="C898" s="12"/>
      <c r="D898" s="12"/>
    </row>
    <row r="899" spans="1:4" ht="13">
      <c r="A899" s="17"/>
      <c r="B899" s="12"/>
      <c r="C899" s="12"/>
      <c r="D899" s="12"/>
    </row>
    <row r="900" spans="1:4" ht="13">
      <c r="A900" s="17"/>
      <c r="B900" s="12"/>
      <c r="C900" s="12"/>
      <c r="D900" s="12"/>
    </row>
    <row r="901" spans="1:4" ht="13">
      <c r="A901" s="17"/>
      <c r="B901" s="12"/>
      <c r="C901" s="12"/>
      <c r="D901" s="12"/>
    </row>
    <row r="902" spans="1:4" ht="13">
      <c r="A902" s="17"/>
      <c r="B902" s="12"/>
      <c r="C902" s="12"/>
      <c r="D902" s="12"/>
    </row>
    <row r="903" spans="1:4" ht="13">
      <c r="A903" s="17"/>
      <c r="B903" s="12"/>
      <c r="C903" s="12"/>
      <c r="D903" s="12"/>
    </row>
    <row r="904" spans="1:4" ht="13">
      <c r="A904" s="17"/>
      <c r="B904" s="12"/>
      <c r="C904" s="12"/>
      <c r="D904" s="12"/>
    </row>
    <row r="905" spans="1:4" ht="13">
      <c r="A905" s="17"/>
      <c r="B905" s="12"/>
      <c r="C905" s="12"/>
      <c r="D905" s="12"/>
    </row>
    <row r="906" spans="1:4" ht="13">
      <c r="A906" s="17"/>
      <c r="B906" s="12"/>
      <c r="C906" s="12"/>
      <c r="D906" s="12"/>
    </row>
    <row r="907" spans="1:4" ht="13">
      <c r="A907" s="17"/>
      <c r="B907" s="12"/>
      <c r="C907" s="12"/>
      <c r="D907" s="12"/>
    </row>
    <row r="908" spans="1:4" ht="13">
      <c r="A908" s="17"/>
      <c r="B908" s="12"/>
      <c r="C908" s="12"/>
      <c r="D908" s="12"/>
    </row>
    <row r="909" spans="1:4" ht="13">
      <c r="A909" s="17"/>
      <c r="B909" s="12"/>
      <c r="C909" s="12"/>
      <c r="D909" s="12"/>
    </row>
    <row r="910" spans="1:4" ht="13">
      <c r="A910" s="17"/>
      <c r="B910" s="12"/>
      <c r="C910" s="12"/>
      <c r="D910" s="12"/>
    </row>
    <row r="911" spans="1:4" ht="13">
      <c r="A911" s="17"/>
      <c r="B911" s="12"/>
      <c r="C911" s="12"/>
      <c r="D911" s="12"/>
    </row>
    <row r="912" spans="1:4" ht="13">
      <c r="A912" s="17"/>
      <c r="B912" s="12"/>
      <c r="C912" s="12"/>
      <c r="D912" s="12"/>
    </row>
    <row r="913" spans="1:4" ht="13">
      <c r="A913" s="17"/>
      <c r="B913" s="12"/>
      <c r="C913" s="12"/>
      <c r="D913" s="12"/>
    </row>
    <row r="914" spans="1:4" ht="13">
      <c r="A914" s="17"/>
      <c r="B914" s="12"/>
      <c r="C914" s="12"/>
      <c r="D914" s="12"/>
    </row>
    <row r="915" spans="1:4" ht="13">
      <c r="A915" s="17"/>
      <c r="B915" s="12"/>
      <c r="C915" s="12"/>
      <c r="D915" s="12"/>
    </row>
    <row r="916" spans="1:4" ht="13">
      <c r="A916" s="17"/>
      <c r="B916" s="12"/>
      <c r="C916" s="12"/>
      <c r="D916" s="12"/>
    </row>
    <row r="917" spans="1:4" ht="13">
      <c r="A917" s="17"/>
      <c r="B917" s="12"/>
      <c r="C917" s="12"/>
      <c r="D917" s="12"/>
    </row>
    <row r="918" spans="1:4" ht="13">
      <c r="A918" s="17"/>
      <c r="B918" s="12"/>
      <c r="C918" s="12"/>
      <c r="D918" s="12"/>
    </row>
    <row r="919" spans="1:4" ht="13">
      <c r="A919" s="17"/>
      <c r="B919" s="12"/>
      <c r="C919" s="12"/>
      <c r="D919" s="12"/>
    </row>
    <row r="920" spans="1:4" ht="13">
      <c r="A920" s="17"/>
      <c r="B920" s="12"/>
      <c r="C920" s="12"/>
      <c r="D920" s="12"/>
    </row>
    <row r="921" spans="1:4" ht="13">
      <c r="A921" s="17"/>
      <c r="B921" s="12"/>
      <c r="C921" s="12"/>
      <c r="D921" s="12"/>
    </row>
    <row r="922" spans="1:4" ht="13">
      <c r="A922" s="17"/>
      <c r="B922" s="12"/>
      <c r="C922" s="12"/>
      <c r="D922" s="12"/>
    </row>
    <row r="923" spans="1:4" ht="13">
      <c r="A923" s="17"/>
      <c r="B923" s="12"/>
      <c r="C923" s="12"/>
      <c r="D923" s="12"/>
    </row>
    <row r="924" spans="1:4" ht="13">
      <c r="A924" s="17"/>
      <c r="B924" s="12"/>
      <c r="C924" s="12"/>
      <c r="D924" s="12"/>
    </row>
    <row r="925" spans="1:4" ht="13">
      <c r="A925" s="17"/>
      <c r="B925" s="12"/>
      <c r="C925" s="12"/>
      <c r="D925" s="12"/>
    </row>
    <row r="926" spans="1:4" ht="13">
      <c r="A926" s="17"/>
      <c r="B926" s="12"/>
      <c r="C926" s="12"/>
      <c r="D926" s="12"/>
    </row>
    <row r="927" spans="1:4" ht="13">
      <c r="A927" s="17"/>
      <c r="B927" s="12"/>
      <c r="C927" s="12"/>
      <c r="D927" s="12"/>
    </row>
    <row r="928" spans="1:4" ht="13">
      <c r="A928" s="17"/>
      <c r="B928" s="12"/>
      <c r="C928" s="12"/>
      <c r="D928" s="12"/>
    </row>
    <row r="929" spans="1:4" ht="13">
      <c r="A929" s="17"/>
      <c r="B929" s="12"/>
      <c r="C929" s="12"/>
      <c r="D929" s="12"/>
    </row>
    <row r="930" spans="1:4" ht="13">
      <c r="A930" s="17"/>
      <c r="B930" s="12"/>
      <c r="C930" s="12"/>
      <c r="D930" s="12"/>
    </row>
    <row r="931" spans="1:4" ht="13">
      <c r="A931" s="17"/>
      <c r="B931" s="12"/>
      <c r="C931" s="12"/>
      <c r="D931" s="12"/>
    </row>
    <row r="932" spans="1:4" ht="13">
      <c r="A932" s="17"/>
      <c r="B932" s="12"/>
      <c r="C932" s="12"/>
      <c r="D932" s="12"/>
    </row>
    <row r="933" spans="1:4" ht="13">
      <c r="A933" s="17"/>
      <c r="B933" s="12"/>
      <c r="C933" s="12"/>
      <c r="D933" s="12"/>
    </row>
    <row r="934" spans="1:4" ht="13">
      <c r="A934" s="17"/>
      <c r="B934" s="12"/>
      <c r="C934" s="12"/>
      <c r="D934" s="12"/>
    </row>
    <row r="935" spans="1:4" ht="13">
      <c r="A935" s="17"/>
      <c r="B935" s="12"/>
      <c r="C935" s="12"/>
      <c r="D935" s="12"/>
    </row>
    <row r="936" spans="1:4" ht="13">
      <c r="A936" s="17"/>
      <c r="B936" s="12"/>
      <c r="C936" s="12"/>
      <c r="D936" s="12"/>
    </row>
    <row r="937" spans="1:4" ht="13">
      <c r="A937" s="17"/>
      <c r="B937" s="12"/>
      <c r="C937" s="12"/>
      <c r="D937" s="12"/>
    </row>
    <row r="938" spans="1:4" ht="13">
      <c r="A938" s="17"/>
      <c r="B938" s="12"/>
      <c r="C938" s="12"/>
      <c r="D938" s="12"/>
    </row>
    <row r="939" spans="1:4" ht="13">
      <c r="A939" s="17"/>
      <c r="B939" s="12"/>
      <c r="C939" s="12"/>
      <c r="D939" s="12"/>
    </row>
    <row r="940" spans="1:4" ht="13">
      <c r="A940" s="17"/>
      <c r="B940" s="12"/>
      <c r="C940" s="12"/>
      <c r="D940" s="12"/>
    </row>
    <row r="941" spans="1:4" ht="13">
      <c r="A941" s="17"/>
      <c r="B941" s="12"/>
      <c r="C941" s="12"/>
      <c r="D941" s="12"/>
    </row>
    <row r="942" spans="1:4" ht="13">
      <c r="A942" s="17"/>
      <c r="B942" s="12"/>
      <c r="C942" s="12"/>
      <c r="D942" s="12"/>
    </row>
    <row r="943" spans="1:4" ht="13">
      <c r="A943" s="17"/>
      <c r="B943" s="12"/>
      <c r="C943" s="12"/>
      <c r="D943" s="1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D370"/>
  <sheetViews>
    <sheetView workbookViewId="0"/>
  </sheetViews>
  <sheetFormatPr baseColWidth="10" defaultColWidth="12.6640625" defaultRowHeight="15.75" customHeight="1"/>
  <sheetData>
    <row r="1" spans="1:4" ht="15.75" customHeight="1">
      <c r="A1" s="12" t="s">
        <v>90</v>
      </c>
      <c r="B1" s="12" t="s">
        <v>91</v>
      </c>
      <c r="C1" s="12" t="s">
        <v>92</v>
      </c>
      <c r="D1" s="12"/>
    </row>
    <row r="2" spans="1:4" ht="15.75" customHeight="1">
      <c r="A2" s="17">
        <v>34790</v>
      </c>
      <c r="B2" s="12">
        <v>65.31</v>
      </c>
      <c r="C2" s="12">
        <v>42.66</v>
      </c>
      <c r="D2" s="12"/>
    </row>
    <row r="3" spans="1:4" ht="15.75" customHeight="1">
      <c r="A3" s="17">
        <v>34820</v>
      </c>
      <c r="B3" s="12">
        <v>65.31</v>
      </c>
      <c r="C3" s="12">
        <v>42.66</v>
      </c>
      <c r="D3" s="12"/>
    </row>
    <row r="4" spans="1:4" ht="15.75" customHeight="1">
      <c r="A4" s="17">
        <v>34851</v>
      </c>
      <c r="B4" s="12">
        <v>65.31</v>
      </c>
      <c r="C4" s="12">
        <v>42.66</v>
      </c>
      <c r="D4" s="12"/>
    </row>
    <row r="5" spans="1:4" ht="15.75" customHeight="1">
      <c r="A5" s="17">
        <v>34881</v>
      </c>
      <c r="B5" s="12">
        <v>64.739999999999995</v>
      </c>
      <c r="C5" s="12">
        <v>41.03</v>
      </c>
      <c r="D5" s="12"/>
    </row>
    <row r="6" spans="1:4" ht="15.75" customHeight="1">
      <c r="A6" s="17">
        <v>34912</v>
      </c>
      <c r="B6" s="12">
        <v>64.739999999999995</v>
      </c>
      <c r="C6" s="12">
        <v>41.03</v>
      </c>
      <c r="D6" s="12"/>
    </row>
    <row r="7" spans="1:4" ht="15.75" customHeight="1">
      <c r="A7" s="17">
        <v>34943</v>
      </c>
      <c r="B7" s="12">
        <v>64.739999999999995</v>
      </c>
      <c r="C7" s="12">
        <v>41.03</v>
      </c>
      <c r="D7" s="12"/>
    </row>
    <row r="8" spans="1:4" ht="15.75" customHeight="1">
      <c r="A8" s="17">
        <v>34973</v>
      </c>
      <c r="B8" s="12">
        <v>64.180000000000007</v>
      </c>
      <c r="C8" s="12">
        <v>36.96</v>
      </c>
      <c r="D8" s="12"/>
    </row>
    <row r="9" spans="1:4" ht="15.75" customHeight="1">
      <c r="A9" s="17">
        <v>35004</v>
      </c>
      <c r="B9" s="12">
        <v>64.180000000000007</v>
      </c>
      <c r="C9" s="12">
        <v>36.96</v>
      </c>
      <c r="D9" s="12"/>
    </row>
    <row r="10" spans="1:4" ht="15.75" customHeight="1">
      <c r="A10" s="17">
        <v>35034</v>
      </c>
      <c r="B10" s="12">
        <v>64.180000000000007</v>
      </c>
      <c r="C10" s="12">
        <v>36.96</v>
      </c>
      <c r="D10" s="12"/>
    </row>
    <row r="11" spans="1:4" ht="15.75" customHeight="1">
      <c r="A11" s="17">
        <v>35065</v>
      </c>
      <c r="B11" s="12">
        <v>65.040000000000006</v>
      </c>
      <c r="C11" s="12">
        <v>41.85</v>
      </c>
      <c r="D11" s="12"/>
    </row>
    <row r="12" spans="1:4" ht="15.75" customHeight="1">
      <c r="A12" s="17">
        <v>35096</v>
      </c>
      <c r="B12" s="12">
        <v>65.040000000000006</v>
      </c>
      <c r="C12" s="12">
        <v>41.85</v>
      </c>
      <c r="D12" s="12"/>
    </row>
    <row r="13" spans="1:4" ht="15.75" customHeight="1">
      <c r="A13" s="17">
        <v>35125</v>
      </c>
      <c r="B13" s="12">
        <v>65.040000000000006</v>
      </c>
      <c r="C13" s="12">
        <v>41.85</v>
      </c>
      <c r="D13" s="12"/>
    </row>
    <row r="14" spans="1:4" ht="15.75" customHeight="1">
      <c r="A14" s="17">
        <v>35156</v>
      </c>
      <c r="B14" s="12">
        <v>64.25</v>
      </c>
      <c r="C14" s="12">
        <v>37.770000000000003</v>
      </c>
      <c r="D14" s="12"/>
    </row>
    <row r="15" spans="1:4" ht="15.75" customHeight="1">
      <c r="A15" s="17">
        <v>35186</v>
      </c>
      <c r="B15" s="12">
        <v>64.25</v>
      </c>
      <c r="C15" s="12">
        <v>37.770000000000003</v>
      </c>
      <c r="D15" s="12"/>
    </row>
    <row r="16" spans="1:4" ht="15.75" customHeight="1">
      <c r="A16" s="17">
        <v>35217</v>
      </c>
      <c r="B16" s="12">
        <v>64.25</v>
      </c>
      <c r="C16" s="12">
        <v>37.770000000000003</v>
      </c>
      <c r="D16" s="12"/>
    </row>
    <row r="17" spans="1:4" ht="15.75" customHeight="1">
      <c r="A17" s="17">
        <v>35247</v>
      </c>
      <c r="B17" s="12">
        <v>64.25</v>
      </c>
      <c r="C17" s="12">
        <v>38.590000000000003</v>
      </c>
      <c r="D17" s="12"/>
    </row>
    <row r="18" spans="1:4" ht="15.75" customHeight="1">
      <c r="A18" s="17">
        <v>35278</v>
      </c>
      <c r="B18" s="12">
        <v>64.25</v>
      </c>
      <c r="C18" s="12">
        <v>38.590000000000003</v>
      </c>
      <c r="D18" s="12"/>
    </row>
    <row r="19" spans="1:4" ht="15.75" customHeight="1">
      <c r="A19" s="17">
        <v>35309</v>
      </c>
      <c r="B19" s="12">
        <v>64.25</v>
      </c>
      <c r="C19" s="12">
        <v>38.590000000000003</v>
      </c>
      <c r="D19" s="12"/>
    </row>
    <row r="20" spans="1:4" ht="15.75" customHeight="1">
      <c r="A20" s="17">
        <v>35339</v>
      </c>
      <c r="B20" s="12">
        <v>64.45</v>
      </c>
      <c r="C20" s="12">
        <v>40.22</v>
      </c>
      <c r="D20" s="12"/>
    </row>
    <row r="21" spans="1:4" ht="15.75" customHeight="1">
      <c r="A21" s="17">
        <v>35370</v>
      </c>
      <c r="B21" s="12">
        <v>64.45</v>
      </c>
      <c r="C21" s="12">
        <v>40.22</v>
      </c>
      <c r="D21" s="12"/>
    </row>
    <row r="22" spans="1:4" ht="15.75" customHeight="1">
      <c r="A22" s="17">
        <v>35400</v>
      </c>
      <c r="B22" s="12">
        <v>64.45</v>
      </c>
      <c r="C22" s="12">
        <v>40.22</v>
      </c>
      <c r="D22" s="12"/>
    </row>
    <row r="23" spans="1:4" ht="15.75" customHeight="1">
      <c r="A23" s="17">
        <v>35431</v>
      </c>
      <c r="B23" s="12">
        <v>64.34</v>
      </c>
      <c r="C23" s="12">
        <v>39.4</v>
      </c>
      <c r="D23" s="12"/>
    </row>
    <row r="24" spans="1:4" ht="15.75" customHeight="1">
      <c r="A24" s="17">
        <v>35462</v>
      </c>
      <c r="B24" s="12">
        <v>64.34</v>
      </c>
      <c r="C24" s="12">
        <v>39.4</v>
      </c>
      <c r="D24" s="12"/>
    </row>
    <row r="25" spans="1:4" ht="15.75" customHeight="1">
      <c r="A25" s="17">
        <v>35490</v>
      </c>
      <c r="B25" s="12">
        <v>64.34</v>
      </c>
      <c r="C25" s="12">
        <v>39.4</v>
      </c>
      <c r="D25" s="12"/>
    </row>
    <row r="26" spans="1:4" ht="15.75" customHeight="1">
      <c r="A26" s="17">
        <v>35521</v>
      </c>
      <c r="B26" s="12">
        <v>63.11</v>
      </c>
      <c r="C26" s="12">
        <v>34.51</v>
      </c>
      <c r="D26" s="12"/>
    </row>
    <row r="27" spans="1:4" ht="15.75" customHeight="1">
      <c r="A27" s="17">
        <v>35551</v>
      </c>
      <c r="B27" s="12">
        <v>63.11</v>
      </c>
      <c r="C27" s="12">
        <v>34.51</v>
      </c>
      <c r="D27" s="12"/>
    </row>
    <row r="28" spans="1:4" ht="15.75" customHeight="1">
      <c r="A28" s="17">
        <v>35582</v>
      </c>
      <c r="B28" s="12">
        <v>63.11</v>
      </c>
      <c r="C28" s="12">
        <v>34.51</v>
      </c>
      <c r="D28" s="12"/>
    </row>
    <row r="29" spans="1:4" ht="15.75" customHeight="1">
      <c r="A29" s="17">
        <v>35612</v>
      </c>
      <c r="B29" s="12">
        <v>62.49</v>
      </c>
      <c r="C29" s="12">
        <v>31.25</v>
      </c>
      <c r="D29" s="12"/>
    </row>
    <row r="30" spans="1:4" ht="15.75" customHeight="1">
      <c r="A30" s="17">
        <v>35643</v>
      </c>
      <c r="B30" s="12">
        <v>62.49</v>
      </c>
      <c r="C30" s="12">
        <v>31.25</v>
      </c>
      <c r="D30" s="12"/>
    </row>
    <row r="31" spans="1:4" ht="15.75" customHeight="1">
      <c r="A31" s="17">
        <v>35674</v>
      </c>
      <c r="B31" s="12">
        <v>62.49</v>
      </c>
      <c r="C31" s="12">
        <v>31.25</v>
      </c>
      <c r="D31" s="12"/>
    </row>
    <row r="32" spans="1:4" ht="15.75" customHeight="1">
      <c r="A32" s="17">
        <v>35704</v>
      </c>
      <c r="B32" s="12">
        <v>62.77</v>
      </c>
      <c r="C32" s="12">
        <v>33.700000000000003</v>
      </c>
      <c r="D32" s="12"/>
    </row>
    <row r="33" spans="1:4" ht="15.75" customHeight="1">
      <c r="A33" s="17">
        <v>35735</v>
      </c>
      <c r="B33" s="12">
        <v>62.77</v>
      </c>
      <c r="C33" s="12">
        <v>33.700000000000003</v>
      </c>
      <c r="D33" s="12"/>
    </row>
    <row r="34" spans="1:4" ht="15.75" customHeight="1">
      <c r="A34" s="17">
        <v>35765</v>
      </c>
      <c r="B34" s="12">
        <v>62.77</v>
      </c>
      <c r="C34" s="12">
        <v>33.700000000000003</v>
      </c>
      <c r="D34" s="12"/>
    </row>
    <row r="35" spans="1:4" ht="15.75" customHeight="1">
      <c r="A35" s="17">
        <v>35796</v>
      </c>
      <c r="B35" s="12">
        <v>62.51</v>
      </c>
      <c r="C35" s="12">
        <v>32.07</v>
      </c>
      <c r="D35" s="12"/>
    </row>
    <row r="36" spans="1:4" ht="15.75" customHeight="1">
      <c r="A36" s="17">
        <v>35827</v>
      </c>
      <c r="B36" s="12">
        <v>62.51</v>
      </c>
      <c r="C36" s="12">
        <v>32.07</v>
      </c>
      <c r="D36" s="12"/>
    </row>
    <row r="37" spans="1:4" ht="15.75" customHeight="1">
      <c r="A37" s="17">
        <v>35855</v>
      </c>
      <c r="B37" s="12">
        <v>62.51</v>
      </c>
      <c r="C37" s="12">
        <v>32.07</v>
      </c>
      <c r="D37" s="12"/>
    </row>
    <row r="38" spans="1:4" ht="15.75" customHeight="1">
      <c r="A38" s="17">
        <v>35886</v>
      </c>
      <c r="B38" s="12">
        <v>61.85</v>
      </c>
      <c r="C38" s="12">
        <v>29.62</v>
      </c>
      <c r="D38" s="12"/>
    </row>
    <row r="39" spans="1:4" ht="15.75" customHeight="1">
      <c r="A39" s="17">
        <v>35916</v>
      </c>
      <c r="B39" s="12">
        <v>61.85</v>
      </c>
      <c r="C39" s="12">
        <v>29.62</v>
      </c>
      <c r="D39" s="12"/>
    </row>
    <row r="40" spans="1:4" ht="15.75" customHeight="1">
      <c r="A40" s="17">
        <v>35947</v>
      </c>
      <c r="B40" s="12">
        <v>61.85</v>
      </c>
      <c r="C40" s="12">
        <v>29.62</v>
      </c>
      <c r="D40" s="12"/>
    </row>
    <row r="41" spans="1:4" ht="15.75" customHeight="1">
      <c r="A41" s="17">
        <v>35977</v>
      </c>
      <c r="B41" s="12">
        <v>60.59</v>
      </c>
      <c r="C41" s="12">
        <v>20.65</v>
      </c>
      <c r="D41" s="12"/>
    </row>
    <row r="42" spans="1:4" ht="15.75" customHeight="1">
      <c r="A42" s="17">
        <v>36008</v>
      </c>
      <c r="B42" s="12">
        <v>60.59</v>
      </c>
      <c r="C42" s="12">
        <v>20.65</v>
      </c>
      <c r="D42" s="12"/>
    </row>
    <row r="43" spans="1:4" ht="15.75" customHeight="1">
      <c r="A43" s="17">
        <v>36039</v>
      </c>
      <c r="B43" s="12">
        <v>60.59</v>
      </c>
      <c r="C43" s="12">
        <v>20.65</v>
      </c>
      <c r="D43" s="12"/>
    </row>
    <row r="44" spans="1:4" ht="15.75" customHeight="1">
      <c r="A44" s="17">
        <v>36069</v>
      </c>
      <c r="B44" s="12">
        <v>60.41</v>
      </c>
      <c r="C44" s="12">
        <v>19.84</v>
      </c>
      <c r="D44" s="12"/>
    </row>
    <row r="45" spans="1:4" ht="15.75" customHeight="1">
      <c r="A45" s="17">
        <v>36100</v>
      </c>
      <c r="B45" s="12">
        <v>60.41</v>
      </c>
      <c r="C45" s="12">
        <v>19.84</v>
      </c>
      <c r="D45" s="12"/>
    </row>
    <row r="46" spans="1:4" ht="15.75" customHeight="1">
      <c r="A46" s="17">
        <v>36130</v>
      </c>
      <c r="B46" s="12">
        <v>60.41</v>
      </c>
      <c r="C46" s="12">
        <v>19.84</v>
      </c>
      <c r="D46" s="12"/>
    </row>
    <row r="47" spans="1:4" ht="15.75" customHeight="1">
      <c r="A47" s="17">
        <v>36161</v>
      </c>
      <c r="B47" s="12">
        <v>60.05</v>
      </c>
      <c r="C47" s="12">
        <v>17.39</v>
      </c>
      <c r="D47" s="12"/>
    </row>
    <row r="48" spans="1:4" ht="15.75" customHeight="1">
      <c r="A48" s="17">
        <v>36192</v>
      </c>
      <c r="B48" s="12">
        <v>60.05</v>
      </c>
      <c r="C48" s="12">
        <v>17.39</v>
      </c>
      <c r="D48" s="12"/>
    </row>
    <row r="49" spans="1:4" ht="15.75" customHeight="1">
      <c r="A49" s="17">
        <v>36220</v>
      </c>
      <c r="B49" s="12">
        <v>60.05</v>
      </c>
      <c r="C49" s="12">
        <v>17.39</v>
      </c>
      <c r="D49" s="12"/>
    </row>
    <row r="50" spans="1:4" ht="15.75" customHeight="1">
      <c r="A50" s="17">
        <v>36251</v>
      </c>
      <c r="B50" s="12">
        <v>59.19</v>
      </c>
      <c r="C50" s="12">
        <v>14.13</v>
      </c>
      <c r="D50" s="12"/>
    </row>
    <row r="51" spans="1:4" ht="15.75" customHeight="1">
      <c r="A51" s="17">
        <v>36281</v>
      </c>
      <c r="B51" s="12">
        <v>59.19</v>
      </c>
      <c r="C51" s="12">
        <v>14.13</v>
      </c>
      <c r="D51" s="12"/>
    </row>
    <row r="52" spans="1:4" ht="15.75" customHeight="1">
      <c r="A52" s="17">
        <v>36312</v>
      </c>
      <c r="B52" s="12">
        <v>59.19</v>
      </c>
      <c r="C52" s="12">
        <v>14.13</v>
      </c>
      <c r="D52" s="12"/>
    </row>
    <row r="53" spans="1:4" ht="15.75" customHeight="1">
      <c r="A53" s="17">
        <v>36342</v>
      </c>
      <c r="B53" s="12">
        <v>58.39</v>
      </c>
      <c r="C53" s="12">
        <v>11.68</v>
      </c>
      <c r="D53" s="12"/>
    </row>
    <row r="54" spans="1:4" ht="15.75" customHeight="1">
      <c r="A54" s="17">
        <v>36373</v>
      </c>
      <c r="B54" s="12">
        <v>58.39</v>
      </c>
      <c r="C54" s="12">
        <v>11.68</v>
      </c>
      <c r="D54" s="12"/>
    </row>
    <row r="55" spans="1:4" ht="15.75" customHeight="1">
      <c r="A55" s="17">
        <v>36404</v>
      </c>
      <c r="B55" s="12">
        <v>58.39</v>
      </c>
      <c r="C55" s="12">
        <v>11.68</v>
      </c>
      <c r="D55" s="12"/>
    </row>
    <row r="56" spans="1:4" ht="15.75" customHeight="1">
      <c r="A56" s="17">
        <v>36434</v>
      </c>
      <c r="B56" s="12">
        <v>58.34</v>
      </c>
      <c r="C56" s="12">
        <v>10.87</v>
      </c>
      <c r="D56" s="12"/>
    </row>
    <row r="57" spans="1:4" ht="13">
      <c r="A57" s="17">
        <v>36465</v>
      </c>
      <c r="B57" s="12">
        <v>58.34</v>
      </c>
      <c r="C57" s="12">
        <v>10.87</v>
      </c>
      <c r="D57" s="12"/>
    </row>
    <row r="58" spans="1:4" ht="13">
      <c r="A58" s="17">
        <v>36495</v>
      </c>
      <c r="B58" s="12">
        <v>58.34</v>
      </c>
      <c r="C58" s="12">
        <v>10.87</v>
      </c>
      <c r="D58" s="12"/>
    </row>
    <row r="59" spans="1:4" ht="13">
      <c r="A59" s="17">
        <v>36526</v>
      </c>
      <c r="B59" s="12">
        <v>57.72</v>
      </c>
      <c r="C59" s="12">
        <v>8.42</v>
      </c>
      <c r="D59" s="12"/>
    </row>
    <row r="60" spans="1:4" ht="13">
      <c r="A60" s="17">
        <v>36557</v>
      </c>
      <c r="B60" s="12">
        <v>57.72</v>
      </c>
      <c r="C60" s="12">
        <v>8.42</v>
      </c>
      <c r="D60" s="12"/>
    </row>
    <row r="61" spans="1:4" ht="13">
      <c r="A61" s="17">
        <v>36586</v>
      </c>
      <c r="B61" s="12">
        <v>57.72</v>
      </c>
      <c r="C61" s="12">
        <v>8.42</v>
      </c>
      <c r="D61" s="12"/>
    </row>
    <row r="62" spans="1:4" ht="13">
      <c r="A62" s="17">
        <v>36617</v>
      </c>
      <c r="B62" s="12">
        <v>55.48</v>
      </c>
      <c r="C62" s="12">
        <v>4.3499999999999996</v>
      </c>
      <c r="D62" s="12"/>
    </row>
    <row r="63" spans="1:4" ht="13">
      <c r="A63" s="17">
        <v>36647</v>
      </c>
      <c r="B63" s="12">
        <v>55.48</v>
      </c>
      <c r="C63" s="12">
        <v>4.3499999999999996</v>
      </c>
      <c r="D63" s="12"/>
    </row>
    <row r="64" spans="1:4" ht="13">
      <c r="A64" s="17">
        <v>36678</v>
      </c>
      <c r="B64" s="12">
        <v>55.48</v>
      </c>
      <c r="C64" s="12">
        <v>4.3499999999999996</v>
      </c>
      <c r="D64" s="12"/>
    </row>
    <row r="65" spans="1:4" ht="13">
      <c r="A65" s="17">
        <v>36708</v>
      </c>
      <c r="B65" s="12">
        <v>54.99</v>
      </c>
      <c r="C65" s="12">
        <v>2.72</v>
      </c>
      <c r="D65" s="12"/>
    </row>
    <row r="66" spans="1:4" ht="13">
      <c r="A66" s="17">
        <v>36739</v>
      </c>
      <c r="B66" s="12">
        <v>54.99</v>
      </c>
      <c r="C66" s="12">
        <v>2.72</v>
      </c>
      <c r="D66" s="12"/>
    </row>
    <row r="67" spans="1:4" ht="13">
      <c r="A67" s="17">
        <v>36770</v>
      </c>
      <c r="B67" s="12">
        <v>54.99</v>
      </c>
      <c r="C67" s="12">
        <v>2.72</v>
      </c>
      <c r="D67" s="12"/>
    </row>
    <row r="68" spans="1:4" ht="13">
      <c r="A68" s="17">
        <v>36800</v>
      </c>
      <c r="B68" s="12">
        <v>54.26</v>
      </c>
      <c r="C68" s="12">
        <v>1.0900000000000001</v>
      </c>
      <c r="D68" s="12"/>
    </row>
    <row r="69" spans="1:4" ht="13">
      <c r="A69" s="17">
        <v>36831</v>
      </c>
      <c r="B69" s="12">
        <v>54.26</v>
      </c>
      <c r="C69" s="12">
        <v>1.0900000000000001</v>
      </c>
      <c r="D69" s="12"/>
    </row>
    <row r="70" spans="1:4" ht="13">
      <c r="A70" s="17">
        <v>36861</v>
      </c>
      <c r="B70" s="12">
        <v>54.26</v>
      </c>
      <c r="C70" s="12">
        <v>1.0900000000000001</v>
      </c>
      <c r="D70" s="12"/>
    </row>
    <row r="71" spans="1:4" ht="13">
      <c r="A71" s="17">
        <v>36892</v>
      </c>
      <c r="B71" s="12">
        <v>55.14</v>
      </c>
      <c r="C71" s="12">
        <v>3.53</v>
      </c>
      <c r="D71" s="12"/>
    </row>
    <row r="72" spans="1:4" ht="13">
      <c r="A72" s="17">
        <v>36923</v>
      </c>
      <c r="B72" s="12">
        <v>55.14</v>
      </c>
      <c r="C72" s="12">
        <v>3.53</v>
      </c>
      <c r="D72" s="12"/>
    </row>
    <row r="73" spans="1:4" ht="13">
      <c r="A73" s="17">
        <v>36951</v>
      </c>
      <c r="B73" s="12">
        <v>55.14</v>
      </c>
      <c r="C73" s="12">
        <v>3.53</v>
      </c>
      <c r="D73" s="12"/>
    </row>
    <row r="74" spans="1:4" ht="13">
      <c r="A74" s="17">
        <v>36982</v>
      </c>
      <c r="B74" s="12">
        <v>54.03</v>
      </c>
      <c r="C74" s="12">
        <v>0.27</v>
      </c>
      <c r="D74" s="12"/>
    </row>
    <row r="75" spans="1:4" ht="13">
      <c r="A75" s="17">
        <v>37012</v>
      </c>
      <c r="B75" s="12">
        <v>54.03</v>
      </c>
      <c r="C75" s="12">
        <v>0.27</v>
      </c>
      <c r="D75" s="12"/>
    </row>
    <row r="76" spans="1:4" ht="13">
      <c r="A76" s="17">
        <v>37043</v>
      </c>
      <c r="B76" s="12">
        <v>54.03</v>
      </c>
      <c r="C76" s="12">
        <v>0.27</v>
      </c>
      <c r="D76" s="12"/>
    </row>
    <row r="77" spans="1:4" ht="13">
      <c r="A77" s="17">
        <v>37073</v>
      </c>
      <c r="B77" s="12">
        <v>54.8</v>
      </c>
      <c r="C77" s="12">
        <v>1.9</v>
      </c>
      <c r="D77" s="12"/>
    </row>
    <row r="78" spans="1:4" ht="13">
      <c r="A78" s="17">
        <v>37104</v>
      </c>
      <c r="B78" s="12">
        <v>54.8</v>
      </c>
      <c r="C78" s="12">
        <v>1.9</v>
      </c>
      <c r="D78" s="12"/>
    </row>
    <row r="79" spans="1:4" ht="13">
      <c r="A79" s="17">
        <v>37135</v>
      </c>
      <c r="B79" s="12">
        <v>54.8</v>
      </c>
      <c r="C79" s="12">
        <v>1.9</v>
      </c>
      <c r="D79" s="12"/>
    </row>
    <row r="80" spans="1:4" ht="13">
      <c r="A80" s="17">
        <v>37165</v>
      </c>
      <c r="B80" s="12">
        <v>55.75</v>
      </c>
      <c r="C80" s="12">
        <v>5.98</v>
      </c>
      <c r="D80" s="12"/>
    </row>
    <row r="81" spans="1:4" ht="13">
      <c r="A81" s="17">
        <v>37196</v>
      </c>
      <c r="B81" s="12">
        <v>55.75</v>
      </c>
      <c r="C81" s="12">
        <v>5.98</v>
      </c>
      <c r="D81" s="12"/>
    </row>
    <row r="82" spans="1:4" ht="13">
      <c r="A82" s="17">
        <v>37226</v>
      </c>
      <c r="B82" s="12">
        <v>55.75</v>
      </c>
      <c r="C82" s="12">
        <v>5.98</v>
      </c>
      <c r="D82" s="12"/>
    </row>
    <row r="83" spans="1:4" ht="13">
      <c r="A83" s="17">
        <v>37257</v>
      </c>
      <c r="B83" s="12">
        <v>55.7</v>
      </c>
      <c r="C83" s="12">
        <v>5.16</v>
      </c>
      <c r="D83" s="12"/>
    </row>
    <row r="84" spans="1:4" ht="13">
      <c r="A84" s="17">
        <v>37288</v>
      </c>
      <c r="B84" s="12">
        <v>55.7</v>
      </c>
      <c r="C84" s="12">
        <v>5.16</v>
      </c>
      <c r="D84" s="12"/>
    </row>
    <row r="85" spans="1:4" ht="13">
      <c r="A85" s="17">
        <v>37316</v>
      </c>
      <c r="B85" s="12">
        <v>55.7</v>
      </c>
      <c r="C85" s="12">
        <v>5.16</v>
      </c>
      <c r="D85" s="12"/>
    </row>
    <row r="86" spans="1:4" ht="13">
      <c r="A86" s="17">
        <v>37347</v>
      </c>
      <c r="B86" s="12">
        <v>56.27</v>
      </c>
      <c r="C86" s="12">
        <v>6.79</v>
      </c>
      <c r="D86" s="12"/>
    </row>
    <row r="87" spans="1:4" ht="13">
      <c r="A87" s="17">
        <v>37377</v>
      </c>
      <c r="B87" s="12">
        <v>56.27</v>
      </c>
      <c r="C87" s="12">
        <v>6.79</v>
      </c>
      <c r="D87" s="12"/>
    </row>
    <row r="88" spans="1:4" ht="13">
      <c r="A88" s="17">
        <v>37408</v>
      </c>
      <c r="B88" s="12">
        <v>56.27</v>
      </c>
      <c r="C88" s="12">
        <v>6.79</v>
      </c>
      <c r="D88" s="12"/>
    </row>
    <row r="89" spans="1:4" ht="13">
      <c r="A89" s="17">
        <v>37438</v>
      </c>
      <c r="B89" s="12">
        <v>56.7</v>
      </c>
      <c r="C89" s="12">
        <v>7.61</v>
      </c>
      <c r="D89" s="12"/>
    </row>
    <row r="90" spans="1:4" ht="13">
      <c r="A90" s="17">
        <v>37469</v>
      </c>
      <c r="B90" s="12">
        <v>56.7</v>
      </c>
      <c r="C90" s="12">
        <v>7.61</v>
      </c>
      <c r="D90" s="12"/>
    </row>
    <row r="91" spans="1:4" ht="13">
      <c r="A91" s="17">
        <v>37500</v>
      </c>
      <c r="B91" s="12">
        <v>56.7</v>
      </c>
      <c r="C91" s="12">
        <v>7.61</v>
      </c>
      <c r="D91" s="12"/>
    </row>
    <row r="92" spans="1:4" ht="13">
      <c r="A92" s="17">
        <v>37530</v>
      </c>
      <c r="B92" s="12">
        <v>57.91</v>
      </c>
      <c r="C92" s="12">
        <v>10.050000000000001</v>
      </c>
      <c r="D92" s="12"/>
    </row>
    <row r="93" spans="1:4" ht="13">
      <c r="A93" s="17">
        <v>37561</v>
      </c>
      <c r="B93" s="12">
        <v>57.91</v>
      </c>
      <c r="C93" s="12">
        <v>10.050000000000001</v>
      </c>
      <c r="D93" s="12"/>
    </row>
    <row r="94" spans="1:4" ht="13">
      <c r="A94" s="17">
        <v>37591</v>
      </c>
      <c r="B94" s="12">
        <v>57.91</v>
      </c>
      <c r="C94" s="12">
        <v>10.050000000000001</v>
      </c>
      <c r="D94" s="12"/>
    </row>
    <row r="95" spans="1:4" ht="13">
      <c r="A95" s="17">
        <v>37622</v>
      </c>
      <c r="B95" s="12">
        <v>57.82</v>
      </c>
      <c r="C95" s="12">
        <v>9.24</v>
      </c>
      <c r="D95" s="12"/>
    </row>
    <row r="96" spans="1:4" ht="13">
      <c r="A96" s="17">
        <v>37653</v>
      </c>
      <c r="B96" s="12">
        <v>57.82</v>
      </c>
      <c r="C96" s="12">
        <v>9.24</v>
      </c>
      <c r="D96" s="12"/>
    </row>
    <row r="97" spans="1:4" ht="13">
      <c r="A97" s="17">
        <v>37681</v>
      </c>
      <c r="B97" s="12">
        <v>57.82</v>
      </c>
      <c r="C97" s="12">
        <v>9.24</v>
      </c>
      <c r="D97" s="12"/>
    </row>
    <row r="98" spans="1:4" ht="13">
      <c r="A98" s="17">
        <v>37712</v>
      </c>
      <c r="B98" s="12">
        <v>58.96</v>
      </c>
      <c r="C98" s="12">
        <v>13.32</v>
      </c>
      <c r="D98" s="12"/>
    </row>
    <row r="99" spans="1:4" ht="13">
      <c r="A99" s="17">
        <v>37742</v>
      </c>
      <c r="B99" s="12">
        <v>58.96</v>
      </c>
      <c r="C99" s="12">
        <v>13.32</v>
      </c>
      <c r="D99" s="12"/>
    </row>
    <row r="100" spans="1:4" ht="13">
      <c r="A100" s="17">
        <v>37773</v>
      </c>
      <c r="B100" s="12">
        <v>58.96</v>
      </c>
      <c r="C100" s="12">
        <v>13.32</v>
      </c>
      <c r="D100" s="12"/>
    </row>
    <row r="101" spans="1:4" ht="13">
      <c r="A101" s="17">
        <v>37803</v>
      </c>
      <c r="B101" s="12">
        <v>58.65</v>
      </c>
      <c r="C101" s="12">
        <v>12.5</v>
      </c>
      <c r="D101" s="12"/>
    </row>
    <row r="102" spans="1:4" ht="13">
      <c r="A102" s="17">
        <v>37834</v>
      </c>
      <c r="B102" s="12">
        <v>58.65</v>
      </c>
      <c r="C102" s="12">
        <v>12.5</v>
      </c>
      <c r="D102" s="12"/>
    </row>
    <row r="103" spans="1:4" ht="13">
      <c r="A103" s="17">
        <v>37865</v>
      </c>
      <c r="B103" s="12">
        <v>58.65</v>
      </c>
      <c r="C103" s="12">
        <v>12.5</v>
      </c>
      <c r="D103" s="12"/>
    </row>
    <row r="104" spans="1:4" ht="13">
      <c r="A104" s="17">
        <v>37895</v>
      </c>
      <c r="B104" s="12">
        <v>59.44</v>
      </c>
      <c r="C104" s="12">
        <v>14.95</v>
      </c>
      <c r="D104" s="12"/>
    </row>
    <row r="105" spans="1:4" ht="13">
      <c r="A105" s="17">
        <v>37926</v>
      </c>
      <c r="B105" s="12">
        <v>59.44</v>
      </c>
      <c r="C105" s="12">
        <v>14.95</v>
      </c>
      <c r="D105" s="12"/>
    </row>
    <row r="106" spans="1:4" ht="13">
      <c r="A106" s="17">
        <v>37956</v>
      </c>
      <c r="B106" s="12">
        <v>59.44</v>
      </c>
      <c r="C106" s="12">
        <v>14.95</v>
      </c>
      <c r="D106" s="12"/>
    </row>
    <row r="107" spans="1:4" ht="13">
      <c r="A107" s="17">
        <v>37987</v>
      </c>
      <c r="B107" s="12">
        <v>59.81</v>
      </c>
      <c r="C107" s="12">
        <v>15.76</v>
      </c>
      <c r="D107" s="12"/>
    </row>
    <row r="108" spans="1:4" ht="13">
      <c r="A108" s="17">
        <v>38018</v>
      </c>
      <c r="B108" s="12">
        <v>59.81</v>
      </c>
      <c r="C108" s="12">
        <v>15.76</v>
      </c>
      <c r="D108" s="12"/>
    </row>
    <row r="109" spans="1:4" ht="13">
      <c r="A109" s="17">
        <v>38047</v>
      </c>
      <c r="B109" s="12">
        <v>59.81</v>
      </c>
      <c r="C109" s="12">
        <v>15.76</v>
      </c>
      <c r="D109" s="12"/>
    </row>
    <row r="110" spans="1:4" ht="13">
      <c r="A110" s="17">
        <v>38078</v>
      </c>
      <c r="B110" s="12">
        <v>60.05</v>
      </c>
      <c r="C110" s="12">
        <v>18.21</v>
      </c>
      <c r="D110" s="12"/>
    </row>
    <row r="111" spans="1:4" ht="13">
      <c r="A111" s="17">
        <v>38108</v>
      </c>
      <c r="B111" s="12">
        <v>60.05</v>
      </c>
      <c r="C111" s="12">
        <v>18.21</v>
      </c>
      <c r="D111" s="12"/>
    </row>
    <row r="112" spans="1:4" ht="13">
      <c r="A112" s="17">
        <v>38139</v>
      </c>
      <c r="B112" s="12">
        <v>60.05</v>
      </c>
      <c r="C112" s="12">
        <v>18.21</v>
      </c>
      <c r="D112" s="12"/>
    </row>
    <row r="113" spans="1:4" ht="13">
      <c r="A113" s="17">
        <v>38169</v>
      </c>
      <c r="B113" s="12">
        <v>59.97</v>
      </c>
      <c r="C113" s="12">
        <v>16.579999999999998</v>
      </c>
      <c r="D113" s="12"/>
    </row>
    <row r="114" spans="1:4" ht="13">
      <c r="A114" s="17">
        <v>38200</v>
      </c>
      <c r="B114" s="12">
        <v>59.97</v>
      </c>
      <c r="C114" s="12">
        <v>16.579999999999998</v>
      </c>
      <c r="D114" s="12"/>
    </row>
    <row r="115" spans="1:4" ht="13">
      <c r="A115" s="17">
        <v>38231</v>
      </c>
      <c r="B115" s="12">
        <v>59.97</v>
      </c>
      <c r="C115" s="12">
        <v>16.579999999999998</v>
      </c>
      <c r="D115" s="12"/>
    </row>
    <row r="116" spans="1:4" ht="13">
      <c r="A116" s="17">
        <v>38261</v>
      </c>
      <c r="B116" s="12">
        <v>60.64</v>
      </c>
      <c r="C116" s="12">
        <v>21.47</v>
      </c>
      <c r="D116" s="12"/>
    </row>
    <row r="117" spans="1:4" ht="13">
      <c r="A117" s="17">
        <v>38292</v>
      </c>
      <c r="B117" s="12">
        <v>60.64</v>
      </c>
      <c r="C117" s="12">
        <v>21.47</v>
      </c>
      <c r="D117" s="12"/>
    </row>
    <row r="118" spans="1:4" ht="13">
      <c r="A118" s="17">
        <v>38322</v>
      </c>
      <c r="B118" s="12">
        <v>60.64</v>
      </c>
      <c r="C118" s="12">
        <v>21.47</v>
      </c>
      <c r="D118" s="12"/>
    </row>
    <row r="119" spans="1:4" ht="13">
      <c r="A119" s="17">
        <v>38353</v>
      </c>
      <c r="B119" s="12">
        <v>60.91</v>
      </c>
      <c r="C119" s="12">
        <v>23.1</v>
      </c>
      <c r="D119" s="12"/>
    </row>
    <row r="120" spans="1:4" ht="13">
      <c r="A120" s="17">
        <v>38384</v>
      </c>
      <c r="B120" s="12">
        <v>60.91</v>
      </c>
      <c r="C120" s="12">
        <v>23.1</v>
      </c>
      <c r="D120" s="12"/>
    </row>
    <row r="121" spans="1:4" ht="13">
      <c r="A121" s="17">
        <v>38412</v>
      </c>
      <c r="B121" s="12">
        <v>60.91</v>
      </c>
      <c r="C121" s="12">
        <v>23.1</v>
      </c>
      <c r="D121" s="12"/>
    </row>
    <row r="122" spans="1:4" ht="13">
      <c r="A122" s="17">
        <v>38443</v>
      </c>
      <c r="B122" s="12">
        <v>60.64</v>
      </c>
      <c r="C122" s="12">
        <v>22.28</v>
      </c>
      <c r="D122" s="12"/>
    </row>
    <row r="123" spans="1:4" ht="13">
      <c r="A123" s="17">
        <v>38473</v>
      </c>
      <c r="B123" s="12">
        <v>60.64</v>
      </c>
      <c r="C123" s="12">
        <v>22.28</v>
      </c>
      <c r="D123" s="12"/>
    </row>
    <row r="124" spans="1:4" ht="13">
      <c r="A124" s="17">
        <v>38504</v>
      </c>
      <c r="B124" s="12">
        <v>60.64</v>
      </c>
      <c r="C124" s="12">
        <v>22.28</v>
      </c>
      <c r="D124" s="12"/>
    </row>
    <row r="125" spans="1:4" ht="13">
      <c r="A125" s="17">
        <v>38534</v>
      </c>
      <c r="B125" s="12">
        <v>60.36</v>
      </c>
      <c r="C125" s="12">
        <v>19.02</v>
      </c>
      <c r="D125" s="12"/>
    </row>
    <row r="126" spans="1:4" ht="13">
      <c r="A126" s="17">
        <v>38565</v>
      </c>
      <c r="B126" s="12">
        <v>60.36</v>
      </c>
      <c r="C126" s="12">
        <v>19.02</v>
      </c>
      <c r="D126" s="12"/>
    </row>
    <row r="127" spans="1:4" ht="13">
      <c r="A127" s="17">
        <v>38596</v>
      </c>
      <c r="B127" s="12">
        <v>60.36</v>
      </c>
      <c r="C127" s="12">
        <v>19.02</v>
      </c>
      <c r="D127" s="12"/>
    </row>
    <row r="128" spans="1:4" ht="13">
      <c r="A128" s="17">
        <v>38626</v>
      </c>
      <c r="B128" s="12">
        <v>61.32</v>
      </c>
      <c r="C128" s="12">
        <v>24.73</v>
      </c>
      <c r="D128" s="12"/>
    </row>
    <row r="129" spans="1:4" ht="13">
      <c r="A129" s="17">
        <v>38657</v>
      </c>
      <c r="B129" s="12">
        <v>61.32</v>
      </c>
      <c r="C129" s="12">
        <v>24.73</v>
      </c>
      <c r="D129" s="12"/>
    </row>
    <row r="130" spans="1:4" ht="13">
      <c r="A130" s="17">
        <v>38687</v>
      </c>
      <c r="B130" s="12">
        <v>61.32</v>
      </c>
      <c r="C130" s="12">
        <v>24.73</v>
      </c>
      <c r="D130" s="12"/>
    </row>
    <row r="131" spans="1:4" ht="13">
      <c r="A131" s="17">
        <v>38718</v>
      </c>
      <c r="B131" s="12">
        <v>61.56</v>
      </c>
      <c r="C131" s="12">
        <v>26.36</v>
      </c>
      <c r="D131" s="12"/>
    </row>
    <row r="132" spans="1:4" ht="13">
      <c r="A132" s="17">
        <v>38749</v>
      </c>
      <c r="B132" s="12">
        <v>61.56</v>
      </c>
      <c r="C132" s="12">
        <v>26.36</v>
      </c>
      <c r="D132" s="12"/>
    </row>
    <row r="133" spans="1:4" ht="13">
      <c r="A133" s="17">
        <v>38777</v>
      </c>
      <c r="B133" s="12">
        <v>61.56</v>
      </c>
      <c r="C133" s="12">
        <v>26.36</v>
      </c>
      <c r="D133" s="12"/>
    </row>
    <row r="134" spans="1:4" ht="13">
      <c r="A134" s="17">
        <v>38808</v>
      </c>
      <c r="B134" s="12">
        <v>61.22</v>
      </c>
      <c r="C134" s="12">
        <v>23.91</v>
      </c>
      <c r="D134" s="12"/>
    </row>
    <row r="135" spans="1:4" ht="13">
      <c r="A135" s="17">
        <v>38838</v>
      </c>
      <c r="B135" s="12">
        <v>61.22</v>
      </c>
      <c r="C135" s="12">
        <v>23.91</v>
      </c>
      <c r="D135" s="12"/>
    </row>
    <row r="136" spans="1:4" ht="13">
      <c r="A136" s="17">
        <v>38869</v>
      </c>
      <c r="B136" s="12">
        <v>61.22</v>
      </c>
      <c r="C136" s="12">
        <v>23.91</v>
      </c>
      <c r="D136" s="12"/>
    </row>
    <row r="137" spans="1:4" ht="13">
      <c r="A137" s="17">
        <v>38899</v>
      </c>
      <c r="B137" s="12">
        <v>61.33</v>
      </c>
      <c r="C137" s="12">
        <v>25.54</v>
      </c>
      <c r="D137" s="12"/>
    </row>
    <row r="138" spans="1:4" ht="13">
      <c r="A138" s="17">
        <v>38930</v>
      </c>
      <c r="B138" s="12">
        <v>61.33</v>
      </c>
      <c r="C138" s="12">
        <v>25.54</v>
      </c>
      <c r="D138" s="12"/>
    </row>
    <row r="139" spans="1:4" ht="13">
      <c r="A139" s="17">
        <v>38961</v>
      </c>
      <c r="B139" s="12">
        <v>61.33</v>
      </c>
      <c r="C139" s="12">
        <v>25.54</v>
      </c>
      <c r="D139" s="12"/>
    </row>
    <row r="140" spans="1:4" ht="13">
      <c r="A140" s="17">
        <v>38991</v>
      </c>
      <c r="B140" s="12">
        <v>61.83</v>
      </c>
      <c r="C140" s="12">
        <v>27.99</v>
      </c>
      <c r="D140" s="12"/>
    </row>
    <row r="141" spans="1:4" ht="13">
      <c r="A141" s="17">
        <v>39022</v>
      </c>
      <c r="B141" s="12">
        <v>61.83</v>
      </c>
      <c r="C141" s="12">
        <v>27.99</v>
      </c>
      <c r="D141" s="12"/>
    </row>
    <row r="142" spans="1:4" ht="13">
      <c r="A142" s="17">
        <v>39052</v>
      </c>
      <c r="B142" s="12">
        <v>61.83</v>
      </c>
      <c r="C142" s="12">
        <v>27.99</v>
      </c>
      <c r="D142" s="12"/>
    </row>
    <row r="143" spans="1:4" ht="13">
      <c r="A143" s="17">
        <v>39083</v>
      </c>
      <c r="B143" s="12">
        <v>62.25</v>
      </c>
      <c r="C143" s="12">
        <v>30.43</v>
      </c>
      <c r="D143" s="12"/>
    </row>
    <row r="144" spans="1:4" ht="13">
      <c r="A144" s="17">
        <v>39114</v>
      </c>
      <c r="B144" s="12">
        <v>62.25</v>
      </c>
      <c r="C144" s="12">
        <v>30.43</v>
      </c>
      <c r="D144" s="12"/>
    </row>
    <row r="145" spans="1:4" ht="13">
      <c r="A145" s="17">
        <v>39142</v>
      </c>
      <c r="B145" s="12">
        <v>62.25</v>
      </c>
      <c r="C145" s="12">
        <v>30.43</v>
      </c>
      <c r="D145" s="12"/>
    </row>
    <row r="146" spans="1:4" ht="13">
      <c r="A146" s="17">
        <v>39173</v>
      </c>
      <c r="B146" s="12">
        <v>61.57</v>
      </c>
      <c r="C146" s="12">
        <v>27.17</v>
      </c>
      <c r="D146" s="12"/>
    </row>
    <row r="147" spans="1:4" ht="13">
      <c r="A147" s="17">
        <v>39203</v>
      </c>
      <c r="B147" s="12">
        <v>61.57</v>
      </c>
      <c r="C147" s="12">
        <v>27.17</v>
      </c>
      <c r="D147" s="12"/>
    </row>
    <row r="148" spans="1:4" ht="13">
      <c r="A148" s="17">
        <v>39234</v>
      </c>
      <c r="B148" s="12">
        <v>61.57</v>
      </c>
      <c r="C148" s="12">
        <v>27.17</v>
      </c>
      <c r="D148" s="12"/>
    </row>
    <row r="149" spans="1:4" ht="13">
      <c r="A149" s="17">
        <v>39264</v>
      </c>
      <c r="B149" s="12">
        <v>61.85</v>
      </c>
      <c r="C149" s="12">
        <v>28.8</v>
      </c>
      <c r="D149" s="12"/>
    </row>
    <row r="150" spans="1:4" ht="13">
      <c r="A150" s="17">
        <v>39295</v>
      </c>
      <c r="B150" s="12">
        <v>61.85</v>
      </c>
      <c r="C150" s="12">
        <v>28.8</v>
      </c>
      <c r="D150" s="12"/>
    </row>
    <row r="151" spans="1:4" ht="13">
      <c r="A151" s="17">
        <v>39326</v>
      </c>
      <c r="B151" s="12">
        <v>61.85</v>
      </c>
      <c r="C151" s="12">
        <v>28.8</v>
      </c>
      <c r="D151" s="12"/>
    </row>
    <row r="152" spans="1:4" ht="13">
      <c r="A152" s="17">
        <v>39356</v>
      </c>
      <c r="B152" s="12">
        <v>62.72</v>
      </c>
      <c r="C152" s="12">
        <v>32.880000000000003</v>
      </c>
      <c r="D152" s="12"/>
    </row>
    <row r="153" spans="1:4" ht="13">
      <c r="A153" s="17">
        <v>39387</v>
      </c>
      <c r="B153" s="12">
        <v>62.72</v>
      </c>
      <c r="C153" s="12">
        <v>32.880000000000003</v>
      </c>
      <c r="D153" s="12"/>
    </row>
    <row r="154" spans="1:4" ht="13">
      <c r="A154" s="17">
        <v>39417</v>
      </c>
      <c r="B154" s="12">
        <v>62.72</v>
      </c>
      <c r="C154" s="12">
        <v>32.880000000000003</v>
      </c>
      <c r="D154" s="12"/>
    </row>
    <row r="155" spans="1:4" ht="13">
      <c r="A155" s="17">
        <v>39448</v>
      </c>
      <c r="B155" s="12">
        <v>64.17</v>
      </c>
      <c r="C155" s="12">
        <v>36.14</v>
      </c>
      <c r="D155" s="12"/>
    </row>
    <row r="156" spans="1:4" ht="13">
      <c r="A156" s="17">
        <v>39479</v>
      </c>
      <c r="B156" s="12">
        <v>64.17</v>
      </c>
      <c r="C156" s="12">
        <v>36.14</v>
      </c>
      <c r="D156" s="12"/>
    </row>
    <row r="157" spans="1:4" ht="13">
      <c r="A157" s="17">
        <v>39508</v>
      </c>
      <c r="B157" s="12">
        <v>64.17</v>
      </c>
      <c r="C157" s="12">
        <v>36.14</v>
      </c>
      <c r="D157" s="12"/>
    </row>
    <row r="158" spans="1:4" ht="13">
      <c r="A158" s="17">
        <v>39539</v>
      </c>
      <c r="B158" s="12">
        <v>63.85</v>
      </c>
      <c r="C158" s="12">
        <v>35.33</v>
      </c>
      <c r="D158" s="12"/>
    </row>
    <row r="159" spans="1:4" ht="13">
      <c r="A159" s="17">
        <v>39569</v>
      </c>
      <c r="B159" s="12">
        <v>63.85</v>
      </c>
      <c r="C159" s="12">
        <v>35.33</v>
      </c>
      <c r="D159" s="12"/>
    </row>
    <row r="160" spans="1:4" ht="13">
      <c r="A160" s="17">
        <v>39600</v>
      </c>
      <c r="B160" s="12">
        <v>63.85</v>
      </c>
      <c r="C160" s="12">
        <v>35.33</v>
      </c>
      <c r="D160" s="12"/>
    </row>
    <row r="161" spans="1:4" ht="13">
      <c r="A161" s="17">
        <v>39630</v>
      </c>
      <c r="B161" s="12">
        <v>67.28</v>
      </c>
      <c r="C161" s="12">
        <v>43.48</v>
      </c>
      <c r="D161" s="12"/>
    </row>
    <row r="162" spans="1:4" ht="13">
      <c r="A162" s="17">
        <v>39661</v>
      </c>
      <c r="B162" s="12">
        <v>67.28</v>
      </c>
      <c r="C162" s="12">
        <v>43.48</v>
      </c>
      <c r="D162" s="12"/>
    </row>
    <row r="163" spans="1:4" ht="13">
      <c r="A163" s="17">
        <v>39692</v>
      </c>
      <c r="B163" s="12">
        <v>67.28</v>
      </c>
      <c r="C163" s="12">
        <v>43.48</v>
      </c>
      <c r="D163" s="12"/>
    </row>
    <row r="164" spans="1:4" ht="13">
      <c r="A164" s="17">
        <v>39722</v>
      </c>
      <c r="B164" s="12">
        <v>73.25</v>
      </c>
      <c r="C164" s="12">
        <v>44.29</v>
      </c>
      <c r="D164" s="12"/>
    </row>
    <row r="165" spans="1:4" ht="13">
      <c r="A165" s="17">
        <v>39753</v>
      </c>
      <c r="B165" s="12">
        <v>73.25</v>
      </c>
      <c r="C165" s="12">
        <v>44.29</v>
      </c>
      <c r="D165" s="12"/>
    </row>
    <row r="166" spans="1:4" ht="13">
      <c r="A166" s="17">
        <v>39783</v>
      </c>
      <c r="B166" s="12">
        <v>73.25</v>
      </c>
      <c r="C166" s="12">
        <v>44.29</v>
      </c>
      <c r="D166" s="12"/>
    </row>
    <row r="167" spans="1:4" ht="13">
      <c r="A167" s="17">
        <v>39814</v>
      </c>
      <c r="B167" s="12">
        <v>77.099999999999994</v>
      </c>
      <c r="C167" s="12">
        <v>45.11</v>
      </c>
      <c r="D167" s="12"/>
    </row>
    <row r="168" spans="1:4" ht="13">
      <c r="A168" s="17">
        <v>39845</v>
      </c>
      <c r="B168" s="12">
        <v>77.099999999999994</v>
      </c>
      <c r="C168" s="12">
        <v>45.11</v>
      </c>
      <c r="D168" s="12"/>
    </row>
    <row r="169" spans="1:4" ht="13">
      <c r="A169" s="17">
        <v>39873</v>
      </c>
      <c r="B169" s="12">
        <v>77.099999999999994</v>
      </c>
      <c r="C169" s="12">
        <v>45.11</v>
      </c>
      <c r="D169" s="12"/>
    </row>
    <row r="170" spans="1:4" ht="13">
      <c r="A170" s="17">
        <v>39904</v>
      </c>
      <c r="B170" s="12">
        <v>80.28</v>
      </c>
      <c r="C170" s="12">
        <v>45.92</v>
      </c>
      <c r="D170" s="12"/>
    </row>
    <row r="171" spans="1:4" ht="13">
      <c r="A171" s="17">
        <v>39934</v>
      </c>
      <c r="B171" s="12">
        <v>80.28</v>
      </c>
      <c r="C171" s="12">
        <v>45.92</v>
      </c>
      <c r="D171" s="12"/>
    </row>
    <row r="172" spans="1:4" ht="13">
      <c r="A172" s="17">
        <v>39965</v>
      </c>
      <c r="B172" s="12">
        <v>80.28</v>
      </c>
      <c r="C172" s="12">
        <v>45.92</v>
      </c>
      <c r="D172" s="12"/>
    </row>
    <row r="173" spans="1:4" ht="13">
      <c r="A173" s="17">
        <v>39995</v>
      </c>
      <c r="B173" s="12">
        <v>82.43</v>
      </c>
      <c r="C173" s="12">
        <v>46.74</v>
      </c>
      <c r="D173" s="12"/>
    </row>
    <row r="174" spans="1:4" ht="13">
      <c r="A174" s="17">
        <v>40026</v>
      </c>
      <c r="B174" s="12">
        <v>82.43</v>
      </c>
      <c r="C174" s="12">
        <v>46.74</v>
      </c>
      <c r="D174" s="12"/>
    </row>
    <row r="175" spans="1:4" ht="13">
      <c r="A175" s="17">
        <v>40057</v>
      </c>
      <c r="B175" s="12">
        <v>82.43</v>
      </c>
      <c r="C175" s="12">
        <v>46.74</v>
      </c>
      <c r="D175" s="12"/>
    </row>
    <row r="176" spans="1:4" ht="13">
      <c r="A176" s="17">
        <v>40087</v>
      </c>
      <c r="B176" s="12">
        <v>84.03</v>
      </c>
      <c r="C176" s="12">
        <v>47.55</v>
      </c>
      <c r="D176" s="12"/>
    </row>
    <row r="177" spans="1:4" ht="13">
      <c r="A177" s="17">
        <v>40118</v>
      </c>
      <c r="B177" s="12">
        <v>84.03</v>
      </c>
      <c r="C177" s="12">
        <v>47.55</v>
      </c>
      <c r="D177" s="12"/>
    </row>
    <row r="178" spans="1:4" ht="13">
      <c r="A178" s="17">
        <v>40148</v>
      </c>
      <c r="B178" s="12">
        <v>84.03</v>
      </c>
      <c r="C178" s="12">
        <v>47.55</v>
      </c>
      <c r="D178" s="12"/>
    </row>
    <row r="179" spans="1:4" ht="13">
      <c r="A179" s="17">
        <v>40179</v>
      </c>
      <c r="B179" s="12">
        <v>86.51</v>
      </c>
      <c r="C179" s="12">
        <v>48.37</v>
      </c>
      <c r="D179" s="12"/>
    </row>
    <row r="180" spans="1:4" ht="13">
      <c r="A180" s="17">
        <v>40210</v>
      </c>
      <c r="B180" s="12">
        <v>86.51</v>
      </c>
      <c r="C180" s="12">
        <v>48.37</v>
      </c>
      <c r="D180" s="12"/>
    </row>
    <row r="181" spans="1:4" ht="13">
      <c r="A181" s="17">
        <v>40238</v>
      </c>
      <c r="B181" s="12">
        <v>86.51</v>
      </c>
      <c r="C181" s="12">
        <v>48.37</v>
      </c>
      <c r="D181" s="12"/>
    </row>
    <row r="182" spans="1:4" ht="13">
      <c r="A182" s="17">
        <v>40269</v>
      </c>
      <c r="B182" s="12">
        <v>88.13</v>
      </c>
      <c r="C182" s="12">
        <v>49.18</v>
      </c>
      <c r="D182" s="12"/>
    </row>
    <row r="183" spans="1:4" ht="13">
      <c r="A183" s="17">
        <v>40299</v>
      </c>
      <c r="B183" s="12">
        <v>88.13</v>
      </c>
      <c r="C183" s="12">
        <v>49.18</v>
      </c>
      <c r="D183" s="12"/>
    </row>
    <row r="184" spans="1:4" ht="13">
      <c r="A184" s="17">
        <v>40330</v>
      </c>
      <c r="B184" s="12">
        <v>88.13</v>
      </c>
      <c r="C184" s="12">
        <v>49.18</v>
      </c>
      <c r="D184" s="12"/>
    </row>
    <row r="185" spans="1:4" ht="13">
      <c r="A185" s="17">
        <v>40360</v>
      </c>
      <c r="B185" s="12">
        <v>89.57</v>
      </c>
      <c r="C185" s="12">
        <v>50</v>
      </c>
      <c r="D185" s="12"/>
    </row>
    <row r="186" spans="1:4" ht="13">
      <c r="A186" s="17">
        <v>40391</v>
      </c>
      <c r="B186" s="12">
        <v>89.57</v>
      </c>
      <c r="C186" s="12">
        <v>50</v>
      </c>
      <c r="D186" s="12"/>
    </row>
    <row r="187" spans="1:4" ht="13">
      <c r="A187" s="17">
        <v>40422</v>
      </c>
      <c r="B187" s="12">
        <v>89.57</v>
      </c>
      <c r="C187" s="12">
        <v>50</v>
      </c>
      <c r="D187" s="12"/>
    </row>
    <row r="188" spans="1:4" ht="13">
      <c r="A188" s="17">
        <v>40452</v>
      </c>
      <c r="B188" s="12">
        <v>91.61</v>
      </c>
      <c r="C188" s="12">
        <v>50.82</v>
      </c>
      <c r="D188" s="12"/>
    </row>
    <row r="189" spans="1:4" ht="13">
      <c r="A189" s="17">
        <v>40483</v>
      </c>
      <c r="B189" s="12">
        <v>91.61</v>
      </c>
      <c r="C189" s="12">
        <v>50.82</v>
      </c>
      <c r="D189" s="12"/>
    </row>
    <row r="190" spans="1:4" ht="13">
      <c r="A190" s="17">
        <v>40513</v>
      </c>
      <c r="B190" s="12">
        <v>91.61</v>
      </c>
      <c r="C190" s="12">
        <v>50.82</v>
      </c>
      <c r="D190" s="12"/>
    </row>
    <row r="191" spans="1:4" ht="13">
      <c r="A191" s="17">
        <v>40544</v>
      </c>
      <c r="B191" s="12">
        <v>92.96</v>
      </c>
      <c r="C191" s="12">
        <v>52.45</v>
      </c>
      <c r="D191" s="12"/>
    </row>
    <row r="192" spans="1:4" ht="13">
      <c r="A192" s="17">
        <v>40575</v>
      </c>
      <c r="B192" s="12">
        <v>92.96</v>
      </c>
      <c r="C192" s="12">
        <v>52.45</v>
      </c>
      <c r="D192" s="12"/>
    </row>
    <row r="193" spans="1:4" ht="13">
      <c r="A193" s="17">
        <v>40603</v>
      </c>
      <c r="B193" s="12">
        <v>92.96</v>
      </c>
      <c r="C193" s="12">
        <v>52.45</v>
      </c>
      <c r="D193" s="12"/>
    </row>
    <row r="194" spans="1:4" ht="13">
      <c r="A194" s="17">
        <v>40634</v>
      </c>
      <c r="B194" s="12">
        <v>92.19</v>
      </c>
      <c r="C194" s="12">
        <v>51.63</v>
      </c>
      <c r="D194" s="12"/>
    </row>
    <row r="195" spans="1:4" ht="13">
      <c r="A195" s="17">
        <v>40664</v>
      </c>
      <c r="B195" s="12">
        <v>92.19</v>
      </c>
      <c r="C195" s="12">
        <v>51.63</v>
      </c>
      <c r="D195" s="12"/>
    </row>
    <row r="196" spans="1:4" ht="13">
      <c r="A196" s="17">
        <v>40695</v>
      </c>
      <c r="B196" s="12">
        <v>92.19</v>
      </c>
      <c r="C196" s="12">
        <v>51.63</v>
      </c>
      <c r="D196" s="12"/>
    </row>
    <row r="197" spans="1:4" ht="13">
      <c r="A197" s="17">
        <v>40725</v>
      </c>
      <c r="B197" s="12">
        <v>94.52</v>
      </c>
      <c r="C197" s="12">
        <v>53.26</v>
      </c>
      <c r="D197" s="12"/>
    </row>
    <row r="198" spans="1:4" ht="13">
      <c r="A198" s="17">
        <v>40756</v>
      </c>
      <c r="B198" s="12">
        <v>94.52</v>
      </c>
      <c r="C198" s="12">
        <v>53.26</v>
      </c>
      <c r="D198" s="12"/>
    </row>
    <row r="199" spans="1:4" ht="13">
      <c r="A199" s="17">
        <v>40787</v>
      </c>
      <c r="B199" s="12">
        <v>94.52</v>
      </c>
      <c r="C199" s="12">
        <v>53.26</v>
      </c>
      <c r="D199" s="12"/>
    </row>
    <row r="200" spans="1:4" ht="13">
      <c r="A200" s="17">
        <v>40817</v>
      </c>
      <c r="B200" s="12">
        <v>96.09</v>
      </c>
      <c r="C200" s="12">
        <v>54.08</v>
      </c>
      <c r="D200" s="12"/>
    </row>
    <row r="201" spans="1:4" ht="13">
      <c r="A201" s="17">
        <v>40848</v>
      </c>
      <c r="B201" s="12">
        <v>96.09</v>
      </c>
      <c r="C201" s="12">
        <v>54.08</v>
      </c>
      <c r="D201" s="12"/>
    </row>
    <row r="202" spans="1:4" ht="13">
      <c r="A202" s="17">
        <v>40878</v>
      </c>
      <c r="B202" s="12">
        <v>96.09</v>
      </c>
      <c r="C202" s="12">
        <v>54.08</v>
      </c>
      <c r="D202" s="12"/>
    </row>
    <row r="203" spans="1:4" ht="13">
      <c r="A203" s="17">
        <v>40909</v>
      </c>
      <c r="B203" s="12">
        <v>97.12</v>
      </c>
      <c r="C203" s="12">
        <v>54.89</v>
      </c>
      <c r="D203" s="12"/>
    </row>
    <row r="204" spans="1:4" ht="13">
      <c r="A204" s="17">
        <v>40940</v>
      </c>
      <c r="B204" s="12">
        <v>97.12</v>
      </c>
      <c r="C204" s="12">
        <v>54.89</v>
      </c>
      <c r="D204" s="12"/>
    </row>
    <row r="205" spans="1:4" ht="13">
      <c r="A205" s="17">
        <v>40969</v>
      </c>
      <c r="B205" s="12">
        <v>97.12</v>
      </c>
      <c r="C205" s="12">
        <v>54.89</v>
      </c>
      <c r="D205" s="12"/>
    </row>
    <row r="206" spans="1:4" ht="13">
      <c r="A206" s="17">
        <v>41000</v>
      </c>
      <c r="B206" s="12">
        <v>97.83</v>
      </c>
      <c r="C206" s="12">
        <v>55.71</v>
      </c>
      <c r="D206" s="12"/>
    </row>
    <row r="207" spans="1:4" ht="13">
      <c r="A207" s="17">
        <v>41030</v>
      </c>
      <c r="B207" s="12">
        <v>97.83</v>
      </c>
      <c r="C207" s="12">
        <v>55.71</v>
      </c>
      <c r="D207" s="12"/>
    </row>
    <row r="208" spans="1:4" ht="13">
      <c r="A208" s="17">
        <v>41061</v>
      </c>
      <c r="B208" s="12">
        <v>97.83</v>
      </c>
      <c r="C208" s="12">
        <v>55.71</v>
      </c>
      <c r="D208" s="12"/>
    </row>
    <row r="209" spans="1:4" ht="13">
      <c r="A209" s="17">
        <v>41091</v>
      </c>
      <c r="B209" s="12">
        <v>98.45</v>
      </c>
      <c r="C209" s="12">
        <v>56.52</v>
      </c>
      <c r="D209" s="12"/>
    </row>
    <row r="210" spans="1:4" ht="13">
      <c r="A210" s="17">
        <v>41122</v>
      </c>
      <c r="B210" s="12">
        <v>98.45</v>
      </c>
      <c r="C210" s="12">
        <v>56.52</v>
      </c>
      <c r="D210" s="12"/>
    </row>
    <row r="211" spans="1:4" ht="13">
      <c r="A211" s="17">
        <v>41153</v>
      </c>
      <c r="B211" s="12">
        <v>98.45</v>
      </c>
      <c r="C211" s="12">
        <v>56.52</v>
      </c>
      <c r="D211" s="12"/>
    </row>
    <row r="212" spans="1:4" ht="13">
      <c r="A212" s="17">
        <v>41183</v>
      </c>
      <c r="B212" s="12">
        <v>100.07</v>
      </c>
      <c r="C212" s="12">
        <v>61.41</v>
      </c>
      <c r="D212" s="12"/>
    </row>
    <row r="213" spans="1:4" ht="13">
      <c r="A213" s="17">
        <v>41214</v>
      </c>
      <c r="B213" s="12">
        <v>100.07</v>
      </c>
      <c r="C213" s="12">
        <v>61.41</v>
      </c>
      <c r="D213" s="12"/>
    </row>
    <row r="214" spans="1:4" ht="13">
      <c r="A214" s="17">
        <v>41244</v>
      </c>
      <c r="B214" s="12">
        <v>100.07</v>
      </c>
      <c r="C214" s="12">
        <v>61.41</v>
      </c>
      <c r="D214" s="12"/>
    </row>
    <row r="215" spans="1:4" ht="13">
      <c r="A215" s="17">
        <v>41275</v>
      </c>
      <c r="B215" s="12">
        <v>100.74</v>
      </c>
      <c r="C215" s="12">
        <v>64.67</v>
      </c>
      <c r="D215" s="12"/>
    </row>
    <row r="216" spans="1:4" ht="13">
      <c r="A216" s="17">
        <v>41306</v>
      </c>
      <c r="B216" s="12">
        <v>100.74</v>
      </c>
      <c r="C216" s="12">
        <v>64.67</v>
      </c>
      <c r="D216" s="12"/>
    </row>
    <row r="217" spans="1:4" ht="13">
      <c r="A217" s="17">
        <v>41334</v>
      </c>
      <c r="B217" s="12">
        <v>100.74</v>
      </c>
      <c r="C217" s="12">
        <v>64.67</v>
      </c>
      <c r="D217" s="12"/>
    </row>
    <row r="218" spans="1:4" ht="13">
      <c r="A218" s="17">
        <v>41365</v>
      </c>
      <c r="B218" s="12">
        <v>100.06</v>
      </c>
      <c r="C218" s="12">
        <v>60.6</v>
      </c>
      <c r="D218" s="12"/>
    </row>
    <row r="219" spans="1:4" ht="13">
      <c r="A219" s="17">
        <v>41395</v>
      </c>
      <c r="B219" s="12">
        <v>100.06</v>
      </c>
      <c r="C219" s="12">
        <v>60.6</v>
      </c>
      <c r="D219" s="12"/>
    </row>
    <row r="220" spans="1:4" ht="13">
      <c r="A220" s="17">
        <v>41426</v>
      </c>
      <c r="B220" s="12">
        <v>100.06</v>
      </c>
      <c r="C220" s="12">
        <v>60.6</v>
      </c>
      <c r="D220" s="12"/>
    </row>
    <row r="221" spans="1:4" ht="13">
      <c r="A221" s="17">
        <v>41456</v>
      </c>
      <c r="B221" s="12">
        <v>98.73</v>
      </c>
      <c r="C221" s="12">
        <v>58.15</v>
      </c>
      <c r="D221" s="12"/>
    </row>
    <row r="222" spans="1:4" ht="13">
      <c r="A222" s="17">
        <v>41487</v>
      </c>
      <c r="B222" s="12">
        <v>98.73</v>
      </c>
      <c r="C222" s="12">
        <v>58.15</v>
      </c>
      <c r="D222" s="12"/>
    </row>
    <row r="223" spans="1:4" ht="13">
      <c r="A223" s="17">
        <v>41518</v>
      </c>
      <c r="B223" s="12">
        <v>98.73</v>
      </c>
      <c r="C223" s="12">
        <v>58.15</v>
      </c>
      <c r="D223" s="12"/>
    </row>
    <row r="224" spans="1:4" ht="13">
      <c r="A224" s="17">
        <v>41548</v>
      </c>
      <c r="B224" s="12">
        <v>99.79</v>
      </c>
      <c r="C224" s="12">
        <v>59.78</v>
      </c>
      <c r="D224" s="12"/>
    </row>
    <row r="225" spans="1:4" ht="13">
      <c r="A225" s="17">
        <v>41579</v>
      </c>
      <c r="B225" s="12">
        <v>99.79</v>
      </c>
      <c r="C225" s="12">
        <v>59.78</v>
      </c>
      <c r="D225" s="12"/>
    </row>
    <row r="226" spans="1:4" ht="13">
      <c r="A226" s="17">
        <v>41609</v>
      </c>
      <c r="B226" s="12">
        <v>99.79</v>
      </c>
      <c r="C226" s="12">
        <v>59.78</v>
      </c>
      <c r="D226" s="12"/>
    </row>
    <row r="227" spans="1:4" ht="13">
      <c r="A227" s="17">
        <v>41640</v>
      </c>
      <c r="B227" s="12">
        <v>102.35</v>
      </c>
      <c r="C227" s="12">
        <v>67.930000000000007</v>
      </c>
      <c r="D227" s="12"/>
    </row>
    <row r="228" spans="1:4" ht="13">
      <c r="A228" s="17">
        <v>41671</v>
      </c>
      <c r="B228" s="12">
        <v>102.35</v>
      </c>
      <c r="C228" s="12">
        <v>67.930000000000007</v>
      </c>
      <c r="D228" s="12"/>
    </row>
    <row r="229" spans="1:4" ht="13">
      <c r="A229" s="17">
        <v>41699</v>
      </c>
      <c r="B229" s="12">
        <v>102.35</v>
      </c>
      <c r="C229" s="12">
        <v>67.930000000000007</v>
      </c>
      <c r="D229" s="12"/>
    </row>
    <row r="230" spans="1:4" ht="13">
      <c r="A230" s="17">
        <v>41730</v>
      </c>
      <c r="B230" s="12">
        <v>100.65</v>
      </c>
      <c r="C230" s="12">
        <v>63.86</v>
      </c>
      <c r="D230" s="12"/>
    </row>
    <row r="231" spans="1:4" ht="13">
      <c r="A231" s="17">
        <v>41760</v>
      </c>
      <c r="B231" s="12">
        <v>100.65</v>
      </c>
      <c r="C231" s="12">
        <v>63.86</v>
      </c>
      <c r="D231" s="12"/>
    </row>
    <row r="232" spans="1:4" ht="13">
      <c r="A232" s="17">
        <v>41791</v>
      </c>
      <c r="B232" s="12">
        <v>100.65</v>
      </c>
      <c r="C232" s="12">
        <v>63.86</v>
      </c>
      <c r="D232" s="12"/>
    </row>
    <row r="233" spans="1:4" ht="13">
      <c r="A233" s="17">
        <v>41821</v>
      </c>
      <c r="B233" s="12">
        <v>100.11</v>
      </c>
      <c r="C233" s="12">
        <v>62.23</v>
      </c>
      <c r="D233" s="12"/>
    </row>
    <row r="234" spans="1:4" ht="13">
      <c r="A234" s="17">
        <v>41852</v>
      </c>
      <c r="B234" s="12">
        <v>100.11</v>
      </c>
      <c r="C234" s="12">
        <v>62.23</v>
      </c>
      <c r="D234" s="12"/>
    </row>
    <row r="235" spans="1:4" ht="13">
      <c r="A235" s="17">
        <v>41883</v>
      </c>
      <c r="B235" s="12">
        <v>100.11</v>
      </c>
      <c r="C235" s="12">
        <v>62.23</v>
      </c>
      <c r="D235" s="12"/>
    </row>
    <row r="236" spans="1:4" ht="13">
      <c r="A236" s="17">
        <v>41913</v>
      </c>
      <c r="B236" s="12">
        <v>101.28</v>
      </c>
      <c r="C236" s="12">
        <v>65.489999999999995</v>
      </c>
      <c r="D236" s="12"/>
    </row>
    <row r="237" spans="1:4" ht="13">
      <c r="A237" s="17">
        <v>41944</v>
      </c>
      <c r="B237" s="12">
        <v>101.28</v>
      </c>
      <c r="C237" s="12">
        <v>65.489999999999995</v>
      </c>
      <c r="D237" s="12"/>
    </row>
    <row r="238" spans="1:4" ht="13">
      <c r="A238" s="17">
        <v>41974</v>
      </c>
      <c r="B238" s="12">
        <v>101.28</v>
      </c>
      <c r="C238" s="12">
        <v>65.489999999999995</v>
      </c>
      <c r="D238" s="12"/>
    </row>
    <row r="239" spans="1:4" ht="13">
      <c r="A239" s="17">
        <v>42005</v>
      </c>
      <c r="B239" s="12">
        <v>100.49</v>
      </c>
      <c r="C239" s="12">
        <v>63.04</v>
      </c>
      <c r="D239" s="12"/>
    </row>
    <row r="240" spans="1:4" ht="13">
      <c r="A240" s="17">
        <v>42036</v>
      </c>
      <c r="B240" s="12">
        <v>100.49</v>
      </c>
      <c r="C240" s="12">
        <v>63.04</v>
      </c>
      <c r="D240" s="12"/>
    </row>
    <row r="241" spans="1:4" ht="13">
      <c r="A241" s="17">
        <v>42064</v>
      </c>
      <c r="B241" s="12">
        <v>100.49</v>
      </c>
      <c r="C241" s="12">
        <v>63.04</v>
      </c>
      <c r="D241" s="12"/>
    </row>
    <row r="242" spans="1:4" ht="13">
      <c r="A242" s="17">
        <v>42095</v>
      </c>
      <c r="B242" s="12">
        <v>99.3</v>
      </c>
      <c r="C242" s="12">
        <v>58.97</v>
      </c>
      <c r="D242" s="12"/>
    </row>
    <row r="243" spans="1:4" ht="13">
      <c r="A243" s="17">
        <v>42125</v>
      </c>
      <c r="B243" s="12">
        <v>99.3</v>
      </c>
      <c r="C243" s="12">
        <v>58.97</v>
      </c>
      <c r="D243" s="12"/>
    </row>
    <row r="244" spans="1:4" ht="13">
      <c r="A244" s="17">
        <v>42156</v>
      </c>
      <c r="B244" s="12">
        <v>99.3</v>
      </c>
      <c r="C244" s="12">
        <v>58.97</v>
      </c>
      <c r="D244" s="12"/>
    </row>
    <row r="245" spans="1:4" ht="13">
      <c r="A245" s="17">
        <v>42186</v>
      </c>
      <c r="B245" s="12">
        <v>98.64</v>
      </c>
      <c r="C245" s="12">
        <v>57.34</v>
      </c>
      <c r="D245" s="12"/>
    </row>
    <row r="246" spans="1:4" ht="13">
      <c r="A246" s="17">
        <v>42217</v>
      </c>
      <c r="B246" s="12">
        <v>98.64</v>
      </c>
      <c r="C246" s="12">
        <v>57.34</v>
      </c>
      <c r="D246" s="12"/>
    </row>
    <row r="247" spans="1:4" ht="13">
      <c r="A247" s="17">
        <v>42248</v>
      </c>
      <c r="B247" s="12">
        <v>98.64</v>
      </c>
      <c r="C247" s="12">
        <v>57.34</v>
      </c>
      <c r="D247" s="12"/>
    </row>
    <row r="248" spans="1:4" ht="13">
      <c r="A248" s="17">
        <v>42278</v>
      </c>
      <c r="B248" s="12">
        <v>102.64</v>
      </c>
      <c r="C248" s="12">
        <v>68.75</v>
      </c>
      <c r="D248" s="12"/>
    </row>
    <row r="249" spans="1:4" ht="13">
      <c r="A249" s="17">
        <v>42309</v>
      </c>
      <c r="B249" s="12">
        <v>102.64</v>
      </c>
      <c r="C249" s="12">
        <v>68.75</v>
      </c>
      <c r="D249" s="12"/>
    </row>
    <row r="250" spans="1:4" ht="13">
      <c r="A250" s="17">
        <v>42339</v>
      </c>
      <c r="B250" s="12">
        <v>102.64</v>
      </c>
      <c r="C250" s="12">
        <v>68.75</v>
      </c>
      <c r="D250" s="12"/>
    </row>
    <row r="251" spans="1:4" ht="13">
      <c r="A251" s="17">
        <v>42370</v>
      </c>
      <c r="B251" s="12">
        <v>103.99</v>
      </c>
      <c r="C251" s="12">
        <v>76.09</v>
      </c>
      <c r="D251" s="12"/>
    </row>
    <row r="252" spans="1:4" ht="13">
      <c r="A252" s="17">
        <v>42401</v>
      </c>
      <c r="B252" s="12">
        <v>103.99</v>
      </c>
      <c r="C252" s="12">
        <v>76.09</v>
      </c>
      <c r="D252" s="12"/>
    </row>
    <row r="253" spans="1:4" ht="13">
      <c r="A253" s="17">
        <v>42430</v>
      </c>
      <c r="B253" s="12">
        <v>103.99</v>
      </c>
      <c r="C253" s="12">
        <v>76.09</v>
      </c>
      <c r="D253" s="12"/>
    </row>
    <row r="254" spans="1:4" ht="13">
      <c r="A254" s="17">
        <v>42461</v>
      </c>
      <c r="B254" s="12">
        <v>103.58</v>
      </c>
      <c r="C254" s="12">
        <v>73.64</v>
      </c>
      <c r="D254" s="12"/>
    </row>
    <row r="255" spans="1:4" ht="13">
      <c r="A255" s="17">
        <v>42491</v>
      </c>
      <c r="B255" s="12">
        <v>103.58</v>
      </c>
      <c r="C255" s="12">
        <v>73.64</v>
      </c>
      <c r="D255" s="12"/>
    </row>
    <row r="256" spans="1:4" ht="13">
      <c r="A256" s="17">
        <v>42522</v>
      </c>
      <c r="B256" s="12">
        <v>103.58</v>
      </c>
      <c r="C256" s="12">
        <v>73.64</v>
      </c>
      <c r="D256" s="12"/>
    </row>
    <row r="257" spans="1:4" ht="13">
      <c r="A257" s="17">
        <v>42552</v>
      </c>
      <c r="B257" s="12">
        <v>103.6</v>
      </c>
      <c r="C257" s="12">
        <v>74.459999999999994</v>
      </c>
      <c r="D257" s="12"/>
    </row>
    <row r="258" spans="1:4" ht="13">
      <c r="A258" s="17">
        <v>42583</v>
      </c>
      <c r="B258" s="12">
        <v>103.6</v>
      </c>
      <c r="C258" s="12">
        <v>74.459999999999994</v>
      </c>
      <c r="D258" s="12"/>
    </row>
    <row r="259" spans="1:4" ht="13">
      <c r="A259" s="17">
        <v>42614</v>
      </c>
      <c r="B259" s="12">
        <v>103.6</v>
      </c>
      <c r="C259" s="12">
        <v>74.459999999999994</v>
      </c>
      <c r="D259" s="12"/>
    </row>
    <row r="260" spans="1:4" ht="13">
      <c r="A260" s="17">
        <v>42644</v>
      </c>
      <c r="B260" s="12">
        <v>104.65</v>
      </c>
      <c r="C260" s="12">
        <v>78.53</v>
      </c>
      <c r="D260" s="12"/>
    </row>
    <row r="261" spans="1:4" ht="13">
      <c r="A261" s="17">
        <v>42675</v>
      </c>
      <c r="B261" s="12">
        <v>104.65</v>
      </c>
      <c r="C261" s="12">
        <v>78.53</v>
      </c>
      <c r="D261" s="12"/>
    </row>
    <row r="262" spans="1:4" ht="13">
      <c r="A262" s="17">
        <v>42705</v>
      </c>
      <c r="B262" s="12">
        <v>104.65</v>
      </c>
      <c r="C262" s="12">
        <v>78.53</v>
      </c>
      <c r="D262" s="12"/>
    </row>
    <row r="263" spans="1:4" ht="13">
      <c r="A263" s="17">
        <v>42736</v>
      </c>
      <c r="B263" s="12">
        <v>102.94</v>
      </c>
      <c r="C263" s="12">
        <v>71.2</v>
      </c>
      <c r="D263" s="12"/>
    </row>
    <row r="264" spans="1:4" ht="13">
      <c r="A264" s="17">
        <v>42767</v>
      </c>
      <c r="B264" s="12">
        <v>102.94</v>
      </c>
      <c r="C264" s="12">
        <v>71.2</v>
      </c>
      <c r="D264" s="12"/>
    </row>
    <row r="265" spans="1:4" ht="13">
      <c r="A265" s="17">
        <v>42795</v>
      </c>
      <c r="B265" s="12">
        <v>102.94</v>
      </c>
      <c r="C265" s="12">
        <v>71.2</v>
      </c>
      <c r="D265" s="12"/>
    </row>
    <row r="266" spans="1:4" ht="13">
      <c r="A266" s="17">
        <v>42826</v>
      </c>
      <c r="B266" s="12">
        <v>102.09</v>
      </c>
      <c r="C266" s="12">
        <v>66.3</v>
      </c>
      <c r="D266" s="12"/>
    </row>
    <row r="267" spans="1:4" ht="13">
      <c r="A267" s="17">
        <v>42856</v>
      </c>
      <c r="B267" s="12">
        <v>102.09</v>
      </c>
      <c r="C267" s="12">
        <v>66.3</v>
      </c>
      <c r="D267" s="12"/>
    </row>
    <row r="268" spans="1:4" ht="13">
      <c r="A268" s="17">
        <v>42887</v>
      </c>
      <c r="B268" s="12">
        <v>102.09</v>
      </c>
      <c r="C268" s="12">
        <v>66.3</v>
      </c>
      <c r="D268" s="12"/>
    </row>
    <row r="269" spans="1:4" ht="13">
      <c r="A269" s="17">
        <v>42917</v>
      </c>
      <c r="B269" s="12">
        <v>102.8</v>
      </c>
      <c r="C269" s="12">
        <v>69.569999999999993</v>
      </c>
      <c r="D269" s="12"/>
    </row>
    <row r="270" spans="1:4" ht="13">
      <c r="A270" s="17">
        <v>42948</v>
      </c>
      <c r="B270" s="12">
        <v>102.8</v>
      </c>
      <c r="C270" s="12">
        <v>69.569999999999993</v>
      </c>
      <c r="D270" s="12"/>
    </row>
    <row r="271" spans="1:4" ht="13">
      <c r="A271" s="17">
        <v>42979</v>
      </c>
      <c r="B271" s="12">
        <v>102.8</v>
      </c>
      <c r="C271" s="12">
        <v>69.569999999999993</v>
      </c>
      <c r="D271" s="12"/>
    </row>
    <row r="272" spans="1:4" ht="13">
      <c r="A272" s="17">
        <v>43009</v>
      </c>
      <c r="B272" s="12">
        <v>102.27</v>
      </c>
      <c r="C272" s="12">
        <v>67.12</v>
      </c>
      <c r="D272" s="12"/>
    </row>
    <row r="273" spans="1:4" ht="13">
      <c r="A273" s="17">
        <v>43040</v>
      </c>
      <c r="B273" s="12">
        <v>102.27</v>
      </c>
      <c r="C273" s="12">
        <v>67.12</v>
      </c>
      <c r="D273" s="12"/>
    </row>
    <row r="274" spans="1:4" ht="13">
      <c r="A274" s="17">
        <v>43070</v>
      </c>
      <c r="B274" s="12">
        <v>102.27</v>
      </c>
      <c r="C274" s="12">
        <v>67.12</v>
      </c>
      <c r="D274" s="12"/>
    </row>
    <row r="275" spans="1:4" ht="13">
      <c r="A275" s="17">
        <v>43101</v>
      </c>
      <c r="B275" s="12">
        <v>103.74</v>
      </c>
      <c r="C275" s="12">
        <v>75.27</v>
      </c>
      <c r="D275" s="12"/>
    </row>
    <row r="276" spans="1:4" ht="13">
      <c r="A276" s="17">
        <v>43132</v>
      </c>
      <c r="B276" s="12">
        <v>103.74</v>
      </c>
      <c r="C276" s="12">
        <v>75.27</v>
      </c>
      <c r="D276" s="12"/>
    </row>
    <row r="277" spans="1:4" ht="13">
      <c r="A277" s="17">
        <v>43160</v>
      </c>
      <c r="B277" s="12">
        <v>103.74</v>
      </c>
      <c r="C277" s="12">
        <v>75.27</v>
      </c>
      <c r="D277" s="12"/>
    </row>
    <row r="278" spans="1:4" ht="13">
      <c r="A278" s="17">
        <v>43191</v>
      </c>
      <c r="B278" s="12">
        <v>102.98</v>
      </c>
      <c r="C278" s="12">
        <v>72.010000000000005</v>
      </c>
      <c r="D278" s="12"/>
    </row>
    <row r="279" spans="1:4" ht="13">
      <c r="A279" s="17">
        <v>43221</v>
      </c>
      <c r="B279" s="12">
        <v>102.98</v>
      </c>
      <c r="C279" s="12">
        <v>72.010000000000005</v>
      </c>
      <c r="D279" s="12"/>
    </row>
    <row r="280" spans="1:4" ht="13">
      <c r="A280" s="17">
        <v>43252</v>
      </c>
      <c r="B280" s="12">
        <v>102.98</v>
      </c>
      <c r="C280" s="12">
        <v>72.010000000000005</v>
      </c>
      <c r="D280" s="12"/>
    </row>
    <row r="281" spans="1:4" ht="13">
      <c r="A281" s="17">
        <v>43282</v>
      </c>
      <c r="B281" s="12">
        <v>103.45</v>
      </c>
      <c r="C281" s="12">
        <v>72.83</v>
      </c>
      <c r="D281" s="12"/>
    </row>
    <row r="282" spans="1:4" ht="13">
      <c r="A282" s="17">
        <v>43313</v>
      </c>
      <c r="B282" s="12">
        <v>103.45</v>
      </c>
      <c r="C282" s="12">
        <v>72.83</v>
      </c>
      <c r="D282" s="12"/>
    </row>
    <row r="283" spans="1:4" ht="13">
      <c r="A283" s="17">
        <v>43344</v>
      </c>
      <c r="B283" s="12">
        <v>103.45</v>
      </c>
      <c r="C283" s="12">
        <v>72.83</v>
      </c>
      <c r="D283" s="12"/>
    </row>
    <row r="284" spans="1:4" ht="13">
      <c r="A284" s="17">
        <v>43374</v>
      </c>
      <c r="B284" s="12">
        <v>105.05</v>
      </c>
      <c r="C284" s="12">
        <v>79.349999999999994</v>
      </c>
      <c r="D284" s="12"/>
    </row>
    <row r="285" spans="1:4" ht="13">
      <c r="A285" s="17">
        <v>43405</v>
      </c>
      <c r="B285" s="12">
        <v>105.05</v>
      </c>
      <c r="C285" s="12">
        <v>79.349999999999994</v>
      </c>
      <c r="D285" s="12"/>
    </row>
    <row r="286" spans="1:4" ht="13">
      <c r="A286" s="17">
        <v>43435</v>
      </c>
      <c r="B286" s="12">
        <v>105.05</v>
      </c>
      <c r="C286" s="12">
        <v>79.349999999999994</v>
      </c>
      <c r="D286" s="12"/>
    </row>
    <row r="287" spans="1:4" ht="13">
      <c r="A287" s="17">
        <v>43466</v>
      </c>
      <c r="B287" s="12">
        <v>104.34</v>
      </c>
      <c r="C287" s="12">
        <v>76.900000000000006</v>
      </c>
      <c r="D287" s="12"/>
    </row>
    <row r="288" spans="1:4" ht="13">
      <c r="A288" s="17">
        <v>43497</v>
      </c>
      <c r="B288" s="12">
        <v>104.34</v>
      </c>
      <c r="C288" s="12">
        <v>76.900000000000006</v>
      </c>
      <c r="D288" s="12"/>
    </row>
    <row r="289" spans="1:4" ht="13">
      <c r="A289" s="17">
        <v>43525</v>
      </c>
      <c r="B289" s="12">
        <v>104.34</v>
      </c>
      <c r="C289" s="12">
        <v>76.900000000000006</v>
      </c>
      <c r="D289" s="12"/>
    </row>
    <row r="290" spans="1:4" ht="13">
      <c r="A290" s="17">
        <v>43556</v>
      </c>
      <c r="B290" s="12">
        <v>102.92</v>
      </c>
      <c r="C290" s="12">
        <v>70.38</v>
      </c>
      <c r="D290" s="12"/>
    </row>
    <row r="291" spans="1:4" ht="13">
      <c r="A291" s="17">
        <v>43586</v>
      </c>
      <c r="B291" s="12">
        <v>102.92</v>
      </c>
      <c r="C291" s="12">
        <v>70.38</v>
      </c>
      <c r="D291" s="12"/>
    </row>
    <row r="292" spans="1:4" ht="13">
      <c r="A292" s="17">
        <v>43617</v>
      </c>
      <c r="B292" s="12">
        <v>102.92</v>
      </c>
      <c r="C292" s="12">
        <v>70.38</v>
      </c>
      <c r="D292" s="12"/>
    </row>
    <row r="293" spans="1:4" ht="13">
      <c r="A293" s="17">
        <v>43647</v>
      </c>
      <c r="B293" s="12">
        <v>104.61</v>
      </c>
      <c r="C293" s="12">
        <v>77.72</v>
      </c>
      <c r="D293" s="12"/>
    </row>
    <row r="294" spans="1:4" ht="13">
      <c r="A294" s="17">
        <v>43678</v>
      </c>
      <c r="B294" s="12">
        <v>104.61</v>
      </c>
      <c r="C294" s="12">
        <v>77.72</v>
      </c>
      <c r="D294" s="12"/>
    </row>
    <row r="295" spans="1:4" ht="13">
      <c r="A295" s="17">
        <v>43709</v>
      </c>
      <c r="B295" s="12">
        <v>104.61</v>
      </c>
      <c r="C295" s="12">
        <v>77.72</v>
      </c>
      <c r="D295" s="12"/>
    </row>
    <row r="296" spans="1:4" ht="13">
      <c r="A296" s="17">
        <v>43739</v>
      </c>
      <c r="B296" s="12">
        <v>105.78</v>
      </c>
      <c r="C296" s="12">
        <v>80.16</v>
      </c>
      <c r="D296" s="12"/>
    </row>
    <row r="297" spans="1:4" ht="13">
      <c r="A297" s="17">
        <v>43770</v>
      </c>
      <c r="B297" s="12">
        <v>105.78</v>
      </c>
      <c r="C297" s="12">
        <v>80.16</v>
      </c>
      <c r="D297" s="12"/>
    </row>
    <row r="298" spans="1:4" ht="13">
      <c r="A298" s="17">
        <v>43800</v>
      </c>
      <c r="B298" s="12">
        <v>105.78</v>
      </c>
      <c r="C298" s="12">
        <v>80.16</v>
      </c>
      <c r="D298" s="12"/>
    </row>
    <row r="299" spans="1:4" ht="13">
      <c r="A299" s="17">
        <v>43831</v>
      </c>
      <c r="B299" s="12">
        <v>106.77</v>
      </c>
      <c r="C299" s="12">
        <v>80.98</v>
      </c>
      <c r="D299" s="12"/>
    </row>
    <row r="300" spans="1:4" ht="13">
      <c r="A300" s="17">
        <v>43862</v>
      </c>
      <c r="B300" s="12">
        <v>106.77</v>
      </c>
      <c r="C300" s="12">
        <v>80.98</v>
      </c>
      <c r="D300" s="12"/>
    </row>
    <row r="301" spans="1:4" ht="13">
      <c r="A301" s="17">
        <v>43891</v>
      </c>
      <c r="B301" s="12">
        <v>106.77</v>
      </c>
      <c r="C301" s="12">
        <v>80.98</v>
      </c>
      <c r="D301" s="12"/>
    </row>
    <row r="302" spans="1:4" ht="13">
      <c r="A302" s="17">
        <v>43922</v>
      </c>
      <c r="B302" s="12">
        <v>132.66</v>
      </c>
      <c r="C302" s="12">
        <v>99.73</v>
      </c>
      <c r="D302" s="12"/>
    </row>
    <row r="303" spans="1:4" ht="13">
      <c r="A303" s="17">
        <v>43952</v>
      </c>
      <c r="B303" s="12">
        <v>132.66</v>
      </c>
      <c r="C303" s="12">
        <v>99.73</v>
      </c>
      <c r="D303" s="12"/>
    </row>
    <row r="304" spans="1:4" ht="13">
      <c r="A304" s="17">
        <v>43983</v>
      </c>
      <c r="B304" s="12">
        <v>132.66</v>
      </c>
      <c r="C304" s="12">
        <v>99.73</v>
      </c>
      <c r="D304" s="12"/>
    </row>
    <row r="305" spans="1:4" ht="13">
      <c r="A305" s="17">
        <v>44013</v>
      </c>
      <c r="B305" s="12">
        <v>124.15</v>
      </c>
      <c r="C305" s="12">
        <v>98.1</v>
      </c>
      <c r="D305" s="12"/>
    </row>
    <row r="306" spans="1:4" ht="13">
      <c r="A306" s="17">
        <v>44044</v>
      </c>
      <c r="B306" s="12">
        <v>124.15</v>
      </c>
      <c r="C306" s="12">
        <v>98.1</v>
      </c>
      <c r="D306" s="12"/>
    </row>
    <row r="307" spans="1:4" ht="13">
      <c r="A307" s="17">
        <v>44075</v>
      </c>
      <c r="B307" s="12">
        <v>124.15</v>
      </c>
      <c r="C307" s="12">
        <v>98.1</v>
      </c>
      <c r="D307" s="12"/>
    </row>
    <row r="308" spans="1:4" ht="13">
      <c r="A308" s="17">
        <v>44105</v>
      </c>
      <c r="B308" s="12">
        <v>125.63</v>
      </c>
      <c r="C308" s="12">
        <v>98.91</v>
      </c>
      <c r="D308" s="12"/>
    </row>
    <row r="309" spans="1:4" ht="13">
      <c r="A309" s="17">
        <v>44136</v>
      </c>
      <c r="B309" s="12">
        <v>125.63</v>
      </c>
      <c r="C309" s="12">
        <v>98.91</v>
      </c>
      <c r="D309" s="12"/>
    </row>
    <row r="310" spans="1:4" ht="13">
      <c r="A310" s="17">
        <v>44166</v>
      </c>
      <c r="B310" s="12">
        <v>125.63</v>
      </c>
      <c r="C310" s="12">
        <v>98.91</v>
      </c>
      <c r="D310" s="12"/>
    </row>
    <row r="311" spans="1:4" ht="13">
      <c r="A311" s="17">
        <v>44197</v>
      </c>
      <c r="B311" s="12">
        <v>124.04</v>
      </c>
      <c r="C311" s="12">
        <v>97.28</v>
      </c>
      <c r="D311" s="12"/>
    </row>
    <row r="312" spans="1:4" ht="13">
      <c r="A312" s="17">
        <v>44228</v>
      </c>
      <c r="B312" s="12">
        <v>124.04</v>
      </c>
      <c r="C312" s="12">
        <v>97.28</v>
      </c>
      <c r="D312" s="12"/>
    </row>
    <row r="313" spans="1:4" ht="13">
      <c r="A313" s="17">
        <v>44256</v>
      </c>
      <c r="B313" s="12">
        <v>124.04</v>
      </c>
      <c r="C313" s="12">
        <v>97.28</v>
      </c>
      <c r="D313" s="12"/>
    </row>
    <row r="314" spans="1:4" ht="13">
      <c r="A314" s="17">
        <v>44287</v>
      </c>
      <c r="B314" s="12">
        <v>121.79</v>
      </c>
      <c r="C314" s="12">
        <v>95.65</v>
      </c>
      <c r="D314" s="12"/>
    </row>
    <row r="315" spans="1:4" ht="13">
      <c r="A315" s="17">
        <v>44317</v>
      </c>
      <c r="B315" s="12">
        <v>121.79</v>
      </c>
      <c r="C315" s="12">
        <v>95.65</v>
      </c>
      <c r="D315" s="12"/>
    </row>
    <row r="316" spans="1:4" ht="13">
      <c r="A316" s="17">
        <v>44348</v>
      </c>
      <c r="B316" s="12">
        <v>121.79</v>
      </c>
      <c r="C316" s="12">
        <v>95.65</v>
      </c>
      <c r="D316" s="12"/>
    </row>
    <row r="317" spans="1:4" ht="13">
      <c r="A317" s="17">
        <v>44378</v>
      </c>
      <c r="B317" s="12">
        <v>118.54</v>
      </c>
      <c r="C317" s="12">
        <v>86.68</v>
      </c>
      <c r="D317" s="12"/>
    </row>
    <row r="318" spans="1:4" ht="13">
      <c r="A318" s="17">
        <v>44409</v>
      </c>
      <c r="B318" s="12">
        <v>118.54</v>
      </c>
      <c r="C318" s="12">
        <v>86.68</v>
      </c>
      <c r="D318" s="12"/>
    </row>
    <row r="319" spans="1:4" ht="13">
      <c r="A319" s="17">
        <v>44440</v>
      </c>
      <c r="B319" s="12">
        <v>118.54</v>
      </c>
      <c r="C319" s="12">
        <v>86.68</v>
      </c>
      <c r="D319" s="12"/>
    </row>
    <row r="320" spans="1:4" ht="13">
      <c r="A320" s="17">
        <v>44470</v>
      </c>
      <c r="B320" s="12">
        <v>119.36</v>
      </c>
      <c r="C320" s="12">
        <v>88.32</v>
      </c>
      <c r="D320" s="12"/>
    </row>
    <row r="321" spans="1:4" ht="13">
      <c r="A321" s="17">
        <v>44501</v>
      </c>
      <c r="B321" s="12">
        <v>119.36</v>
      </c>
      <c r="C321" s="12">
        <v>88.32</v>
      </c>
      <c r="D321" s="12"/>
    </row>
    <row r="322" spans="1:4" ht="13">
      <c r="A322" s="17">
        <v>44531</v>
      </c>
      <c r="B322" s="12">
        <v>119.36</v>
      </c>
      <c r="C322" s="12">
        <v>88.32</v>
      </c>
      <c r="D322" s="12"/>
    </row>
    <row r="323" spans="1:4" ht="13">
      <c r="A323" s="17">
        <v>44562</v>
      </c>
      <c r="B323" s="12">
        <v>120.4</v>
      </c>
      <c r="C323" s="12">
        <v>91.58</v>
      </c>
      <c r="D323" s="12"/>
    </row>
    <row r="324" spans="1:4" ht="13">
      <c r="A324" s="17">
        <v>44593</v>
      </c>
      <c r="B324" s="12">
        <v>120.4</v>
      </c>
      <c r="C324" s="12">
        <v>91.58</v>
      </c>
      <c r="D324" s="12"/>
    </row>
    <row r="325" spans="1:4" ht="13">
      <c r="A325" s="17">
        <v>44621</v>
      </c>
      <c r="B325" s="12">
        <v>120.4</v>
      </c>
      <c r="C325" s="12">
        <v>91.58</v>
      </c>
      <c r="D325" s="12"/>
    </row>
    <row r="326" spans="1:4" ht="13">
      <c r="A326" s="17">
        <v>44652</v>
      </c>
      <c r="B326" s="12">
        <v>118.2</v>
      </c>
      <c r="C326" s="12">
        <v>85.87</v>
      </c>
      <c r="D326" s="12"/>
    </row>
    <row r="327" spans="1:4" ht="13">
      <c r="A327" s="17">
        <v>44682</v>
      </c>
      <c r="B327" s="12">
        <v>118.2</v>
      </c>
      <c r="C327" s="12">
        <v>85.87</v>
      </c>
      <c r="D327" s="12"/>
    </row>
    <row r="328" spans="1:4" ht="13">
      <c r="A328" s="17">
        <v>44713</v>
      </c>
      <c r="B328" s="12">
        <v>118.2</v>
      </c>
      <c r="C328" s="12">
        <v>85.87</v>
      </c>
      <c r="D328" s="12"/>
    </row>
    <row r="329" spans="1:4" ht="13">
      <c r="A329" s="17">
        <v>44743</v>
      </c>
      <c r="B329" s="12">
        <v>117.44</v>
      </c>
      <c r="C329" s="12">
        <v>83.42</v>
      </c>
      <c r="D329" s="12"/>
    </row>
    <row r="330" spans="1:4" ht="13">
      <c r="A330" s="17">
        <v>44774</v>
      </c>
      <c r="B330" s="12">
        <v>117.44</v>
      </c>
      <c r="C330" s="12">
        <v>83.42</v>
      </c>
      <c r="D330" s="12"/>
    </row>
    <row r="331" spans="1:4" ht="13">
      <c r="A331" s="17">
        <v>44805</v>
      </c>
      <c r="B331" s="12">
        <v>117.44</v>
      </c>
      <c r="C331" s="12">
        <v>83.42</v>
      </c>
      <c r="D331" s="12"/>
    </row>
    <row r="332" spans="1:4" ht="13">
      <c r="A332" s="17">
        <v>44835</v>
      </c>
      <c r="B332" s="12">
        <v>117.37</v>
      </c>
      <c r="C332" s="12">
        <v>82.61</v>
      </c>
      <c r="D332" s="12"/>
    </row>
    <row r="333" spans="1:4" ht="13">
      <c r="A333" s="17">
        <v>44866</v>
      </c>
      <c r="B333" s="12">
        <v>117.37</v>
      </c>
      <c r="C333" s="12">
        <v>82.61</v>
      </c>
      <c r="D333" s="12"/>
    </row>
    <row r="334" spans="1:4" ht="13">
      <c r="A334" s="17">
        <v>44896</v>
      </c>
      <c r="B334" s="12">
        <v>117.37</v>
      </c>
      <c r="C334" s="12">
        <v>82.61</v>
      </c>
      <c r="D334" s="12"/>
    </row>
    <row r="335" spans="1:4" ht="13">
      <c r="A335" s="17">
        <v>44927</v>
      </c>
      <c r="B335" s="12">
        <v>115.59</v>
      </c>
      <c r="C335" s="12">
        <v>81.790000000000006</v>
      </c>
      <c r="D335" s="12"/>
    </row>
    <row r="336" spans="1:4" ht="13">
      <c r="A336" s="17">
        <v>44958</v>
      </c>
      <c r="B336" s="12">
        <v>115.59</v>
      </c>
      <c r="C336" s="12">
        <v>81.790000000000006</v>
      </c>
      <c r="D336" s="12"/>
    </row>
    <row r="337" spans="1:4" ht="13">
      <c r="A337" s="17">
        <v>44986</v>
      </c>
      <c r="B337" s="12">
        <v>115.59</v>
      </c>
      <c r="C337" s="12">
        <v>81.790000000000006</v>
      </c>
      <c r="D337" s="12"/>
    </row>
    <row r="338" spans="1:4" ht="13">
      <c r="A338" s="17">
        <v>45017</v>
      </c>
      <c r="B338" s="12">
        <v>117.44</v>
      </c>
      <c r="C338" s="12">
        <v>84.24</v>
      </c>
      <c r="D338" s="12"/>
    </row>
    <row r="339" spans="1:4" ht="13">
      <c r="A339" s="17">
        <v>45047</v>
      </c>
      <c r="B339" s="12">
        <v>117.44</v>
      </c>
      <c r="C339" s="12">
        <v>84.24</v>
      </c>
      <c r="D339" s="12"/>
    </row>
    <row r="340" spans="1:4" ht="13">
      <c r="A340" s="17">
        <v>45078</v>
      </c>
      <c r="B340" s="12">
        <v>117.44</v>
      </c>
      <c r="C340" s="12">
        <v>84.24</v>
      </c>
      <c r="D340" s="12"/>
    </row>
    <row r="341" spans="1:4" ht="13">
      <c r="A341" s="17">
        <v>45108</v>
      </c>
      <c r="B341" s="12">
        <v>118.14</v>
      </c>
      <c r="C341" s="12">
        <v>85.05</v>
      </c>
      <c r="D341" s="12"/>
    </row>
    <row r="342" spans="1:4" ht="13">
      <c r="A342" s="17">
        <v>45139</v>
      </c>
      <c r="B342" s="12">
        <v>118.14</v>
      </c>
      <c r="C342" s="12">
        <v>85.05</v>
      </c>
      <c r="D342" s="12"/>
    </row>
    <row r="343" spans="1:4" ht="13">
      <c r="A343" s="17">
        <v>45170</v>
      </c>
      <c r="B343" s="12">
        <v>118.14</v>
      </c>
      <c r="C343" s="12">
        <v>85.05</v>
      </c>
      <c r="D343" s="12"/>
    </row>
    <row r="344" spans="1:4" ht="13">
      <c r="A344" s="17">
        <v>45200</v>
      </c>
      <c r="B344" s="12">
        <v>119.62</v>
      </c>
      <c r="C344" s="12">
        <v>89.95</v>
      </c>
      <c r="D344" s="12"/>
    </row>
    <row r="345" spans="1:4" ht="13">
      <c r="A345" s="17">
        <v>45231</v>
      </c>
      <c r="B345" s="12">
        <v>119.62</v>
      </c>
      <c r="C345" s="12">
        <v>89.95</v>
      </c>
      <c r="D345" s="12"/>
    </row>
    <row r="346" spans="1:4" ht="13">
      <c r="A346" s="17">
        <v>45261</v>
      </c>
      <c r="B346" s="12">
        <v>119.62</v>
      </c>
      <c r="C346" s="12">
        <v>89.95</v>
      </c>
      <c r="D346" s="12"/>
    </row>
    <row r="347" spans="1:4" ht="13">
      <c r="A347" s="17">
        <v>45292</v>
      </c>
      <c r="B347" s="12">
        <v>120.48</v>
      </c>
      <c r="C347" s="12">
        <v>92.39</v>
      </c>
      <c r="D347" s="12"/>
    </row>
    <row r="348" spans="1:4" ht="13">
      <c r="A348" s="17">
        <v>45323</v>
      </c>
      <c r="B348" s="12">
        <v>120.48</v>
      </c>
      <c r="C348" s="12">
        <v>92.39</v>
      </c>
      <c r="D348" s="12"/>
    </row>
    <row r="349" spans="1:4" ht="13">
      <c r="A349" s="17">
        <v>45352</v>
      </c>
      <c r="B349" s="12">
        <v>120.48</v>
      </c>
      <c r="C349" s="12">
        <v>92.39</v>
      </c>
      <c r="D349" s="12"/>
    </row>
    <row r="350" spans="1:4" ht="13">
      <c r="A350" s="17">
        <v>45383</v>
      </c>
      <c r="B350" s="12">
        <v>119.5</v>
      </c>
      <c r="C350" s="12">
        <v>89.13</v>
      </c>
      <c r="D350" s="12"/>
    </row>
    <row r="351" spans="1:4" ht="13">
      <c r="A351" s="17">
        <v>45413</v>
      </c>
      <c r="B351" s="12">
        <v>119.5</v>
      </c>
      <c r="C351" s="12">
        <v>89.13</v>
      </c>
      <c r="D351" s="12"/>
    </row>
    <row r="352" spans="1:4" ht="13">
      <c r="A352" s="17">
        <v>45444</v>
      </c>
      <c r="B352" s="12">
        <v>119.5</v>
      </c>
      <c r="C352" s="12">
        <v>89.13</v>
      </c>
      <c r="D352" s="12"/>
    </row>
    <row r="353" spans="1:4" ht="13">
      <c r="A353" s="17">
        <v>45474</v>
      </c>
      <c r="B353" s="12">
        <v>120.17</v>
      </c>
      <c r="C353" s="12">
        <v>90.76</v>
      </c>
      <c r="D353" s="12"/>
    </row>
    <row r="354" spans="1:4" ht="13">
      <c r="A354" s="17">
        <v>45505</v>
      </c>
      <c r="B354" s="12">
        <v>120.17</v>
      </c>
      <c r="C354" s="12">
        <v>90.76</v>
      </c>
      <c r="D354" s="12"/>
    </row>
    <row r="355" spans="1:4" ht="13">
      <c r="A355" s="17">
        <v>45536</v>
      </c>
      <c r="B355" s="12">
        <v>120.17</v>
      </c>
      <c r="C355" s="12">
        <v>90.76</v>
      </c>
      <c r="D355" s="12"/>
    </row>
    <row r="356" spans="1:4" ht="13">
      <c r="A356" s="17">
        <v>45566</v>
      </c>
      <c r="B356" s="12">
        <v>121.44</v>
      </c>
      <c r="C356" s="12">
        <v>94.84</v>
      </c>
      <c r="D356" s="12"/>
    </row>
    <row r="357" spans="1:4" ht="13">
      <c r="A357" s="17">
        <v>45597</v>
      </c>
      <c r="B357" s="12">
        <v>121.44</v>
      </c>
      <c r="C357" s="12">
        <v>94.84</v>
      </c>
      <c r="D357" s="12"/>
    </row>
    <row r="358" spans="1:4" ht="13">
      <c r="A358" s="17">
        <v>45627</v>
      </c>
      <c r="B358" s="12">
        <v>121.44</v>
      </c>
      <c r="C358" s="12">
        <v>94.84</v>
      </c>
      <c r="D358" s="12"/>
    </row>
    <row r="359" spans="1:4" ht="13">
      <c r="A359" s="17">
        <v>45658</v>
      </c>
      <c r="B359" s="12">
        <v>120.55</v>
      </c>
      <c r="C359" s="12">
        <v>93.21</v>
      </c>
      <c r="D359" s="12"/>
    </row>
    <row r="360" spans="1:4" ht="13">
      <c r="A360" s="17">
        <v>45689</v>
      </c>
      <c r="B360" s="12">
        <v>120.55</v>
      </c>
      <c r="C360" s="12">
        <v>93.21</v>
      </c>
      <c r="D360" s="12"/>
    </row>
    <row r="361" spans="1:4" ht="13">
      <c r="A361" s="17">
        <v>45717</v>
      </c>
      <c r="B361" s="12">
        <v>120.55</v>
      </c>
      <c r="C361" s="12">
        <v>93.21</v>
      </c>
      <c r="D361" s="12"/>
    </row>
    <row r="362" spans="1:4" ht="13">
      <c r="A362" s="17">
        <v>45748</v>
      </c>
      <c r="B362" s="12">
        <v>118.78</v>
      </c>
      <c r="C362" s="12">
        <v>87.5</v>
      </c>
      <c r="D362" s="12"/>
    </row>
    <row r="363" spans="1:4" ht="13">
      <c r="A363" s="17">
        <v>45778</v>
      </c>
      <c r="B363" s="12">
        <v>118.78</v>
      </c>
      <c r="C363" s="12">
        <v>87.5</v>
      </c>
      <c r="D363" s="12"/>
    </row>
    <row r="364" spans="1:4" ht="13">
      <c r="A364" s="17">
        <v>45809</v>
      </c>
      <c r="B364" s="12">
        <v>118.78</v>
      </c>
      <c r="C364" s="12">
        <v>87.5</v>
      </c>
      <c r="D364" s="12"/>
    </row>
    <row r="365" spans="1:4" ht="13">
      <c r="A365" s="17">
        <v>45839</v>
      </c>
      <c r="B365" s="12">
        <v>121.03</v>
      </c>
      <c r="C365" s="12">
        <v>94.02</v>
      </c>
      <c r="D365" s="12"/>
    </row>
    <row r="366" spans="1:4" ht="13">
      <c r="A366" s="17">
        <v>45870</v>
      </c>
      <c r="B366" s="12">
        <v>121.03</v>
      </c>
      <c r="C366" s="12">
        <v>94.02</v>
      </c>
      <c r="D366" s="12"/>
    </row>
    <row r="367" spans="1:4" ht="13">
      <c r="A367" s="17">
        <v>45901</v>
      </c>
      <c r="B367" s="12">
        <v>121.03</v>
      </c>
      <c r="C367" s="12">
        <v>94.02</v>
      </c>
      <c r="D367" s="12"/>
    </row>
    <row r="368" spans="1:4" ht="13">
      <c r="A368" s="17">
        <v>45931</v>
      </c>
      <c r="B368" s="12">
        <v>122.57</v>
      </c>
      <c r="C368" s="12">
        <v>96.47</v>
      </c>
      <c r="D368" s="12"/>
    </row>
    <row r="369" spans="1:4" ht="13">
      <c r="A369" s="17">
        <v>45962</v>
      </c>
      <c r="B369" s="12">
        <v>122.57</v>
      </c>
      <c r="C369" s="12">
        <v>96.47</v>
      </c>
      <c r="D369" s="12"/>
    </row>
    <row r="370" spans="1:4" ht="13">
      <c r="A370" s="17">
        <v>45992</v>
      </c>
      <c r="B370" s="12">
        <v>122.57</v>
      </c>
      <c r="C370" s="12">
        <v>96.47</v>
      </c>
      <c r="D370" s="1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E382"/>
  <sheetViews>
    <sheetView workbookViewId="0"/>
  </sheetViews>
  <sheetFormatPr baseColWidth="10" defaultColWidth="12.6640625" defaultRowHeight="15.75" customHeight="1"/>
  <sheetData>
    <row r="1" spans="1:5" ht="15.75" customHeight="1">
      <c r="A1" s="12" t="s">
        <v>90</v>
      </c>
      <c r="B1" s="12" t="s">
        <v>91</v>
      </c>
      <c r="C1" s="12" t="s">
        <v>96</v>
      </c>
      <c r="D1" s="12" t="s">
        <v>92</v>
      </c>
      <c r="E1" s="12"/>
    </row>
    <row r="2" spans="1:5" ht="15.75" customHeight="1">
      <c r="A2" s="17">
        <v>34425</v>
      </c>
      <c r="B2" s="12">
        <v>64.11</v>
      </c>
      <c r="C2" s="12"/>
      <c r="D2" s="12"/>
    </row>
    <row r="3" spans="1:5" ht="15.75" customHeight="1">
      <c r="A3" s="17">
        <v>34455</v>
      </c>
      <c r="B3" s="12">
        <v>64.11</v>
      </c>
      <c r="C3" s="12"/>
      <c r="D3" s="12"/>
    </row>
    <row r="4" spans="1:5" ht="15.75" customHeight="1">
      <c r="A4" s="17">
        <v>34486</v>
      </c>
      <c r="B4" s="12">
        <v>64.11</v>
      </c>
      <c r="C4" s="12"/>
      <c r="D4" s="12"/>
    </row>
    <row r="5" spans="1:5" ht="15.75" customHeight="1">
      <c r="A5" s="17">
        <v>34516</v>
      </c>
      <c r="B5" s="12">
        <v>64.010000000000005</v>
      </c>
      <c r="C5" s="12"/>
      <c r="D5" s="12"/>
    </row>
    <row r="6" spans="1:5" ht="15.75" customHeight="1">
      <c r="A6" s="17">
        <v>34547</v>
      </c>
      <c r="B6" s="12">
        <v>64.010000000000005</v>
      </c>
      <c r="C6" s="12"/>
      <c r="D6" s="12"/>
    </row>
    <row r="7" spans="1:5" ht="15.75" customHeight="1">
      <c r="A7" s="17">
        <v>34578</v>
      </c>
      <c r="B7" s="12">
        <v>64.010000000000005</v>
      </c>
      <c r="C7" s="12"/>
      <c r="D7" s="12"/>
    </row>
    <row r="8" spans="1:5" ht="15.75" customHeight="1">
      <c r="A8" s="17">
        <v>34608</v>
      </c>
      <c r="B8" s="12">
        <v>64.39</v>
      </c>
      <c r="C8" s="12"/>
      <c r="D8" s="12"/>
    </row>
    <row r="9" spans="1:5" ht="15.75" customHeight="1">
      <c r="A9" s="17">
        <v>34639</v>
      </c>
      <c r="B9" s="12">
        <v>64.39</v>
      </c>
      <c r="C9" s="12"/>
      <c r="D9" s="12"/>
    </row>
    <row r="10" spans="1:5" ht="15.75" customHeight="1">
      <c r="A10" s="17">
        <v>34669</v>
      </c>
      <c r="B10" s="12">
        <v>64.39</v>
      </c>
      <c r="C10" s="12"/>
      <c r="D10" s="12"/>
    </row>
    <row r="11" spans="1:5" ht="15.75" customHeight="1">
      <c r="A11" s="17">
        <v>34700</v>
      </c>
      <c r="B11" s="12">
        <v>64.66</v>
      </c>
      <c r="C11" s="12"/>
      <c r="D11" s="12"/>
    </row>
    <row r="12" spans="1:5" ht="15.75" customHeight="1">
      <c r="A12" s="17">
        <v>34731</v>
      </c>
      <c r="B12" s="12">
        <v>64.66</v>
      </c>
      <c r="C12" s="12"/>
      <c r="D12" s="12"/>
    </row>
    <row r="13" spans="1:5" ht="15.75" customHeight="1">
      <c r="A13" s="17">
        <v>34759</v>
      </c>
      <c r="B13" s="12">
        <v>64.66</v>
      </c>
      <c r="C13" s="12"/>
      <c r="D13" s="12"/>
      <c r="E13" s="12"/>
    </row>
    <row r="14" spans="1:5" ht="15.75" customHeight="1">
      <c r="A14" s="17">
        <v>34790</v>
      </c>
      <c r="B14" s="12">
        <v>65.31</v>
      </c>
      <c r="C14" s="12">
        <v>1.88</v>
      </c>
      <c r="D14" s="12">
        <v>63.04</v>
      </c>
      <c r="E14" s="12"/>
    </row>
    <row r="15" spans="1:5" ht="15.75" customHeight="1">
      <c r="A15" s="17">
        <v>34820</v>
      </c>
      <c r="B15" s="12">
        <v>65.31</v>
      </c>
      <c r="C15" s="12">
        <v>1.88</v>
      </c>
      <c r="D15" s="12">
        <v>63.04</v>
      </c>
      <c r="E15" s="12"/>
    </row>
    <row r="16" spans="1:5" ht="15.75" customHeight="1">
      <c r="A16" s="17">
        <v>34851</v>
      </c>
      <c r="B16" s="12">
        <v>65.31</v>
      </c>
      <c r="C16" s="12">
        <v>1.88</v>
      </c>
      <c r="D16" s="12">
        <v>63.04</v>
      </c>
      <c r="E16" s="12"/>
    </row>
    <row r="17" spans="1:5" ht="15.75" customHeight="1">
      <c r="A17" s="17">
        <v>34881</v>
      </c>
      <c r="B17" s="12">
        <v>64.739999999999995</v>
      </c>
      <c r="C17" s="12">
        <v>1.1399999999999999</v>
      </c>
      <c r="D17" s="12">
        <v>53.26</v>
      </c>
      <c r="E17" s="12"/>
    </row>
    <row r="18" spans="1:5" ht="15.75" customHeight="1">
      <c r="A18" s="17">
        <v>34912</v>
      </c>
      <c r="B18" s="12">
        <v>64.739999999999995</v>
      </c>
      <c r="C18" s="12">
        <v>1.1399999999999999</v>
      </c>
      <c r="D18" s="12">
        <v>53.26</v>
      </c>
      <c r="E18" s="12"/>
    </row>
    <row r="19" spans="1:5" ht="15.75" customHeight="1">
      <c r="A19" s="17">
        <v>34943</v>
      </c>
      <c r="B19" s="12">
        <v>64.739999999999995</v>
      </c>
      <c r="C19" s="12">
        <v>1.1399999999999999</v>
      </c>
      <c r="D19" s="12">
        <v>53.26</v>
      </c>
      <c r="E19" s="12"/>
    </row>
    <row r="20" spans="1:5" ht="15.75" customHeight="1">
      <c r="A20" s="17">
        <v>34973</v>
      </c>
      <c r="B20" s="12">
        <v>64.180000000000007</v>
      </c>
      <c r="C20" s="12">
        <v>-0.32</v>
      </c>
      <c r="D20" s="12">
        <v>31.25</v>
      </c>
      <c r="E20" s="12"/>
    </row>
    <row r="21" spans="1:5" ht="15.75" customHeight="1">
      <c r="A21" s="17">
        <v>35004</v>
      </c>
      <c r="B21" s="12">
        <v>64.180000000000007</v>
      </c>
      <c r="C21" s="12">
        <v>-0.32</v>
      </c>
      <c r="D21" s="12">
        <v>31.25</v>
      </c>
      <c r="E21" s="12"/>
    </row>
    <row r="22" spans="1:5" ht="15.75" customHeight="1">
      <c r="A22" s="17">
        <v>35034</v>
      </c>
      <c r="B22" s="12">
        <v>64.180000000000007</v>
      </c>
      <c r="C22" s="12">
        <v>-0.32</v>
      </c>
      <c r="D22" s="12">
        <v>31.25</v>
      </c>
      <c r="E22" s="12"/>
    </row>
    <row r="23" spans="1:5" ht="15.75" customHeight="1">
      <c r="A23" s="17">
        <v>35065</v>
      </c>
      <c r="B23" s="12">
        <v>65.040000000000006</v>
      </c>
      <c r="C23" s="12">
        <v>0.59</v>
      </c>
      <c r="D23" s="12">
        <v>37.770000000000003</v>
      </c>
      <c r="E23" s="12"/>
    </row>
    <row r="24" spans="1:5" ht="15.75" customHeight="1">
      <c r="A24" s="17">
        <v>35096</v>
      </c>
      <c r="B24" s="12">
        <v>65.040000000000006</v>
      </c>
      <c r="C24" s="12">
        <v>0.59</v>
      </c>
      <c r="D24" s="12">
        <v>37.770000000000003</v>
      </c>
      <c r="E24" s="12"/>
    </row>
    <row r="25" spans="1:5" ht="15.75" customHeight="1">
      <c r="A25" s="17">
        <v>35125</v>
      </c>
      <c r="B25" s="12">
        <v>65.040000000000006</v>
      </c>
      <c r="C25" s="12">
        <v>0.59</v>
      </c>
      <c r="D25" s="12">
        <v>37.770000000000003</v>
      </c>
      <c r="E25" s="12"/>
    </row>
    <row r="26" spans="1:5" ht="15.75" customHeight="1">
      <c r="A26" s="17">
        <v>35156</v>
      </c>
      <c r="B26" s="12">
        <v>64.25</v>
      </c>
      <c r="C26" s="12">
        <v>-1.63</v>
      </c>
      <c r="D26" s="12">
        <v>21.47</v>
      </c>
      <c r="E26" s="12"/>
    </row>
    <row r="27" spans="1:5" ht="15.75" customHeight="1">
      <c r="A27" s="17">
        <v>35186</v>
      </c>
      <c r="B27" s="12">
        <v>64.25</v>
      </c>
      <c r="C27" s="12">
        <v>-1.63</v>
      </c>
      <c r="D27" s="12">
        <v>21.47</v>
      </c>
      <c r="E27" s="12"/>
    </row>
    <row r="28" spans="1:5" ht="15.75" customHeight="1">
      <c r="A28" s="17">
        <v>35217</v>
      </c>
      <c r="B28" s="12">
        <v>64.25</v>
      </c>
      <c r="C28" s="12">
        <v>-1.63</v>
      </c>
      <c r="D28" s="12">
        <v>21.47</v>
      </c>
      <c r="E28" s="12"/>
    </row>
    <row r="29" spans="1:5" ht="15.75" customHeight="1">
      <c r="A29" s="17">
        <v>35247</v>
      </c>
      <c r="B29" s="12">
        <v>64.25</v>
      </c>
      <c r="C29" s="12">
        <v>-0.75</v>
      </c>
      <c r="D29" s="12">
        <v>27.99</v>
      </c>
      <c r="E29" s="12"/>
    </row>
    <row r="30" spans="1:5" ht="15.75" customHeight="1">
      <c r="A30" s="17">
        <v>35278</v>
      </c>
      <c r="B30" s="12">
        <v>64.25</v>
      </c>
      <c r="C30" s="12">
        <v>-0.75</v>
      </c>
      <c r="D30" s="12">
        <v>27.99</v>
      </c>
      <c r="E30" s="12"/>
    </row>
    <row r="31" spans="1:5" ht="15.75" customHeight="1">
      <c r="A31" s="17">
        <v>35309</v>
      </c>
      <c r="B31" s="12">
        <v>64.25</v>
      </c>
      <c r="C31" s="12">
        <v>-0.75</v>
      </c>
      <c r="D31" s="12">
        <v>27.99</v>
      </c>
      <c r="E31" s="12"/>
    </row>
    <row r="32" spans="1:5" ht="15.75" customHeight="1">
      <c r="A32" s="17">
        <v>35339</v>
      </c>
      <c r="B32" s="12">
        <v>64.45</v>
      </c>
      <c r="C32" s="12">
        <v>0.41</v>
      </c>
      <c r="D32" s="12">
        <v>35.33</v>
      </c>
      <c r="E32" s="12"/>
    </row>
    <row r="33" spans="1:5" ht="15.75" customHeight="1">
      <c r="A33" s="17">
        <v>35370</v>
      </c>
      <c r="B33" s="12">
        <v>64.45</v>
      </c>
      <c r="C33" s="12">
        <v>0.41</v>
      </c>
      <c r="D33" s="12">
        <v>35.33</v>
      </c>
      <c r="E33" s="12"/>
    </row>
    <row r="34" spans="1:5" ht="15.75" customHeight="1">
      <c r="A34" s="17">
        <v>35400</v>
      </c>
      <c r="B34" s="12">
        <v>64.45</v>
      </c>
      <c r="C34" s="12">
        <v>0.41</v>
      </c>
      <c r="D34" s="12">
        <v>35.33</v>
      </c>
      <c r="E34" s="12"/>
    </row>
    <row r="35" spans="1:5" ht="15.75" customHeight="1">
      <c r="A35" s="17">
        <v>35431</v>
      </c>
      <c r="B35" s="12">
        <v>64.34</v>
      </c>
      <c r="C35" s="12">
        <v>-1.07</v>
      </c>
      <c r="D35" s="12">
        <v>24.73</v>
      </c>
      <c r="E35" s="12"/>
    </row>
    <row r="36" spans="1:5" ht="15.75" customHeight="1">
      <c r="A36" s="17">
        <v>35462</v>
      </c>
      <c r="B36" s="12">
        <v>64.34</v>
      </c>
      <c r="C36" s="12">
        <v>-1.07</v>
      </c>
      <c r="D36" s="12">
        <v>24.73</v>
      </c>
      <c r="E36" s="12"/>
    </row>
    <row r="37" spans="1:5" ht="15.75" customHeight="1">
      <c r="A37" s="17">
        <v>35490</v>
      </c>
      <c r="B37" s="12">
        <v>64.34</v>
      </c>
      <c r="C37" s="12">
        <v>-1.07</v>
      </c>
      <c r="D37" s="12">
        <v>24.73</v>
      </c>
      <c r="E37" s="12"/>
    </row>
    <row r="38" spans="1:5" ht="15.75" customHeight="1">
      <c r="A38" s="17">
        <v>35521</v>
      </c>
      <c r="B38" s="12">
        <v>63.11</v>
      </c>
      <c r="C38" s="12">
        <v>-1.78</v>
      </c>
      <c r="D38" s="12">
        <v>19.84</v>
      </c>
      <c r="E38" s="12"/>
    </row>
    <row r="39" spans="1:5" ht="15.75" customHeight="1">
      <c r="A39" s="17">
        <v>35551</v>
      </c>
      <c r="B39" s="12">
        <v>63.11</v>
      </c>
      <c r="C39" s="12">
        <v>-1.78</v>
      </c>
      <c r="D39" s="12">
        <v>19.84</v>
      </c>
      <c r="E39" s="12"/>
    </row>
    <row r="40" spans="1:5" ht="15.75" customHeight="1">
      <c r="A40" s="17">
        <v>35582</v>
      </c>
      <c r="B40" s="12">
        <v>63.11</v>
      </c>
      <c r="C40" s="12">
        <v>-1.78</v>
      </c>
      <c r="D40" s="12">
        <v>19.84</v>
      </c>
      <c r="E40" s="12"/>
    </row>
    <row r="41" spans="1:5" ht="15.75" customHeight="1">
      <c r="A41" s="17">
        <v>35612</v>
      </c>
      <c r="B41" s="12">
        <v>62.49</v>
      </c>
      <c r="C41" s="12">
        <v>-2.75</v>
      </c>
      <c r="D41" s="12">
        <v>14.95</v>
      </c>
      <c r="E41" s="12"/>
    </row>
    <row r="42" spans="1:5" ht="15.75" customHeight="1">
      <c r="A42" s="17">
        <v>35643</v>
      </c>
      <c r="B42" s="12">
        <v>62.49</v>
      </c>
      <c r="C42" s="12">
        <v>-2.75</v>
      </c>
      <c r="D42" s="12">
        <v>14.95</v>
      </c>
      <c r="E42" s="12"/>
    </row>
    <row r="43" spans="1:5" ht="15.75" customHeight="1">
      <c r="A43" s="17">
        <v>35674</v>
      </c>
      <c r="B43" s="12">
        <v>62.49</v>
      </c>
      <c r="C43" s="12">
        <v>-2.75</v>
      </c>
      <c r="D43" s="12">
        <v>14.95</v>
      </c>
      <c r="E43" s="12"/>
    </row>
    <row r="44" spans="1:5" ht="15.75" customHeight="1">
      <c r="A44" s="17">
        <v>35704</v>
      </c>
      <c r="B44" s="12">
        <v>62.77</v>
      </c>
      <c r="C44" s="12">
        <v>-2.6</v>
      </c>
      <c r="D44" s="12">
        <v>16.579999999999998</v>
      </c>
      <c r="E44" s="12"/>
    </row>
    <row r="45" spans="1:5" ht="15.75" customHeight="1">
      <c r="A45" s="17">
        <v>35735</v>
      </c>
      <c r="B45" s="12">
        <v>62.77</v>
      </c>
      <c r="C45" s="12">
        <v>-2.6</v>
      </c>
      <c r="D45" s="12">
        <v>16.579999999999998</v>
      </c>
      <c r="E45" s="12"/>
    </row>
    <row r="46" spans="1:5" ht="15.75" customHeight="1">
      <c r="A46" s="17">
        <v>35765</v>
      </c>
      <c r="B46" s="12">
        <v>62.77</v>
      </c>
      <c r="C46" s="12">
        <v>-2.6</v>
      </c>
      <c r="D46" s="12">
        <v>16.579999999999998</v>
      </c>
      <c r="E46" s="12"/>
    </row>
    <row r="47" spans="1:5" ht="15.75" customHeight="1">
      <c r="A47" s="17">
        <v>35796</v>
      </c>
      <c r="B47" s="12">
        <v>62.51</v>
      </c>
      <c r="C47" s="12">
        <v>-2.85</v>
      </c>
      <c r="D47" s="12">
        <v>14.13</v>
      </c>
      <c r="E47" s="12"/>
    </row>
    <row r="48" spans="1:5" ht="15.75" customHeight="1">
      <c r="A48" s="17">
        <v>35827</v>
      </c>
      <c r="B48" s="12">
        <v>62.51</v>
      </c>
      <c r="C48" s="12">
        <v>-2.85</v>
      </c>
      <c r="D48" s="12">
        <v>14.13</v>
      </c>
      <c r="E48" s="12"/>
    </row>
    <row r="49" spans="1:5" ht="15.75" customHeight="1">
      <c r="A49" s="17">
        <v>35855</v>
      </c>
      <c r="B49" s="12">
        <v>62.51</v>
      </c>
      <c r="C49" s="12">
        <v>-2.85</v>
      </c>
      <c r="D49" s="12">
        <v>14.13</v>
      </c>
      <c r="E49" s="12"/>
    </row>
    <row r="50" spans="1:5" ht="15.75" customHeight="1">
      <c r="A50" s="17">
        <v>35886</v>
      </c>
      <c r="B50" s="12">
        <v>61.85</v>
      </c>
      <c r="C50" s="12">
        <v>-1.99</v>
      </c>
      <c r="D50" s="12">
        <v>18.21</v>
      </c>
      <c r="E50" s="12"/>
    </row>
    <row r="51" spans="1:5" ht="15.75" customHeight="1">
      <c r="A51" s="17">
        <v>35916</v>
      </c>
      <c r="B51" s="12">
        <v>61.85</v>
      </c>
      <c r="C51" s="12">
        <v>-1.99</v>
      </c>
      <c r="D51" s="12">
        <v>18.21</v>
      </c>
      <c r="E51" s="12"/>
    </row>
    <row r="52" spans="1:5" ht="15.75" customHeight="1">
      <c r="A52" s="17">
        <v>35947</v>
      </c>
      <c r="B52" s="12">
        <v>61.85</v>
      </c>
      <c r="C52" s="12">
        <v>-1.99</v>
      </c>
      <c r="D52" s="12">
        <v>18.21</v>
      </c>
      <c r="E52" s="12"/>
    </row>
    <row r="53" spans="1:5" ht="15.75" customHeight="1">
      <c r="A53" s="17">
        <v>35977</v>
      </c>
      <c r="B53" s="12">
        <v>60.59</v>
      </c>
      <c r="C53" s="12">
        <v>-3.04</v>
      </c>
      <c r="D53" s="12">
        <v>11.68</v>
      </c>
      <c r="E53" s="12"/>
    </row>
    <row r="54" spans="1:5" ht="15.75" customHeight="1">
      <c r="A54" s="17">
        <v>36008</v>
      </c>
      <c r="B54" s="12">
        <v>60.59</v>
      </c>
      <c r="C54" s="12">
        <v>-3.04</v>
      </c>
      <c r="D54" s="12">
        <v>11.68</v>
      </c>
      <c r="E54" s="12"/>
    </row>
    <row r="55" spans="1:5" ht="15.75" customHeight="1">
      <c r="A55" s="17">
        <v>36039</v>
      </c>
      <c r="B55" s="12">
        <v>60.59</v>
      </c>
      <c r="C55" s="12">
        <v>-3.04</v>
      </c>
      <c r="D55" s="12">
        <v>11.68</v>
      </c>
      <c r="E55" s="12"/>
    </row>
    <row r="56" spans="1:5" ht="15.75" customHeight="1">
      <c r="A56" s="17">
        <v>36069</v>
      </c>
      <c r="B56" s="12">
        <v>60.41</v>
      </c>
      <c r="C56" s="12">
        <v>-3.77</v>
      </c>
      <c r="D56" s="12">
        <v>9.24</v>
      </c>
      <c r="E56" s="12"/>
    </row>
    <row r="57" spans="1:5" ht="13">
      <c r="A57" s="17">
        <v>36100</v>
      </c>
      <c r="B57" s="12">
        <v>60.41</v>
      </c>
      <c r="C57" s="12">
        <v>-3.77</v>
      </c>
      <c r="D57" s="12">
        <v>9.24</v>
      </c>
      <c r="E57" s="12"/>
    </row>
    <row r="58" spans="1:5" ht="13">
      <c r="A58" s="17">
        <v>36130</v>
      </c>
      <c r="B58" s="12">
        <v>60.41</v>
      </c>
      <c r="C58" s="12">
        <v>-3.77</v>
      </c>
      <c r="D58" s="12">
        <v>9.24</v>
      </c>
      <c r="E58" s="12"/>
    </row>
    <row r="59" spans="1:5" ht="13">
      <c r="A59" s="17">
        <v>36161</v>
      </c>
      <c r="B59" s="12">
        <v>60.05</v>
      </c>
      <c r="C59" s="12">
        <v>-3.94</v>
      </c>
      <c r="D59" s="12">
        <v>7.61</v>
      </c>
      <c r="E59" s="12"/>
    </row>
    <row r="60" spans="1:5" ht="13">
      <c r="A60" s="17">
        <v>36192</v>
      </c>
      <c r="B60" s="12">
        <v>60.05</v>
      </c>
      <c r="C60" s="12">
        <v>-3.94</v>
      </c>
      <c r="D60" s="12">
        <v>7.61</v>
      </c>
      <c r="E60" s="12"/>
    </row>
    <row r="61" spans="1:5" ht="13">
      <c r="A61" s="17">
        <v>36220</v>
      </c>
      <c r="B61" s="12">
        <v>60.05</v>
      </c>
      <c r="C61" s="12">
        <v>-3.94</v>
      </c>
      <c r="D61" s="12">
        <v>7.61</v>
      </c>
      <c r="E61" s="12"/>
    </row>
    <row r="62" spans="1:5" ht="13">
      <c r="A62" s="17">
        <v>36251</v>
      </c>
      <c r="B62" s="12">
        <v>59.19</v>
      </c>
      <c r="C62" s="12">
        <v>-4.3</v>
      </c>
      <c r="D62" s="12">
        <v>5.98</v>
      </c>
      <c r="E62" s="12"/>
    </row>
    <row r="63" spans="1:5" ht="13">
      <c r="A63" s="17">
        <v>36281</v>
      </c>
      <c r="B63" s="12">
        <v>59.19</v>
      </c>
      <c r="C63" s="12">
        <v>-4.3</v>
      </c>
      <c r="D63" s="12">
        <v>5.98</v>
      </c>
      <c r="E63" s="12"/>
    </row>
    <row r="64" spans="1:5" ht="13">
      <c r="A64" s="17">
        <v>36312</v>
      </c>
      <c r="B64" s="12">
        <v>59.19</v>
      </c>
      <c r="C64" s="12">
        <v>-4.3</v>
      </c>
      <c r="D64" s="12">
        <v>5.98</v>
      </c>
      <c r="E64" s="12"/>
    </row>
    <row r="65" spans="1:5" ht="13">
      <c r="A65" s="17">
        <v>36342</v>
      </c>
      <c r="B65" s="12">
        <v>58.39</v>
      </c>
      <c r="C65" s="12">
        <v>-3.62</v>
      </c>
      <c r="D65" s="12">
        <v>10.050000000000001</v>
      </c>
      <c r="E65" s="12"/>
    </row>
    <row r="66" spans="1:5" ht="13">
      <c r="A66" s="17">
        <v>36373</v>
      </c>
      <c r="B66" s="12">
        <v>58.39</v>
      </c>
      <c r="C66" s="12">
        <v>-3.62</v>
      </c>
      <c r="D66" s="12">
        <v>10.050000000000001</v>
      </c>
      <c r="E66" s="12"/>
    </row>
    <row r="67" spans="1:5" ht="13">
      <c r="A67" s="17">
        <v>36404</v>
      </c>
      <c r="B67" s="12">
        <v>58.39</v>
      </c>
      <c r="C67" s="12">
        <v>-3.62</v>
      </c>
      <c r="D67" s="12">
        <v>10.050000000000001</v>
      </c>
      <c r="E67" s="12"/>
    </row>
    <row r="68" spans="1:5" ht="13">
      <c r="A68" s="17">
        <v>36434</v>
      </c>
      <c r="B68" s="12">
        <v>58.34</v>
      </c>
      <c r="C68" s="12">
        <v>-3.42</v>
      </c>
      <c r="D68" s="12">
        <v>10.87</v>
      </c>
      <c r="E68" s="12"/>
    </row>
    <row r="69" spans="1:5" ht="13">
      <c r="A69" s="17">
        <v>36465</v>
      </c>
      <c r="B69" s="12">
        <v>58.34</v>
      </c>
      <c r="C69" s="12">
        <v>-3.42</v>
      </c>
      <c r="D69" s="12">
        <v>10.87</v>
      </c>
      <c r="E69" s="12"/>
    </row>
    <row r="70" spans="1:5" ht="13">
      <c r="A70" s="17">
        <v>36495</v>
      </c>
      <c r="B70" s="12">
        <v>58.34</v>
      </c>
      <c r="C70" s="12">
        <v>-3.42</v>
      </c>
      <c r="D70" s="12">
        <v>10.87</v>
      </c>
      <c r="E70" s="12"/>
    </row>
    <row r="71" spans="1:5" ht="13">
      <c r="A71" s="17">
        <v>36526</v>
      </c>
      <c r="B71" s="12">
        <v>57.72</v>
      </c>
      <c r="C71" s="12">
        <v>-3.88</v>
      </c>
      <c r="D71" s="12">
        <v>8.42</v>
      </c>
      <c r="E71" s="12"/>
    </row>
    <row r="72" spans="1:5" ht="13">
      <c r="A72" s="17">
        <v>36557</v>
      </c>
      <c r="B72" s="12">
        <v>57.72</v>
      </c>
      <c r="C72" s="12">
        <v>-3.88</v>
      </c>
      <c r="D72" s="12">
        <v>8.42</v>
      </c>
      <c r="E72" s="12"/>
    </row>
    <row r="73" spans="1:5" ht="13">
      <c r="A73" s="17">
        <v>36586</v>
      </c>
      <c r="B73" s="12">
        <v>57.72</v>
      </c>
      <c r="C73" s="12">
        <v>-3.88</v>
      </c>
      <c r="D73" s="12">
        <v>8.42</v>
      </c>
      <c r="E73" s="12"/>
    </row>
    <row r="74" spans="1:5" ht="13">
      <c r="A74" s="17">
        <v>36617</v>
      </c>
      <c r="B74" s="12">
        <v>55.48</v>
      </c>
      <c r="C74" s="12">
        <v>-6.26</v>
      </c>
      <c r="D74" s="12">
        <v>1.9</v>
      </c>
      <c r="E74" s="12"/>
    </row>
    <row r="75" spans="1:5" ht="13">
      <c r="A75" s="17">
        <v>36647</v>
      </c>
      <c r="B75" s="12">
        <v>55.48</v>
      </c>
      <c r="C75" s="12">
        <v>-6.26</v>
      </c>
      <c r="D75" s="12">
        <v>1.9</v>
      </c>
      <c r="E75" s="12"/>
    </row>
    <row r="76" spans="1:5" ht="13">
      <c r="A76" s="17">
        <v>36678</v>
      </c>
      <c r="B76" s="12">
        <v>55.48</v>
      </c>
      <c r="C76" s="12">
        <v>-6.26</v>
      </c>
      <c r="D76" s="12">
        <v>1.9</v>
      </c>
      <c r="E76" s="12"/>
    </row>
    <row r="77" spans="1:5" ht="13">
      <c r="A77" s="17">
        <v>36708</v>
      </c>
      <c r="B77" s="12">
        <v>54.99</v>
      </c>
      <c r="C77" s="12">
        <v>-5.82</v>
      </c>
      <c r="D77" s="12">
        <v>2.72</v>
      </c>
      <c r="E77" s="12"/>
    </row>
    <row r="78" spans="1:5" ht="13">
      <c r="A78" s="17">
        <v>36739</v>
      </c>
      <c r="B78" s="12">
        <v>54.99</v>
      </c>
      <c r="C78" s="12">
        <v>-5.82</v>
      </c>
      <c r="D78" s="12">
        <v>2.72</v>
      </c>
      <c r="E78" s="12"/>
    </row>
    <row r="79" spans="1:5" ht="13">
      <c r="A79" s="17">
        <v>36770</v>
      </c>
      <c r="B79" s="12">
        <v>54.99</v>
      </c>
      <c r="C79" s="12">
        <v>-5.82</v>
      </c>
      <c r="D79" s="12">
        <v>2.72</v>
      </c>
      <c r="E79" s="12"/>
    </row>
    <row r="80" spans="1:5" ht="13">
      <c r="A80" s="17">
        <v>36800</v>
      </c>
      <c r="B80" s="12">
        <v>54.26</v>
      </c>
      <c r="C80" s="12">
        <v>-7</v>
      </c>
      <c r="D80" s="12">
        <v>1.0900000000000001</v>
      </c>
      <c r="E80" s="12"/>
    </row>
    <row r="81" spans="1:5" ht="13">
      <c r="A81" s="17">
        <v>36831</v>
      </c>
      <c r="B81" s="12">
        <v>54.26</v>
      </c>
      <c r="C81" s="12">
        <v>-7</v>
      </c>
      <c r="D81" s="12">
        <v>1.0900000000000001</v>
      </c>
      <c r="E81" s="12"/>
    </row>
    <row r="82" spans="1:5" ht="13">
      <c r="A82" s="17">
        <v>36861</v>
      </c>
      <c r="B82" s="12">
        <v>54.26</v>
      </c>
      <c r="C82" s="12">
        <v>-7</v>
      </c>
      <c r="D82" s="12">
        <v>1.0900000000000001</v>
      </c>
      <c r="E82" s="12"/>
    </row>
    <row r="83" spans="1:5" ht="13">
      <c r="A83" s="17">
        <v>36892</v>
      </c>
      <c r="B83" s="12">
        <v>55.14</v>
      </c>
      <c r="C83" s="12">
        <v>-4.46</v>
      </c>
      <c r="D83" s="12">
        <v>5.16</v>
      </c>
      <c r="E83" s="12"/>
    </row>
    <row r="84" spans="1:5" ht="13">
      <c r="A84" s="17">
        <v>36923</v>
      </c>
      <c r="B84" s="12">
        <v>55.14</v>
      </c>
      <c r="C84" s="12">
        <v>-4.46</v>
      </c>
      <c r="D84" s="12">
        <v>5.16</v>
      </c>
      <c r="E84" s="12"/>
    </row>
    <row r="85" spans="1:5" ht="13">
      <c r="A85" s="17">
        <v>36951</v>
      </c>
      <c r="B85" s="12">
        <v>55.14</v>
      </c>
      <c r="C85" s="12">
        <v>-4.46</v>
      </c>
      <c r="D85" s="12">
        <v>5.16</v>
      </c>
      <c r="E85" s="12"/>
    </row>
    <row r="86" spans="1:5" ht="13">
      <c r="A86" s="17">
        <v>36982</v>
      </c>
      <c r="B86" s="12">
        <v>54.03</v>
      </c>
      <c r="C86" s="12">
        <v>-2.62</v>
      </c>
      <c r="D86" s="12">
        <v>15.76</v>
      </c>
      <c r="E86" s="12"/>
    </row>
    <row r="87" spans="1:5" ht="13">
      <c r="A87" s="17">
        <v>37012</v>
      </c>
      <c r="B87" s="12">
        <v>54.03</v>
      </c>
      <c r="C87" s="12">
        <v>-2.62</v>
      </c>
      <c r="D87" s="12">
        <v>15.76</v>
      </c>
      <c r="E87" s="12"/>
    </row>
    <row r="88" spans="1:5" ht="13">
      <c r="A88" s="17">
        <v>37043</v>
      </c>
      <c r="B88" s="12">
        <v>54.03</v>
      </c>
      <c r="C88" s="12">
        <v>-2.62</v>
      </c>
      <c r="D88" s="12">
        <v>15.76</v>
      </c>
      <c r="E88" s="12"/>
    </row>
    <row r="89" spans="1:5" ht="13">
      <c r="A89" s="17">
        <v>37073</v>
      </c>
      <c r="B89" s="12">
        <v>54.8</v>
      </c>
      <c r="C89" s="12">
        <v>-0.35</v>
      </c>
      <c r="D89" s="12">
        <v>30.43</v>
      </c>
      <c r="E89" s="12"/>
    </row>
    <row r="90" spans="1:5" ht="13">
      <c r="A90" s="17">
        <v>37104</v>
      </c>
      <c r="B90" s="12">
        <v>54.8</v>
      </c>
      <c r="C90" s="12">
        <v>-0.35</v>
      </c>
      <c r="D90" s="12">
        <v>30.43</v>
      </c>
      <c r="E90" s="12"/>
    </row>
    <row r="91" spans="1:5" ht="13">
      <c r="A91" s="17">
        <v>37135</v>
      </c>
      <c r="B91" s="12">
        <v>54.8</v>
      </c>
      <c r="C91" s="12">
        <v>-0.35</v>
      </c>
      <c r="D91" s="12">
        <v>30.43</v>
      </c>
      <c r="E91" s="12"/>
    </row>
    <row r="92" spans="1:5" ht="13">
      <c r="A92" s="17">
        <v>37165</v>
      </c>
      <c r="B92" s="12">
        <v>55.75</v>
      </c>
      <c r="C92" s="12">
        <v>2.75</v>
      </c>
      <c r="D92" s="12">
        <v>70.38</v>
      </c>
      <c r="E92" s="12"/>
    </row>
    <row r="93" spans="1:5" ht="13">
      <c r="A93" s="17">
        <v>37196</v>
      </c>
      <c r="B93" s="12">
        <v>55.75</v>
      </c>
      <c r="C93" s="12">
        <v>2.75</v>
      </c>
      <c r="D93" s="12">
        <v>70.38</v>
      </c>
      <c r="E93" s="12"/>
    </row>
    <row r="94" spans="1:5" ht="13">
      <c r="A94" s="17">
        <v>37226</v>
      </c>
      <c r="B94" s="12">
        <v>55.75</v>
      </c>
      <c r="C94" s="12">
        <v>2.75</v>
      </c>
      <c r="D94" s="12">
        <v>70.38</v>
      </c>
      <c r="E94" s="12"/>
    </row>
    <row r="95" spans="1:5" ht="13">
      <c r="A95" s="17">
        <v>37257</v>
      </c>
      <c r="B95" s="12">
        <v>55.7</v>
      </c>
      <c r="C95" s="12">
        <v>1</v>
      </c>
      <c r="D95" s="12">
        <v>49.18</v>
      </c>
      <c r="E95" s="12"/>
    </row>
    <row r="96" spans="1:5" ht="13">
      <c r="A96" s="17">
        <v>37288</v>
      </c>
      <c r="B96" s="12">
        <v>55.7</v>
      </c>
      <c r="C96" s="12">
        <v>1</v>
      </c>
      <c r="D96" s="12">
        <v>49.18</v>
      </c>
      <c r="E96" s="12"/>
    </row>
    <row r="97" spans="1:5" ht="13">
      <c r="A97" s="17">
        <v>37316</v>
      </c>
      <c r="B97" s="12">
        <v>55.7</v>
      </c>
      <c r="C97" s="12">
        <v>1</v>
      </c>
      <c r="D97" s="12">
        <v>49.18</v>
      </c>
      <c r="E97" s="12"/>
    </row>
    <row r="98" spans="1:5" ht="13">
      <c r="A98" s="17">
        <v>37347</v>
      </c>
      <c r="B98" s="12">
        <v>56.27</v>
      </c>
      <c r="C98" s="12">
        <v>4.1399999999999997</v>
      </c>
      <c r="D98" s="12">
        <v>78.53</v>
      </c>
      <c r="E98" s="12"/>
    </row>
    <row r="99" spans="1:5" ht="13">
      <c r="A99" s="17">
        <v>37377</v>
      </c>
      <c r="B99" s="12">
        <v>56.27</v>
      </c>
      <c r="C99" s="12">
        <v>4.1399999999999997</v>
      </c>
      <c r="D99" s="12">
        <v>78.53</v>
      </c>
      <c r="E99" s="12"/>
    </row>
    <row r="100" spans="1:5" ht="13">
      <c r="A100" s="17">
        <v>37408</v>
      </c>
      <c r="B100" s="12">
        <v>56.27</v>
      </c>
      <c r="C100" s="12">
        <v>4.1399999999999997</v>
      </c>
      <c r="D100" s="12">
        <v>78.53</v>
      </c>
      <c r="E100" s="12"/>
    </row>
    <row r="101" spans="1:5" ht="13">
      <c r="A101" s="17">
        <v>37438</v>
      </c>
      <c r="B101" s="12">
        <v>56.7</v>
      </c>
      <c r="C101" s="12">
        <v>3.48</v>
      </c>
      <c r="D101" s="12">
        <v>73.64</v>
      </c>
      <c r="E101" s="12"/>
    </row>
    <row r="102" spans="1:5" ht="13">
      <c r="A102" s="17">
        <v>37469</v>
      </c>
      <c r="B102" s="12">
        <v>56.7</v>
      </c>
      <c r="C102" s="12">
        <v>3.48</v>
      </c>
      <c r="D102" s="12">
        <v>73.64</v>
      </c>
      <c r="E102" s="12"/>
    </row>
    <row r="103" spans="1:5" ht="13">
      <c r="A103" s="17">
        <v>37500</v>
      </c>
      <c r="B103" s="12">
        <v>56.7</v>
      </c>
      <c r="C103" s="12">
        <v>3.48</v>
      </c>
      <c r="D103" s="12">
        <v>73.64</v>
      </c>
      <c r="E103" s="12"/>
    </row>
    <row r="104" spans="1:5" ht="13">
      <c r="A104" s="17">
        <v>37530</v>
      </c>
      <c r="B104" s="12">
        <v>57.91</v>
      </c>
      <c r="C104" s="12">
        <v>3.87</v>
      </c>
      <c r="D104" s="12">
        <v>77.72</v>
      </c>
      <c r="E104" s="12"/>
    </row>
    <row r="105" spans="1:5" ht="13">
      <c r="A105" s="17">
        <v>37561</v>
      </c>
      <c r="B105" s="12">
        <v>57.91</v>
      </c>
      <c r="C105" s="12">
        <v>3.87</v>
      </c>
      <c r="D105" s="12">
        <v>77.72</v>
      </c>
      <c r="E105" s="12"/>
    </row>
    <row r="106" spans="1:5" ht="13">
      <c r="A106" s="17">
        <v>37591</v>
      </c>
      <c r="B106" s="12">
        <v>57.91</v>
      </c>
      <c r="C106" s="12">
        <v>3.87</v>
      </c>
      <c r="D106" s="12">
        <v>77.72</v>
      </c>
      <c r="E106" s="12"/>
    </row>
    <row r="107" spans="1:5" ht="13">
      <c r="A107" s="17">
        <v>37622</v>
      </c>
      <c r="B107" s="12">
        <v>57.82</v>
      </c>
      <c r="C107" s="12">
        <v>3.81</v>
      </c>
      <c r="D107" s="12">
        <v>76.900000000000006</v>
      </c>
      <c r="E107" s="12"/>
    </row>
    <row r="108" spans="1:5" ht="13">
      <c r="A108" s="17">
        <v>37653</v>
      </c>
      <c r="B108" s="12">
        <v>57.82</v>
      </c>
      <c r="C108" s="12">
        <v>3.81</v>
      </c>
      <c r="D108" s="12">
        <v>76.900000000000006</v>
      </c>
      <c r="E108" s="12"/>
    </row>
    <row r="109" spans="1:5" ht="13">
      <c r="A109" s="17">
        <v>37681</v>
      </c>
      <c r="B109" s="12">
        <v>57.82</v>
      </c>
      <c r="C109" s="12">
        <v>3.81</v>
      </c>
      <c r="D109" s="12">
        <v>76.900000000000006</v>
      </c>
      <c r="E109" s="12"/>
    </row>
    <row r="110" spans="1:5" ht="13">
      <c r="A110" s="17">
        <v>37712</v>
      </c>
      <c r="B110" s="12">
        <v>58.96</v>
      </c>
      <c r="C110" s="12">
        <v>4.78</v>
      </c>
      <c r="D110" s="12">
        <v>84.24</v>
      </c>
      <c r="E110" s="12"/>
    </row>
    <row r="111" spans="1:5" ht="13">
      <c r="A111" s="17">
        <v>37742</v>
      </c>
      <c r="B111" s="12">
        <v>58.96</v>
      </c>
      <c r="C111" s="12">
        <v>4.78</v>
      </c>
      <c r="D111" s="12">
        <v>84.24</v>
      </c>
      <c r="E111" s="12"/>
    </row>
    <row r="112" spans="1:5" ht="13">
      <c r="A112" s="17">
        <v>37773</v>
      </c>
      <c r="B112" s="12">
        <v>58.96</v>
      </c>
      <c r="C112" s="12">
        <v>4.78</v>
      </c>
      <c r="D112" s="12">
        <v>84.24</v>
      </c>
      <c r="E112" s="12"/>
    </row>
    <row r="113" spans="1:5" ht="13">
      <c r="A113" s="17">
        <v>37803</v>
      </c>
      <c r="B113" s="12">
        <v>58.65</v>
      </c>
      <c r="C113" s="12">
        <v>3.43</v>
      </c>
      <c r="D113" s="12">
        <v>72.010000000000005</v>
      </c>
      <c r="E113" s="12"/>
    </row>
    <row r="114" spans="1:5" ht="13">
      <c r="A114" s="17">
        <v>37834</v>
      </c>
      <c r="B114" s="12">
        <v>58.65</v>
      </c>
      <c r="C114" s="12">
        <v>3.43</v>
      </c>
      <c r="D114" s="12">
        <v>72.010000000000005</v>
      </c>
      <c r="E114" s="12"/>
    </row>
    <row r="115" spans="1:5" ht="13">
      <c r="A115" s="17">
        <v>37865</v>
      </c>
      <c r="B115" s="12">
        <v>58.65</v>
      </c>
      <c r="C115" s="12">
        <v>3.43</v>
      </c>
      <c r="D115" s="12">
        <v>72.010000000000005</v>
      </c>
      <c r="E115" s="12"/>
    </row>
    <row r="116" spans="1:5" ht="13">
      <c r="A116" s="17">
        <v>37895</v>
      </c>
      <c r="B116" s="12">
        <v>59.44</v>
      </c>
      <c r="C116" s="12">
        <v>2.65</v>
      </c>
      <c r="D116" s="12">
        <v>68.75</v>
      </c>
      <c r="E116" s="12"/>
    </row>
    <row r="117" spans="1:5" ht="13">
      <c r="A117" s="17">
        <v>37926</v>
      </c>
      <c r="B117" s="12">
        <v>59.44</v>
      </c>
      <c r="C117" s="12">
        <v>2.65</v>
      </c>
      <c r="D117" s="12">
        <v>68.75</v>
      </c>
      <c r="E117" s="12"/>
    </row>
    <row r="118" spans="1:5" ht="13">
      <c r="A118" s="17">
        <v>37956</v>
      </c>
      <c r="B118" s="12">
        <v>59.44</v>
      </c>
      <c r="C118" s="12">
        <v>2.65</v>
      </c>
      <c r="D118" s="12">
        <v>68.75</v>
      </c>
      <c r="E118" s="12"/>
    </row>
    <row r="119" spans="1:5" ht="13">
      <c r="A119" s="17">
        <v>37987</v>
      </c>
      <c r="B119" s="12">
        <v>59.81</v>
      </c>
      <c r="C119" s="12">
        <v>3.44</v>
      </c>
      <c r="D119" s="12">
        <v>72.83</v>
      </c>
      <c r="E119" s="12"/>
    </row>
    <row r="120" spans="1:5" ht="13">
      <c r="A120" s="17">
        <v>38018</v>
      </c>
      <c r="B120" s="12">
        <v>59.81</v>
      </c>
      <c r="C120" s="12">
        <v>3.44</v>
      </c>
      <c r="D120" s="12">
        <v>72.83</v>
      </c>
      <c r="E120" s="12"/>
    </row>
    <row r="121" spans="1:5" ht="13">
      <c r="A121" s="17">
        <v>38047</v>
      </c>
      <c r="B121" s="12">
        <v>59.81</v>
      </c>
      <c r="C121" s="12">
        <v>3.44</v>
      </c>
      <c r="D121" s="12">
        <v>72.83</v>
      </c>
      <c r="E121" s="12"/>
    </row>
    <row r="122" spans="1:5" ht="13">
      <c r="A122" s="17">
        <v>38078</v>
      </c>
      <c r="B122" s="12">
        <v>60.05</v>
      </c>
      <c r="C122" s="12">
        <v>1.86</v>
      </c>
      <c r="D122" s="12">
        <v>62.23</v>
      </c>
      <c r="E122" s="12"/>
    </row>
    <row r="123" spans="1:5" ht="13">
      <c r="A123" s="17">
        <v>38108</v>
      </c>
      <c r="B123" s="12">
        <v>60.05</v>
      </c>
      <c r="C123" s="12">
        <v>1.86</v>
      </c>
      <c r="D123" s="12">
        <v>62.23</v>
      </c>
      <c r="E123" s="12"/>
    </row>
    <row r="124" spans="1:5" ht="13">
      <c r="A124" s="17">
        <v>38139</v>
      </c>
      <c r="B124" s="12">
        <v>60.05</v>
      </c>
      <c r="C124" s="12">
        <v>1.86</v>
      </c>
      <c r="D124" s="12">
        <v>62.23</v>
      </c>
      <c r="E124" s="12"/>
    </row>
    <row r="125" spans="1:5" ht="13">
      <c r="A125" s="17">
        <v>38169</v>
      </c>
      <c r="B125" s="12">
        <v>59.97</v>
      </c>
      <c r="C125" s="12">
        <v>2.25</v>
      </c>
      <c r="D125" s="12">
        <v>66.3</v>
      </c>
      <c r="E125" s="12"/>
    </row>
    <row r="126" spans="1:5" ht="13">
      <c r="A126" s="17">
        <v>38200</v>
      </c>
      <c r="B126" s="12">
        <v>59.97</v>
      </c>
      <c r="C126" s="12">
        <v>2.25</v>
      </c>
      <c r="D126" s="12">
        <v>66.3</v>
      </c>
      <c r="E126" s="12"/>
    </row>
    <row r="127" spans="1:5" ht="13">
      <c r="A127" s="17">
        <v>38231</v>
      </c>
      <c r="B127" s="12">
        <v>59.97</v>
      </c>
      <c r="C127" s="12">
        <v>2.25</v>
      </c>
      <c r="D127" s="12">
        <v>66.3</v>
      </c>
      <c r="E127" s="12"/>
    </row>
    <row r="128" spans="1:5" ht="13">
      <c r="A128" s="17">
        <v>38261</v>
      </c>
      <c r="B128" s="12">
        <v>60.64</v>
      </c>
      <c r="C128" s="12">
        <v>2.0099999999999998</v>
      </c>
      <c r="D128" s="12">
        <v>65.489999999999995</v>
      </c>
      <c r="E128" s="12"/>
    </row>
    <row r="129" spans="1:5" ht="13">
      <c r="A129" s="17">
        <v>38292</v>
      </c>
      <c r="B129" s="12">
        <v>60.64</v>
      </c>
      <c r="C129" s="12">
        <v>2.0099999999999998</v>
      </c>
      <c r="D129" s="12">
        <v>65.489999999999995</v>
      </c>
      <c r="E129" s="12"/>
    </row>
    <row r="130" spans="1:5" ht="13">
      <c r="A130" s="17">
        <v>38322</v>
      </c>
      <c r="B130" s="12">
        <v>60.64</v>
      </c>
      <c r="C130" s="12">
        <v>2.0099999999999998</v>
      </c>
      <c r="D130" s="12">
        <v>65.489999999999995</v>
      </c>
      <c r="E130" s="12"/>
    </row>
    <row r="131" spans="1:5" ht="13">
      <c r="A131" s="17">
        <v>38353</v>
      </c>
      <c r="B131" s="12">
        <v>60.91</v>
      </c>
      <c r="C131" s="12">
        <v>1.85</v>
      </c>
      <c r="D131" s="12">
        <v>61.41</v>
      </c>
      <c r="E131" s="12"/>
    </row>
    <row r="132" spans="1:5" ht="13">
      <c r="A132" s="17">
        <v>38384</v>
      </c>
      <c r="B132" s="12">
        <v>60.91</v>
      </c>
      <c r="C132" s="12">
        <v>1.85</v>
      </c>
      <c r="D132" s="12">
        <v>61.41</v>
      </c>
      <c r="E132" s="12"/>
    </row>
    <row r="133" spans="1:5" ht="13">
      <c r="A133" s="17">
        <v>38412</v>
      </c>
      <c r="B133" s="12">
        <v>60.91</v>
      </c>
      <c r="C133" s="12">
        <v>1.85</v>
      </c>
      <c r="D133" s="12">
        <v>61.41</v>
      </c>
      <c r="E133" s="12"/>
    </row>
    <row r="134" spans="1:5" ht="13">
      <c r="A134" s="17">
        <v>38443</v>
      </c>
      <c r="B134" s="12">
        <v>60.64</v>
      </c>
      <c r="C134" s="12">
        <v>0.98</v>
      </c>
      <c r="D134" s="12">
        <v>48.37</v>
      </c>
      <c r="E134" s="12"/>
    </row>
    <row r="135" spans="1:5" ht="13">
      <c r="A135" s="17">
        <v>38473</v>
      </c>
      <c r="B135" s="12">
        <v>60.64</v>
      </c>
      <c r="C135" s="12">
        <v>0.98</v>
      </c>
      <c r="D135" s="12">
        <v>48.37</v>
      </c>
      <c r="E135" s="12"/>
    </row>
    <row r="136" spans="1:5" ht="13">
      <c r="A136" s="17">
        <v>38504</v>
      </c>
      <c r="B136" s="12">
        <v>60.64</v>
      </c>
      <c r="C136" s="12">
        <v>0.98</v>
      </c>
      <c r="D136" s="12">
        <v>48.37</v>
      </c>
      <c r="E136" s="12"/>
    </row>
    <row r="137" spans="1:5" ht="13">
      <c r="A137" s="17">
        <v>38534</v>
      </c>
      <c r="B137" s="12">
        <v>60.36</v>
      </c>
      <c r="C137" s="12">
        <v>0.65</v>
      </c>
      <c r="D137" s="12">
        <v>41.03</v>
      </c>
      <c r="E137" s="12"/>
    </row>
    <row r="138" spans="1:5" ht="13">
      <c r="A138" s="17">
        <v>38565</v>
      </c>
      <c r="B138" s="12">
        <v>60.36</v>
      </c>
      <c r="C138" s="12">
        <v>0.65</v>
      </c>
      <c r="D138" s="12">
        <v>41.03</v>
      </c>
      <c r="E138" s="12"/>
    </row>
    <row r="139" spans="1:5" ht="13">
      <c r="A139" s="17">
        <v>38596</v>
      </c>
      <c r="B139" s="12">
        <v>60.36</v>
      </c>
      <c r="C139" s="12">
        <v>0.65</v>
      </c>
      <c r="D139" s="12">
        <v>41.03</v>
      </c>
      <c r="E139" s="12"/>
    </row>
    <row r="140" spans="1:5" ht="13">
      <c r="A140" s="17">
        <v>38626</v>
      </c>
      <c r="B140" s="12">
        <v>61.32</v>
      </c>
      <c r="C140" s="12">
        <v>1.1299999999999999</v>
      </c>
      <c r="D140" s="12">
        <v>50.82</v>
      </c>
      <c r="E140" s="12"/>
    </row>
    <row r="141" spans="1:5" ht="13">
      <c r="A141" s="17">
        <v>38657</v>
      </c>
      <c r="B141" s="12">
        <v>61.32</v>
      </c>
      <c r="C141" s="12">
        <v>1.1299999999999999</v>
      </c>
      <c r="D141" s="12">
        <v>50.82</v>
      </c>
      <c r="E141" s="12"/>
    </row>
    <row r="142" spans="1:5" ht="13">
      <c r="A142" s="17">
        <v>38687</v>
      </c>
      <c r="B142" s="12">
        <v>61.32</v>
      </c>
      <c r="C142" s="12">
        <v>1.1299999999999999</v>
      </c>
      <c r="D142" s="12">
        <v>50.82</v>
      </c>
      <c r="E142" s="12"/>
    </row>
    <row r="143" spans="1:5" ht="13">
      <c r="A143" s="17">
        <v>38718</v>
      </c>
      <c r="B143" s="12">
        <v>61.56</v>
      </c>
      <c r="C143" s="12">
        <v>1.06</v>
      </c>
      <c r="D143" s="12">
        <v>50</v>
      </c>
      <c r="E143" s="12"/>
    </row>
    <row r="144" spans="1:5" ht="13">
      <c r="A144" s="17">
        <v>38749</v>
      </c>
      <c r="B144" s="12">
        <v>61.56</v>
      </c>
      <c r="C144" s="12">
        <v>1.06</v>
      </c>
      <c r="D144" s="12">
        <v>50</v>
      </c>
      <c r="E144" s="12"/>
    </row>
    <row r="145" spans="1:5" ht="13">
      <c r="A145" s="17">
        <v>38777</v>
      </c>
      <c r="B145" s="12">
        <v>61.56</v>
      </c>
      <c r="C145" s="12">
        <v>1.06</v>
      </c>
      <c r="D145" s="12">
        <v>50</v>
      </c>
      <c r="E145" s="12"/>
    </row>
    <row r="146" spans="1:5" ht="13">
      <c r="A146" s="17">
        <v>38808</v>
      </c>
      <c r="B146" s="12">
        <v>61.22</v>
      </c>
      <c r="C146" s="12">
        <v>0.96</v>
      </c>
      <c r="D146" s="12">
        <v>47.55</v>
      </c>
      <c r="E146" s="12"/>
    </row>
    <row r="147" spans="1:5" ht="13">
      <c r="A147" s="17">
        <v>38838</v>
      </c>
      <c r="B147" s="12">
        <v>61.22</v>
      </c>
      <c r="C147" s="12">
        <v>0.96</v>
      </c>
      <c r="D147" s="12">
        <v>47.55</v>
      </c>
      <c r="E147" s="12"/>
    </row>
    <row r="148" spans="1:5" ht="13">
      <c r="A148" s="17">
        <v>38869</v>
      </c>
      <c r="B148" s="12">
        <v>61.22</v>
      </c>
      <c r="C148" s="12">
        <v>0.96</v>
      </c>
      <c r="D148" s="12">
        <v>47.55</v>
      </c>
      <c r="E148" s="12"/>
    </row>
    <row r="149" spans="1:5" ht="13">
      <c r="A149" s="17">
        <v>38899</v>
      </c>
      <c r="B149" s="12">
        <v>61.33</v>
      </c>
      <c r="C149" s="12">
        <v>1.61</v>
      </c>
      <c r="D149" s="12">
        <v>58.97</v>
      </c>
      <c r="E149" s="12"/>
    </row>
    <row r="150" spans="1:5" ht="13">
      <c r="A150" s="17">
        <v>38930</v>
      </c>
      <c r="B150" s="12">
        <v>61.33</v>
      </c>
      <c r="C150" s="12">
        <v>1.61</v>
      </c>
      <c r="D150" s="12">
        <v>58.97</v>
      </c>
      <c r="E150" s="12"/>
    </row>
    <row r="151" spans="1:5" ht="13">
      <c r="A151" s="17">
        <v>38961</v>
      </c>
      <c r="B151" s="12">
        <v>61.33</v>
      </c>
      <c r="C151" s="12">
        <v>1.61</v>
      </c>
      <c r="D151" s="12">
        <v>58.97</v>
      </c>
      <c r="E151" s="12"/>
    </row>
    <row r="152" spans="1:5" ht="13">
      <c r="A152" s="17">
        <v>38991</v>
      </c>
      <c r="B152" s="12">
        <v>61.83</v>
      </c>
      <c r="C152" s="12">
        <v>0.83</v>
      </c>
      <c r="D152" s="12">
        <v>44.29</v>
      </c>
      <c r="E152" s="12"/>
    </row>
    <row r="153" spans="1:5" ht="13">
      <c r="A153" s="17">
        <v>39022</v>
      </c>
      <c r="B153" s="12">
        <v>61.83</v>
      </c>
      <c r="C153" s="12">
        <v>0.83</v>
      </c>
      <c r="D153" s="12">
        <v>44.29</v>
      </c>
      <c r="E153" s="12"/>
    </row>
    <row r="154" spans="1:5" ht="13">
      <c r="A154" s="17">
        <v>39052</v>
      </c>
      <c r="B154" s="12">
        <v>61.83</v>
      </c>
      <c r="C154" s="12">
        <v>0.83</v>
      </c>
      <c r="D154" s="12">
        <v>44.29</v>
      </c>
      <c r="E154" s="12"/>
    </row>
    <row r="155" spans="1:5" ht="13">
      <c r="A155" s="17">
        <v>39083</v>
      </c>
      <c r="B155" s="12">
        <v>62.25</v>
      </c>
      <c r="C155" s="12">
        <v>1.1299999999999999</v>
      </c>
      <c r="D155" s="12">
        <v>52.45</v>
      </c>
      <c r="E155" s="12"/>
    </row>
    <row r="156" spans="1:5" ht="13">
      <c r="A156" s="17">
        <v>39114</v>
      </c>
      <c r="B156" s="12">
        <v>62.25</v>
      </c>
      <c r="C156" s="12">
        <v>1.1299999999999999</v>
      </c>
      <c r="D156" s="12">
        <v>52.45</v>
      </c>
      <c r="E156" s="12"/>
    </row>
    <row r="157" spans="1:5" ht="13">
      <c r="A157" s="17">
        <v>39142</v>
      </c>
      <c r="B157" s="12">
        <v>62.25</v>
      </c>
      <c r="C157" s="12">
        <v>1.1299999999999999</v>
      </c>
      <c r="D157" s="12">
        <v>52.45</v>
      </c>
      <c r="E157" s="12"/>
    </row>
    <row r="158" spans="1:5" ht="13">
      <c r="A158" s="17">
        <v>39173</v>
      </c>
      <c r="B158" s="12">
        <v>61.57</v>
      </c>
      <c r="C158" s="12">
        <v>0.56999999999999995</v>
      </c>
      <c r="D158" s="12">
        <v>36.14</v>
      </c>
      <c r="E158" s="12"/>
    </row>
    <row r="159" spans="1:5" ht="13">
      <c r="A159" s="17">
        <v>39203</v>
      </c>
      <c r="B159" s="12">
        <v>61.57</v>
      </c>
      <c r="C159" s="12">
        <v>0.56999999999999995</v>
      </c>
      <c r="D159" s="12">
        <v>36.14</v>
      </c>
      <c r="E159" s="12"/>
    </row>
    <row r="160" spans="1:5" ht="13">
      <c r="A160" s="17">
        <v>39234</v>
      </c>
      <c r="B160" s="12">
        <v>61.57</v>
      </c>
      <c r="C160" s="12">
        <v>0.56999999999999995</v>
      </c>
      <c r="D160" s="12">
        <v>36.14</v>
      </c>
      <c r="E160" s="12"/>
    </row>
    <row r="161" spans="1:5" ht="13">
      <c r="A161" s="17">
        <v>39264</v>
      </c>
      <c r="B161" s="12">
        <v>61.85</v>
      </c>
      <c r="C161" s="12">
        <v>0.84</v>
      </c>
      <c r="D161" s="12">
        <v>45.11</v>
      </c>
      <c r="E161" s="12"/>
    </row>
    <row r="162" spans="1:5" ht="13">
      <c r="A162" s="17">
        <v>39295</v>
      </c>
      <c r="B162" s="12">
        <v>61.85</v>
      </c>
      <c r="C162" s="12">
        <v>0.84</v>
      </c>
      <c r="D162" s="12">
        <v>45.11</v>
      </c>
      <c r="E162" s="12"/>
    </row>
    <row r="163" spans="1:5" ht="13">
      <c r="A163" s="17">
        <v>39326</v>
      </c>
      <c r="B163" s="12">
        <v>61.85</v>
      </c>
      <c r="C163" s="12">
        <v>0.84</v>
      </c>
      <c r="D163" s="12">
        <v>45.11</v>
      </c>
      <c r="E163" s="12"/>
    </row>
    <row r="164" spans="1:5" ht="13">
      <c r="A164" s="17">
        <v>39356</v>
      </c>
      <c r="B164" s="12">
        <v>62.72</v>
      </c>
      <c r="C164" s="12">
        <v>1.44</v>
      </c>
      <c r="D164" s="12">
        <v>55.71</v>
      </c>
      <c r="E164" s="12"/>
    </row>
    <row r="165" spans="1:5" ht="13">
      <c r="A165" s="17">
        <v>39387</v>
      </c>
      <c r="B165" s="12">
        <v>62.72</v>
      </c>
      <c r="C165" s="12">
        <v>1.44</v>
      </c>
      <c r="D165" s="12">
        <v>55.71</v>
      </c>
      <c r="E165" s="12"/>
    </row>
    <row r="166" spans="1:5" ht="13">
      <c r="A166" s="17">
        <v>39417</v>
      </c>
      <c r="B166" s="12">
        <v>62.72</v>
      </c>
      <c r="C166" s="12">
        <v>1.44</v>
      </c>
      <c r="D166" s="12">
        <v>55.71</v>
      </c>
      <c r="E166" s="12"/>
    </row>
    <row r="167" spans="1:5" ht="13">
      <c r="A167" s="17">
        <v>39448</v>
      </c>
      <c r="B167" s="12">
        <v>64.17</v>
      </c>
      <c r="C167" s="12">
        <v>3.08</v>
      </c>
      <c r="D167" s="12">
        <v>71.2</v>
      </c>
      <c r="E167" s="12"/>
    </row>
    <row r="168" spans="1:5" ht="13">
      <c r="A168" s="17">
        <v>39479</v>
      </c>
      <c r="B168" s="12">
        <v>64.17</v>
      </c>
      <c r="C168" s="12">
        <v>3.08</v>
      </c>
      <c r="D168" s="12">
        <v>71.2</v>
      </c>
      <c r="E168" s="12"/>
    </row>
    <row r="169" spans="1:5" ht="13">
      <c r="A169" s="17">
        <v>39508</v>
      </c>
      <c r="B169" s="12">
        <v>64.17</v>
      </c>
      <c r="C169" s="12">
        <v>3.08</v>
      </c>
      <c r="D169" s="12">
        <v>71.2</v>
      </c>
      <c r="E169" s="12"/>
    </row>
    <row r="170" spans="1:5" ht="13">
      <c r="A170" s="17">
        <v>39539</v>
      </c>
      <c r="B170" s="12">
        <v>63.85</v>
      </c>
      <c r="C170" s="12">
        <v>3.7</v>
      </c>
      <c r="D170" s="12">
        <v>75.27</v>
      </c>
      <c r="E170" s="12"/>
    </row>
    <row r="171" spans="1:5" ht="13">
      <c r="A171" s="17">
        <v>39569</v>
      </c>
      <c r="B171" s="12">
        <v>63.85</v>
      </c>
      <c r="C171" s="12">
        <v>3.7</v>
      </c>
      <c r="D171" s="12">
        <v>75.27</v>
      </c>
      <c r="E171" s="12"/>
    </row>
    <row r="172" spans="1:5" ht="13">
      <c r="A172" s="17">
        <v>39600</v>
      </c>
      <c r="B172" s="12">
        <v>63.85</v>
      </c>
      <c r="C172" s="12">
        <v>3.7</v>
      </c>
      <c r="D172" s="12">
        <v>75.27</v>
      </c>
      <c r="E172" s="12"/>
    </row>
    <row r="173" spans="1:5" ht="13">
      <c r="A173" s="17">
        <v>39630</v>
      </c>
      <c r="B173" s="12">
        <v>67.28</v>
      </c>
      <c r="C173" s="12">
        <v>8.7899999999999991</v>
      </c>
      <c r="D173" s="12">
        <v>89.95</v>
      </c>
      <c r="E173" s="12"/>
    </row>
    <row r="174" spans="1:5" ht="13">
      <c r="A174" s="17">
        <v>39661</v>
      </c>
      <c r="B174" s="12">
        <v>67.28</v>
      </c>
      <c r="C174" s="12">
        <v>8.7899999999999991</v>
      </c>
      <c r="D174" s="12">
        <v>89.95</v>
      </c>
      <c r="E174" s="12"/>
    </row>
    <row r="175" spans="1:5" ht="13">
      <c r="A175" s="17">
        <v>39692</v>
      </c>
      <c r="B175" s="12">
        <v>67.28</v>
      </c>
      <c r="C175" s="12">
        <v>8.7899999999999991</v>
      </c>
      <c r="D175" s="12">
        <v>89.95</v>
      </c>
      <c r="E175" s="12"/>
    </row>
    <row r="176" spans="1:5" ht="13">
      <c r="A176" s="17">
        <v>39722</v>
      </c>
      <c r="B176" s="12">
        <v>73.25</v>
      </c>
      <c r="C176" s="12">
        <v>16.78</v>
      </c>
      <c r="D176" s="12">
        <v>94.84</v>
      </c>
      <c r="E176" s="12"/>
    </row>
    <row r="177" spans="1:5" ht="13">
      <c r="A177" s="17">
        <v>39753</v>
      </c>
      <c r="B177" s="12">
        <v>73.25</v>
      </c>
      <c r="C177" s="12">
        <v>16.78</v>
      </c>
      <c r="D177" s="12">
        <v>94.84</v>
      </c>
      <c r="E177" s="12"/>
    </row>
    <row r="178" spans="1:5" ht="13">
      <c r="A178" s="17">
        <v>39783</v>
      </c>
      <c r="B178" s="12">
        <v>73.25</v>
      </c>
      <c r="C178" s="12">
        <v>16.78</v>
      </c>
      <c r="D178" s="12">
        <v>94.84</v>
      </c>
      <c r="E178" s="12"/>
    </row>
    <row r="179" spans="1:5" ht="13">
      <c r="A179" s="17">
        <v>39814</v>
      </c>
      <c r="B179" s="12">
        <v>77.099999999999994</v>
      </c>
      <c r="C179" s="12">
        <v>20.149999999999999</v>
      </c>
      <c r="D179" s="12">
        <v>97.28</v>
      </c>
      <c r="E179" s="12"/>
    </row>
    <row r="180" spans="1:5" ht="13">
      <c r="A180" s="17">
        <v>39845</v>
      </c>
      <c r="B180" s="12">
        <v>77.099999999999994</v>
      </c>
      <c r="C180" s="12">
        <v>20.149999999999999</v>
      </c>
      <c r="D180" s="12">
        <v>97.28</v>
      </c>
      <c r="E180" s="12"/>
    </row>
    <row r="181" spans="1:5" ht="13">
      <c r="A181" s="17">
        <v>39873</v>
      </c>
      <c r="B181" s="12">
        <v>77.099999999999994</v>
      </c>
      <c r="C181" s="12">
        <v>20.149999999999999</v>
      </c>
      <c r="D181" s="12">
        <v>97.28</v>
      </c>
      <c r="E181" s="12"/>
    </row>
    <row r="182" spans="1:5" ht="13">
      <c r="A182" s="17">
        <v>39904</v>
      </c>
      <c r="B182" s="12">
        <v>80.28</v>
      </c>
      <c r="C182" s="12">
        <v>25.73</v>
      </c>
      <c r="D182" s="12">
        <v>98.91</v>
      </c>
      <c r="E182" s="12"/>
    </row>
    <row r="183" spans="1:5" ht="13">
      <c r="A183" s="17">
        <v>39934</v>
      </c>
      <c r="B183" s="12">
        <v>80.28</v>
      </c>
      <c r="C183" s="12">
        <v>25.73</v>
      </c>
      <c r="D183" s="12">
        <v>98.91</v>
      </c>
      <c r="E183" s="12"/>
    </row>
    <row r="184" spans="1:5" ht="13">
      <c r="A184" s="17">
        <v>39965</v>
      </c>
      <c r="B184" s="12">
        <v>80.28</v>
      </c>
      <c r="C184" s="12">
        <v>25.73</v>
      </c>
      <c r="D184" s="12">
        <v>98.91</v>
      </c>
      <c r="E184" s="12"/>
    </row>
    <row r="185" spans="1:5" ht="13">
      <c r="A185" s="17">
        <v>39995</v>
      </c>
      <c r="B185" s="12">
        <v>82.43</v>
      </c>
      <c r="C185" s="12">
        <v>22.51</v>
      </c>
      <c r="D185" s="12">
        <v>98.1</v>
      </c>
      <c r="E185" s="12"/>
    </row>
    <row r="186" spans="1:5" ht="13">
      <c r="A186" s="17">
        <v>40026</v>
      </c>
      <c r="B186" s="12">
        <v>82.43</v>
      </c>
      <c r="C186" s="12">
        <v>22.51</v>
      </c>
      <c r="D186" s="12">
        <v>98.1</v>
      </c>
      <c r="E186" s="12"/>
    </row>
    <row r="187" spans="1:5" ht="13">
      <c r="A187" s="17">
        <v>40057</v>
      </c>
      <c r="B187" s="12">
        <v>82.43</v>
      </c>
      <c r="C187" s="12">
        <v>22.51</v>
      </c>
      <c r="D187" s="12">
        <v>98.1</v>
      </c>
      <c r="E187" s="12"/>
    </row>
    <row r="188" spans="1:5" ht="13">
      <c r="A188" s="17">
        <v>40087</v>
      </c>
      <c r="B188" s="12">
        <v>84.03</v>
      </c>
      <c r="C188" s="12">
        <v>14.72</v>
      </c>
      <c r="D188" s="12">
        <v>93.21</v>
      </c>
      <c r="E188" s="12"/>
    </row>
    <row r="189" spans="1:5" ht="13">
      <c r="A189" s="17">
        <v>40118</v>
      </c>
      <c r="B189" s="12">
        <v>84.03</v>
      </c>
      <c r="C189" s="12">
        <v>14.72</v>
      </c>
      <c r="D189" s="12">
        <v>93.21</v>
      </c>
      <c r="E189" s="12"/>
    </row>
    <row r="190" spans="1:5" ht="13">
      <c r="A190" s="17">
        <v>40148</v>
      </c>
      <c r="B190" s="12">
        <v>84.03</v>
      </c>
      <c r="C190" s="12">
        <v>14.72</v>
      </c>
      <c r="D190" s="12">
        <v>93.21</v>
      </c>
      <c r="E190" s="12"/>
    </row>
    <row r="191" spans="1:5" ht="13">
      <c r="A191" s="17">
        <v>40179</v>
      </c>
      <c r="B191" s="12">
        <v>86.51</v>
      </c>
      <c r="C191" s="12">
        <v>12.2</v>
      </c>
      <c r="D191" s="12">
        <v>92.39</v>
      </c>
      <c r="E191" s="12"/>
    </row>
    <row r="192" spans="1:5" ht="13">
      <c r="A192" s="17">
        <v>40210</v>
      </c>
      <c r="B192" s="12">
        <v>86.51</v>
      </c>
      <c r="C192" s="12">
        <v>12.2</v>
      </c>
      <c r="D192" s="12">
        <v>92.39</v>
      </c>
      <c r="E192" s="12"/>
    </row>
    <row r="193" spans="1:5" ht="13">
      <c r="A193" s="17">
        <v>40238</v>
      </c>
      <c r="B193" s="12">
        <v>86.51</v>
      </c>
      <c r="C193" s="12">
        <v>12.2</v>
      </c>
      <c r="D193" s="12">
        <v>92.39</v>
      </c>
      <c r="E193" s="12"/>
    </row>
    <row r="194" spans="1:5" ht="13">
      <c r="A194" s="17">
        <v>40269</v>
      </c>
      <c r="B194" s="12">
        <v>88.13</v>
      </c>
      <c r="C194" s="12">
        <v>9.7799999999999994</v>
      </c>
      <c r="D194" s="12">
        <v>91.58</v>
      </c>
      <c r="E194" s="12"/>
    </row>
    <row r="195" spans="1:5" ht="13">
      <c r="A195" s="17">
        <v>40299</v>
      </c>
      <c r="B195" s="12">
        <v>88.13</v>
      </c>
      <c r="C195" s="12">
        <v>9.7799999999999994</v>
      </c>
      <c r="D195" s="12">
        <v>91.58</v>
      </c>
      <c r="E195" s="12"/>
    </row>
    <row r="196" spans="1:5" ht="13">
      <c r="A196" s="17">
        <v>40330</v>
      </c>
      <c r="B196" s="12">
        <v>88.13</v>
      </c>
      <c r="C196" s="12">
        <v>9.7799999999999994</v>
      </c>
      <c r="D196" s="12">
        <v>91.58</v>
      </c>
      <c r="E196" s="12"/>
    </row>
    <row r="197" spans="1:5" ht="13">
      <c r="A197" s="17">
        <v>40360</v>
      </c>
      <c r="B197" s="12">
        <v>89.57</v>
      </c>
      <c r="C197" s="12">
        <v>8.66</v>
      </c>
      <c r="D197" s="12">
        <v>89.13</v>
      </c>
      <c r="E197" s="12"/>
    </row>
    <row r="198" spans="1:5" ht="13">
      <c r="A198" s="17">
        <v>40391</v>
      </c>
      <c r="B198" s="12">
        <v>89.57</v>
      </c>
      <c r="C198" s="12">
        <v>8.66</v>
      </c>
      <c r="D198" s="12">
        <v>89.13</v>
      </c>
      <c r="E198" s="12"/>
    </row>
    <row r="199" spans="1:5" ht="13">
      <c r="A199" s="17">
        <v>40422</v>
      </c>
      <c r="B199" s="12">
        <v>89.57</v>
      </c>
      <c r="C199" s="12">
        <v>8.66</v>
      </c>
      <c r="D199" s="12">
        <v>89.13</v>
      </c>
      <c r="E199" s="12"/>
    </row>
    <row r="200" spans="1:5" ht="13">
      <c r="A200" s="17">
        <v>40452</v>
      </c>
      <c r="B200" s="12">
        <v>91.61</v>
      </c>
      <c r="C200" s="12">
        <v>9.02</v>
      </c>
      <c r="D200" s="12">
        <v>90.76</v>
      </c>
      <c r="E200" s="12"/>
    </row>
    <row r="201" spans="1:5" ht="13">
      <c r="A201" s="17">
        <v>40483</v>
      </c>
      <c r="B201" s="12">
        <v>91.61</v>
      </c>
      <c r="C201" s="12">
        <v>9.02</v>
      </c>
      <c r="D201" s="12">
        <v>90.76</v>
      </c>
      <c r="E201" s="12"/>
    </row>
    <row r="202" spans="1:5" ht="13">
      <c r="A202" s="17">
        <v>40513</v>
      </c>
      <c r="B202" s="12">
        <v>91.61</v>
      </c>
      <c r="C202" s="12">
        <v>9.02</v>
      </c>
      <c r="D202" s="12">
        <v>90.76</v>
      </c>
      <c r="E202" s="12"/>
    </row>
    <row r="203" spans="1:5" ht="13">
      <c r="A203" s="17">
        <v>40544</v>
      </c>
      <c r="B203" s="12">
        <v>92.96</v>
      </c>
      <c r="C203" s="12">
        <v>7.45</v>
      </c>
      <c r="D203" s="12">
        <v>88.32</v>
      </c>
      <c r="E203" s="12"/>
    </row>
    <row r="204" spans="1:5" ht="13">
      <c r="A204" s="17">
        <v>40575</v>
      </c>
      <c r="B204" s="12">
        <v>92.96</v>
      </c>
      <c r="C204" s="12">
        <v>7.45</v>
      </c>
      <c r="D204" s="12">
        <v>88.32</v>
      </c>
      <c r="E204" s="12"/>
    </row>
    <row r="205" spans="1:5" ht="13">
      <c r="A205" s="17">
        <v>40603</v>
      </c>
      <c r="B205" s="12">
        <v>92.96</v>
      </c>
      <c r="C205" s="12">
        <v>7.45</v>
      </c>
      <c r="D205" s="12">
        <v>88.32</v>
      </c>
      <c r="E205" s="12"/>
    </row>
    <row r="206" spans="1:5" ht="13">
      <c r="A206" s="17">
        <v>40634</v>
      </c>
      <c r="B206" s="12">
        <v>92.19</v>
      </c>
      <c r="C206" s="12">
        <v>4.6100000000000003</v>
      </c>
      <c r="D206" s="12">
        <v>83.42</v>
      </c>
      <c r="E206" s="12"/>
    </row>
    <row r="207" spans="1:5" ht="13">
      <c r="A207" s="17">
        <v>40664</v>
      </c>
      <c r="B207" s="12">
        <v>92.19</v>
      </c>
      <c r="C207" s="12">
        <v>4.6100000000000003</v>
      </c>
      <c r="D207" s="12">
        <v>83.42</v>
      </c>
      <c r="E207" s="12"/>
    </row>
    <row r="208" spans="1:5" ht="13">
      <c r="A208" s="17">
        <v>40695</v>
      </c>
      <c r="B208" s="12">
        <v>92.19</v>
      </c>
      <c r="C208" s="12">
        <v>4.6100000000000003</v>
      </c>
      <c r="D208" s="12">
        <v>83.42</v>
      </c>
      <c r="E208" s="12"/>
    </row>
    <row r="209" spans="1:5" ht="13">
      <c r="A209" s="17">
        <v>40725</v>
      </c>
      <c r="B209" s="12">
        <v>94.52</v>
      </c>
      <c r="C209" s="12">
        <v>5.53</v>
      </c>
      <c r="D209" s="12">
        <v>86.68</v>
      </c>
      <c r="E209" s="12"/>
    </row>
    <row r="210" spans="1:5" ht="13">
      <c r="A210" s="17">
        <v>40756</v>
      </c>
      <c r="B210" s="12">
        <v>94.52</v>
      </c>
      <c r="C210" s="12">
        <v>5.53</v>
      </c>
      <c r="D210" s="12">
        <v>86.68</v>
      </c>
      <c r="E210" s="12"/>
    </row>
    <row r="211" spans="1:5" ht="13">
      <c r="A211" s="17">
        <v>40787</v>
      </c>
      <c r="B211" s="12">
        <v>94.52</v>
      </c>
      <c r="C211" s="12">
        <v>5.53</v>
      </c>
      <c r="D211" s="12">
        <v>86.68</v>
      </c>
      <c r="E211" s="12"/>
    </row>
    <row r="212" spans="1:5" ht="13">
      <c r="A212" s="17">
        <v>40817</v>
      </c>
      <c r="B212" s="12">
        <v>96.09</v>
      </c>
      <c r="C212" s="12">
        <v>4.8899999999999997</v>
      </c>
      <c r="D212" s="12">
        <v>85.05</v>
      </c>
      <c r="E212" s="12"/>
    </row>
    <row r="213" spans="1:5" ht="13">
      <c r="A213" s="17">
        <v>40848</v>
      </c>
      <c r="B213" s="12">
        <v>96.09</v>
      </c>
      <c r="C213" s="12">
        <v>4.8899999999999997</v>
      </c>
      <c r="D213" s="12">
        <v>85.05</v>
      </c>
      <c r="E213" s="12"/>
    </row>
    <row r="214" spans="1:5" ht="13">
      <c r="A214" s="17">
        <v>40878</v>
      </c>
      <c r="B214" s="12">
        <v>96.09</v>
      </c>
      <c r="C214" s="12">
        <v>4.8899999999999997</v>
      </c>
      <c r="D214" s="12">
        <v>85.05</v>
      </c>
      <c r="E214" s="12"/>
    </row>
    <row r="215" spans="1:5" ht="13">
      <c r="A215" s="17">
        <v>40909</v>
      </c>
      <c r="B215" s="12">
        <v>97.12</v>
      </c>
      <c r="C215" s="12">
        <v>4.4800000000000004</v>
      </c>
      <c r="D215" s="12">
        <v>82.61</v>
      </c>
      <c r="E215" s="12"/>
    </row>
    <row r="216" spans="1:5" ht="13">
      <c r="A216" s="17">
        <v>40940</v>
      </c>
      <c r="B216" s="12">
        <v>97.12</v>
      </c>
      <c r="C216" s="12">
        <v>4.4800000000000004</v>
      </c>
      <c r="D216" s="12">
        <v>82.61</v>
      </c>
      <c r="E216" s="12"/>
    </row>
    <row r="217" spans="1:5" ht="13">
      <c r="A217" s="17">
        <v>40969</v>
      </c>
      <c r="B217" s="12">
        <v>97.12</v>
      </c>
      <c r="C217" s="12">
        <v>4.4800000000000004</v>
      </c>
      <c r="D217" s="12">
        <v>82.61</v>
      </c>
      <c r="E217" s="12"/>
    </row>
    <row r="218" spans="1:5" ht="13">
      <c r="A218" s="17">
        <v>41000</v>
      </c>
      <c r="B218" s="12">
        <v>97.83</v>
      </c>
      <c r="C218" s="12">
        <v>6.11</v>
      </c>
      <c r="D218" s="12">
        <v>87.5</v>
      </c>
      <c r="E218" s="12"/>
    </row>
    <row r="219" spans="1:5" ht="13">
      <c r="A219" s="17">
        <v>41030</v>
      </c>
      <c r="B219" s="12">
        <v>97.83</v>
      </c>
      <c r="C219" s="12">
        <v>6.11</v>
      </c>
      <c r="D219" s="12">
        <v>87.5</v>
      </c>
      <c r="E219" s="12"/>
    </row>
    <row r="220" spans="1:5" ht="13">
      <c r="A220" s="17">
        <v>41061</v>
      </c>
      <c r="B220" s="12">
        <v>97.83</v>
      </c>
      <c r="C220" s="12">
        <v>6.11</v>
      </c>
      <c r="D220" s="12">
        <v>87.5</v>
      </c>
      <c r="E220" s="12"/>
    </row>
    <row r="221" spans="1:5" ht="13">
      <c r="A221" s="17">
        <v>41091</v>
      </c>
      <c r="B221" s="12">
        <v>98.45</v>
      </c>
      <c r="C221" s="12">
        <v>4.1500000000000004</v>
      </c>
      <c r="D221" s="12">
        <v>80.16</v>
      </c>
      <c r="E221" s="12"/>
    </row>
    <row r="222" spans="1:5" ht="13">
      <c r="A222" s="17">
        <v>41122</v>
      </c>
      <c r="B222" s="12">
        <v>98.45</v>
      </c>
      <c r="C222" s="12">
        <v>4.1500000000000004</v>
      </c>
      <c r="D222" s="12">
        <v>80.16</v>
      </c>
      <c r="E222" s="12"/>
    </row>
    <row r="223" spans="1:5" ht="13">
      <c r="A223" s="17">
        <v>41153</v>
      </c>
      <c r="B223" s="12">
        <v>98.45</v>
      </c>
      <c r="C223" s="12">
        <v>4.1500000000000004</v>
      </c>
      <c r="D223" s="12">
        <v>80.16</v>
      </c>
      <c r="E223" s="12"/>
    </row>
    <row r="224" spans="1:5" ht="13">
      <c r="A224" s="17">
        <v>41183</v>
      </c>
      <c r="B224" s="12">
        <v>100.07</v>
      </c>
      <c r="C224" s="12">
        <v>4.1500000000000004</v>
      </c>
      <c r="D224" s="12">
        <v>79.349999999999994</v>
      </c>
      <c r="E224" s="12"/>
    </row>
    <row r="225" spans="1:5" ht="13">
      <c r="A225" s="17">
        <v>41214</v>
      </c>
      <c r="B225" s="12">
        <v>100.07</v>
      </c>
      <c r="C225" s="12">
        <v>4.1500000000000004</v>
      </c>
      <c r="D225" s="12">
        <v>79.349999999999994</v>
      </c>
      <c r="E225" s="12"/>
    </row>
    <row r="226" spans="1:5" ht="13">
      <c r="A226" s="17">
        <v>41244</v>
      </c>
      <c r="B226" s="12">
        <v>100.07</v>
      </c>
      <c r="C226" s="12">
        <v>4.1500000000000004</v>
      </c>
      <c r="D226" s="12">
        <v>79.349999999999994</v>
      </c>
      <c r="E226" s="12"/>
    </row>
    <row r="227" spans="1:5" ht="13">
      <c r="A227" s="17">
        <v>41275</v>
      </c>
      <c r="B227" s="12">
        <v>100.74</v>
      </c>
      <c r="C227" s="12">
        <v>3.72</v>
      </c>
      <c r="D227" s="12">
        <v>76.09</v>
      </c>
      <c r="E227" s="12"/>
    </row>
    <row r="228" spans="1:5" ht="13">
      <c r="A228" s="17">
        <v>41306</v>
      </c>
      <c r="B228" s="12">
        <v>100.74</v>
      </c>
      <c r="C228" s="12">
        <v>3.72</v>
      </c>
      <c r="D228" s="12">
        <v>76.09</v>
      </c>
      <c r="E228" s="12"/>
    </row>
    <row r="229" spans="1:5" ht="13">
      <c r="A229" s="17">
        <v>41334</v>
      </c>
      <c r="B229" s="12">
        <v>100.74</v>
      </c>
      <c r="C229" s="12">
        <v>3.72</v>
      </c>
      <c r="D229" s="12">
        <v>76.09</v>
      </c>
      <c r="E229" s="12"/>
    </row>
    <row r="230" spans="1:5" ht="13">
      <c r="A230" s="17">
        <v>41365</v>
      </c>
      <c r="B230" s="12">
        <v>100.06</v>
      </c>
      <c r="C230" s="12">
        <v>2.2799999999999998</v>
      </c>
      <c r="D230" s="12">
        <v>67.12</v>
      </c>
      <c r="E230" s="12"/>
    </row>
    <row r="231" spans="1:5" ht="13">
      <c r="A231" s="17">
        <v>41395</v>
      </c>
      <c r="B231" s="12">
        <v>100.06</v>
      </c>
      <c r="C231" s="12">
        <v>2.2799999999999998</v>
      </c>
      <c r="D231" s="12">
        <v>67.12</v>
      </c>
      <c r="E231" s="12"/>
    </row>
    <row r="232" spans="1:5" ht="13">
      <c r="A232" s="17">
        <v>41426</v>
      </c>
      <c r="B232" s="12">
        <v>100.06</v>
      </c>
      <c r="C232" s="12">
        <v>2.2799999999999998</v>
      </c>
      <c r="D232" s="12">
        <v>67.12</v>
      </c>
      <c r="E232" s="12"/>
    </row>
    <row r="233" spans="1:5" ht="13">
      <c r="A233" s="17">
        <v>41456</v>
      </c>
      <c r="B233" s="12">
        <v>98.73</v>
      </c>
      <c r="C233" s="12">
        <v>0.28000000000000003</v>
      </c>
      <c r="D233" s="12">
        <v>34.51</v>
      </c>
      <c r="E233" s="12"/>
    </row>
    <row r="234" spans="1:5" ht="13">
      <c r="A234" s="17">
        <v>41487</v>
      </c>
      <c r="B234" s="12">
        <v>98.73</v>
      </c>
      <c r="C234" s="12">
        <v>0.28000000000000003</v>
      </c>
      <c r="D234" s="12">
        <v>34.51</v>
      </c>
      <c r="E234" s="12"/>
    </row>
    <row r="235" spans="1:5" ht="13">
      <c r="A235" s="17">
        <v>41518</v>
      </c>
      <c r="B235" s="12">
        <v>98.73</v>
      </c>
      <c r="C235" s="12">
        <v>0.28000000000000003</v>
      </c>
      <c r="D235" s="12">
        <v>34.51</v>
      </c>
      <c r="E235" s="12"/>
    </row>
    <row r="236" spans="1:5" ht="13">
      <c r="A236" s="17">
        <v>41548</v>
      </c>
      <c r="B236" s="12">
        <v>99.79</v>
      </c>
      <c r="C236" s="12">
        <v>-0.28000000000000003</v>
      </c>
      <c r="D236" s="12">
        <v>32.07</v>
      </c>
      <c r="E236" s="12"/>
    </row>
    <row r="237" spans="1:5" ht="13">
      <c r="A237" s="17">
        <v>41579</v>
      </c>
      <c r="B237" s="12">
        <v>99.79</v>
      </c>
      <c r="C237" s="12">
        <v>-0.28000000000000003</v>
      </c>
      <c r="D237" s="12">
        <v>32.07</v>
      </c>
      <c r="E237" s="12"/>
    </row>
    <row r="238" spans="1:5" ht="13">
      <c r="A238" s="17">
        <v>41609</v>
      </c>
      <c r="B238" s="12">
        <v>99.79</v>
      </c>
      <c r="C238" s="12">
        <v>-0.28000000000000003</v>
      </c>
      <c r="D238" s="12">
        <v>32.07</v>
      </c>
      <c r="E238" s="12"/>
    </row>
    <row r="239" spans="1:5" ht="13">
      <c r="A239" s="17">
        <v>41640</v>
      </c>
      <c r="B239" s="12">
        <v>102.35</v>
      </c>
      <c r="C239" s="12">
        <v>1.59</v>
      </c>
      <c r="D239" s="12">
        <v>58.15</v>
      </c>
      <c r="E239" s="12"/>
    </row>
    <row r="240" spans="1:5" ht="13">
      <c r="A240" s="17">
        <v>41671</v>
      </c>
      <c r="B240" s="12">
        <v>102.35</v>
      </c>
      <c r="C240" s="12">
        <v>1.59</v>
      </c>
      <c r="D240" s="12">
        <v>58.15</v>
      </c>
      <c r="E240" s="12"/>
    </row>
    <row r="241" spans="1:5" ht="13">
      <c r="A241" s="17">
        <v>41699</v>
      </c>
      <c r="B241" s="12">
        <v>102.35</v>
      </c>
      <c r="C241" s="12">
        <v>1.59</v>
      </c>
      <c r="D241" s="12">
        <v>58.15</v>
      </c>
      <c r="E241" s="12"/>
    </row>
    <row r="242" spans="1:5" ht="13">
      <c r="A242" s="17">
        <v>41730</v>
      </c>
      <c r="B242" s="12">
        <v>100.65</v>
      </c>
      <c r="C242" s="12">
        <v>0.59</v>
      </c>
      <c r="D242" s="12">
        <v>38.590000000000003</v>
      </c>
      <c r="E242" s="12"/>
    </row>
    <row r="243" spans="1:5" ht="13">
      <c r="A243" s="17">
        <v>41760</v>
      </c>
      <c r="B243" s="12">
        <v>100.65</v>
      </c>
      <c r="C243" s="12">
        <v>0.59</v>
      </c>
      <c r="D243" s="12">
        <v>38.590000000000003</v>
      </c>
      <c r="E243" s="12"/>
    </row>
    <row r="244" spans="1:5" ht="13">
      <c r="A244" s="17">
        <v>41791</v>
      </c>
      <c r="B244" s="12">
        <v>100.65</v>
      </c>
      <c r="C244" s="12">
        <v>0.59</v>
      </c>
      <c r="D244" s="12">
        <v>38.590000000000003</v>
      </c>
      <c r="E244" s="12"/>
    </row>
    <row r="245" spans="1:5" ht="13">
      <c r="A245" s="17">
        <v>41821</v>
      </c>
      <c r="B245" s="12">
        <v>100.11</v>
      </c>
      <c r="C245" s="12">
        <v>1.4</v>
      </c>
      <c r="D245" s="12">
        <v>54.89</v>
      </c>
      <c r="E245" s="12"/>
    </row>
    <row r="246" spans="1:5" ht="13">
      <c r="A246" s="17">
        <v>41852</v>
      </c>
      <c r="B246" s="12">
        <v>100.11</v>
      </c>
      <c r="C246" s="12">
        <v>1.4</v>
      </c>
      <c r="D246" s="12">
        <v>54.89</v>
      </c>
      <c r="E246" s="12"/>
    </row>
    <row r="247" spans="1:5" ht="13">
      <c r="A247" s="17">
        <v>41883</v>
      </c>
      <c r="B247" s="12">
        <v>100.11</v>
      </c>
      <c r="C247" s="12">
        <v>1.4</v>
      </c>
      <c r="D247" s="12">
        <v>54.89</v>
      </c>
      <c r="E247" s="12"/>
    </row>
    <row r="248" spans="1:5" ht="13">
      <c r="A248" s="17">
        <v>41913</v>
      </c>
      <c r="B248" s="12">
        <v>101.28</v>
      </c>
      <c r="C248" s="12">
        <v>1.49</v>
      </c>
      <c r="D248" s="12">
        <v>56.52</v>
      </c>
      <c r="E248" s="12"/>
    </row>
    <row r="249" spans="1:5" ht="13">
      <c r="A249" s="17">
        <v>41944</v>
      </c>
      <c r="B249" s="12">
        <v>101.28</v>
      </c>
      <c r="C249" s="12">
        <v>1.49</v>
      </c>
      <c r="D249" s="12">
        <v>56.52</v>
      </c>
      <c r="E249" s="12"/>
    </row>
    <row r="250" spans="1:5" ht="13">
      <c r="A250" s="17">
        <v>41974</v>
      </c>
      <c r="B250" s="12">
        <v>101.28</v>
      </c>
      <c r="C250" s="12">
        <v>1.49</v>
      </c>
      <c r="D250" s="12">
        <v>56.52</v>
      </c>
      <c r="E250" s="12"/>
    </row>
    <row r="251" spans="1:5" ht="13">
      <c r="A251" s="17">
        <v>42005</v>
      </c>
      <c r="B251" s="12">
        <v>100.49</v>
      </c>
      <c r="C251" s="12">
        <v>-1.81</v>
      </c>
      <c r="D251" s="12">
        <v>19.02</v>
      </c>
      <c r="E251" s="12"/>
    </row>
    <row r="252" spans="1:5" ht="13">
      <c r="A252" s="17">
        <v>42036</v>
      </c>
      <c r="B252" s="12">
        <v>100.49</v>
      </c>
      <c r="C252" s="12">
        <v>-1.81</v>
      </c>
      <c r="D252" s="12">
        <v>19.02</v>
      </c>
      <c r="E252" s="12"/>
    </row>
    <row r="253" spans="1:5" ht="13">
      <c r="A253" s="17">
        <v>42064</v>
      </c>
      <c r="B253" s="12">
        <v>100.49</v>
      </c>
      <c r="C253" s="12">
        <v>-1.81</v>
      </c>
      <c r="D253" s="12">
        <v>19.02</v>
      </c>
      <c r="E253" s="12"/>
    </row>
    <row r="254" spans="1:5" ht="13">
      <c r="A254" s="17">
        <v>42095</v>
      </c>
      <c r="B254" s="12">
        <v>99.3</v>
      </c>
      <c r="C254" s="12">
        <v>-1.34</v>
      </c>
      <c r="D254" s="12">
        <v>23.91</v>
      </c>
      <c r="E254" s="12"/>
    </row>
    <row r="255" spans="1:5" ht="13">
      <c r="A255" s="17">
        <v>42125</v>
      </c>
      <c r="B255" s="12">
        <v>99.3</v>
      </c>
      <c r="C255" s="12">
        <v>-1.34</v>
      </c>
      <c r="D255" s="12">
        <v>23.91</v>
      </c>
      <c r="E255" s="12"/>
    </row>
    <row r="256" spans="1:5" ht="13">
      <c r="A256" s="17">
        <v>42156</v>
      </c>
      <c r="B256" s="12">
        <v>99.3</v>
      </c>
      <c r="C256" s="12">
        <v>-1.34</v>
      </c>
      <c r="D256" s="12">
        <v>23.91</v>
      </c>
      <c r="E256" s="12"/>
    </row>
    <row r="257" spans="1:5" ht="13">
      <c r="A257" s="17">
        <v>42186</v>
      </c>
      <c r="B257" s="12">
        <v>98.64</v>
      </c>
      <c r="C257" s="12">
        <v>-1.47</v>
      </c>
      <c r="D257" s="12">
        <v>22.28</v>
      </c>
      <c r="E257" s="12"/>
    </row>
    <row r="258" spans="1:5" ht="13">
      <c r="A258" s="17">
        <v>42217</v>
      </c>
      <c r="B258" s="12">
        <v>98.64</v>
      </c>
      <c r="C258" s="12">
        <v>-1.47</v>
      </c>
      <c r="D258" s="12">
        <v>22.28</v>
      </c>
      <c r="E258" s="12"/>
    </row>
    <row r="259" spans="1:5" ht="13">
      <c r="A259" s="17">
        <v>42248</v>
      </c>
      <c r="B259" s="12">
        <v>98.64</v>
      </c>
      <c r="C259" s="12">
        <v>-1.47</v>
      </c>
      <c r="D259" s="12">
        <v>22.28</v>
      </c>
      <c r="E259" s="12"/>
    </row>
    <row r="260" spans="1:5" ht="13">
      <c r="A260" s="17">
        <v>42278</v>
      </c>
      <c r="B260" s="12">
        <v>102.64</v>
      </c>
      <c r="C260" s="12">
        <v>1.34</v>
      </c>
      <c r="D260" s="12">
        <v>54.08</v>
      </c>
      <c r="E260" s="12"/>
    </row>
    <row r="261" spans="1:5" ht="13">
      <c r="A261" s="17">
        <v>42309</v>
      </c>
      <c r="B261" s="12">
        <v>102.64</v>
      </c>
      <c r="C261" s="12">
        <v>1.34</v>
      </c>
      <c r="D261" s="12">
        <v>54.08</v>
      </c>
      <c r="E261" s="12"/>
    </row>
    <row r="262" spans="1:5" ht="13">
      <c r="A262" s="17">
        <v>42339</v>
      </c>
      <c r="B262" s="12">
        <v>102.64</v>
      </c>
      <c r="C262" s="12">
        <v>1.34</v>
      </c>
      <c r="D262" s="12">
        <v>54.08</v>
      </c>
      <c r="E262" s="12"/>
    </row>
    <row r="263" spans="1:5" ht="13">
      <c r="A263" s="17">
        <v>42370</v>
      </c>
      <c r="B263" s="12">
        <v>103.99</v>
      </c>
      <c r="C263" s="12">
        <v>3.48</v>
      </c>
      <c r="D263" s="12">
        <v>74.459999999999994</v>
      </c>
      <c r="E263" s="12"/>
    </row>
    <row r="264" spans="1:5" ht="13">
      <c r="A264" s="17">
        <v>42401</v>
      </c>
      <c r="B264" s="12">
        <v>103.99</v>
      </c>
      <c r="C264" s="12">
        <v>3.48</v>
      </c>
      <c r="D264" s="12">
        <v>74.459999999999994</v>
      </c>
      <c r="E264" s="12"/>
    </row>
    <row r="265" spans="1:5" ht="13">
      <c r="A265" s="17">
        <v>42430</v>
      </c>
      <c r="B265" s="12">
        <v>103.99</v>
      </c>
      <c r="C265" s="12">
        <v>3.48</v>
      </c>
      <c r="D265" s="12">
        <v>74.459999999999994</v>
      </c>
      <c r="E265" s="12"/>
    </row>
    <row r="266" spans="1:5" ht="13">
      <c r="A266" s="17">
        <v>42461</v>
      </c>
      <c r="B266" s="12">
        <v>103.58</v>
      </c>
      <c r="C266" s="12">
        <v>4.3099999999999996</v>
      </c>
      <c r="D266" s="12">
        <v>81.790000000000006</v>
      </c>
      <c r="E266" s="12"/>
    </row>
    <row r="267" spans="1:5" ht="13">
      <c r="A267" s="17">
        <v>42491</v>
      </c>
      <c r="B267" s="12">
        <v>103.58</v>
      </c>
      <c r="C267" s="12">
        <v>4.3099999999999996</v>
      </c>
      <c r="D267" s="12">
        <v>81.790000000000006</v>
      </c>
      <c r="E267" s="12"/>
    </row>
    <row r="268" spans="1:5" ht="13">
      <c r="A268" s="17">
        <v>42522</v>
      </c>
      <c r="B268" s="12">
        <v>103.58</v>
      </c>
      <c r="C268" s="12">
        <v>4.3099999999999996</v>
      </c>
      <c r="D268" s="12">
        <v>81.790000000000006</v>
      </c>
      <c r="E268" s="12"/>
    </row>
    <row r="269" spans="1:5" ht="13">
      <c r="A269" s="17">
        <v>42552</v>
      </c>
      <c r="B269" s="12">
        <v>103.6</v>
      </c>
      <c r="C269" s="12">
        <v>5.04</v>
      </c>
      <c r="D269" s="12">
        <v>85.87</v>
      </c>
      <c r="E269" s="12"/>
    </row>
    <row r="270" spans="1:5" ht="13">
      <c r="A270" s="17">
        <v>42583</v>
      </c>
      <c r="B270" s="12">
        <v>103.6</v>
      </c>
      <c r="C270" s="12">
        <v>5.04</v>
      </c>
      <c r="D270" s="12">
        <v>85.87</v>
      </c>
      <c r="E270" s="12"/>
    </row>
    <row r="271" spans="1:5" ht="13">
      <c r="A271" s="17">
        <v>42614</v>
      </c>
      <c r="B271" s="12">
        <v>103.6</v>
      </c>
      <c r="C271" s="12">
        <v>5.04</v>
      </c>
      <c r="D271" s="12">
        <v>85.87</v>
      </c>
      <c r="E271" s="12"/>
    </row>
    <row r="272" spans="1:5" ht="13">
      <c r="A272" s="17">
        <v>42644</v>
      </c>
      <c r="B272" s="12">
        <v>104.65</v>
      </c>
      <c r="C272" s="12">
        <v>1.96</v>
      </c>
      <c r="D272" s="12">
        <v>64.67</v>
      </c>
      <c r="E272" s="12"/>
    </row>
    <row r="273" spans="1:5" ht="13">
      <c r="A273" s="17">
        <v>42675</v>
      </c>
      <c r="B273" s="12">
        <v>104.65</v>
      </c>
      <c r="C273" s="12">
        <v>1.96</v>
      </c>
      <c r="D273" s="12">
        <v>64.67</v>
      </c>
      <c r="E273" s="12"/>
    </row>
    <row r="274" spans="1:5" ht="13">
      <c r="A274" s="17">
        <v>42705</v>
      </c>
      <c r="B274" s="12">
        <v>104.65</v>
      </c>
      <c r="C274" s="12">
        <v>1.96</v>
      </c>
      <c r="D274" s="12">
        <v>64.67</v>
      </c>
      <c r="E274" s="12"/>
    </row>
    <row r="275" spans="1:5" ht="13">
      <c r="A275" s="17">
        <v>42736</v>
      </c>
      <c r="B275" s="12">
        <v>102.94</v>
      </c>
      <c r="C275" s="12">
        <v>-1.01</v>
      </c>
      <c r="D275" s="12">
        <v>25.54</v>
      </c>
      <c r="E275" s="12"/>
    </row>
    <row r="276" spans="1:5" ht="13">
      <c r="A276" s="17">
        <v>42767</v>
      </c>
      <c r="B276" s="12">
        <v>102.94</v>
      </c>
      <c r="C276" s="12">
        <v>-1.01</v>
      </c>
      <c r="D276" s="12">
        <v>25.54</v>
      </c>
      <c r="E276" s="12"/>
    </row>
    <row r="277" spans="1:5" ht="13">
      <c r="A277" s="17">
        <v>42795</v>
      </c>
      <c r="B277" s="12">
        <v>102.94</v>
      </c>
      <c r="C277" s="12">
        <v>-1.01</v>
      </c>
      <c r="D277" s="12">
        <v>25.54</v>
      </c>
      <c r="E277" s="12"/>
    </row>
    <row r="278" spans="1:5" ht="13">
      <c r="A278" s="17">
        <v>42826</v>
      </c>
      <c r="B278" s="12">
        <v>102.09</v>
      </c>
      <c r="C278" s="12">
        <v>-1.44</v>
      </c>
      <c r="D278" s="12">
        <v>23.1</v>
      </c>
      <c r="E278" s="12"/>
    </row>
    <row r="279" spans="1:5" ht="13">
      <c r="A279" s="17">
        <v>42856</v>
      </c>
      <c r="B279" s="12">
        <v>102.09</v>
      </c>
      <c r="C279" s="12">
        <v>-1.44</v>
      </c>
      <c r="D279" s="12">
        <v>23.1</v>
      </c>
      <c r="E279" s="12"/>
    </row>
    <row r="280" spans="1:5" ht="13">
      <c r="A280" s="17">
        <v>42887</v>
      </c>
      <c r="B280" s="12">
        <v>102.09</v>
      </c>
      <c r="C280" s="12">
        <v>-1.44</v>
      </c>
      <c r="D280" s="12">
        <v>23.1</v>
      </c>
      <c r="E280" s="12"/>
    </row>
    <row r="281" spans="1:5" ht="13">
      <c r="A281" s="17">
        <v>42917</v>
      </c>
      <c r="B281" s="12">
        <v>102.8</v>
      </c>
      <c r="C281" s="12">
        <v>-0.77</v>
      </c>
      <c r="D281" s="12">
        <v>27.17</v>
      </c>
      <c r="E281" s="12"/>
    </row>
    <row r="282" spans="1:5" ht="13">
      <c r="A282" s="17">
        <v>42948</v>
      </c>
      <c r="B282" s="12">
        <v>102.8</v>
      </c>
      <c r="C282" s="12">
        <v>-0.77</v>
      </c>
      <c r="D282" s="12">
        <v>27.17</v>
      </c>
      <c r="E282" s="12"/>
    </row>
    <row r="283" spans="1:5" ht="13">
      <c r="A283" s="17">
        <v>42979</v>
      </c>
      <c r="B283" s="12">
        <v>102.8</v>
      </c>
      <c r="C283" s="12">
        <v>-0.77</v>
      </c>
      <c r="D283" s="12">
        <v>27.17</v>
      </c>
      <c r="E283" s="12"/>
    </row>
    <row r="284" spans="1:5" ht="13">
      <c r="A284" s="17">
        <v>43009</v>
      </c>
      <c r="B284" s="12">
        <v>102.27</v>
      </c>
      <c r="C284" s="12">
        <v>-2.27</v>
      </c>
      <c r="D284" s="12">
        <v>17.39</v>
      </c>
      <c r="E284" s="12"/>
    </row>
    <row r="285" spans="1:5" ht="13">
      <c r="A285" s="17">
        <v>43040</v>
      </c>
      <c r="B285" s="12">
        <v>102.27</v>
      </c>
      <c r="C285" s="12">
        <v>-2.27</v>
      </c>
      <c r="D285" s="12">
        <v>17.39</v>
      </c>
      <c r="E285" s="12"/>
    </row>
    <row r="286" spans="1:5" ht="13">
      <c r="A286" s="17">
        <v>43070</v>
      </c>
      <c r="B286" s="12">
        <v>102.27</v>
      </c>
      <c r="C286" s="12">
        <v>-2.27</v>
      </c>
      <c r="D286" s="12">
        <v>17.39</v>
      </c>
      <c r="E286" s="12"/>
    </row>
    <row r="287" spans="1:5" ht="13">
      <c r="A287" s="17">
        <v>43101</v>
      </c>
      <c r="B287" s="12">
        <v>103.74</v>
      </c>
      <c r="C287" s="12">
        <v>0.78</v>
      </c>
      <c r="D287" s="12">
        <v>43.48</v>
      </c>
      <c r="E287" s="12"/>
    </row>
    <row r="288" spans="1:5" ht="13">
      <c r="A288" s="17">
        <v>43132</v>
      </c>
      <c r="B288" s="12">
        <v>103.74</v>
      </c>
      <c r="C288" s="12">
        <v>0.78</v>
      </c>
      <c r="D288" s="12">
        <v>43.48</v>
      </c>
      <c r="E288" s="12"/>
    </row>
    <row r="289" spans="1:5" ht="13">
      <c r="A289" s="17">
        <v>43160</v>
      </c>
      <c r="B289" s="12">
        <v>103.74</v>
      </c>
      <c r="C289" s="12">
        <v>0.78</v>
      </c>
      <c r="D289" s="12">
        <v>43.48</v>
      </c>
      <c r="E289" s="12"/>
    </row>
    <row r="290" spans="1:5" ht="13">
      <c r="A290" s="17">
        <v>43191</v>
      </c>
      <c r="B290" s="12">
        <v>102.98</v>
      </c>
      <c r="C290" s="12">
        <v>0.88</v>
      </c>
      <c r="D290" s="12">
        <v>45.92</v>
      </c>
      <c r="E290" s="12"/>
    </row>
    <row r="291" spans="1:5" ht="13">
      <c r="A291" s="17">
        <v>43221</v>
      </c>
      <c r="B291" s="12">
        <v>102.98</v>
      </c>
      <c r="C291" s="12">
        <v>0.88</v>
      </c>
      <c r="D291" s="12">
        <v>45.92</v>
      </c>
      <c r="E291" s="12"/>
    </row>
    <row r="292" spans="1:5" ht="13">
      <c r="A292" s="17">
        <v>43252</v>
      </c>
      <c r="B292" s="12">
        <v>102.98</v>
      </c>
      <c r="C292" s="12">
        <v>0.88</v>
      </c>
      <c r="D292" s="12">
        <v>45.92</v>
      </c>
      <c r="E292" s="12"/>
    </row>
    <row r="293" spans="1:5" ht="13">
      <c r="A293" s="17">
        <v>43282</v>
      </c>
      <c r="B293" s="12">
        <v>103.45</v>
      </c>
      <c r="C293" s="12">
        <v>0.63</v>
      </c>
      <c r="D293" s="12">
        <v>40.22</v>
      </c>
      <c r="E293" s="12"/>
    </row>
    <row r="294" spans="1:5" ht="13">
      <c r="A294" s="17">
        <v>43313</v>
      </c>
      <c r="B294" s="12">
        <v>103.45</v>
      </c>
      <c r="C294" s="12">
        <v>0.63</v>
      </c>
      <c r="D294" s="12">
        <v>40.22</v>
      </c>
      <c r="E294" s="12"/>
    </row>
    <row r="295" spans="1:5" ht="13">
      <c r="A295" s="17">
        <v>43344</v>
      </c>
      <c r="B295" s="12">
        <v>103.45</v>
      </c>
      <c r="C295" s="12">
        <v>0.63</v>
      </c>
      <c r="D295" s="12">
        <v>40.22</v>
      </c>
      <c r="E295" s="12"/>
    </row>
    <row r="296" spans="1:5" ht="13">
      <c r="A296" s="17">
        <v>43374</v>
      </c>
      <c r="B296" s="12">
        <v>105.05</v>
      </c>
      <c r="C296" s="12">
        <v>2.71</v>
      </c>
      <c r="D296" s="12">
        <v>69.569999999999993</v>
      </c>
      <c r="E296" s="12"/>
    </row>
    <row r="297" spans="1:5" ht="13">
      <c r="A297" s="17">
        <v>43405</v>
      </c>
      <c r="B297" s="12">
        <v>105.05</v>
      </c>
      <c r="C297" s="12">
        <v>2.71</v>
      </c>
      <c r="D297" s="12">
        <v>69.569999999999993</v>
      </c>
      <c r="E297" s="12"/>
    </row>
    <row r="298" spans="1:5" ht="13">
      <c r="A298" s="17">
        <v>43435</v>
      </c>
      <c r="B298" s="12">
        <v>105.05</v>
      </c>
      <c r="C298" s="12">
        <v>2.71</v>
      </c>
      <c r="D298" s="12">
        <v>69.569999999999993</v>
      </c>
      <c r="E298" s="12"/>
    </row>
    <row r="299" spans="1:5" ht="13">
      <c r="A299" s="17">
        <v>43466</v>
      </c>
      <c r="B299" s="12">
        <v>104.34</v>
      </c>
      <c r="C299" s="12">
        <v>0.56999999999999995</v>
      </c>
      <c r="D299" s="12">
        <v>36.96</v>
      </c>
      <c r="E299" s="12"/>
    </row>
    <row r="300" spans="1:5" ht="13">
      <c r="A300" s="17">
        <v>43497</v>
      </c>
      <c r="B300" s="12">
        <v>104.34</v>
      </c>
      <c r="C300" s="12">
        <v>0.56999999999999995</v>
      </c>
      <c r="D300" s="12">
        <v>36.96</v>
      </c>
      <c r="E300" s="12"/>
    </row>
    <row r="301" spans="1:5" ht="13">
      <c r="A301" s="17">
        <v>43525</v>
      </c>
      <c r="B301" s="12">
        <v>104.34</v>
      </c>
      <c r="C301" s="12">
        <v>0.56999999999999995</v>
      </c>
      <c r="D301" s="12">
        <v>36.96</v>
      </c>
      <c r="E301" s="12"/>
    </row>
    <row r="302" spans="1:5" ht="13">
      <c r="A302" s="17">
        <v>43556</v>
      </c>
      <c r="B302" s="12">
        <v>102.92</v>
      </c>
      <c r="C302" s="12">
        <v>-0.06</v>
      </c>
      <c r="D302" s="12">
        <v>32.880000000000003</v>
      </c>
      <c r="E302" s="12"/>
    </row>
    <row r="303" spans="1:5" ht="13">
      <c r="A303" s="17">
        <v>43586</v>
      </c>
      <c r="B303" s="12">
        <v>102.92</v>
      </c>
      <c r="C303" s="12">
        <v>-0.06</v>
      </c>
      <c r="D303" s="12">
        <v>32.880000000000003</v>
      </c>
      <c r="E303" s="12"/>
    </row>
    <row r="304" spans="1:5" ht="13">
      <c r="A304" s="17">
        <v>43617</v>
      </c>
      <c r="B304" s="12">
        <v>102.92</v>
      </c>
      <c r="C304" s="12">
        <v>-0.06</v>
      </c>
      <c r="D304" s="12">
        <v>32.880000000000003</v>
      </c>
      <c r="E304" s="12"/>
    </row>
    <row r="305" spans="1:5" ht="13">
      <c r="A305" s="17">
        <v>43647</v>
      </c>
      <c r="B305" s="12">
        <v>104.61</v>
      </c>
      <c r="C305" s="12">
        <v>1.1299999999999999</v>
      </c>
      <c r="D305" s="12">
        <v>51.63</v>
      </c>
      <c r="E305" s="12"/>
    </row>
    <row r="306" spans="1:5" ht="13">
      <c r="A306" s="17">
        <v>43678</v>
      </c>
      <c r="B306" s="12">
        <v>104.61</v>
      </c>
      <c r="C306" s="12">
        <v>1.1299999999999999</v>
      </c>
      <c r="D306" s="12">
        <v>51.63</v>
      </c>
      <c r="E306" s="12"/>
    </row>
    <row r="307" spans="1:5" ht="13">
      <c r="A307" s="17">
        <v>43709</v>
      </c>
      <c r="B307" s="12">
        <v>104.61</v>
      </c>
      <c r="C307" s="12">
        <v>1.1299999999999999</v>
      </c>
      <c r="D307" s="12">
        <v>51.63</v>
      </c>
      <c r="E307" s="12"/>
    </row>
    <row r="308" spans="1:5" ht="13">
      <c r="A308" s="17">
        <v>43739</v>
      </c>
      <c r="B308" s="12">
        <v>105.78</v>
      </c>
      <c r="C308" s="12">
        <v>0.7</v>
      </c>
      <c r="D308" s="12">
        <v>41.85</v>
      </c>
      <c r="E308" s="12"/>
    </row>
    <row r="309" spans="1:5" ht="13">
      <c r="A309" s="17">
        <v>43770</v>
      </c>
      <c r="B309" s="12">
        <v>105.78</v>
      </c>
      <c r="C309" s="12">
        <v>0.7</v>
      </c>
      <c r="D309" s="12">
        <v>41.85</v>
      </c>
      <c r="E309" s="12"/>
    </row>
    <row r="310" spans="1:5" ht="13">
      <c r="A310" s="17">
        <v>43800</v>
      </c>
      <c r="B310" s="12">
        <v>105.78</v>
      </c>
      <c r="C310" s="12">
        <v>0.7</v>
      </c>
      <c r="D310" s="12">
        <v>41.85</v>
      </c>
      <c r="E310" s="12"/>
    </row>
    <row r="311" spans="1:5" ht="13">
      <c r="A311" s="17">
        <v>43831</v>
      </c>
      <c r="B311" s="12">
        <v>106.77</v>
      </c>
      <c r="C311" s="12">
        <v>2.33</v>
      </c>
      <c r="D311" s="12">
        <v>67.930000000000007</v>
      </c>
      <c r="E311" s="12"/>
    </row>
    <row r="312" spans="1:5" ht="13">
      <c r="A312" s="17">
        <v>43862</v>
      </c>
      <c r="B312" s="12">
        <v>106.77</v>
      </c>
      <c r="C312" s="12">
        <v>2.33</v>
      </c>
      <c r="D312" s="12">
        <v>67.930000000000007</v>
      </c>
      <c r="E312" s="12"/>
    </row>
    <row r="313" spans="1:5" ht="13">
      <c r="A313" s="17">
        <v>43891</v>
      </c>
      <c r="B313" s="12">
        <v>106.77</v>
      </c>
      <c r="C313" s="12">
        <v>2.33</v>
      </c>
      <c r="D313" s="12">
        <v>67.930000000000007</v>
      </c>
      <c r="E313" s="12"/>
    </row>
    <row r="314" spans="1:5" ht="13">
      <c r="A314" s="17">
        <v>43922</v>
      </c>
      <c r="B314" s="12">
        <v>132.66</v>
      </c>
      <c r="C314" s="12">
        <v>28.9</v>
      </c>
      <c r="D314" s="12">
        <v>99.73</v>
      </c>
      <c r="E314" s="12"/>
    </row>
    <row r="315" spans="1:5" ht="13">
      <c r="A315" s="17">
        <v>43952</v>
      </c>
      <c r="B315" s="12">
        <v>132.66</v>
      </c>
      <c r="C315" s="12">
        <v>28.9</v>
      </c>
      <c r="D315" s="12">
        <v>99.73</v>
      </c>
      <c r="E315" s="12"/>
    </row>
    <row r="316" spans="1:5" ht="13">
      <c r="A316" s="17">
        <v>43983</v>
      </c>
      <c r="B316" s="12">
        <v>132.66</v>
      </c>
      <c r="C316" s="12">
        <v>28.9</v>
      </c>
      <c r="D316" s="12">
        <v>99.73</v>
      </c>
      <c r="E316" s="12"/>
    </row>
    <row r="317" spans="1:5" ht="13">
      <c r="A317" s="17">
        <v>44013</v>
      </c>
      <c r="B317" s="12">
        <v>124.15</v>
      </c>
      <c r="C317" s="12">
        <v>18.670000000000002</v>
      </c>
      <c r="D317" s="12">
        <v>95.65</v>
      </c>
      <c r="E317" s="12"/>
    </row>
    <row r="318" spans="1:5" ht="13">
      <c r="A318" s="17">
        <v>44044</v>
      </c>
      <c r="B318" s="12">
        <v>124.15</v>
      </c>
      <c r="C318" s="12">
        <v>18.670000000000002</v>
      </c>
      <c r="D318" s="12">
        <v>95.65</v>
      </c>
      <c r="E318" s="12"/>
    </row>
    <row r="319" spans="1:5" ht="13">
      <c r="A319" s="17">
        <v>44075</v>
      </c>
      <c r="B319" s="12">
        <v>124.15</v>
      </c>
      <c r="C319" s="12">
        <v>18.670000000000002</v>
      </c>
      <c r="D319" s="12">
        <v>95.65</v>
      </c>
      <c r="E319" s="12"/>
    </row>
    <row r="320" spans="1:5" ht="13">
      <c r="A320" s="17">
        <v>44105</v>
      </c>
      <c r="B320" s="12">
        <v>125.63</v>
      </c>
      <c r="C320" s="12">
        <v>18.760000000000002</v>
      </c>
      <c r="D320" s="12">
        <v>96.47</v>
      </c>
      <c r="E320" s="12"/>
    </row>
    <row r="321" spans="1:5" ht="13">
      <c r="A321" s="17">
        <v>44136</v>
      </c>
      <c r="B321" s="12">
        <v>125.63</v>
      </c>
      <c r="C321" s="12">
        <v>18.760000000000002</v>
      </c>
      <c r="D321" s="12">
        <v>96.47</v>
      </c>
      <c r="E321" s="12"/>
    </row>
    <row r="322" spans="1:5" ht="13">
      <c r="A322" s="17">
        <v>44166</v>
      </c>
      <c r="B322" s="12">
        <v>125.63</v>
      </c>
      <c r="C322" s="12">
        <v>18.760000000000002</v>
      </c>
      <c r="D322" s="12">
        <v>96.47</v>
      </c>
      <c r="E322" s="12"/>
    </row>
    <row r="323" spans="1:5" ht="13">
      <c r="A323" s="17">
        <v>44197</v>
      </c>
      <c r="B323" s="12">
        <v>124.04</v>
      </c>
      <c r="C323" s="12">
        <v>16.170000000000002</v>
      </c>
      <c r="D323" s="12">
        <v>94.02</v>
      </c>
      <c r="E323" s="12"/>
    </row>
    <row r="324" spans="1:5" ht="13">
      <c r="A324" s="17">
        <v>44228</v>
      </c>
      <c r="B324" s="12">
        <v>124.04</v>
      </c>
      <c r="C324" s="12">
        <v>16.170000000000002</v>
      </c>
      <c r="D324" s="12">
        <v>94.02</v>
      </c>
      <c r="E324" s="12"/>
    </row>
    <row r="325" spans="1:5" ht="13">
      <c r="A325" s="17">
        <v>44256</v>
      </c>
      <c r="B325" s="12">
        <v>124.04</v>
      </c>
      <c r="C325" s="12">
        <v>16.170000000000002</v>
      </c>
      <c r="D325" s="12">
        <v>94.02</v>
      </c>
      <c r="E325" s="12"/>
    </row>
    <row r="326" spans="1:5" ht="13">
      <c r="A326" s="17">
        <v>44287</v>
      </c>
      <c r="B326" s="12">
        <v>121.79</v>
      </c>
      <c r="C326" s="12">
        <v>-8.1999999999999993</v>
      </c>
      <c r="D326" s="12">
        <v>0.27</v>
      </c>
      <c r="E326" s="12"/>
    </row>
    <row r="327" spans="1:5" ht="13">
      <c r="A327" s="17">
        <v>44317</v>
      </c>
      <c r="B327" s="12">
        <v>121.79</v>
      </c>
      <c r="C327" s="12">
        <v>-8.1999999999999993</v>
      </c>
      <c r="D327" s="12">
        <v>0.27</v>
      </c>
      <c r="E327" s="12"/>
    </row>
    <row r="328" spans="1:5" ht="13">
      <c r="A328" s="17">
        <v>44348</v>
      </c>
      <c r="B328" s="12">
        <v>121.79</v>
      </c>
      <c r="C328" s="12">
        <v>-8.1999999999999993</v>
      </c>
      <c r="D328" s="12">
        <v>0.27</v>
      </c>
      <c r="E328" s="12"/>
    </row>
    <row r="329" spans="1:5" ht="13">
      <c r="A329" s="17">
        <v>44378</v>
      </c>
      <c r="B329" s="12">
        <v>118.54</v>
      </c>
      <c r="C329" s="12">
        <v>-4.5199999999999996</v>
      </c>
      <c r="D329" s="12">
        <v>4.3499999999999996</v>
      </c>
      <c r="E329" s="12"/>
    </row>
    <row r="330" spans="1:5" ht="13">
      <c r="A330" s="17">
        <v>44409</v>
      </c>
      <c r="B330" s="12">
        <v>118.54</v>
      </c>
      <c r="C330" s="12">
        <v>-4.5199999999999996</v>
      </c>
      <c r="D330" s="12">
        <v>4.3499999999999996</v>
      </c>
      <c r="E330" s="12"/>
    </row>
    <row r="331" spans="1:5" ht="13">
      <c r="A331" s="17">
        <v>44440</v>
      </c>
      <c r="B331" s="12">
        <v>118.54</v>
      </c>
      <c r="C331" s="12">
        <v>-4.5199999999999996</v>
      </c>
      <c r="D331" s="12">
        <v>4.3499999999999996</v>
      </c>
      <c r="E331" s="12"/>
    </row>
    <row r="332" spans="1:5" ht="13">
      <c r="A332" s="17">
        <v>44470</v>
      </c>
      <c r="B332" s="12">
        <v>119.36</v>
      </c>
      <c r="C332" s="12">
        <v>-4.99</v>
      </c>
      <c r="D332" s="12">
        <v>3.53</v>
      </c>
      <c r="E332" s="12"/>
    </row>
    <row r="333" spans="1:5" ht="13">
      <c r="A333" s="17">
        <v>44501</v>
      </c>
      <c r="B333" s="12">
        <v>119.36</v>
      </c>
      <c r="C333" s="12">
        <v>-4.99</v>
      </c>
      <c r="D333" s="12">
        <v>3.53</v>
      </c>
      <c r="E333" s="12"/>
    </row>
    <row r="334" spans="1:5" ht="13">
      <c r="A334" s="17">
        <v>44531</v>
      </c>
      <c r="B334" s="12">
        <v>119.36</v>
      </c>
      <c r="C334" s="12">
        <v>-4.99</v>
      </c>
      <c r="D334" s="12">
        <v>3.53</v>
      </c>
      <c r="E334" s="12"/>
    </row>
    <row r="335" spans="1:5" ht="13">
      <c r="A335" s="17">
        <v>44562</v>
      </c>
      <c r="B335" s="12">
        <v>120.4</v>
      </c>
      <c r="C335" s="12">
        <v>-2.93</v>
      </c>
      <c r="D335" s="12">
        <v>13.32</v>
      </c>
      <c r="E335" s="12"/>
    </row>
    <row r="336" spans="1:5" ht="13">
      <c r="A336" s="17">
        <v>44593</v>
      </c>
      <c r="B336" s="12">
        <v>120.4</v>
      </c>
      <c r="C336" s="12">
        <v>-2.93</v>
      </c>
      <c r="D336" s="12">
        <v>13.32</v>
      </c>
      <c r="E336" s="12"/>
    </row>
    <row r="337" spans="1:5" ht="13">
      <c r="A337" s="17">
        <v>44621</v>
      </c>
      <c r="B337" s="12">
        <v>120.4</v>
      </c>
      <c r="C337" s="12">
        <v>-2.93</v>
      </c>
      <c r="D337" s="12">
        <v>13.32</v>
      </c>
      <c r="E337" s="12"/>
    </row>
    <row r="338" spans="1:5" ht="13">
      <c r="A338" s="17">
        <v>44652</v>
      </c>
      <c r="B338" s="12">
        <v>118.2</v>
      </c>
      <c r="C338" s="12">
        <v>-2.94</v>
      </c>
      <c r="D338" s="12">
        <v>12.5</v>
      </c>
      <c r="E338" s="12"/>
    </row>
    <row r="339" spans="1:5" ht="13">
      <c r="A339" s="17">
        <v>44682</v>
      </c>
      <c r="B339" s="12">
        <v>118.2</v>
      </c>
      <c r="C339" s="12">
        <v>-2.94</v>
      </c>
      <c r="D339" s="12">
        <v>12.5</v>
      </c>
      <c r="E339" s="12"/>
    </row>
    <row r="340" spans="1:5" ht="13">
      <c r="A340" s="17">
        <v>44713</v>
      </c>
      <c r="B340" s="12">
        <v>118.2</v>
      </c>
      <c r="C340" s="12">
        <v>-2.94</v>
      </c>
      <c r="D340" s="12">
        <v>12.5</v>
      </c>
      <c r="E340" s="12"/>
    </row>
    <row r="341" spans="1:5" ht="13">
      <c r="A341" s="17">
        <v>44743</v>
      </c>
      <c r="B341" s="12">
        <v>117.44</v>
      </c>
      <c r="C341" s="12">
        <v>-0.93</v>
      </c>
      <c r="D341" s="12">
        <v>26.36</v>
      </c>
      <c r="E341" s="12"/>
    </row>
    <row r="342" spans="1:5" ht="13">
      <c r="A342" s="17">
        <v>44774</v>
      </c>
      <c r="B342" s="12">
        <v>117.44</v>
      </c>
      <c r="C342" s="12">
        <v>-0.93</v>
      </c>
      <c r="D342" s="12">
        <v>26.36</v>
      </c>
      <c r="E342" s="12"/>
    </row>
    <row r="343" spans="1:5" ht="13">
      <c r="A343" s="17">
        <v>44805</v>
      </c>
      <c r="B343" s="12">
        <v>117.44</v>
      </c>
      <c r="C343" s="12">
        <v>-0.93</v>
      </c>
      <c r="D343" s="12">
        <v>26.36</v>
      </c>
      <c r="E343" s="12"/>
    </row>
    <row r="344" spans="1:5" ht="13">
      <c r="A344" s="17">
        <v>44835</v>
      </c>
      <c r="B344" s="12">
        <v>117.37</v>
      </c>
      <c r="C344" s="12">
        <v>-1.67</v>
      </c>
      <c r="D344" s="12">
        <v>20.65</v>
      </c>
      <c r="E344" s="12"/>
    </row>
    <row r="345" spans="1:5" ht="13">
      <c r="A345" s="17">
        <v>44866</v>
      </c>
      <c r="B345" s="12">
        <v>117.37</v>
      </c>
      <c r="C345" s="12">
        <v>-1.67</v>
      </c>
      <c r="D345" s="12">
        <v>20.65</v>
      </c>
      <c r="E345" s="12"/>
    </row>
    <row r="346" spans="1:5" ht="13">
      <c r="A346" s="17">
        <v>44896</v>
      </c>
      <c r="B346" s="12">
        <v>117.37</v>
      </c>
      <c r="C346" s="12">
        <v>-1.67</v>
      </c>
      <c r="D346" s="12">
        <v>20.65</v>
      </c>
      <c r="E346" s="12"/>
    </row>
    <row r="347" spans="1:5" ht="13">
      <c r="A347" s="17">
        <v>44927</v>
      </c>
      <c r="B347" s="12">
        <v>115.59</v>
      </c>
      <c r="C347" s="12">
        <v>-4</v>
      </c>
      <c r="D347" s="12">
        <v>6.79</v>
      </c>
      <c r="E347" s="12"/>
    </row>
    <row r="348" spans="1:5" ht="13">
      <c r="A348" s="17">
        <v>44958</v>
      </c>
      <c r="B348" s="12">
        <v>115.59</v>
      </c>
      <c r="C348" s="12">
        <v>-4</v>
      </c>
      <c r="D348" s="12">
        <v>6.79</v>
      </c>
      <c r="E348" s="12"/>
    </row>
    <row r="349" spans="1:5" ht="13">
      <c r="A349" s="17">
        <v>44986</v>
      </c>
      <c r="B349" s="12">
        <v>115.59</v>
      </c>
      <c r="C349" s="12">
        <v>-4</v>
      </c>
      <c r="D349" s="12">
        <v>6.79</v>
      </c>
      <c r="E349" s="12"/>
    </row>
    <row r="350" spans="1:5" ht="13">
      <c r="A350" s="17">
        <v>45017</v>
      </c>
      <c r="B350" s="12">
        <v>117.44</v>
      </c>
      <c r="C350" s="12">
        <v>-0.64</v>
      </c>
      <c r="D350" s="12">
        <v>28.8</v>
      </c>
      <c r="E350" s="12"/>
    </row>
    <row r="351" spans="1:5" ht="13">
      <c r="A351" s="17">
        <v>45047</v>
      </c>
      <c r="B351" s="12">
        <v>117.44</v>
      </c>
      <c r="C351" s="12">
        <v>-0.64</v>
      </c>
      <c r="D351" s="12">
        <v>28.8</v>
      </c>
      <c r="E351" s="12"/>
    </row>
    <row r="352" spans="1:5" ht="13">
      <c r="A352" s="17">
        <v>45078</v>
      </c>
      <c r="B352" s="12">
        <v>117.44</v>
      </c>
      <c r="C352" s="12">
        <v>-0.64</v>
      </c>
      <c r="D352" s="12">
        <v>28.8</v>
      </c>
      <c r="E352" s="12"/>
    </row>
    <row r="353" spans="1:5" ht="13">
      <c r="A353" s="17">
        <v>45108</v>
      </c>
      <c r="B353" s="12">
        <v>118.14</v>
      </c>
      <c r="C353" s="12">
        <v>0.6</v>
      </c>
      <c r="D353" s="12">
        <v>39.4</v>
      </c>
      <c r="E353" s="12"/>
    </row>
    <row r="354" spans="1:5" ht="13">
      <c r="A354" s="17">
        <v>45139</v>
      </c>
      <c r="B354" s="12">
        <v>118.14</v>
      </c>
      <c r="C354" s="12">
        <v>0.6</v>
      </c>
      <c r="D354" s="12">
        <v>39.4</v>
      </c>
      <c r="E354" s="12"/>
    </row>
    <row r="355" spans="1:5" ht="13">
      <c r="A355" s="17">
        <v>45170</v>
      </c>
      <c r="B355" s="12">
        <v>118.14</v>
      </c>
      <c r="C355" s="12">
        <v>0.6</v>
      </c>
      <c r="D355" s="12">
        <v>39.4</v>
      </c>
      <c r="E355" s="12"/>
    </row>
    <row r="356" spans="1:5" ht="13">
      <c r="A356" s="17">
        <v>45200</v>
      </c>
      <c r="B356" s="12">
        <v>119.62</v>
      </c>
      <c r="C356" s="12">
        <v>1.92</v>
      </c>
      <c r="D356" s="12">
        <v>63.86</v>
      </c>
      <c r="E356" s="12"/>
    </row>
    <row r="357" spans="1:5" ht="13">
      <c r="A357" s="17">
        <v>45231</v>
      </c>
      <c r="B357" s="12">
        <v>119.62</v>
      </c>
      <c r="C357" s="12">
        <v>1.92</v>
      </c>
      <c r="D357" s="12">
        <v>63.86</v>
      </c>
      <c r="E357" s="12"/>
    </row>
    <row r="358" spans="1:5" ht="13">
      <c r="A358" s="17">
        <v>45261</v>
      </c>
      <c r="B358" s="12">
        <v>119.62</v>
      </c>
      <c r="C358" s="12">
        <v>1.92</v>
      </c>
      <c r="D358" s="12">
        <v>63.86</v>
      </c>
      <c r="E358" s="12"/>
    </row>
    <row r="359" spans="1:5" ht="13">
      <c r="A359" s="17">
        <v>45292</v>
      </c>
      <c r="B359" s="12">
        <v>120.48</v>
      </c>
      <c r="C359" s="12">
        <v>4.2300000000000004</v>
      </c>
      <c r="D359" s="12">
        <v>80.98</v>
      </c>
      <c r="E359" s="12"/>
    </row>
    <row r="360" spans="1:5" ht="13">
      <c r="A360" s="17">
        <v>45323</v>
      </c>
      <c r="B360" s="12">
        <v>120.48</v>
      </c>
      <c r="C360" s="12">
        <v>4.2300000000000004</v>
      </c>
      <c r="D360" s="12">
        <v>80.98</v>
      </c>
      <c r="E360" s="12"/>
    </row>
    <row r="361" spans="1:5" ht="13">
      <c r="A361" s="17">
        <v>45352</v>
      </c>
      <c r="B361" s="12">
        <v>120.48</v>
      </c>
      <c r="C361" s="12">
        <v>4.2300000000000004</v>
      </c>
      <c r="D361" s="12">
        <v>80.98</v>
      </c>
      <c r="E361" s="12"/>
    </row>
    <row r="362" spans="1:5" ht="13">
      <c r="A362" s="17">
        <v>45383</v>
      </c>
      <c r="B362" s="12">
        <v>119.5</v>
      </c>
      <c r="C362" s="12">
        <v>1.75</v>
      </c>
      <c r="D362" s="12">
        <v>60.6</v>
      </c>
      <c r="E362" s="12"/>
    </row>
    <row r="363" spans="1:5" ht="13">
      <c r="A363" s="17">
        <v>45413</v>
      </c>
      <c r="B363" s="12">
        <v>119.5</v>
      </c>
      <c r="C363" s="12">
        <v>1.75</v>
      </c>
      <c r="D363" s="12">
        <v>60.6</v>
      </c>
      <c r="E363" s="12"/>
    </row>
    <row r="364" spans="1:5" ht="13">
      <c r="A364" s="17">
        <v>45444</v>
      </c>
      <c r="B364" s="12">
        <v>119.5</v>
      </c>
      <c r="C364" s="12">
        <v>1.75</v>
      </c>
      <c r="D364" s="12">
        <v>60.6</v>
      </c>
      <c r="E364" s="12"/>
    </row>
    <row r="365" spans="1:5" ht="13">
      <c r="A365" s="17">
        <v>45474</v>
      </c>
      <c r="B365" s="12">
        <v>120.17</v>
      </c>
      <c r="C365" s="12">
        <v>1.72</v>
      </c>
      <c r="D365" s="12">
        <v>59.78</v>
      </c>
      <c r="E365" s="12"/>
    </row>
    <row r="366" spans="1:5" ht="13">
      <c r="A366" s="17">
        <v>45505</v>
      </c>
      <c r="B366" s="12">
        <v>120.17</v>
      </c>
      <c r="C366" s="12">
        <v>1.72</v>
      </c>
      <c r="D366" s="12">
        <v>59.78</v>
      </c>
      <c r="E366" s="12"/>
    </row>
    <row r="367" spans="1:5" ht="13">
      <c r="A367" s="17">
        <v>45536</v>
      </c>
      <c r="B367" s="12">
        <v>120.17</v>
      </c>
      <c r="C367" s="12">
        <v>1.72</v>
      </c>
      <c r="D367" s="12">
        <v>59.78</v>
      </c>
      <c r="E367" s="12"/>
    </row>
    <row r="368" spans="1:5" ht="13">
      <c r="A368" s="17">
        <v>45566</v>
      </c>
      <c r="B368" s="12">
        <v>121.44</v>
      </c>
      <c r="C368" s="12">
        <v>1.52</v>
      </c>
      <c r="D368" s="12">
        <v>57.34</v>
      </c>
      <c r="E368" s="12"/>
    </row>
    <row r="369" spans="1:5" ht="13">
      <c r="A369" s="17">
        <v>45597</v>
      </c>
      <c r="B369" s="12">
        <v>121.44</v>
      </c>
      <c r="C369" s="12">
        <v>1.52</v>
      </c>
      <c r="D369" s="12">
        <v>57.34</v>
      </c>
      <c r="E369" s="12"/>
    </row>
    <row r="370" spans="1:5" ht="13">
      <c r="A370" s="17">
        <v>45627</v>
      </c>
      <c r="B370" s="12">
        <v>121.44</v>
      </c>
      <c r="C370" s="12">
        <v>1.52</v>
      </c>
      <c r="D370" s="12">
        <v>57.34</v>
      </c>
      <c r="E370" s="12"/>
    </row>
    <row r="371" spans="1:5" ht="13">
      <c r="A371" s="17">
        <v>45658</v>
      </c>
      <c r="B371" s="12">
        <v>120.55</v>
      </c>
      <c r="C371" s="12">
        <v>0.06</v>
      </c>
      <c r="D371" s="12">
        <v>33.700000000000003</v>
      </c>
      <c r="E371" s="12"/>
    </row>
    <row r="372" spans="1:5" ht="13">
      <c r="A372" s="17">
        <v>45689</v>
      </c>
      <c r="B372" s="12">
        <v>120.55</v>
      </c>
      <c r="C372" s="12">
        <v>0.06</v>
      </c>
      <c r="D372" s="12">
        <v>33.700000000000003</v>
      </c>
      <c r="E372" s="12"/>
    </row>
    <row r="373" spans="1:5" ht="13">
      <c r="A373" s="17">
        <v>45717</v>
      </c>
      <c r="B373" s="12">
        <v>120.55</v>
      </c>
      <c r="C373" s="12">
        <v>0.06</v>
      </c>
      <c r="D373" s="12">
        <v>33.700000000000003</v>
      </c>
      <c r="E373" s="12"/>
    </row>
    <row r="374" spans="1:5" ht="13">
      <c r="A374" s="17">
        <v>45748</v>
      </c>
      <c r="B374" s="12">
        <v>118.78</v>
      </c>
      <c r="C374" s="12">
        <v>-0.6</v>
      </c>
      <c r="D374" s="12">
        <v>29.62</v>
      </c>
      <c r="E374" s="12"/>
    </row>
    <row r="375" spans="1:5" ht="13">
      <c r="A375" s="17">
        <v>45778</v>
      </c>
      <c r="B375" s="12">
        <v>118.78</v>
      </c>
      <c r="C375" s="12">
        <v>-0.6</v>
      </c>
      <c r="D375" s="12">
        <v>29.62</v>
      </c>
      <c r="E375" s="12"/>
    </row>
    <row r="376" spans="1:5" ht="13">
      <c r="A376" s="17">
        <v>45809</v>
      </c>
      <c r="B376" s="12">
        <v>118.78</v>
      </c>
      <c r="C376" s="12">
        <v>-0.6</v>
      </c>
      <c r="D376" s="12">
        <v>29.62</v>
      </c>
      <c r="E376" s="12"/>
    </row>
    <row r="377" spans="1:5" ht="13">
      <c r="A377" s="17">
        <v>45839</v>
      </c>
      <c r="B377" s="12">
        <v>121.03</v>
      </c>
      <c r="C377" s="12">
        <v>0.71</v>
      </c>
      <c r="D377" s="12">
        <v>42.66</v>
      </c>
      <c r="E377" s="12"/>
    </row>
    <row r="378" spans="1:5" ht="13">
      <c r="A378" s="17">
        <v>45870</v>
      </c>
      <c r="B378" s="12">
        <v>121.03</v>
      </c>
      <c r="C378" s="12">
        <v>0.71</v>
      </c>
      <c r="D378" s="12">
        <v>42.66</v>
      </c>
      <c r="E378" s="12"/>
    </row>
    <row r="379" spans="1:5" ht="13">
      <c r="A379" s="17">
        <v>45901</v>
      </c>
      <c r="B379" s="12">
        <v>121.03</v>
      </c>
      <c r="C379" s="12">
        <v>0.71</v>
      </c>
      <c r="D379" s="12">
        <v>42.66</v>
      </c>
      <c r="E379" s="12"/>
    </row>
    <row r="380" spans="1:5" ht="13">
      <c r="A380" s="17">
        <v>45931</v>
      </c>
      <c r="B380" s="12">
        <v>122.57</v>
      </c>
      <c r="C380" s="12">
        <v>0.93</v>
      </c>
      <c r="D380" s="12">
        <v>46.74</v>
      </c>
      <c r="E380" s="12"/>
    </row>
    <row r="381" spans="1:5" ht="13">
      <c r="A381" s="17">
        <v>45962</v>
      </c>
      <c r="B381" s="12">
        <v>122.57</v>
      </c>
      <c r="C381" s="12">
        <v>0.93</v>
      </c>
      <c r="D381" s="12">
        <v>46.74</v>
      </c>
      <c r="E381" s="12"/>
    </row>
    <row r="382" spans="1:5" ht="13">
      <c r="A382" s="17">
        <v>45992</v>
      </c>
      <c r="B382" s="12">
        <v>122.57</v>
      </c>
      <c r="C382" s="12">
        <v>0.93</v>
      </c>
      <c r="D382" s="12">
        <v>46.74</v>
      </c>
      <c r="E382" s="1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3ACEA-14B8-2E43-B5B1-61EE51379D9B}">
  <sheetPr>
    <outlinePr summaryBelow="0" summaryRight="0"/>
  </sheetPr>
  <dimension ref="A3:H52"/>
  <sheetViews>
    <sheetView workbookViewId="0">
      <selection activeCell="G36" sqref="G36"/>
    </sheetView>
  </sheetViews>
  <sheetFormatPr baseColWidth="10" defaultColWidth="12.6640625" defaultRowHeight="15.75" customHeight="1"/>
  <sheetData>
    <row r="3" spans="1:8" ht="15.75" customHeight="1">
      <c r="A3" s="45"/>
      <c r="B3" s="46"/>
      <c r="C3" s="46"/>
      <c r="D3" s="46"/>
      <c r="E3" s="46"/>
      <c r="F3" s="46"/>
      <c r="G3" s="46"/>
      <c r="H3" s="46"/>
    </row>
    <row r="5" spans="1:8" ht="34" customHeight="1">
      <c r="A5" s="47" t="s">
        <v>102</v>
      </c>
    </row>
    <row r="6" spans="1:8" ht="15.75" customHeight="1">
      <c r="A6" s="48" t="s">
        <v>103</v>
      </c>
    </row>
    <row r="7" spans="1:8" ht="15.75" customHeight="1">
      <c r="A7" s="49" t="s">
        <v>104</v>
      </c>
    </row>
    <row r="8" spans="1:8" ht="15.75" customHeight="1">
      <c r="A8" s="48" t="s">
        <v>105</v>
      </c>
    </row>
    <row r="9" spans="1:8" ht="15.75" customHeight="1">
      <c r="A9" s="49" t="s">
        <v>106</v>
      </c>
    </row>
    <row r="10" spans="1:8" ht="15.75" customHeight="1">
      <c r="A10" s="49" t="s">
        <v>107</v>
      </c>
    </row>
    <row r="11" spans="1:8" ht="15.75" customHeight="1">
      <c r="A11" s="49" t="s">
        <v>108</v>
      </c>
    </row>
    <row r="12" spans="1:8" ht="15.75" customHeight="1">
      <c r="A12" s="48" t="s">
        <v>109</v>
      </c>
    </row>
    <row r="13" spans="1:8" ht="15.75" customHeight="1">
      <c r="A13" s="50" t="s">
        <v>110</v>
      </c>
    </row>
    <row r="14" spans="1:8" ht="15.75" customHeight="1">
      <c r="A14" s="50" t="s">
        <v>111</v>
      </c>
    </row>
    <row r="15" spans="1:8" ht="15.75" customHeight="1">
      <c r="A15" s="50" t="s">
        <v>112</v>
      </c>
    </row>
    <row r="16" spans="1:8" ht="15.75" customHeight="1">
      <c r="A16" s="48" t="s">
        <v>113</v>
      </c>
    </row>
    <row r="17" spans="1:1" ht="15.75" customHeight="1">
      <c r="A17" s="49" t="s">
        <v>114</v>
      </c>
    </row>
    <row r="18" spans="1:1" ht="15.75" customHeight="1">
      <c r="A18" s="49" t="s">
        <v>115</v>
      </c>
    </row>
    <row r="19" spans="1:1" ht="15.75" customHeight="1">
      <c r="A19" s="49" t="s">
        <v>116</v>
      </c>
    </row>
    <row r="20" spans="1:1" ht="15.75" customHeight="1">
      <c r="A20" s="49" t="s">
        <v>117</v>
      </c>
    </row>
    <row r="21" spans="1:1" ht="15.75" customHeight="1">
      <c r="A21" s="48" t="s">
        <v>118</v>
      </c>
    </row>
    <row r="22" spans="1:1" ht="15.75" customHeight="1">
      <c r="A22" s="49" t="s">
        <v>119</v>
      </c>
    </row>
    <row r="23" spans="1:1" ht="15.75" customHeight="1">
      <c r="A23" s="50" t="s">
        <v>120</v>
      </c>
    </row>
    <row r="24" spans="1:1" ht="15.75" customHeight="1">
      <c r="A24" s="50" t="s">
        <v>121</v>
      </c>
    </row>
    <row r="25" spans="1:1" ht="15.75" customHeight="1">
      <c r="A25" s="49" t="s">
        <v>122</v>
      </c>
    </row>
    <row r="26" spans="1:1" ht="15.75" customHeight="1">
      <c r="A26" s="48" t="s">
        <v>123</v>
      </c>
    </row>
    <row r="27" spans="1:1" ht="15.75" customHeight="1">
      <c r="A27" s="49" t="s">
        <v>124</v>
      </c>
    </row>
    <row r="28" spans="1:1" ht="15.75" customHeight="1">
      <c r="A28" s="50" t="s">
        <v>125</v>
      </c>
    </row>
    <row r="29" spans="1:1" ht="15.75" customHeight="1">
      <c r="A29" s="50" t="s">
        <v>126</v>
      </c>
    </row>
    <row r="30" spans="1:1" ht="15.75" customHeight="1">
      <c r="A30" s="50" t="s">
        <v>127</v>
      </c>
    </row>
    <row r="31" spans="1:1" ht="15.75" customHeight="1">
      <c r="A31" s="50" t="s">
        <v>128</v>
      </c>
    </row>
    <row r="32" spans="1:1" ht="15.75" customHeight="1">
      <c r="A32" s="50" t="s">
        <v>129</v>
      </c>
    </row>
    <row r="33" spans="1:1" ht="15.75" customHeight="1">
      <c r="A33" s="50" t="s">
        <v>130</v>
      </c>
    </row>
    <row r="34" spans="1:1" ht="15.75" customHeight="1">
      <c r="A34" s="48" t="s">
        <v>131</v>
      </c>
    </row>
    <row r="35" spans="1:1" ht="15.75" customHeight="1">
      <c r="A35" s="49" t="s">
        <v>132</v>
      </c>
    </row>
    <row r="39" spans="1:1" ht="27" customHeight="1">
      <c r="A39" s="47" t="s">
        <v>133</v>
      </c>
    </row>
    <row r="40" spans="1:1" ht="15.75" customHeight="1">
      <c r="A40" s="48" t="s">
        <v>103</v>
      </c>
    </row>
    <row r="41" spans="1:1" ht="15.75" customHeight="1">
      <c r="A41" s="49" t="s">
        <v>134</v>
      </c>
    </row>
    <row r="42" spans="1:1" ht="15.75" customHeight="1">
      <c r="A42" s="48" t="s">
        <v>135</v>
      </c>
    </row>
    <row r="43" spans="1:1" ht="15.75" customHeight="1">
      <c r="A43" s="49" t="s">
        <v>136</v>
      </c>
    </row>
    <row r="44" spans="1:1" ht="15.75" customHeight="1">
      <c r="A44" s="49" t="s">
        <v>137</v>
      </c>
    </row>
    <row r="45" spans="1:1" ht="15.75" customHeight="1">
      <c r="A45" s="49" t="s">
        <v>138</v>
      </c>
    </row>
    <row r="46" spans="1:1" ht="15.75" customHeight="1">
      <c r="A46" s="49" t="s">
        <v>139</v>
      </c>
    </row>
    <row r="47" spans="1:1" ht="15.75" customHeight="1">
      <c r="A47" s="49" t="s">
        <v>140</v>
      </c>
    </row>
    <row r="48" spans="1:1" ht="15.75" customHeight="1">
      <c r="A48" s="49" t="s">
        <v>141</v>
      </c>
    </row>
    <row r="51" spans="1:1" ht="15.75" customHeight="1">
      <c r="A51" s="48" t="s">
        <v>142</v>
      </c>
    </row>
    <row r="52" spans="1:1" ht="15.75" customHeight="1">
      <c r="A52" s="49" t="s">
        <v>143</v>
      </c>
    </row>
  </sheetData>
  <mergeCells count="1">
    <mergeCell ref="A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24"/>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6640625" defaultRowHeight="15.75" customHeight="1"/>
  <sheetData>
    <row r="1" spans="1:24" ht="15.75" customHeight="1">
      <c r="A1" s="11" t="s">
        <v>66</v>
      </c>
      <c r="B1" s="11" t="s">
        <v>10</v>
      </c>
      <c r="C1" s="11" t="s">
        <v>67</v>
      </c>
      <c r="D1" s="11" t="s">
        <v>68</v>
      </c>
      <c r="E1" s="11" t="s">
        <v>23</v>
      </c>
      <c r="F1" s="11" t="s">
        <v>69</v>
      </c>
      <c r="G1" s="11" t="s">
        <v>70</v>
      </c>
      <c r="H1" s="11" t="s">
        <v>71</v>
      </c>
      <c r="I1" s="11" t="s">
        <v>72</v>
      </c>
      <c r="J1" s="11" t="s">
        <v>73</v>
      </c>
      <c r="K1" s="11" t="s">
        <v>74</v>
      </c>
      <c r="L1" s="11" t="s">
        <v>75</v>
      </c>
      <c r="M1" s="11" t="s">
        <v>76</v>
      </c>
      <c r="N1" s="11" t="s">
        <v>77</v>
      </c>
      <c r="O1" s="11" t="s">
        <v>78</v>
      </c>
      <c r="P1" s="11" t="s">
        <v>79</v>
      </c>
      <c r="Q1" s="11" t="s">
        <v>80</v>
      </c>
      <c r="R1" s="11" t="s">
        <v>81</v>
      </c>
      <c r="S1" s="11" t="s">
        <v>82</v>
      </c>
      <c r="T1" s="11" t="s">
        <v>83</v>
      </c>
      <c r="U1" s="11" t="s">
        <v>84</v>
      </c>
      <c r="V1" s="11" t="s">
        <v>85</v>
      </c>
      <c r="W1" s="11" t="s">
        <v>86</v>
      </c>
      <c r="X1" s="11" t="s">
        <v>87</v>
      </c>
    </row>
    <row r="2" spans="1:24" ht="15.75" customHeight="1">
      <c r="A2" s="11" t="s">
        <v>10</v>
      </c>
      <c r="B2" s="12">
        <v>1</v>
      </c>
      <c r="C2" s="12">
        <v>-0.25</v>
      </c>
      <c r="D2" s="12">
        <v>0.42</v>
      </c>
      <c r="E2" s="12">
        <v>0.55000000000000004</v>
      </c>
      <c r="F2" s="12">
        <v>0.61</v>
      </c>
      <c r="G2" s="12">
        <v>-0.61</v>
      </c>
      <c r="H2" s="12">
        <v>-0.35</v>
      </c>
      <c r="I2" s="12">
        <v>0</v>
      </c>
      <c r="J2" s="12">
        <v>0.44</v>
      </c>
      <c r="K2" s="12">
        <v>0.34</v>
      </c>
      <c r="L2" s="12">
        <v>-0.23</v>
      </c>
      <c r="M2" s="12">
        <v>-0.33</v>
      </c>
      <c r="N2" s="12">
        <v>-7.0000000000000007E-2</v>
      </c>
      <c r="O2" s="12">
        <v>-0.2</v>
      </c>
      <c r="P2" s="12">
        <v>-0.08</v>
      </c>
      <c r="Q2" s="12">
        <v>-0.05</v>
      </c>
      <c r="R2" s="12">
        <v>0.08</v>
      </c>
      <c r="S2" s="12">
        <v>-0.35</v>
      </c>
      <c r="T2" s="12">
        <v>0.06</v>
      </c>
      <c r="U2" s="12">
        <v>-0.35</v>
      </c>
      <c r="V2" s="12">
        <v>0.02</v>
      </c>
      <c r="W2" s="12">
        <v>-0.01</v>
      </c>
      <c r="X2" s="12">
        <v>0.68</v>
      </c>
    </row>
    <row r="3" spans="1:24" ht="15.75" customHeight="1">
      <c r="A3" s="11" t="s">
        <v>67</v>
      </c>
      <c r="B3" s="12">
        <v>-0.25</v>
      </c>
      <c r="C3" s="12">
        <v>1</v>
      </c>
      <c r="D3" s="12">
        <v>-0.52</v>
      </c>
      <c r="E3" s="12">
        <v>-0.34</v>
      </c>
      <c r="F3" s="12">
        <v>-0.06</v>
      </c>
      <c r="G3" s="12">
        <v>-0.13</v>
      </c>
      <c r="H3" s="12">
        <v>0.34</v>
      </c>
      <c r="I3" s="12">
        <v>0.31</v>
      </c>
      <c r="J3" s="12">
        <v>-0.47</v>
      </c>
      <c r="K3" s="12">
        <v>-0.31</v>
      </c>
      <c r="L3" s="12">
        <v>0.01</v>
      </c>
      <c r="M3" s="12">
        <v>0.09</v>
      </c>
      <c r="N3" s="12">
        <v>0.3</v>
      </c>
      <c r="O3" s="12">
        <v>0.49</v>
      </c>
      <c r="P3" s="12">
        <v>0.33</v>
      </c>
      <c r="Q3" s="12">
        <v>0.34</v>
      </c>
      <c r="R3" s="12">
        <v>0.3</v>
      </c>
      <c r="S3" s="12">
        <v>0.14000000000000001</v>
      </c>
      <c r="T3" s="12">
        <v>0.25</v>
      </c>
      <c r="U3" s="12">
        <v>0.32</v>
      </c>
      <c r="V3" s="12">
        <v>0.3</v>
      </c>
      <c r="W3" s="12">
        <v>0.31</v>
      </c>
      <c r="X3" s="12">
        <v>-0.26</v>
      </c>
    </row>
    <row r="4" spans="1:24" ht="15.75" customHeight="1">
      <c r="A4" s="11" t="s">
        <v>68</v>
      </c>
      <c r="B4" s="12">
        <v>0.42</v>
      </c>
      <c r="C4" s="12">
        <v>-0.52</v>
      </c>
      <c r="D4" s="12">
        <v>1</v>
      </c>
      <c r="E4" s="13">
        <v>0.93</v>
      </c>
      <c r="F4" s="12">
        <v>0.42</v>
      </c>
      <c r="G4" s="12">
        <v>-0.28999999999999998</v>
      </c>
      <c r="H4" s="12">
        <v>-0.26</v>
      </c>
      <c r="I4" s="12">
        <v>-0.28999999999999998</v>
      </c>
      <c r="J4" s="12">
        <v>0.28999999999999998</v>
      </c>
      <c r="K4" s="12">
        <v>0.14000000000000001</v>
      </c>
      <c r="L4" s="12">
        <v>-0.09</v>
      </c>
      <c r="M4" s="12">
        <v>-0.41</v>
      </c>
      <c r="N4" s="12">
        <v>-0.48</v>
      </c>
      <c r="O4" s="12">
        <v>-0.54</v>
      </c>
      <c r="P4" s="12">
        <v>-0.52</v>
      </c>
      <c r="Q4" s="12">
        <v>-0.49</v>
      </c>
      <c r="R4" s="12">
        <v>-0.31</v>
      </c>
      <c r="S4" s="12">
        <v>-0.44</v>
      </c>
      <c r="T4" s="12">
        <v>-0.48</v>
      </c>
      <c r="U4" s="12">
        <v>-0.4</v>
      </c>
      <c r="V4" s="12">
        <v>-0.62</v>
      </c>
      <c r="W4" s="12">
        <v>-0.56999999999999995</v>
      </c>
      <c r="X4" s="12">
        <v>0.35</v>
      </c>
    </row>
    <row r="5" spans="1:24" ht="15.75" customHeight="1">
      <c r="A5" s="11" t="s">
        <v>23</v>
      </c>
      <c r="B5" s="12">
        <v>0.55000000000000004</v>
      </c>
      <c r="C5" s="12">
        <v>-0.34</v>
      </c>
      <c r="D5" s="13">
        <v>0.93</v>
      </c>
      <c r="E5" s="12">
        <v>1</v>
      </c>
      <c r="F5" s="12">
        <v>0.53</v>
      </c>
      <c r="G5" s="12">
        <v>-0.52</v>
      </c>
      <c r="H5" s="12">
        <v>-0.28999999999999998</v>
      </c>
      <c r="I5" s="12">
        <v>-0.15</v>
      </c>
      <c r="J5" s="12">
        <v>0.28000000000000003</v>
      </c>
      <c r="K5" s="12">
        <v>0.16</v>
      </c>
      <c r="L5" s="12">
        <v>-0.11</v>
      </c>
      <c r="M5" s="12">
        <v>-0.44</v>
      </c>
      <c r="N5" s="12">
        <v>-0.43</v>
      </c>
      <c r="O5" s="12">
        <v>-0.52</v>
      </c>
      <c r="P5" s="12">
        <v>-0.49</v>
      </c>
      <c r="Q5" s="12">
        <v>-0.44</v>
      </c>
      <c r="R5" s="12">
        <v>-0.21</v>
      </c>
      <c r="S5" s="12">
        <v>-0.44</v>
      </c>
      <c r="T5" s="12">
        <v>-0.42</v>
      </c>
      <c r="U5" s="12">
        <v>-0.41</v>
      </c>
      <c r="V5" s="12">
        <v>-0.55000000000000004</v>
      </c>
      <c r="W5" s="12">
        <v>-0.52</v>
      </c>
      <c r="X5" s="12">
        <v>0.41</v>
      </c>
    </row>
    <row r="6" spans="1:24" ht="15.75" customHeight="1">
      <c r="A6" s="11" t="s">
        <v>69</v>
      </c>
      <c r="B6" s="12">
        <v>0.61</v>
      </c>
      <c r="C6" s="12">
        <v>-0.06</v>
      </c>
      <c r="D6" s="12">
        <v>0.42</v>
      </c>
      <c r="E6" s="12">
        <v>0.53</v>
      </c>
      <c r="F6" s="12">
        <v>1</v>
      </c>
      <c r="G6" s="12">
        <v>-0.72</v>
      </c>
      <c r="H6" s="12">
        <v>-0.05</v>
      </c>
      <c r="I6" s="12">
        <v>-0.26</v>
      </c>
      <c r="J6" s="12">
        <v>-0.03</v>
      </c>
      <c r="K6" s="12">
        <v>-0.08</v>
      </c>
      <c r="L6" s="12">
        <v>-0.14000000000000001</v>
      </c>
      <c r="M6" s="12">
        <v>-0.16</v>
      </c>
      <c r="N6" s="12">
        <v>-0.01</v>
      </c>
      <c r="O6" s="12">
        <v>-0.01</v>
      </c>
      <c r="P6" s="12">
        <v>0.05</v>
      </c>
      <c r="Q6" s="12">
        <v>0</v>
      </c>
      <c r="R6" s="12">
        <v>0.14000000000000001</v>
      </c>
      <c r="S6" s="12">
        <v>-0.08</v>
      </c>
      <c r="T6" s="12">
        <v>-0.06</v>
      </c>
      <c r="U6" s="12">
        <v>-0.11</v>
      </c>
      <c r="V6" s="12">
        <v>-0.11</v>
      </c>
      <c r="W6" s="12">
        <v>-7.0000000000000007E-2</v>
      </c>
      <c r="X6" s="12">
        <v>0.4</v>
      </c>
    </row>
    <row r="7" spans="1:24" ht="15.75" customHeight="1">
      <c r="A7" s="11" t="s">
        <v>70</v>
      </c>
      <c r="B7" s="12">
        <v>-0.61</v>
      </c>
      <c r="C7" s="12">
        <v>-0.13</v>
      </c>
      <c r="D7" s="12">
        <v>-0.28999999999999998</v>
      </c>
      <c r="E7" s="12">
        <v>-0.52</v>
      </c>
      <c r="F7" s="12">
        <v>-0.72</v>
      </c>
      <c r="G7" s="12">
        <v>1</v>
      </c>
      <c r="H7" s="12">
        <v>0.28999999999999998</v>
      </c>
      <c r="I7" s="12">
        <v>-0.37</v>
      </c>
      <c r="J7" s="12">
        <v>-7.0000000000000007E-2</v>
      </c>
      <c r="K7" s="12">
        <v>-0.08</v>
      </c>
      <c r="L7" s="12">
        <v>0.17</v>
      </c>
      <c r="M7" s="12">
        <v>0.15</v>
      </c>
      <c r="N7" s="12">
        <v>-0.02</v>
      </c>
      <c r="O7" s="12">
        <v>0.16</v>
      </c>
      <c r="P7" s="12">
        <v>0.01</v>
      </c>
      <c r="Q7" s="12">
        <v>0</v>
      </c>
      <c r="R7" s="12">
        <v>-0.24</v>
      </c>
      <c r="S7" s="12">
        <v>0.01</v>
      </c>
      <c r="T7" s="12">
        <v>0.03</v>
      </c>
      <c r="U7" s="12">
        <v>0.2</v>
      </c>
      <c r="V7" s="12">
        <v>7.0000000000000007E-2</v>
      </c>
      <c r="W7" s="12">
        <v>7.0000000000000007E-2</v>
      </c>
      <c r="X7" s="12">
        <v>-0.5</v>
      </c>
    </row>
    <row r="8" spans="1:24" ht="15.75" customHeight="1">
      <c r="A8" s="11" t="s">
        <v>71</v>
      </c>
      <c r="B8" s="12">
        <v>-0.35</v>
      </c>
      <c r="C8" s="12">
        <v>0.34</v>
      </c>
      <c r="D8" s="12">
        <v>-0.26</v>
      </c>
      <c r="E8" s="12">
        <v>-0.28999999999999998</v>
      </c>
      <c r="F8" s="12">
        <v>-0.05</v>
      </c>
      <c r="G8" s="12">
        <v>0.28999999999999998</v>
      </c>
      <c r="H8" s="12">
        <v>1</v>
      </c>
      <c r="I8" s="12">
        <v>-0.47</v>
      </c>
      <c r="J8" s="12">
        <v>-0.16</v>
      </c>
      <c r="K8" s="12">
        <v>-7.0000000000000007E-2</v>
      </c>
      <c r="L8" s="12">
        <v>0.28000000000000003</v>
      </c>
      <c r="M8" s="12">
        <v>-0.19</v>
      </c>
      <c r="N8" s="12">
        <v>0.15</v>
      </c>
      <c r="O8" s="12">
        <v>0.26</v>
      </c>
      <c r="P8" s="12">
        <v>0.03</v>
      </c>
      <c r="Q8" s="12">
        <v>0.05</v>
      </c>
      <c r="R8" s="12">
        <v>0.2</v>
      </c>
      <c r="S8" s="12">
        <v>0.31</v>
      </c>
      <c r="T8" s="12">
        <v>0.23</v>
      </c>
      <c r="U8" s="12">
        <v>0.3</v>
      </c>
      <c r="V8" s="12">
        <v>0.22</v>
      </c>
      <c r="W8" s="12">
        <v>0.25</v>
      </c>
      <c r="X8" s="12">
        <v>-0.35</v>
      </c>
    </row>
    <row r="9" spans="1:24" ht="15.75" customHeight="1">
      <c r="A9" s="11" t="s">
        <v>72</v>
      </c>
      <c r="B9" s="12">
        <v>0</v>
      </c>
      <c r="C9" s="12">
        <v>0.31</v>
      </c>
      <c r="D9" s="12">
        <v>-0.28999999999999998</v>
      </c>
      <c r="E9" s="12">
        <v>-0.15</v>
      </c>
      <c r="F9" s="12">
        <v>-0.26</v>
      </c>
      <c r="G9" s="12">
        <v>-0.37</v>
      </c>
      <c r="H9" s="12">
        <v>-0.47</v>
      </c>
      <c r="I9" s="12">
        <v>1</v>
      </c>
      <c r="J9" s="12">
        <v>0.02</v>
      </c>
      <c r="K9" s="12">
        <v>7.0000000000000007E-2</v>
      </c>
      <c r="L9" s="12">
        <v>-0.28000000000000003</v>
      </c>
      <c r="M9" s="12">
        <v>0.13</v>
      </c>
      <c r="N9" s="12">
        <v>0.13</v>
      </c>
      <c r="O9" s="12">
        <v>-0.06</v>
      </c>
      <c r="P9" s="12">
        <v>0.06</v>
      </c>
      <c r="Q9" s="12">
        <v>0.11</v>
      </c>
      <c r="R9" s="12">
        <v>0.18</v>
      </c>
      <c r="S9" s="12">
        <v>7.0000000000000007E-2</v>
      </c>
      <c r="T9" s="12">
        <v>0.16</v>
      </c>
      <c r="U9" s="12">
        <v>-7.0000000000000007E-2</v>
      </c>
      <c r="V9" s="12">
        <v>0.21</v>
      </c>
      <c r="W9" s="12">
        <v>0.15</v>
      </c>
      <c r="X9" s="12">
        <v>0.17</v>
      </c>
    </row>
    <row r="10" spans="1:24" ht="15.75" customHeight="1">
      <c r="A10" s="11" t="s">
        <v>73</v>
      </c>
      <c r="B10" s="12">
        <v>0.44</v>
      </c>
      <c r="C10" s="12">
        <v>-0.47</v>
      </c>
      <c r="D10" s="12">
        <v>0.28999999999999998</v>
      </c>
      <c r="E10" s="12">
        <v>0.28000000000000003</v>
      </c>
      <c r="F10" s="12">
        <v>-0.03</v>
      </c>
      <c r="G10" s="12">
        <v>-7.0000000000000007E-2</v>
      </c>
      <c r="H10" s="12">
        <v>-0.16</v>
      </c>
      <c r="I10" s="12">
        <v>0.02</v>
      </c>
      <c r="J10" s="12">
        <v>1</v>
      </c>
      <c r="K10" s="12">
        <v>0.82</v>
      </c>
      <c r="L10" s="12">
        <v>0.19</v>
      </c>
      <c r="M10" s="12">
        <v>-0.32</v>
      </c>
      <c r="N10" s="12">
        <v>-0.34</v>
      </c>
      <c r="O10" s="12">
        <v>-0.69</v>
      </c>
      <c r="P10" s="12">
        <v>-0.48</v>
      </c>
      <c r="Q10" s="12">
        <v>-0.44</v>
      </c>
      <c r="R10" s="12">
        <v>-0.28999999999999998</v>
      </c>
      <c r="S10" s="12">
        <v>-0.21</v>
      </c>
      <c r="T10" s="12">
        <v>-0.08</v>
      </c>
      <c r="U10" s="12">
        <v>-0.5</v>
      </c>
      <c r="V10" s="12">
        <v>-0.17</v>
      </c>
      <c r="W10" s="12">
        <v>-0.23</v>
      </c>
      <c r="X10" s="12">
        <v>0.22</v>
      </c>
    </row>
    <row r="11" spans="1:24" ht="15.75" customHeight="1">
      <c r="A11" s="11" t="s">
        <v>74</v>
      </c>
      <c r="B11" s="12">
        <v>0.34</v>
      </c>
      <c r="C11" s="12">
        <v>-0.31</v>
      </c>
      <c r="D11" s="12">
        <v>0.14000000000000001</v>
      </c>
      <c r="E11" s="12">
        <v>0.16</v>
      </c>
      <c r="F11" s="12">
        <v>-0.08</v>
      </c>
      <c r="G11" s="12">
        <v>-0.08</v>
      </c>
      <c r="H11" s="12">
        <v>-7.0000000000000007E-2</v>
      </c>
      <c r="I11" s="12">
        <v>7.0000000000000007E-2</v>
      </c>
      <c r="J11" s="12">
        <v>0.82</v>
      </c>
      <c r="K11" s="12">
        <v>1</v>
      </c>
      <c r="L11" s="12">
        <v>0.22</v>
      </c>
      <c r="M11" s="12">
        <v>-0.21</v>
      </c>
      <c r="N11" s="12">
        <v>-0.36</v>
      </c>
      <c r="O11" s="12">
        <v>-0.53</v>
      </c>
      <c r="P11" s="12">
        <v>-0.28000000000000003</v>
      </c>
      <c r="Q11" s="12">
        <v>-0.22</v>
      </c>
      <c r="R11" s="12">
        <v>-0.22</v>
      </c>
      <c r="S11" s="12">
        <v>-0.05</v>
      </c>
      <c r="T11" s="12">
        <v>-0.05</v>
      </c>
      <c r="U11" s="12">
        <v>-0.22</v>
      </c>
      <c r="V11" s="12">
        <v>-0.13</v>
      </c>
      <c r="W11" s="12">
        <v>-0.2</v>
      </c>
      <c r="X11" s="12">
        <v>0.05</v>
      </c>
    </row>
    <row r="12" spans="1:24" ht="15.75" customHeight="1">
      <c r="A12" s="11" t="s">
        <v>75</v>
      </c>
      <c r="B12" s="12">
        <v>-0.23</v>
      </c>
      <c r="C12" s="12">
        <v>0.01</v>
      </c>
      <c r="D12" s="12">
        <v>-0.09</v>
      </c>
      <c r="E12" s="12">
        <v>-0.11</v>
      </c>
      <c r="F12" s="12">
        <v>-0.14000000000000001</v>
      </c>
      <c r="G12" s="12">
        <v>0.17</v>
      </c>
      <c r="H12" s="12">
        <v>0.28000000000000003</v>
      </c>
      <c r="I12" s="12">
        <v>-0.28000000000000003</v>
      </c>
      <c r="J12" s="12">
        <v>0.19</v>
      </c>
      <c r="K12" s="12">
        <v>0.22</v>
      </c>
      <c r="L12" s="12">
        <v>1</v>
      </c>
      <c r="M12" s="12">
        <v>0.01</v>
      </c>
      <c r="N12" s="12">
        <v>-0.03</v>
      </c>
      <c r="O12" s="12">
        <v>-0.09</v>
      </c>
      <c r="P12" s="12">
        <v>-0.09</v>
      </c>
      <c r="Q12" s="12">
        <v>-0.1</v>
      </c>
      <c r="R12" s="12">
        <v>-0.2</v>
      </c>
      <c r="S12" s="12">
        <v>0.3</v>
      </c>
      <c r="T12" s="12">
        <v>-0.16</v>
      </c>
      <c r="U12" s="12">
        <v>0.04</v>
      </c>
      <c r="V12" s="12">
        <v>-0.19</v>
      </c>
      <c r="W12" s="12">
        <v>-0.25</v>
      </c>
      <c r="X12" s="12">
        <v>-0.28999999999999998</v>
      </c>
    </row>
    <row r="13" spans="1:24" ht="15.75" customHeight="1">
      <c r="A13" s="11" t="s">
        <v>76</v>
      </c>
      <c r="B13" s="12">
        <v>-0.33</v>
      </c>
      <c r="C13" s="12">
        <v>0.09</v>
      </c>
      <c r="D13" s="12">
        <v>-0.41</v>
      </c>
      <c r="E13" s="12">
        <v>-0.44</v>
      </c>
      <c r="F13" s="12">
        <v>-0.16</v>
      </c>
      <c r="G13" s="12">
        <v>0.15</v>
      </c>
      <c r="H13" s="12">
        <v>-0.19</v>
      </c>
      <c r="I13" s="12">
        <v>0.13</v>
      </c>
      <c r="J13" s="12">
        <v>-0.32</v>
      </c>
      <c r="K13" s="12">
        <v>-0.21</v>
      </c>
      <c r="L13" s="12">
        <v>0.01</v>
      </c>
      <c r="M13" s="12">
        <v>1</v>
      </c>
      <c r="N13" s="12">
        <v>0.46</v>
      </c>
      <c r="O13" s="12">
        <v>0.34</v>
      </c>
      <c r="P13" s="12">
        <v>0.61</v>
      </c>
      <c r="Q13" s="12">
        <v>0.39</v>
      </c>
      <c r="R13" s="12">
        <v>0.15</v>
      </c>
      <c r="S13" s="12">
        <v>0.4</v>
      </c>
      <c r="T13" s="12">
        <v>0.03</v>
      </c>
      <c r="U13" s="12">
        <v>0.28000000000000003</v>
      </c>
      <c r="V13" s="12">
        <v>0.13</v>
      </c>
      <c r="W13" s="12">
        <v>0.13</v>
      </c>
      <c r="X13" s="12">
        <v>-0.25</v>
      </c>
    </row>
    <row r="14" spans="1:24" ht="15.75" customHeight="1">
      <c r="A14" s="11" t="s">
        <v>77</v>
      </c>
      <c r="B14" s="12">
        <v>-7.0000000000000007E-2</v>
      </c>
      <c r="C14" s="12">
        <v>0.3</v>
      </c>
      <c r="D14" s="12">
        <v>-0.48</v>
      </c>
      <c r="E14" s="12">
        <v>-0.43</v>
      </c>
      <c r="F14" s="12">
        <v>-0.01</v>
      </c>
      <c r="G14" s="12">
        <v>-0.02</v>
      </c>
      <c r="H14" s="12">
        <v>0.15</v>
      </c>
      <c r="I14" s="12">
        <v>0.13</v>
      </c>
      <c r="J14" s="12">
        <v>-0.34</v>
      </c>
      <c r="K14" s="12">
        <v>-0.36</v>
      </c>
      <c r="L14" s="12">
        <v>-0.03</v>
      </c>
      <c r="M14" s="12">
        <v>0.46</v>
      </c>
      <c r="N14" s="12">
        <v>1</v>
      </c>
      <c r="O14" s="12">
        <v>0.63</v>
      </c>
      <c r="P14" s="12">
        <v>0.56000000000000005</v>
      </c>
      <c r="Q14" s="12">
        <v>0.49</v>
      </c>
      <c r="R14" s="12">
        <v>0.56000000000000005</v>
      </c>
      <c r="S14" s="12">
        <v>0.38</v>
      </c>
      <c r="T14" s="12">
        <v>0.42</v>
      </c>
      <c r="U14" s="12">
        <v>0.16</v>
      </c>
      <c r="V14" s="12">
        <v>0.48</v>
      </c>
      <c r="W14" s="12">
        <v>0.48</v>
      </c>
      <c r="X14" s="12">
        <v>0.1</v>
      </c>
    </row>
    <row r="15" spans="1:24" ht="15.75" customHeight="1">
      <c r="A15" s="11" t="s">
        <v>78</v>
      </c>
      <c r="B15" s="12">
        <v>-0.2</v>
      </c>
      <c r="C15" s="12">
        <v>0.49</v>
      </c>
      <c r="D15" s="12">
        <v>-0.54</v>
      </c>
      <c r="E15" s="12">
        <v>-0.52</v>
      </c>
      <c r="F15" s="12">
        <v>-0.01</v>
      </c>
      <c r="G15" s="12">
        <v>0.16</v>
      </c>
      <c r="H15" s="12">
        <v>0.26</v>
      </c>
      <c r="I15" s="12">
        <v>-0.06</v>
      </c>
      <c r="J15" s="12">
        <v>-0.69</v>
      </c>
      <c r="K15" s="12">
        <v>-0.53</v>
      </c>
      <c r="L15" s="12">
        <v>-0.09</v>
      </c>
      <c r="M15" s="12">
        <v>0.34</v>
      </c>
      <c r="N15" s="12">
        <v>0.63</v>
      </c>
      <c r="O15" s="12">
        <v>1</v>
      </c>
      <c r="P15" s="12">
        <v>0.74</v>
      </c>
      <c r="Q15" s="12">
        <v>0.72</v>
      </c>
      <c r="R15" s="12">
        <v>0.47</v>
      </c>
      <c r="S15" s="12">
        <v>0.31</v>
      </c>
      <c r="T15" s="12">
        <v>0.34</v>
      </c>
      <c r="U15" s="12">
        <v>0.43</v>
      </c>
      <c r="V15" s="12">
        <v>0.43</v>
      </c>
      <c r="W15" s="12">
        <v>0.45</v>
      </c>
      <c r="X15" s="12">
        <v>-0.11</v>
      </c>
    </row>
    <row r="16" spans="1:24" ht="15.75" customHeight="1">
      <c r="A16" s="11" t="s">
        <v>79</v>
      </c>
      <c r="B16" s="12">
        <v>-0.08</v>
      </c>
      <c r="C16" s="12">
        <v>0.33</v>
      </c>
      <c r="D16" s="12">
        <v>-0.52</v>
      </c>
      <c r="E16" s="12">
        <v>-0.49</v>
      </c>
      <c r="F16" s="12">
        <v>0.05</v>
      </c>
      <c r="G16" s="12">
        <v>0.01</v>
      </c>
      <c r="H16" s="12">
        <v>0.03</v>
      </c>
      <c r="I16" s="12">
        <v>0.06</v>
      </c>
      <c r="J16" s="12">
        <v>-0.48</v>
      </c>
      <c r="K16" s="12">
        <v>-0.28000000000000003</v>
      </c>
      <c r="L16" s="12">
        <v>-0.09</v>
      </c>
      <c r="M16" s="12">
        <v>0.61</v>
      </c>
      <c r="N16" s="12">
        <v>0.56000000000000005</v>
      </c>
      <c r="O16" s="12">
        <v>0.74</v>
      </c>
      <c r="P16" s="12">
        <v>1</v>
      </c>
      <c r="Q16" s="13">
        <v>0.93</v>
      </c>
      <c r="R16" s="12">
        <v>0.32</v>
      </c>
      <c r="S16" s="12">
        <v>0.36</v>
      </c>
      <c r="T16" s="12">
        <v>0.28999999999999998</v>
      </c>
      <c r="U16" s="12">
        <v>0.44</v>
      </c>
      <c r="V16" s="12">
        <v>0.38</v>
      </c>
      <c r="W16" s="12">
        <v>0.4</v>
      </c>
      <c r="X16" s="12">
        <v>-0.03</v>
      </c>
    </row>
    <row r="17" spans="1:24" ht="15.75" customHeight="1">
      <c r="A17" s="11" t="s">
        <v>80</v>
      </c>
      <c r="B17" s="12">
        <v>-0.05</v>
      </c>
      <c r="C17" s="12">
        <v>0.34</v>
      </c>
      <c r="D17" s="12">
        <v>-0.49</v>
      </c>
      <c r="E17" s="12">
        <v>-0.44</v>
      </c>
      <c r="F17" s="12">
        <v>0</v>
      </c>
      <c r="G17" s="12">
        <v>0</v>
      </c>
      <c r="H17" s="12">
        <v>0.05</v>
      </c>
      <c r="I17" s="12">
        <v>0.11</v>
      </c>
      <c r="J17" s="12">
        <v>-0.44</v>
      </c>
      <c r="K17" s="12">
        <v>-0.22</v>
      </c>
      <c r="L17" s="12">
        <v>-0.1</v>
      </c>
      <c r="M17" s="12">
        <v>0.39</v>
      </c>
      <c r="N17" s="12">
        <v>0.49</v>
      </c>
      <c r="O17" s="12">
        <v>0.72</v>
      </c>
      <c r="P17" s="13">
        <v>0.93</v>
      </c>
      <c r="Q17" s="12">
        <v>1</v>
      </c>
      <c r="R17" s="12">
        <v>0.34</v>
      </c>
      <c r="S17" s="12">
        <v>0.28999999999999998</v>
      </c>
      <c r="T17" s="12">
        <v>0.31</v>
      </c>
      <c r="U17" s="12">
        <v>0.38</v>
      </c>
      <c r="V17" s="12">
        <v>0.38</v>
      </c>
      <c r="W17" s="12">
        <v>0.39</v>
      </c>
      <c r="X17" s="12">
        <v>-0.01</v>
      </c>
    </row>
    <row r="18" spans="1:24" ht="15.75" customHeight="1">
      <c r="A18" s="11" t="s">
        <v>81</v>
      </c>
      <c r="B18" s="12">
        <v>0.08</v>
      </c>
      <c r="C18" s="12">
        <v>0.3</v>
      </c>
      <c r="D18" s="12">
        <v>-0.31</v>
      </c>
      <c r="E18" s="12">
        <v>-0.21</v>
      </c>
      <c r="F18" s="12">
        <v>0.14000000000000001</v>
      </c>
      <c r="G18" s="12">
        <v>-0.24</v>
      </c>
      <c r="H18" s="12">
        <v>0.2</v>
      </c>
      <c r="I18" s="12">
        <v>0.18</v>
      </c>
      <c r="J18" s="12">
        <v>-0.28999999999999998</v>
      </c>
      <c r="K18" s="12">
        <v>-0.22</v>
      </c>
      <c r="L18" s="12">
        <v>-0.2</v>
      </c>
      <c r="M18" s="12">
        <v>0.15</v>
      </c>
      <c r="N18" s="12">
        <v>0.56000000000000005</v>
      </c>
      <c r="O18" s="12">
        <v>0.47</v>
      </c>
      <c r="P18" s="12">
        <v>0.32</v>
      </c>
      <c r="Q18" s="12">
        <v>0.34</v>
      </c>
      <c r="R18" s="12">
        <v>1</v>
      </c>
      <c r="S18" s="12">
        <v>0.34</v>
      </c>
      <c r="T18" s="12">
        <v>0.35</v>
      </c>
      <c r="U18" s="12">
        <v>0.13</v>
      </c>
      <c r="V18" s="12">
        <v>0.43</v>
      </c>
      <c r="W18" s="12">
        <v>0.39</v>
      </c>
      <c r="X18" s="12">
        <v>0.1</v>
      </c>
    </row>
    <row r="19" spans="1:24" ht="15.75" customHeight="1">
      <c r="A19" s="11" t="s">
        <v>82</v>
      </c>
      <c r="B19" s="12">
        <v>-0.35</v>
      </c>
      <c r="C19" s="12">
        <v>0.14000000000000001</v>
      </c>
      <c r="D19" s="12">
        <v>-0.44</v>
      </c>
      <c r="E19" s="12">
        <v>-0.44</v>
      </c>
      <c r="F19" s="12">
        <v>-0.08</v>
      </c>
      <c r="G19" s="12">
        <v>0.01</v>
      </c>
      <c r="H19" s="12">
        <v>0.31</v>
      </c>
      <c r="I19" s="12">
        <v>7.0000000000000007E-2</v>
      </c>
      <c r="J19" s="12">
        <v>-0.21</v>
      </c>
      <c r="K19" s="12">
        <v>-0.05</v>
      </c>
      <c r="L19" s="12">
        <v>0.3</v>
      </c>
      <c r="M19" s="12">
        <v>0.4</v>
      </c>
      <c r="N19" s="12">
        <v>0.38</v>
      </c>
      <c r="O19" s="12">
        <v>0.31</v>
      </c>
      <c r="P19" s="12">
        <v>0.36</v>
      </c>
      <c r="Q19" s="12">
        <v>0.28999999999999998</v>
      </c>
      <c r="R19" s="12">
        <v>0.34</v>
      </c>
      <c r="S19" s="12">
        <v>1</v>
      </c>
      <c r="T19" s="12">
        <v>0.05</v>
      </c>
      <c r="U19" s="12">
        <v>0.4</v>
      </c>
      <c r="V19" s="12">
        <v>0.13</v>
      </c>
      <c r="W19" s="12">
        <v>0.12</v>
      </c>
      <c r="X19" s="12">
        <v>-0.36</v>
      </c>
    </row>
    <row r="20" spans="1:24" ht="15.75" customHeight="1">
      <c r="A20" s="11" t="s">
        <v>83</v>
      </c>
      <c r="B20" s="12">
        <v>0.06</v>
      </c>
      <c r="C20" s="12">
        <v>0.25</v>
      </c>
      <c r="D20" s="12">
        <v>-0.48</v>
      </c>
      <c r="E20" s="12">
        <v>-0.42</v>
      </c>
      <c r="F20" s="12">
        <v>-0.06</v>
      </c>
      <c r="G20" s="12">
        <v>0.03</v>
      </c>
      <c r="H20" s="12">
        <v>0.23</v>
      </c>
      <c r="I20" s="12">
        <v>0.16</v>
      </c>
      <c r="J20" s="12">
        <v>-0.08</v>
      </c>
      <c r="K20" s="12">
        <v>-0.05</v>
      </c>
      <c r="L20" s="12">
        <v>-0.16</v>
      </c>
      <c r="M20" s="12">
        <v>0.03</v>
      </c>
      <c r="N20" s="12">
        <v>0.42</v>
      </c>
      <c r="O20" s="12">
        <v>0.34</v>
      </c>
      <c r="P20" s="12">
        <v>0.28999999999999998</v>
      </c>
      <c r="Q20" s="12">
        <v>0.31</v>
      </c>
      <c r="R20" s="12">
        <v>0.35</v>
      </c>
      <c r="S20" s="12">
        <v>0.05</v>
      </c>
      <c r="T20" s="12">
        <v>1</v>
      </c>
      <c r="U20" s="12">
        <v>0.17</v>
      </c>
      <c r="V20" s="12">
        <v>0.81</v>
      </c>
      <c r="W20" s="12">
        <v>0.69</v>
      </c>
      <c r="X20" s="12">
        <v>0.16</v>
      </c>
    </row>
    <row r="21" spans="1:24" ht="15.75" customHeight="1">
      <c r="A21" s="11" t="s">
        <v>84</v>
      </c>
      <c r="B21" s="12">
        <v>-0.35</v>
      </c>
      <c r="C21" s="12">
        <v>0.32</v>
      </c>
      <c r="D21" s="12">
        <v>-0.4</v>
      </c>
      <c r="E21" s="12">
        <v>-0.41</v>
      </c>
      <c r="F21" s="12">
        <v>-0.11</v>
      </c>
      <c r="G21" s="12">
        <v>0.2</v>
      </c>
      <c r="H21" s="12">
        <v>0.3</v>
      </c>
      <c r="I21" s="12">
        <v>-7.0000000000000007E-2</v>
      </c>
      <c r="J21" s="12">
        <v>-0.5</v>
      </c>
      <c r="K21" s="12">
        <v>-0.22</v>
      </c>
      <c r="L21" s="12">
        <v>0.04</v>
      </c>
      <c r="M21" s="12">
        <v>0.28000000000000003</v>
      </c>
      <c r="N21" s="12">
        <v>0.16</v>
      </c>
      <c r="O21" s="12">
        <v>0.43</v>
      </c>
      <c r="P21" s="12">
        <v>0.44</v>
      </c>
      <c r="Q21" s="12">
        <v>0.38</v>
      </c>
      <c r="R21" s="12">
        <v>0.13</v>
      </c>
      <c r="S21" s="12">
        <v>0.4</v>
      </c>
      <c r="T21" s="12">
        <v>0.17</v>
      </c>
      <c r="U21" s="12">
        <v>1</v>
      </c>
      <c r="V21" s="12">
        <v>0.2</v>
      </c>
      <c r="W21" s="12">
        <v>0.21</v>
      </c>
      <c r="X21" s="12">
        <v>-0.44</v>
      </c>
    </row>
    <row r="22" spans="1:24" ht="15.75" customHeight="1">
      <c r="A22" s="11" t="s">
        <v>85</v>
      </c>
      <c r="B22" s="12">
        <v>0.02</v>
      </c>
      <c r="C22" s="12">
        <v>0.3</v>
      </c>
      <c r="D22" s="12">
        <v>-0.62</v>
      </c>
      <c r="E22" s="12">
        <v>-0.55000000000000004</v>
      </c>
      <c r="F22" s="12">
        <v>-0.11</v>
      </c>
      <c r="G22" s="12">
        <v>7.0000000000000007E-2</v>
      </c>
      <c r="H22" s="12">
        <v>0.22</v>
      </c>
      <c r="I22" s="12">
        <v>0.21</v>
      </c>
      <c r="J22" s="12">
        <v>-0.17</v>
      </c>
      <c r="K22" s="12">
        <v>-0.13</v>
      </c>
      <c r="L22" s="12">
        <v>-0.19</v>
      </c>
      <c r="M22" s="12">
        <v>0.13</v>
      </c>
      <c r="N22" s="12">
        <v>0.48</v>
      </c>
      <c r="O22" s="12">
        <v>0.43</v>
      </c>
      <c r="P22" s="12">
        <v>0.38</v>
      </c>
      <c r="Q22" s="12">
        <v>0.38</v>
      </c>
      <c r="R22" s="12">
        <v>0.43</v>
      </c>
      <c r="S22" s="12">
        <v>0.13</v>
      </c>
      <c r="T22" s="12">
        <v>0.81</v>
      </c>
      <c r="U22" s="12">
        <v>0.2</v>
      </c>
      <c r="V22" s="12">
        <v>1</v>
      </c>
      <c r="W22" s="13">
        <v>0.94</v>
      </c>
      <c r="X22" s="12">
        <v>0.12</v>
      </c>
    </row>
    <row r="23" spans="1:24" ht="15.75" customHeight="1">
      <c r="A23" s="11" t="s">
        <v>86</v>
      </c>
      <c r="B23" s="12">
        <v>-0.01</v>
      </c>
      <c r="C23" s="12">
        <v>0.31</v>
      </c>
      <c r="D23" s="12">
        <v>-0.56999999999999995</v>
      </c>
      <c r="E23" s="12">
        <v>-0.52</v>
      </c>
      <c r="F23" s="12">
        <v>-7.0000000000000007E-2</v>
      </c>
      <c r="G23" s="12">
        <v>7.0000000000000007E-2</v>
      </c>
      <c r="H23" s="12">
        <v>0.25</v>
      </c>
      <c r="I23" s="12">
        <v>0.15</v>
      </c>
      <c r="J23" s="12">
        <v>-0.23</v>
      </c>
      <c r="K23" s="12">
        <v>-0.2</v>
      </c>
      <c r="L23" s="12">
        <v>-0.25</v>
      </c>
      <c r="M23" s="12">
        <v>0.13</v>
      </c>
      <c r="N23" s="12">
        <v>0.48</v>
      </c>
      <c r="O23" s="12">
        <v>0.45</v>
      </c>
      <c r="P23" s="12">
        <v>0.4</v>
      </c>
      <c r="Q23" s="12">
        <v>0.39</v>
      </c>
      <c r="R23" s="12">
        <v>0.39</v>
      </c>
      <c r="S23" s="12">
        <v>0.12</v>
      </c>
      <c r="T23" s="12">
        <v>0.69</v>
      </c>
      <c r="U23" s="12">
        <v>0.21</v>
      </c>
      <c r="V23" s="13">
        <v>0.94</v>
      </c>
      <c r="W23" s="12">
        <v>1</v>
      </c>
      <c r="X23" s="12">
        <v>0.1</v>
      </c>
    </row>
    <row r="24" spans="1:24" ht="15.75" customHeight="1">
      <c r="A24" s="11" t="s">
        <v>87</v>
      </c>
      <c r="B24" s="12">
        <v>0.68</v>
      </c>
      <c r="C24" s="12">
        <v>-0.26</v>
      </c>
      <c r="D24" s="12">
        <v>0.35</v>
      </c>
      <c r="E24" s="12">
        <v>0.41</v>
      </c>
      <c r="F24" s="12">
        <v>0.4</v>
      </c>
      <c r="G24" s="12">
        <v>-0.5</v>
      </c>
      <c r="H24" s="12">
        <v>-0.35</v>
      </c>
      <c r="I24" s="12">
        <v>0.17</v>
      </c>
      <c r="J24" s="12">
        <v>0.22</v>
      </c>
      <c r="K24" s="12">
        <v>0.05</v>
      </c>
      <c r="L24" s="12">
        <v>-0.28999999999999998</v>
      </c>
      <c r="M24" s="12">
        <v>-0.25</v>
      </c>
      <c r="N24" s="12">
        <v>0.1</v>
      </c>
      <c r="O24" s="12">
        <v>-0.11</v>
      </c>
      <c r="P24" s="12">
        <v>-0.03</v>
      </c>
      <c r="Q24" s="12">
        <v>-0.01</v>
      </c>
      <c r="R24" s="12">
        <v>0.1</v>
      </c>
      <c r="S24" s="12">
        <v>-0.36</v>
      </c>
      <c r="T24" s="12">
        <v>0.16</v>
      </c>
      <c r="U24" s="12">
        <v>-0.44</v>
      </c>
      <c r="V24" s="12">
        <v>0.12</v>
      </c>
      <c r="W24" s="12">
        <v>0.1</v>
      </c>
      <c r="X24" s="12">
        <v>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07A0-85B1-A44B-8D31-0A8E2135A5AF}">
  <sheetPr>
    <outlinePr summaryBelow="0" summaryRight="0"/>
  </sheetPr>
  <dimension ref="A1:I1006"/>
  <sheetViews>
    <sheetView workbookViewId="0">
      <selection activeCell="D8" sqref="D8"/>
    </sheetView>
  </sheetViews>
  <sheetFormatPr baseColWidth="10" defaultColWidth="12.6640625" defaultRowHeight="15.75" customHeight="1"/>
  <cols>
    <col min="1" max="1" width="19.1640625" customWidth="1"/>
    <col min="2" max="2" width="19.6640625" customWidth="1"/>
    <col min="3" max="3" width="22.6640625" customWidth="1"/>
    <col min="6" max="6" width="14.83203125" customWidth="1"/>
    <col min="7" max="7" width="17.5" customWidth="1"/>
  </cols>
  <sheetData>
    <row r="1" spans="1:9" ht="15.75" customHeight="1">
      <c r="A1" s="14" t="s">
        <v>88</v>
      </c>
      <c r="B1" s="10" t="s">
        <v>97</v>
      </c>
    </row>
    <row r="2" spans="1:9" ht="15.75" customHeight="1">
      <c r="A2" s="15">
        <v>34790</v>
      </c>
      <c r="B2" s="41"/>
    </row>
    <row r="3" spans="1:9" ht="15.75" customHeight="1">
      <c r="A3" s="15">
        <v>34820</v>
      </c>
      <c r="B3" s="41"/>
    </row>
    <row r="4" spans="1:9" ht="15.75" customHeight="1">
      <c r="A4" s="15">
        <v>34851</v>
      </c>
      <c r="B4" s="41"/>
    </row>
    <row r="5" spans="1:9" ht="15.75" customHeight="1">
      <c r="A5" s="15">
        <v>34881</v>
      </c>
      <c r="B5" s="42">
        <f>AVERAGE('Historical Sector Scores (2)'!B5:I5)</f>
        <v>56.746150793650791</v>
      </c>
      <c r="I5" s="12"/>
    </row>
    <row r="6" spans="1:9" ht="15.75" customHeight="1">
      <c r="A6" s="15">
        <v>34912</v>
      </c>
      <c r="B6" s="42">
        <f>AVERAGE('Historical Sector Scores (2)'!B6:I6)</f>
        <v>43.619791666666671</v>
      </c>
    </row>
    <row r="7" spans="1:9" ht="15.75" customHeight="1">
      <c r="A7" s="15">
        <v>34943</v>
      </c>
      <c r="B7" s="42">
        <f>AVERAGE('Historical Sector Scores (2)'!B7:I7)</f>
        <v>48.229166666666671</v>
      </c>
    </row>
    <row r="8" spans="1:9" ht="15.75" customHeight="1">
      <c r="A8" s="15">
        <v>34973</v>
      </c>
      <c r="B8" s="42">
        <f>AVERAGE('Historical Sector Scores (2)'!B8:I8)</f>
        <v>42.100590277777783</v>
      </c>
    </row>
    <row r="9" spans="1:9" ht="15.75" customHeight="1">
      <c r="A9" s="15">
        <v>35004</v>
      </c>
      <c r="B9" s="42">
        <f>AVERAGE('Historical Sector Scores (2)'!B9:I9)</f>
        <v>50.520386904761914</v>
      </c>
    </row>
    <row r="10" spans="1:9" ht="15.75" customHeight="1">
      <c r="A10" s="15">
        <v>35034</v>
      </c>
      <c r="B10" s="42">
        <f>AVERAGE('Historical Sector Scores (2)'!B10:I10)</f>
        <v>56.610863095238095</v>
      </c>
    </row>
    <row r="11" spans="1:9" ht="15.75" customHeight="1">
      <c r="A11" s="15">
        <v>35065</v>
      </c>
      <c r="B11" s="42">
        <f>AVERAGE('Historical Sector Scores (2)'!B11:I11)</f>
        <v>53.877280092592585</v>
      </c>
    </row>
    <row r="12" spans="1:9" ht="15.75" customHeight="1">
      <c r="A12" s="15">
        <v>35096</v>
      </c>
      <c r="B12" s="42">
        <f>AVERAGE('Historical Sector Scores (2)'!B12:I12)</f>
        <v>47.2294246031746</v>
      </c>
    </row>
    <row r="13" spans="1:9" ht="15.75" customHeight="1">
      <c r="A13" s="15">
        <v>35125</v>
      </c>
      <c r="B13" s="42">
        <f>AVERAGE('Historical Sector Scores (2)'!B13:I13)</f>
        <v>53.0936047979798</v>
      </c>
    </row>
    <row r="14" spans="1:9" ht="15.75" customHeight="1">
      <c r="A14" s="15">
        <v>35156</v>
      </c>
      <c r="B14" s="42">
        <f>AVERAGE('Historical Sector Scores (2)'!B14:I14)</f>
        <v>39.868525883838387</v>
      </c>
    </row>
    <row r="15" spans="1:9" ht="15.75" customHeight="1">
      <c r="A15" s="15">
        <v>35186</v>
      </c>
      <c r="B15" s="42">
        <f>AVERAGE('Historical Sector Scores (2)'!B15:I15)</f>
        <v>41.584088723776219</v>
      </c>
    </row>
    <row r="16" spans="1:9" ht="15.75" customHeight="1">
      <c r="A16" s="15">
        <v>35217</v>
      </c>
      <c r="B16" s="42">
        <f>AVERAGE('Historical Sector Scores (2)'!B16:I16)</f>
        <v>38.339695929070928</v>
      </c>
    </row>
    <row r="17" spans="1:2" ht="15.75" customHeight="1">
      <c r="A17" s="15">
        <v>35247</v>
      </c>
      <c r="B17" s="42">
        <f>AVERAGE('Historical Sector Scores (2)'!B17:I17)</f>
        <v>35.054355158730161</v>
      </c>
    </row>
    <row r="18" spans="1:2" ht="15.75" customHeight="1">
      <c r="A18" s="15">
        <v>35278</v>
      </c>
      <c r="B18" s="42">
        <f>AVERAGE('Historical Sector Scores (2)'!B18:I18)</f>
        <v>38.610620993589748</v>
      </c>
    </row>
    <row r="19" spans="1:2" ht="15.75" customHeight="1">
      <c r="A19" s="15">
        <v>35309</v>
      </c>
      <c r="B19" s="42">
        <f>AVERAGE('Historical Sector Scores (2)'!B19:I19)</f>
        <v>34.038391106442575</v>
      </c>
    </row>
    <row r="20" spans="1:2" ht="15.75" customHeight="1">
      <c r="A20" s="15">
        <v>35339</v>
      </c>
      <c r="B20" s="42">
        <f>AVERAGE('Historical Sector Scores (2)'!B20:I20)</f>
        <v>41.573018110021785</v>
      </c>
    </row>
    <row r="21" spans="1:2" ht="15.75" customHeight="1">
      <c r="A21" s="15">
        <v>35370</v>
      </c>
      <c r="B21" s="42">
        <f>AVERAGE('Historical Sector Scores (2)'!B21:I21)</f>
        <v>39.007894629342971</v>
      </c>
    </row>
    <row r="22" spans="1:2" ht="15.75" customHeight="1">
      <c r="A22" s="15">
        <v>35400</v>
      </c>
      <c r="B22" s="42">
        <f>AVERAGE('Historical Sector Scores (2)'!B22:I22)</f>
        <v>40.718990583075332</v>
      </c>
    </row>
    <row r="23" spans="1:2" ht="15.75" customHeight="1">
      <c r="A23" s="15">
        <v>35431</v>
      </c>
      <c r="B23" s="42">
        <f>AVERAGE('Historical Sector Scores (2)'!B23:I23)</f>
        <v>35.14197577276525</v>
      </c>
    </row>
    <row r="24" spans="1:2" ht="15.75" customHeight="1">
      <c r="A24" s="15">
        <v>35462</v>
      </c>
      <c r="B24" s="42">
        <f>AVERAGE('Historical Sector Scores (2)'!B24:I24)</f>
        <v>32.659852828092959</v>
      </c>
    </row>
    <row r="25" spans="1:2" ht="15.75" customHeight="1">
      <c r="A25" s="15">
        <v>35490</v>
      </c>
      <c r="B25" s="42">
        <f>AVERAGE('Historical Sector Scores (2)'!B25:I25)</f>
        <v>32.572708333333338</v>
      </c>
    </row>
    <row r="26" spans="1:2" ht="15.75" customHeight="1">
      <c r="A26" s="15">
        <v>35521</v>
      </c>
      <c r="B26" s="42">
        <f>AVERAGE('Historical Sector Scores (2)'!B26:I26)</f>
        <v>32.984589038678713</v>
      </c>
    </row>
    <row r="27" spans="1:2" ht="15.75" customHeight="1">
      <c r="A27" s="15">
        <v>35551</v>
      </c>
      <c r="B27" s="42">
        <f>AVERAGE('Historical Sector Scores (2)'!B27:I27)</f>
        <v>33.323825757575761</v>
      </c>
    </row>
    <row r="28" spans="1:2" ht="15.75" customHeight="1">
      <c r="A28" s="15">
        <v>35582</v>
      </c>
      <c r="B28" s="42">
        <f>AVERAGE('Historical Sector Scores (2)'!B28:I28)</f>
        <v>34.416898690078042</v>
      </c>
    </row>
    <row r="29" spans="1:2" ht="15.75" customHeight="1">
      <c r="A29" s="15">
        <v>35612</v>
      </c>
      <c r="B29" s="42">
        <f>AVERAGE('Historical Sector Scores (2)'!B29:I29)</f>
        <v>22.904541191832863</v>
      </c>
    </row>
    <row r="30" spans="1:2" ht="15.75" customHeight="1">
      <c r="A30" s="15">
        <v>35643</v>
      </c>
      <c r="B30" s="42">
        <f>AVERAGE('Historical Sector Scores (2)'!B30:I30)</f>
        <v>29.160142195767197</v>
      </c>
    </row>
    <row r="31" spans="1:2" ht="15.75" customHeight="1">
      <c r="A31" s="15">
        <v>35674</v>
      </c>
      <c r="B31" s="42">
        <f>AVERAGE('Historical Sector Scores (2)'!B31:I31)</f>
        <v>24.972654375078942</v>
      </c>
    </row>
    <row r="32" spans="1:2" ht="15.75" customHeight="1">
      <c r="A32" s="15">
        <v>35704</v>
      </c>
      <c r="B32" s="42">
        <f>AVERAGE('Historical Sector Scores (2)'!B32:I32)</f>
        <v>24.655068247126437</v>
      </c>
    </row>
    <row r="33" spans="1:2" ht="15.75" customHeight="1">
      <c r="A33" s="15">
        <v>35735</v>
      </c>
      <c r="B33" s="42">
        <f>AVERAGE('Historical Sector Scores (2)'!B33:I33)</f>
        <v>31.033473866465386</v>
      </c>
    </row>
    <row r="34" spans="1:2" ht="15.75" customHeight="1">
      <c r="A34" s="15">
        <v>35765</v>
      </c>
      <c r="B34" s="42">
        <f>AVERAGE('Historical Sector Scores (2)'!B34:I34)</f>
        <v>33.292428160919542</v>
      </c>
    </row>
    <row r="35" spans="1:2" ht="15.75" customHeight="1">
      <c r="A35" s="15">
        <v>35796</v>
      </c>
      <c r="B35" s="42">
        <f>AVERAGE('Historical Sector Scores (2)'!B35:I35)</f>
        <v>45.475246212121213</v>
      </c>
    </row>
    <row r="36" spans="1:2" ht="15.75" customHeight="1">
      <c r="A36" s="15">
        <v>35827</v>
      </c>
      <c r="B36" s="42">
        <f>AVERAGE('Historical Sector Scores (2)'!B36:I36)</f>
        <v>39.349806724742685</v>
      </c>
    </row>
    <row r="37" spans="1:2" ht="15.75" customHeight="1">
      <c r="A37" s="15">
        <v>35855</v>
      </c>
      <c r="B37" s="42">
        <f>AVERAGE('Historical Sector Scores (2)'!B37:I37)</f>
        <v>43.251483718487393</v>
      </c>
    </row>
    <row r="38" spans="1:2" ht="15.75" customHeight="1">
      <c r="A38" s="15">
        <v>35886</v>
      </c>
      <c r="B38" s="42">
        <f>AVERAGE('Historical Sector Scores (2)'!B38:I38)</f>
        <v>40.372933952621445</v>
      </c>
    </row>
    <row r="39" spans="1:2" ht="15.75" customHeight="1">
      <c r="A39" s="15">
        <v>35916</v>
      </c>
      <c r="B39" s="42">
        <f>AVERAGE('Historical Sector Scores (2)'!B39:I39)</f>
        <v>41.85700014352588</v>
      </c>
    </row>
    <row r="40" spans="1:2" ht="15.75" customHeight="1">
      <c r="A40" s="15">
        <v>35947</v>
      </c>
      <c r="B40" s="42">
        <f>AVERAGE('Historical Sector Scores (2)'!B40:I40)</f>
        <v>43.427398182957397</v>
      </c>
    </row>
    <row r="41" spans="1:2" ht="15.75" customHeight="1">
      <c r="A41" s="15">
        <v>35977</v>
      </c>
      <c r="B41" s="42">
        <f>AVERAGE('Historical Sector Scores (2)'!B41:I41)</f>
        <v>51.322551678702993</v>
      </c>
    </row>
    <row r="42" spans="1:2" ht="15.75" customHeight="1">
      <c r="A42" s="15">
        <v>36008</v>
      </c>
      <c r="B42" s="42">
        <f>AVERAGE('Historical Sector Scores (2)'!B42:I42)</f>
        <v>59.772646111445461</v>
      </c>
    </row>
    <row r="43" spans="1:2" ht="15.75" customHeight="1">
      <c r="A43" s="15">
        <v>36039</v>
      </c>
      <c r="B43" s="42">
        <f>AVERAGE('Historical Sector Scores (2)'!B43:I43)</f>
        <v>61.978668514038375</v>
      </c>
    </row>
    <row r="44" spans="1:2" ht="15.75" customHeight="1">
      <c r="A44" s="15">
        <v>36069</v>
      </c>
      <c r="B44" s="42">
        <f>AVERAGE('Historical Sector Scores (2)'!B44:I44)</f>
        <v>53.764767963235954</v>
      </c>
    </row>
    <row r="45" spans="1:2" ht="15.75" customHeight="1">
      <c r="A45" s="15">
        <v>36100</v>
      </c>
      <c r="B45" s="42">
        <f>AVERAGE('Historical Sector Scores (2)'!B45:I45)</f>
        <v>50.701760451273536</v>
      </c>
    </row>
    <row r="46" spans="1:2" ht="15.75" customHeight="1">
      <c r="A46" s="15">
        <v>36130</v>
      </c>
      <c r="B46" s="42">
        <f>AVERAGE('Historical Sector Scores (2)'!B46:I46)</f>
        <v>43.038232335765485</v>
      </c>
    </row>
    <row r="47" spans="1:2" ht="15.75" customHeight="1">
      <c r="A47" s="15">
        <v>36161</v>
      </c>
      <c r="B47" s="42">
        <f>AVERAGE('Historical Sector Scores (2)'!B47:I47)</f>
        <v>33.797565214716379</v>
      </c>
    </row>
    <row r="48" spans="1:2" ht="15.75" customHeight="1">
      <c r="A48" s="15">
        <v>36192</v>
      </c>
      <c r="B48" s="42">
        <f>AVERAGE('Historical Sector Scores (2)'!B48:I48)</f>
        <v>32.915339096220031</v>
      </c>
    </row>
    <row r="49" spans="1:2" ht="15.75" customHeight="1">
      <c r="A49" s="15">
        <v>36220</v>
      </c>
      <c r="B49" s="42">
        <f>AVERAGE('Historical Sector Scores (2)'!B49:I49)</f>
        <v>33.163561622235306</v>
      </c>
    </row>
    <row r="50" spans="1:2" ht="15.75" customHeight="1">
      <c r="A50" s="15">
        <v>36251</v>
      </c>
      <c r="B50" s="42">
        <f>AVERAGE('Historical Sector Scores (2)'!B50:I50)</f>
        <v>41.80405559410012</v>
      </c>
    </row>
    <row r="51" spans="1:2" ht="15.75" customHeight="1">
      <c r="A51" s="15">
        <v>36281</v>
      </c>
      <c r="B51" s="42">
        <f>AVERAGE('Historical Sector Scores (2)'!B51:I51)</f>
        <v>40.813398402839404</v>
      </c>
    </row>
    <row r="52" spans="1:2" ht="15.75" customHeight="1">
      <c r="A52" s="15">
        <v>36312</v>
      </c>
      <c r="B52" s="42">
        <f>AVERAGE('Historical Sector Scores (2)'!B52:I52)</f>
        <v>42.901609856708639</v>
      </c>
    </row>
    <row r="53" spans="1:2" ht="15.75" customHeight="1">
      <c r="A53" s="15">
        <v>36342</v>
      </c>
      <c r="B53" s="42">
        <f>AVERAGE('Historical Sector Scores (2)'!B53:I53)</f>
        <v>48.226125408496735</v>
      </c>
    </row>
    <row r="54" spans="1:2" ht="15.75" customHeight="1">
      <c r="A54" s="15">
        <v>36373</v>
      </c>
      <c r="B54" s="42">
        <f>AVERAGE('Historical Sector Scores (2)'!B54:I54)</f>
        <v>43.87639869409302</v>
      </c>
    </row>
    <row r="55" spans="1:2" ht="15.75" customHeight="1">
      <c r="A55" s="15">
        <v>36404</v>
      </c>
      <c r="B55" s="42">
        <f>AVERAGE('Historical Sector Scores (2)'!B55:I55)</f>
        <v>46.9757200955491</v>
      </c>
    </row>
    <row r="56" spans="1:2" ht="15.75" customHeight="1">
      <c r="A56" s="15">
        <v>36434</v>
      </c>
      <c r="B56" s="42">
        <f>AVERAGE('Historical Sector Scores (2)'!B56:I56)</f>
        <v>41.630831059625109</v>
      </c>
    </row>
    <row r="57" spans="1:2" ht="13">
      <c r="A57" s="15">
        <v>36465</v>
      </c>
      <c r="B57" s="42">
        <f>AVERAGE('Historical Sector Scores (2)'!B57:I57)</f>
        <v>33.387767984330488</v>
      </c>
    </row>
    <row r="58" spans="1:2" ht="13">
      <c r="A58" s="15">
        <v>36495</v>
      </c>
      <c r="B58" s="42">
        <f>AVERAGE('Historical Sector Scores (2)'!B58:I58)</f>
        <v>31.564925008167933</v>
      </c>
    </row>
    <row r="59" spans="1:2" ht="13">
      <c r="A59" s="15">
        <v>36526</v>
      </c>
      <c r="B59" s="42">
        <f>AVERAGE('Historical Sector Scores (2)'!B59:I59)</f>
        <v>23.927133458646615</v>
      </c>
    </row>
    <row r="60" spans="1:2" ht="13">
      <c r="A60" s="15">
        <v>36557</v>
      </c>
      <c r="B60" s="42">
        <f>AVERAGE('Historical Sector Scores (2)'!B60:I60)</f>
        <v>26.971847708023979</v>
      </c>
    </row>
    <row r="61" spans="1:2" ht="13">
      <c r="A61" s="15">
        <v>36586</v>
      </c>
      <c r="B61" s="42">
        <f>AVERAGE('Historical Sector Scores (2)'!B61:I61)</f>
        <v>23.836263324149058</v>
      </c>
    </row>
    <row r="62" spans="1:2" ht="13">
      <c r="A62" s="15">
        <v>36617</v>
      </c>
      <c r="B62" s="42">
        <f>AVERAGE('Historical Sector Scores (2)'!B62:I62)</f>
        <v>33.236428783823968</v>
      </c>
    </row>
    <row r="63" spans="1:2" ht="13">
      <c r="A63" s="15">
        <v>36647</v>
      </c>
      <c r="B63" s="42">
        <f>AVERAGE('Historical Sector Scores (2)'!B63:I63)</f>
        <v>45.535359372055773</v>
      </c>
    </row>
    <row r="64" spans="1:2" ht="13">
      <c r="A64" s="15">
        <v>36678</v>
      </c>
      <c r="B64" s="42">
        <f>AVERAGE('Historical Sector Scores (2)'!B64:I64)</f>
        <v>53.521068980668161</v>
      </c>
    </row>
    <row r="65" spans="1:2" ht="13">
      <c r="A65" s="15">
        <v>36708</v>
      </c>
      <c r="B65" s="42">
        <f>AVERAGE('Historical Sector Scores (2)'!B65:I65)</f>
        <v>46.839174933862431</v>
      </c>
    </row>
    <row r="66" spans="1:2" ht="13">
      <c r="A66" s="15">
        <v>36739</v>
      </c>
      <c r="B66" s="42">
        <f>AVERAGE('Historical Sector Scores (2)'!B66:I66)</f>
        <v>56.188990199307177</v>
      </c>
    </row>
    <row r="67" spans="1:2" ht="13">
      <c r="A67" s="15">
        <v>36770</v>
      </c>
      <c r="B67" s="42">
        <f>AVERAGE('Historical Sector Scores (2)'!B67:I67)</f>
        <v>55.734233366320055</v>
      </c>
    </row>
    <row r="68" spans="1:2" ht="13">
      <c r="A68" s="15">
        <v>36800</v>
      </c>
      <c r="B68" s="42">
        <f>AVERAGE('Historical Sector Scores (2)'!B68:I68)</f>
        <v>57.767773164335665</v>
      </c>
    </row>
    <row r="69" spans="1:2" ht="13">
      <c r="A69" s="15">
        <v>36831</v>
      </c>
      <c r="B69" s="42">
        <f>AVERAGE('Historical Sector Scores (2)'!B69:I69)</f>
        <v>59.750625375091332</v>
      </c>
    </row>
    <row r="70" spans="1:2" ht="13">
      <c r="A70" s="15">
        <v>36861</v>
      </c>
      <c r="B70" s="42">
        <f>AVERAGE('Historical Sector Scores (2)'!B70:I70)</f>
        <v>67.176858408364382</v>
      </c>
    </row>
    <row r="71" spans="1:2" ht="13">
      <c r="A71" s="15">
        <v>36892</v>
      </c>
      <c r="B71" s="42">
        <f>AVERAGE('Historical Sector Scores (2)'!B71:I71)</f>
        <v>64.267492619658626</v>
      </c>
    </row>
    <row r="72" spans="1:2" ht="13">
      <c r="A72" s="15">
        <v>36923</v>
      </c>
      <c r="B72" s="42">
        <f>AVERAGE('Historical Sector Scores (2)'!B72:I72)</f>
        <v>67.816475631865345</v>
      </c>
    </row>
    <row r="73" spans="1:2" ht="13">
      <c r="A73" s="15">
        <v>36951</v>
      </c>
      <c r="B73" s="42">
        <f>AVERAGE('Historical Sector Scores (2)'!B73:I73)</f>
        <v>72.011554976705938</v>
      </c>
    </row>
    <row r="74" spans="1:2" ht="13">
      <c r="A74" s="15">
        <v>36982</v>
      </c>
      <c r="B74" s="42">
        <f>AVERAGE('Historical Sector Scores (2)'!B74:I74)</f>
        <v>71.316317069081151</v>
      </c>
    </row>
    <row r="75" spans="1:2" ht="13">
      <c r="A75" s="15">
        <v>37012</v>
      </c>
      <c r="B75" s="42">
        <f>AVERAGE('Historical Sector Scores (2)'!B75:I75)</f>
        <v>66.645836016862205</v>
      </c>
    </row>
    <row r="76" spans="1:2" ht="13">
      <c r="A76" s="15">
        <v>37043</v>
      </c>
      <c r="B76" s="42">
        <f>AVERAGE('Historical Sector Scores (2)'!B76:I76)</f>
        <v>67.718022974740123</v>
      </c>
    </row>
    <row r="77" spans="1:2" ht="13">
      <c r="A77" s="15">
        <v>37073</v>
      </c>
      <c r="B77" s="42">
        <f>AVERAGE('Historical Sector Scores (2)'!B77:I77)</f>
        <v>78.981795502694482</v>
      </c>
    </row>
    <row r="78" spans="1:2" ht="13">
      <c r="A78" s="15">
        <v>37104</v>
      </c>
      <c r="B78" s="42">
        <f>AVERAGE('Historical Sector Scores (2)'!B78:I78)</f>
        <v>78.514021281104476</v>
      </c>
    </row>
    <row r="79" spans="1:2" ht="13">
      <c r="A79" s="15">
        <v>37135</v>
      </c>
      <c r="B79" s="42">
        <f>AVERAGE('Historical Sector Scores (2)'!B79:I79)</f>
        <v>78.984875096602067</v>
      </c>
    </row>
    <row r="80" spans="1:2" ht="13">
      <c r="A80" s="15">
        <v>37165</v>
      </c>
      <c r="B80" s="42">
        <f>AVERAGE('Historical Sector Scores (2)'!B80:I80)</f>
        <v>77.895654155785735</v>
      </c>
    </row>
    <row r="81" spans="1:2" ht="13">
      <c r="A81" s="15">
        <v>37196</v>
      </c>
      <c r="B81" s="42">
        <f>AVERAGE('Historical Sector Scores (2)'!B81:I81)</f>
        <v>78.366603763907648</v>
      </c>
    </row>
    <row r="82" spans="1:2" ht="13">
      <c r="A82" s="15">
        <v>37226</v>
      </c>
      <c r="B82" s="42">
        <f>AVERAGE('Historical Sector Scores (2)'!B82:I82)</f>
        <v>77.023432834965675</v>
      </c>
    </row>
    <row r="83" spans="1:2" ht="13">
      <c r="A83" s="15">
        <v>37257</v>
      </c>
      <c r="B83" s="42">
        <f>AVERAGE('Historical Sector Scores (2)'!B83:I83)</f>
        <v>74.551039892300892</v>
      </c>
    </row>
    <row r="84" spans="1:2" ht="13">
      <c r="A84" s="15">
        <v>37288</v>
      </c>
      <c r="B84" s="42">
        <f>AVERAGE('Historical Sector Scores (2)'!B84:I84)</f>
        <v>72.816892298577514</v>
      </c>
    </row>
    <row r="85" spans="1:2" ht="13">
      <c r="A85" s="15">
        <v>37316</v>
      </c>
      <c r="B85" s="42">
        <f>AVERAGE('Historical Sector Scores (2)'!B85:I85)</f>
        <v>61.227724929755148</v>
      </c>
    </row>
    <row r="86" spans="1:2" ht="13">
      <c r="A86" s="15">
        <v>37347</v>
      </c>
      <c r="B86" s="42">
        <f>AVERAGE('Historical Sector Scores (2)'!B86:I86)</f>
        <v>65.615762132929703</v>
      </c>
    </row>
    <row r="87" spans="1:2" ht="13">
      <c r="A87" s="15">
        <v>37377</v>
      </c>
      <c r="B87" s="42">
        <f>AVERAGE('Historical Sector Scores (2)'!B87:I87)</f>
        <v>65.938061073716881</v>
      </c>
    </row>
    <row r="88" spans="1:2" ht="13">
      <c r="A88" s="15">
        <v>37408</v>
      </c>
      <c r="B88" s="42">
        <f>AVERAGE('Historical Sector Scores (2)'!B88:I88)</f>
        <v>61.557083621764768</v>
      </c>
    </row>
    <row r="89" spans="1:2" ht="13">
      <c r="A89" s="15">
        <v>37438</v>
      </c>
      <c r="B89" s="42">
        <f>AVERAGE('Historical Sector Scores (2)'!B89:I89)</f>
        <v>64.82766993351737</v>
      </c>
    </row>
    <row r="90" spans="1:2" ht="13">
      <c r="A90" s="15">
        <v>37469</v>
      </c>
      <c r="B90" s="42">
        <f>AVERAGE('Historical Sector Scores (2)'!B90:I90)</f>
        <v>62.628577163624072</v>
      </c>
    </row>
    <row r="91" spans="1:2" ht="13">
      <c r="A91" s="15">
        <v>37500</v>
      </c>
      <c r="B91" s="42">
        <f>AVERAGE('Historical Sector Scores (2)'!B91:I91)</f>
        <v>62.688444369056377</v>
      </c>
    </row>
    <row r="92" spans="1:2" ht="13">
      <c r="A92" s="15">
        <v>37530</v>
      </c>
      <c r="B92" s="42">
        <f>AVERAGE('Historical Sector Scores (2)'!B92:I92)</f>
        <v>61.866568674932196</v>
      </c>
    </row>
    <row r="93" spans="1:2" ht="13">
      <c r="A93" s="15">
        <v>37561</v>
      </c>
      <c r="B93" s="42">
        <f>AVERAGE('Historical Sector Scores (2)'!B93:I93)</f>
        <v>62.631180243367737</v>
      </c>
    </row>
    <row r="94" spans="1:2" ht="13">
      <c r="A94" s="15">
        <v>37591</v>
      </c>
      <c r="B94" s="42">
        <f>AVERAGE('Historical Sector Scores (2)'!B94:I94)</f>
        <v>61.686618109201774</v>
      </c>
    </row>
    <row r="95" spans="1:2" ht="13">
      <c r="A95" s="15">
        <v>37622</v>
      </c>
      <c r="B95" s="42">
        <f>AVERAGE('Historical Sector Scores (2)'!B95:I95)</f>
        <v>61.455827246522375</v>
      </c>
    </row>
    <row r="96" spans="1:2" ht="13">
      <c r="A96" s="15">
        <v>37653</v>
      </c>
      <c r="B96" s="42">
        <f>AVERAGE('Historical Sector Scores (2)'!B96:I96)</f>
        <v>61.07915404448547</v>
      </c>
    </row>
    <row r="97" spans="1:2" ht="13">
      <c r="A97" s="15">
        <v>37681</v>
      </c>
      <c r="B97" s="42">
        <f>AVERAGE('Historical Sector Scores (2)'!B97:I97)</f>
        <v>58.943260197162282</v>
      </c>
    </row>
    <row r="98" spans="1:2" ht="13">
      <c r="A98" s="15">
        <v>37712</v>
      </c>
      <c r="B98" s="42">
        <f>AVERAGE('Historical Sector Scores (2)'!B98:I98)</f>
        <v>60.585089184610396</v>
      </c>
    </row>
    <row r="99" spans="1:2" ht="13">
      <c r="A99" s="15">
        <v>37742</v>
      </c>
      <c r="B99" s="42">
        <f>AVERAGE('Historical Sector Scores (2)'!B99:I99)</f>
        <v>62.885435124709943</v>
      </c>
    </row>
    <row r="100" spans="1:2" ht="13">
      <c r="A100" s="15">
        <v>37773</v>
      </c>
      <c r="B100" s="42">
        <f>AVERAGE('Historical Sector Scores (2)'!B100:I100)</f>
        <v>61.250113935427663</v>
      </c>
    </row>
    <row r="101" spans="1:2" ht="13">
      <c r="A101" s="15">
        <v>37803</v>
      </c>
      <c r="B101" s="42">
        <f>AVERAGE('Historical Sector Scores (2)'!B101:I101)</f>
        <v>53.399824898380672</v>
      </c>
    </row>
    <row r="102" spans="1:2" ht="13">
      <c r="A102" s="15">
        <v>37834</v>
      </c>
      <c r="B102" s="42">
        <f>AVERAGE('Historical Sector Scores (2)'!B102:I102)</f>
        <v>50.450284983487293</v>
      </c>
    </row>
    <row r="103" spans="1:2" ht="13">
      <c r="A103" s="15">
        <v>37865</v>
      </c>
      <c r="B103" s="42">
        <f>AVERAGE('Historical Sector Scores (2)'!B103:I103)</f>
        <v>50.852656123392947</v>
      </c>
    </row>
    <row r="104" spans="1:2" ht="13">
      <c r="A104" s="15">
        <v>37895</v>
      </c>
      <c r="B104" s="42">
        <f>AVERAGE('Historical Sector Scores (2)'!B104:I104)</f>
        <v>46.518931975918179</v>
      </c>
    </row>
    <row r="105" spans="1:2" ht="13">
      <c r="A105" s="15">
        <v>37926</v>
      </c>
      <c r="B105" s="42">
        <f>AVERAGE('Historical Sector Scores (2)'!B105:I105)</f>
        <v>42.451662806896763</v>
      </c>
    </row>
    <row r="106" spans="1:2" ht="13">
      <c r="A106" s="15">
        <v>37956</v>
      </c>
      <c r="B106" s="42">
        <f>AVERAGE('Historical Sector Scores (2)'!B106:I106)</f>
        <v>41.69535828803771</v>
      </c>
    </row>
    <row r="107" spans="1:2" ht="13">
      <c r="A107" s="15">
        <v>37987</v>
      </c>
      <c r="B107" s="42">
        <f>AVERAGE('Historical Sector Scores (2)'!B107:I107)</f>
        <v>43.320855621094594</v>
      </c>
    </row>
    <row r="108" spans="1:2" ht="13">
      <c r="A108" s="15">
        <v>38018</v>
      </c>
      <c r="B108" s="42">
        <f>AVERAGE('Historical Sector Scores (2)'!B108:I108)</f>
        <v>45.15177753371453</v>
      </c>
    </row>
    <row r="109" spans="1:2" ht="13">
      <c r="A109" s="15">
        <v>38047</v>
      </c>
      <c r="B109" s="42">
        <f>AVERAGE('Historical Sector Scores (2)'!B109:I109)</f>
        <v>40.848157557116956</v>
      </c>
    </row>
    <row r="110" spans="1:2" ht="13">
      <c r="A110" s="15">
        <v>38078</v>
      </c>
      <c r="B110" s="42">
        <f>AVERAGE('Historical Sector Scores (2)'!B110:I110)</f>
        <v>43.091599473165871</v>
      </c>
    </row>
    <row r="111" spans="1:2" ht="13">
      <c r="A111" s="15">
        <v>38108</v>
      </c>
      <c r="B111" s="42">
        <f>AVERAGE('Historical Sector Scores (2)'!B111:I111)</f>
        <v>40.202480892860578</v>
      </c>
    </row>
    <row r="112" spans="1:2" ht="13">
      <c r="A112" s="15">
        <v>38139</v>
      </c>
      <c r="B112" s="42">
        <f>AVERAGE('Historical Sector Scores (2)'!B112:I112)</f>
        <v>45.894250186422227</v>
      </c>
    </row>
    <row r="113" spans="1:2" ht="13">
      <c r="A113" s="15">
        <v>38169</v>
      </c>
      <c r="B113" s="42">
        <f>AVERAGE('Historical Sector Scores (2)'!B113:I113)</f>
        <v>42.587142597142602</v>
      </c>
    </row>
    <row r="114" spans="1:2" ht="13">
      <c r="A114" s="15">
        <v>38200</v>
      </c>
      <c r="B114" s="42">
        <f>AVERAGE('Historical Sector Scores (2)'!B114:I114)</f>
        <v>48.064145472471168</v>
      </c>
    </row>
    <row r="115" spans="1:2" ht="13">
      <c r="A115" s="15">
        <v>38231</v>
      </c>
      <c r="B115" s="42">
        <f>AVERAGE('Historical Sector Scores (2)'!B115:I115)</f>
        <v>50.646672751255167</v>
      </c>
    </row>
    <row r="116" spans="1:2" ht="13">
      <c r="A116" s="15">
        <v>38261</v>
      </c>
      <c r="B116" s="42">
        <f>AVERAGE('Historical Sector Scores (2)'!B116:I116)</f>
        <v>47.650381447032728</v>
      </c>
    </row>
    <row r="117" spans="1:2" ht="13">
      <c r="A117" s="15">
        <v>38292</v>
      </c>
      <c r="B117" s="42">
        <f>AVERAGE('Historical Sector Scores (2)'!B117:I117)</f>
        <v>47.489562517900175</v>
      </c>
    </row>
    <row r="118" spans="1:2" ht="13">
      <c r="A118" s="15">
        <v>38322</v>
      </c>
      <c r="B118" s="42">
        <f>AVERAGE('Historical Sector Scores (2)'!B118:I118)</f>
        <v>37.812366161469797</v>
      </c>
    </row>
    <row r="119" spans="1:2" ht="13">
      <c r="A119" s="15">
        <v>38353</v>
      </c>
      <c r="B119" s="42">
        <f>AVERAGE('Historical Sector Scores (2)'!B119:I119)</f>
        <v>40.508516107935122</v>
      </c>
    </row>
    <row r="120" spans="1:2" ht="13">
      <c r="A120" s="15">
        <v>38384</v>
      </c>
      <c r="B120" s="42">
        <f>AVERAGE('Historical Sector Scores (2)'!B120:I120)</f>
        <v>34.409858761202301</v>
      </c>
    </row>
    <row r="121" spans="1:2" ht="13">
      <c r="A121" s="15">
        <v>38412</v>
      </c>
      <c r="B121" s="42">
        <f>AVERAGE('Historical Sector Scores (2)'!B121:I121)</f>
        <v>39.261861793506164</v>
      </c>
    </row>
    <row r="122" spans="1:2" ht="13">
      <c r="A122" s="15">
        <v>38443</v>
      </c>
      <c r="B122" s="42">
        <f>AVERAGE('Historical Sector Scores (2)'!B122:I122)</f>
        <v>43.846979795123175</v>
      </c>
    </row>
    <row r="123" spans="1:2" ht="13">
      <c r="A123" s="15">
        <v>38473</v>
      </c>
      <c r="B123" s="42">
        <f>AVERAGE('Historical Sector Scores (2)'!B123:I123)</f>
        <v>49.275059094410977</v>
      </c>
    </row>
    <row r="124" spans="1:2" ht="13">
      <c r="A124" s="15">
        <v>38504</v>
      </c>
      <c r="B124" s="42">
        <f>AVERAGE('Historical Sector Scores (2)'!B124:I124)</f>
        <v>43.012936931597594</v>
      </c>
    </row>
    <row r="125" spans="1:2" ht="13">
      <c r="A125" s="15">
        <v>38534</v>
      </c>
      <c r="B125" s="42">
        <f>AVERAGE('Historical Sector Scores (2)'!B125:I125)</f>
        <v>39.315416565811688</v>
      </c>
    </row>
    <row r="126" spans="1:2" ht="13">
      <c r="A126" s="15">
        <v>38565</v>
      </c>
      <c r="B126" s="42">
        <f>AVERAGE('Historical Sector Scores (2)'!B126:I126)</f>
        <v>46.119049991207199</v>
      </c>
    </row>
    <row r="127" spans="1:2" ht="13">
      <c r="A127" s="15">
        <v>38596</v>
      </c>
      <c r="B127" s="42">
        <f>AVERAGE('Historical Sector Scores (2)'!B127:I127)</f>
        <v>47.139916055083347</v>
      </c>
    </row>
    <row r="128" spans="1:2" ht="13">
      <c r="A128" s="15">
        <v>38626</v>
      </c>
      <c r="B128" s="42">
        <f>AVERAGE('Historical Sector Scores (2)'!B128:I128)</f>
        <v>50.437753648753841</v>
      </c>
    </row>
    <row r="129" spans="1:2" ht="13">
      <c r="A129" s="15">
        <v>38657</v>
      </c>
      <c r="B129" s="42">
        <f>AVERAGE('Historical Sector Scores (2)'!B129:I129)</f>
        <v>45.264664516481808</v>
      </c>
    </row>
    <row r="130" spans="1:2" ht="13">
      <c r="A130" s="15">
        <v>38687</v>
      </c>
      <c r="B130" s="42">
        <f>AVERAGE('Historical Sector Scores (2)'!B130:I130)</f>
        <v>51.126127166233125</v>
      </c>
    </row>
    <row r="131" spans="1:2" ht="13">
      <c r="A131" s="15">
        <v>38718</v>
      </c>
      <c r="B131" s="42">
        <f>AVERAGE('Historical Sector Scores (2)'!B131:I131)</f>
        <v>48.282909135585882</v>
      </c>
    </row>
    <row r="132" spans="1:2" ht="13">
      <c r="A132" s="15">
        <v>38749</v>
      </c>
      <c r="B132" s="42">
        <f>AVERAGE('Historical Sector Scores (2)'!B132:I132)</f>
        <v>50.146881738670537</v>
      </c>
    </row>
    <row r="133" spans="1:2" ht="13">
      <c r="A133" s="15">
        <v>38777</v>
      </c>
      <c r="B133" s="42">
        <f>AVERAGE('Historical Sector Scores (2)'!B133:I133)</f>
        <v>48.171337350838918</v>
      </c>
    </row>
    <row r="134" spans="1:2" ht="13">
      <c r="A134" s="15">
        <v>38808</v>
      </c>
      <c r="B134" s="42">
        <f>AVERAGE('Historical Sector Scores (2)'!B134:I134)</f>
        <v>44.581394201414447</v>
      </c>
    </row>
    <row r="135" spans="1:2" ht="13">
      <c r="A135" s="15">
        <v>38838</v>
      </c>
      <c r="B135" s="42">
        <f>AVERAGE('Historical Sector Scores (2)'!B135:I135)</f>
        <v>53.741867115282268</v>
      </c>
    </row>
    <row r="136" spans="1:2" ht="13">
      <c r="A136" s="15">
        <v>38869</v>
      </c>
      <c r="B136" s="42">
        <f>AVERAGE('Historical Sector Scores (2)'!B136:I136)</f>
        <v>54.259605385879169</v>
      </c>
    </row>
    <row r="137" spans="1:2" ht="13">
      <c r="A137" s="15">
        <v>38899</v>
      </c>
      <c r="B137" s="42">
        <f>AVERAGE('Historical Sector Scores (2)'!B137:I137)</f>
        <v>63.236926573573108</v>
      </c>
    </row>
    <row r="138" spans="1:2" ht="13">
      <c r="A138" s="15">
        <v>38930</v>
      </c>
      <c r="B138" s="42">
        <f>AVERAGE('Historical Sector Scores (2)'!B138:I138)</f>
        <v>62.576496133988641</v>
      </c>
    </row>
    <row r="139" spans="1:2" ht="13">
      <c r="A139" s="15">
        <v>38961</v>
      </c>
      <c r="B139" s="42">
        <f>AVERAGE('Historical Sector Scores (2)'!B139:I139)</f>
        <v>66.14610078298395</v>
      </c>
    </row>
    <row r="140" spans="1:2" ht="13">
      <c r="A140" s="15">
        <v>38991</v>
      </c>
      <c r="B140" s="42">
        <f>AVERAGE('Historical Sector Scores (2)'!B140:I140)</f>
        <v>64.266032447077365</v>
      </c>
    </row>
    <row r="141" spans="1:2" ht="13">
      <c r="A141" s="15">
        <v>39022</v>
      </c>
      <c r="B141" s="42">
        <f>AVERAGE('Historical Sector Scores (2)'!B141:I141)</f>
        <v>63.686927312370052</v>
      </c>
    </row>
    <row r="142" spans="1:2" ht="13">
      <c r="A142" s="15">
        <v>39052</v>
      </c>
      <c r="B142" s="42">
        <f>AVERAGE('Historical Sector Scores (2)'!B142:I142)</f>
        <v>60.659125110869269</v>
      </c>
    </row>
    <row r="143" spans="1:2" ht="13">
      <c r="A143" s="15">
        <v>39083</v>
      </c>
      <c r="B143" s="42">
        <f>AVERAGE('Historical Sector Scores (2)'!B143:I143)</f>
        <v>55.862542814664614</v>
      </c>
    </row>
    <row r="144" spans="1:2" ht="13">
      <c r="A144" s="15">
        <v>39114</v>
      </c>
      <c r="B144" s="42">
        <f>AVERAGE('Historical Sector Scores (2)'!B144:I144)</f>
        <v>58.313396573218327</v>
      </c>
    </row>
    <row r="145" spans="1:2" ht="13">
      <c r="A145" s="15">
        <v>39142</v>
      </c>
      <c r="B145" s="42">
        <f>AVERAGE('Historical Sector Scores (2)'!B145:I145)</f>
        <v>56.090167685956288</v>
      </c>
    </row>
    <row r="146" spans="1:2" ht="13">
      <c r="A146" s="15">
        <v>39173</v>
      </c>
      <c r="B146" s="42">
        <f>AVERAGE('Historical Sector Scores (2)'!B146:I146)</f>
        <v>58.228354295633196</v>
      </c>
    </row>
    <row r="147" spans="1:2" ht="13">
      <c r="A147" s="15">
        <v>39203</v>
      </c>
      <c r="B147" s="42">
        <f>AVERAGE('Historical Sector Scores (2)'!B147:I147)</f>
        <v>48.697284623681995</v>
      </c>
    </row>
    <row r="148" spans="1:2" ht="13">
      <c r="A148" s="15">
        <v>39234</v>
      </c>
      <c r="B148" s="42">
        <f>AVERAGE('Historical Sector Scores (2)'!B148:I148)</f>
        <v>58.792405692998805</v>
      </c>
    </row>
    <row r="149" spans="1:2" ht="13">
      <c r="A149" s="15">
        <v>39264</v>
      </c>
      <c r="B149" s="42">
        <f>AVERAGE('Historical Sector Scores (2)'!B149:I149)</f>
        <v>60.864128857593272</v>
      </c>
    </row>
    <row r="150" spans="1:2" ht="13">
      <c r="A150" s="15">
        <v>39295</v>
      </c>
      <c r="B150" s="42">
        <f>AVERAGE('Historical Sector Scores (2)'!B150:I150)</f>
        <v>62.107239203929474</v>
      </c>
    </row>
    <row r="151" spans="1:2" ht="13">
      <c r="A151" s="15">
        <v>39326</v>
      </c>
      <c r="B151" s="42">
        <f>AVERAGE('Historical Sector Scores (2)'!B151:I151)</f>
        <v>58.40824352951141</v>
      </c>
    </row>
    <row r="152" spans="1:2" ht="13">
      <c r="A152" s="15">
        <v>39356</v>
      </c>
      <c r="B152" s="42">
        <f>AVERAGE('Historical Sector Scores (2)'!B152:I152)</f>
        <v>61.442534864896743</v>
      </c>
    </row>
    <row r="153" spans="1:2" ht="13">
      <c r="A153" s="15">
        <v>39387</v>
      </c>
      <c r="B153" s="42">
        <f>AVERAGE('Historical Sector Scores (2)'!B153:I153)</f>
        <v>63.983111967513864</v>
      </c>
    </row>
    <row r="154" spans="1:2" ht="13">
      <c r="A154" s="15">
        <v>39417</v>
      </c>
      <c r="B154" s="42">
        <f>AVERAGE('Historical Sector Scores (2)'!B154:I154)</f>
        <v>65.140626134797031</v>
      </c>
    </row>
    <row r="155" spans="1:2" ht="13">
      <c r="A155" s="15">
        <v>39448</v>
      </c>
      <c r="B155" s="42">
        <f>AVERAGE('Historical Sector Scores (2)'!B155:I155)</f>
        <v>66.73277335821048</v>
      </c>
    </row>
    <row r="156" spans="1:2" ht="13">
      <c r="A156" s="15">
        <v>39479</v>
      </c>
      <c r="B156" s="42">
        <f>AVERAGE('Historical Sector Scores (2)'!B156:I156)</f>
        <v>70.523887270872891</v>
      </c>
    </row>
    <row r="157" spans="1:2" ht="13">
      <c r="A157" s="15">
        <v>39508</v>
      </c>
      <c r="B157" s="42">
        <f>AVERAGE('Historical Sector Scores (2)'!B157:I157)</f>
        <v>73.925437021383388</v>
      </c>
    </row>
    <row r="158" spans="1:2" ht="13">
      <c r="A158" s="15">
        <v>39539</v>
      </c>
      <c r="B158" s="42">
        <f>AVERAGE('Historical Sector Scores (2)'!B158:I158)</f>
        <v>76.135274564540453</v>
      </c>
    </row>
    <row r="159" spans="1:2" ht="13">
      <c r="A159" s="15">
        <v>39569</v>
      </c>
      <c r="B159" s="42">
        <f>AVERAGE('Historical Sector Scores (2)'!B159:I159)</f>
        <v>78.379286218691078</v>
      </c>
    </row>
    <row r="160" spans="1:2" ht="13">
      <c r="A160" s="15">
        <v>39600</v>
      </c>
      <c r="B160" s="42">
        <f>AVERAGE('Historical Sector Scores (2)'!B160:I160)</f>
        <v>77.354321041497073</v>
      </c>
    </row>
    <row r="161" spans="1:2" ht="13">
      <c r="A161" s="15">
        <v>39630</v>
      </c>
      <c r="B161" s="42">
        <f>AVERAGE('Historical Sector Scores (2)'!B161:I161)</f>
        <v>82.28800164619733</v>
      </c>
    </row>
    <row r="162" spans="1:2" ht="13">
      <c r="A162" s="15">
        <v>39661</v>
      </c>
      <c r="B162" s="42">
        <f>AVERAGE('Historical Sector Scores (2)'!B162:I162)</f>
        <v>82.666122451853738</v>
      </c>
    </row>
    <row r="163" spans="1:2" ht="13">
      <c r="A163" s="15">
        <v>39692</v>
      </c>
      <c r="B163" s="42">
        <f>AVERAGE('Historical Sector Scores (2)'!B163:I163)</f>
        <v>86.483971289671615</v>
      </c>
    </row>
    <row r="164" spans="1:2" ht="13">
      <c r="A164" s="15">
        <v>39722</v>
      </c>
      <c r="B164" s="42">
        <f>AVERAGE('Historical Sector Scores (2)'!B164:I164)</f>
        <v>87.346000401370802</v>
      </c>
    </row>
    <row r="165" spans="1:2" ht="13">
      <c r="A165" s="15">
        <v>39753</v>
      </c>
      <c r="B165" s="42">
        <f>AVERAGE('Historical Sector Scores (2)'!B165:I165)</f>
        <v>91.450648645194278</v>
      </c>
    </row>
    <row r="166" spans="1:2" ht="13">
      <c r="A166" s="15">
        <v>39783</v>
      </c>
      <c r="B166" s="42">
        <f>AVERAGE('Historical Sector Scores (2)'!B166:I166)</f>
        <v>93.105738461344245</v>
      </c>
    </row>
    <row r="167" spans="1:2" ht="13">
      <c r="A167" s="15">
        <v>39814</v>
      </c>
      <c r="B167" s="42">
        <f>AVERAGE('Historical Sector Scores (2)'!B167:I167)</f>
        <v>93.191297348484852</v>
      </c>
    </row>
    <row r="168" spans="1:2" ht="13">
      <c r="A168" s="15">
        <v>39845</v>
      </c>
      <c r="B168" s="42">
        <f>AVERAGE('Historical Sector Scores (2)'!B168:I168)</f>
        <v>92.148712287801516</v>
      </c>
    </row>
    <row r="169" spans="1:2" ht="13">
      <c r="A169" s="15">
        <v>39873</v>
      </c>
      <c r="B169" s="42">
        <f>AVERAGE('Historical Sector Scores (2)'!B169:I169)</f>
        <v>92.718856566180008</v>
      </c>
    </row>
    <row r="170" spans="1:2" ht="13">
      <c r="A170" s="15">
        <v>39904</v>
      </c>
      <c r="B170" s="42">
        <f>AVERAGE('Historical Sector Scores (2)'!B170:I170)</f>
        <v>92.137629413791473</v>
      </c>
    </row>
    <row r="171" spans="1:2" ht="13">
      <c r="A171" s="15">
        <v>39934</v>
      </c>
      <c r="B171" s="42">
        <f>AVERAGE('Historical Sector Scores (2)'!B171:I171)</f>
        <v>85.812045030226699</v>
      </c>
    </row>
    <row r="172" spans="1:2" ht="13">
      <c r="A172" s="15">
        <v>39965</v>
      </c>
      <c r="B172" s="42">
        <f>AVERAGE('Historical Sector Scores (2)'!B172:I172)</f>
        <v>73.423963901450989</v>
      </c>
    </row>
    <row r="173" spans="1:2" ht="13">
      <c r="A173" s="15">
        <v>39995</v>
      </c>
      <c r="B173" s="42">
        <f>AVERAGE('Historical Sector Scores (2)'!B173:I173)</f>
        <v>70.101763802816876</v>
      </c>
    </row>
    <row r="174" spans="1:2" ht="13">
      <c r="A174" s="15">
        <v>40026</v>
      </c>
      <c r="B174" s="42">
        <f>AVERAGE('Historical Sector Scores (2)'!B174:I174)</f>
        <v>60.8773510638838</v>
      </c>
    </row>
    <row r="175" spans="1:2" ht="13">
      <c r="A175" s="15">
        <v>40057</v>
      </c>
      <c r="B175" s="42">
        <f>AVERAGE('Historical Sector Scores (2)'!B175:I175)</f>
        <v>57.017018002627665</v>
      </c>
    </row>
    <row r="176" spans="1:2" ht="13">
      <c r="A176" s="15">
        <v>40087</v>
      </c>
      <c r="B176" s="42">
        <f>AVERAGE('Historical Sector Scores (2)'!B176:I176)</f>
        <v>53.172835728558937</v>
      </c>
    </row>
    <row r="177" spans="1:2" ht="13">
      <c r="A177" s="15">
        <v>40118</v>
      </c>
      <c r="B177" s="42">
        <f>AVERAGE('Historical Sector Scores (2)'!B177:I177)</f>
        <v>50.383708503767153</v>
      </c>
    </row>
    <row r="178" spans="1:2" ht="13">
      <c r="A178" s="15">
        <v>40148</v>
      </c>
      <c r="B178" s="42">
        <f>AVERAGE('Historical Sector Scores (2)'!B178:I178)</f>
        <v>52.880366187322409</v>
      </c>
    </row>
    <row r="179" spans="1:2" ht="13">
      <c r="A179" s="15">
        <v>40179</v>
      </c>
      <c r="B179" s="42">
        <f>AVERAGE('Historical Sector Scores (2)'!B179:I179)</f>
        <v>54.763528933401808</v>
      </c>
    </row>
    <row r="180" spans="1:2" ht="13">
      <c r="A180" s="15">
        <v>40210</v>
      </c>
      <c r="B180" s="42">
        <f>AVERAGE('Historical Sector Scores (2)'!B180:I180)</f>
        <v>58.581165730337077</v>
      </c>
    </row>
    <row r="181" spans="1:2" ht="13">
      <c r="A181" s="15">
        <v>40238</v>
      </c>
      <c r="B181" s="42">
        <f>AVERAGE('Historical Sector Scores (2)'!B181:I181)</f>
        <v>49.933816958625783</v>
      </c>
    </row>
    <row r="182" spans="1:2" ht="13">
      <c r="A182" s="15">
        <v>40269</v>
      </c>
      <c r="B182" s="42">
        <f>AVERAGE('Historical Sector Scores (2)'!B182:I182)</f>
        <v>46.543462013819671</v>
      </c>
    </row>
    <row r="183" spans="1:2" ht="13">
      <c r="A183" s="15">
        <v>40299</v>
      </c>
      <c r="B183" s="42">
        <f>AVERAGE('Historical Sector Scores (2)'!B183:I183)</f>
        <v>59.235489714682409</v>
      </c>
    </row>
    <row r="184" spans="1:2" ht="13">
      <c r="A184" s="15">
        <v>40330</v>
      </c>
      <c r="B184" s="42">
        <f>AVERAGE('Historical Sector Scores (2)'!B184:I184)</f>
        <v>64.457510030679174</v>
      </c>
    </row>
    <row r="185" spans="1:2" ht="13">
      <c r="A185" s="15">
        <v>40360</v>
      </c>
      <c r="B185" s="42">
        <f>AVERAGE('Historical Sector Scores (2)'!B185:I185)</f>
        <v>61.45611974464088</v>
      </c>
    </row>
    <row r="186" spans="1:2" ht="13">
      <c r="A186" s="15">
        <v>40391</v>
      </c>
      <c r="B186" s="42">
        <f>AVERAGE('Historical Sector Scores (2)'!B186:I186)</f>
        <v>65.110084602629925</v>
      </c>
    </row>
    <row r="187" spans="1:2" ht="13">
      <c r="A187" s="15">
        <v>40422</v>
      </c>
      <c r="B187" s="42">
        <f>AVERAGE('Historical Sector Scores (2)'!B187:I187)</f>
        <v>66.268535359864657</v>
      </c>
    </row>
    <row r="188" spans="1:2" ht="13">
      <c r="A188" s="15">
        <v>40452</v>
      </c>
      <c r="B188" s="42">
        <f>AVERAGE('Historical Sector Scores (2)'!B188:I188)</f>
        <v>65.809622190959217</v>
      </c>
    </row>
    <row r="189" spans="1:2" ht="13">
      <c r="A189" s="15">
        <v>40483</v>
      </c>
      <c r="B189" s="42">
        <f>AVERAGE('Historical Sector Scores (2)'!B189:I189)</f>
        <v>60.612567342859244</v>
      </c>
    </row>
    <row r="190" spans="1:2" ht="13">
      <c r="A190" s="15">
        <v>40513</v>
      </c>
      <c r="B190" s="42">
        <f>AVERAGE('Historical Sector Scores (2)'!B190:I190)</f>
        <v>47.879035249577925</v>
      </c>
    </row>
    <row r="191" spans="1:2" ht="13">
      <c r="A191" s="15">
        <v>40544</v>
      </c>
      <c r="B191" s="42">
        <f>AVERAGE('Historical Sector Scores (2)'!B191:I191)</f>
        <v>52.779619359359558</v>
      </c>
    </row>
    <row r="192" spans="1:2" ht="13">
      <c r="A192" s="15">
        <v>40575</v>
      </c>
      <c r="B192" s="42">
        <f>AVERAGE('Historical Sector Scores (2)'!B192:I192)</f>
        <v>49.611308902637376</v>
      </c>
    </row>
    <row r="193" spans="1:2" ht="13">
      <c r="A193" s="15">
        <v>40603</v>
      </c>
      <c r="B193" s="42">
        <f>AVERAGE('Historical Sector Scores (2)'!B193:I193)</f>
        <v>49.568898416305743</v>
      </c>
    </row>
    <row r="194" spans="1:2" ht="13">
      <c r="A194" s="15">
        <v>40634</v>
      </c>
      <c r="B194" s="42">
        <f>AVERAGE('Historical Sector Scores (2)'!B194:I194)</f>
        <v>50.976746914563627</v>
      </c>
    </row>
    <row r="195" spans="1:2" ht="13">
      <c r="A195" s="15">
        <v>40664</v>
      </c>
      <c r="B195" s="42">
        <f>AVERAGE('Historical Sector Scores (2)'!B195:I195)</f>
        <v>50.35635906649194</v>
      </c>
    </row>
    <row r="196" spans="1:2" ht="13">
      <c r="A196" s="15">
        <v>40695</v>
      </c>
      <c r="B196" s="42">
        <f>AVERAGE('Historical Sector Scores (2)'!B196:I196)</f>
        <v>60.376081940912123</v>
      </c>
    </row>
    <row r="197" spans="1:2" ht="13">
      <c r="A197" s="15">
        <v>40725</v>
      </c>
      <c r="B197" s="42">
        <f>AVERAGE('Historical Sector Scores (2)'!B197:I197)</f>
        <v>60.170913397051258</v>
      </c>
    </row>
    <row r="198" spans="1:2" ht="13">
      <c r="A198" s="15">
        <v>40756</v>
      </c>
      <c r="B198" s="42">
        <f>AVERAGE('Historical Sector Scores (2)'!B198:I198)</f>
        <v>64.762948865752762</v>
      </c>
    </row>
    <row r="199" spans="1:2" ht="13">
      <c r="A199" s="15">
        <v>40787</v>
      </c>
      <c r="B199" s="42">
        <f>AVERAGE('Historical Sector Scores (2)'!B199:I199)</f>
        <v>68.027400214741363</v>
      </c>
    </row>
    <row r="200" spans="1:2" ht="13">
      <c r="A200" s="15">
        <v>40817</v>
      </c>
      <c r="B200" s="42">
        <f>AVERAGE('Historical Sector Scores (2)'!B200:I200)</f>
        <v>66.386102307889374</v>
      </c>
    </row>
    <row r="201" spans="1:2" ht="13">
      <c r="A201" s="15">
        <v>40848</v>
      </c>
      <c r="B201" s="42">
        <f>AVERAGE('Historical Sector Scores (2)'!B201:I201)</f>
        <v>62.329179007253046</v>
      </c>
    </row>
    <row r="202" spans="1:2" ht="13">
      <c r="A202" s="15">
        <v>40878</v>
      </c>
      <c r="B202" s="42">
        <f>AVERAGE('Historical Sector Scores (2)'!B202:I202)</f>
        <v>61.714296137470932</v>
      </c>
    </row>
    <row r="203" spans="1:2" ht="13">
      <c r="A203" s="15">
        <v>40909</v>
      </c>
      <c r="B203" s="42">
        <f>AVERAGE('Historical Sector Scores (2)'!B203:I203)</f>
        <v>55.099134285648809</v>
      </c>
    </row>
    <row r="204" spans="1:2" ht="13">
      <c r="A204" s="15">
        <v>40940</v>
      </c>
      <c r="B204" s="42">
        <f>AVERAGE('Historical Sector Scores (2)'!B204:I204)</f>
        <v>49.42606779170098</v>
      </c>
    </row>
    <row r="205" spans="1:2" ht="13">
      <c r="A205" s="15">
        <v>40969</v>
      </c>
      <c r="B205" s="42">
        <f>AVERAGE('Historical Sector Scores (2)'!B205:I205)</f>
        <v>48.01118127924429</v>
      </c>
    </row>
    <row r="206" spans="1:2" ht="13">
      <c r="A206" s="15">
        <v>41000</v>
      </c>
      <c r="B206" s="42">
        <f>AVERAGE('Historical Sector Scores (2)'!B206:I206)</f>
        <v>51.371530452659236</v>
      </c>
    </row>
    <row r="207" spans="1:2" ht="13">
      <c r="A207" s="15">
        <v>41030</v>
      </c>
      <c r="B207" s="42">
        <f>AVERAGE('Historical Sector Scores (2)'!B207:I207)</f>
        <v>56.162861620023563</v>
      </c>
    </row>
    <row r="208" spans="1:2" ht="13">
      <c r="A208" s="15">
        <v>41061</v>
      </c>
      <c r="B208" s="42">
        <f>AVERAGE('Historical Sector Scores (2)'!B208:I208)</f>
        <v>60.118584783373819</v>
      </c>
    </row>
    <row r="209" spans="1:2" ht="13">
      <c r="A209" s="15">
        <v>41091</v>
      </c>
      <c r="B209" s="42">
        <f>AVERAGE('Historical Sector Scores (2)'!B209:I209)</f>
        <v>65.319281309057331</v>
      </c>
    </row>
    <row r="210" spans="1:2" ht="13">
      <c r="A210" s="15">
        <v>41122</v>
      </c>
      <c r="B210" s="42">
        <f>AVERAGE('Historical Sector Scores (2)'!B210:I210)</f>
        <v>66.500326936411142</v>
      </c>
    </row>
    <row r="211" spans="1:2" ht="13">
      <c r="A211" s="15">
        <v>41153</v>
      </c>
      <c r="B211" s="42">
        <f>AVERAGE('Historical Sector Scores (2)'!B211:I211)</f>
        <v>64.334118483660347</v>
      </c>
    </row>
    <row r="212" spans="1:2" ht="13">
      <c r="A212" s="15">
        <v>41183</v>
      </c>
      <c r="B212" s="42">
        <f>AVERAGE('Historical Sector Scores (2)'!B212:I212)</f>
        <v>61.948112169104732</v>
      </c>
    </row>
    <row r="213" spans="1:2" ht="13">
      <c r="A213" s="15">
        <v>41214</v>
      </c>
      <c r="B213" s="42">
        <f>AVERAGE('Historical Sector Scores (2)'!B213:I213)</f>
        <v>58.133572798257489</v>
      </c>
    </row>
    <row r="214" spans="1:2" ht="13">
      <c r="A214" s="15">
        <v>41244</v>
      </c>
      <c r="B214" s="42">
        <f>AVERAGE('Historical Sector Scores (2)'!B214:I214)</f>
        <v>56.571799899039746</v>
      </c>
    </row>
    <row r="215" spans="1:2" ht="13">
      <c r="A215" s="15">
        <v>41275</v>
      </c>
      <c r="B215" s="42">
        <f>AVERAGE('Historical Sector Scores (2)'!B215:I215)</f>
        <v>52.894205629223045</v>
      </c>
    </row>
    <row r="216" spans="1:2" ht="13">
      <c r="A216" s="15">
        <v>41306</v>
      </c>
      <c r="B216" s="42">
        <f>AVERAGE('Historical Sector Scores (2)'!B216:I216)</f>
        <v>52.246280298051516</v>
      </c>
    </row>
    <row r="217" spans="1:2" ht="13">
      <c r="A217" s="15">
        <v>41334</v>
      </c>
      <c r="B217" s="42">
        <f>AVERAGE('Historical Sector Scores (2)'!B217:I217)</f>
        <v>55.218707576900826</v>
      </c>
    </row>
    <row r="218" spans="1:2" ht="13">
      <c r="A218" s="15">
        <v>41365</v>
      </c>
      <c r="B218" s="42">
        <f>AVERAGE('Historical Sector Scores (2)'!B218:I218)</f>
        <v>54.697930020738852</v>
      </c>
    </row>
    <row r="219" spans="1:2" ht="13">
      <c r="A219" s="15">
        <v>41395</v>
      </c>
      <c r="B219" s="42">
        <f>AVERAGE('Historical Sector Scores (2)'!B219:I219)</f>
        <v>52.962026009244383</v>
      </c>
    </row>
    <row r="220" spans="1:2" ht="13">
      <c r="A220" s="15">
        <v>41426</v>
      </c>
      <c r="B220" s="42">
        <f>AVERAGE('Historical Sector Scores (2)'!B220:I220)</f>
        <v>54.821308687274936</v>
      </c>
    </row>
    <row r="221" spans="1:2" ht="13">
      <c r="A221" s="15">
        <v>41456</v>
      </c>
      <c r="B221" s="42">
        <f>AVERAGE('Historical Sector Scores (2)'!B221:I221)</f>
        <v>52.269202670867799</v>
      </c>
    </row>
    <row r="222" spans="1:2" ht="13">
      <c r="A222" s="15">
        <v>41487</v>
      </c>
      <c r="B222" s="42">
        <f>AVERAGE('Historical Sector Scores (2)'!B222:I222)</f>
        <v>58.877626003081957</v>
      </c>
    </row>
    <row r="223" spans="1:2" ht="13">
      <c r="A223" s="15">
        <v>41518</v>
      </c>
      <c r="B223" s="42">
        <f>AVERAGE('Historical Sector Scores (2)'!B223:I223)</f>
        <v>56.031315479159367</v>
      </c>
    </row>
    <row r="224" spans="1:2" ht="13">
      <c r="A224" s="15">
        <v>41548</v>
      </c>
      <c r="B224" s="42">
        <f>AVERAGE('Historical Sector Scores (2)'!B224:I224)</f>
        <v>52.884425701084886</v>
      </c>
    </row>
    <row r="225" spans="1:2" ht="13">
      <c r="A225" s="15">
        <v>41579</v>
      </c>
      <c r="B225" s="42">
        <f>AVERAGE('Historical Sector Scores (2)'!B225:I225)</f>
        <v>52.450864636375385</v>
      </c>
    </row>
    <row r="226" spans="1:2" ht="13">
      <c r="A226" s="15">
        <v>41609</v>
      </c>
      <c r="B226" s="42">
        <f>AVERAGE('Historical Sector Scores (2)'!B226:I226)</f>
        <v>48.168876365363175</v>
      </c>
    </row>
    <row r="227" spans="1:2" ht="13">
      <c r="A227" s="15">
        <v>41640</v>
      </c>
      <c r="B227" s="42">
        <f>AVERAGE('Historical Sector Scores (2)'!B227:I227)</f>
        <v>54.701357928436124</v>
      </c>
    </row>
    <row r="228" spans="1:2" ht="13">
      <c r="A228" s="15">
        <v>41671</v>
      </c>
      <c r="B228" s="42">
        <f>AVERAGE('Historical Sector Scores (2)'!B228:I228)</f>
        <v>48.020058774417535</v>
      </c>
    </row>
    <row r="229" spans="1:2" ht="13">
      <c r="A229" s="15">
        <v>41699</v>
      </c>
      <c r="B229" s="42">
        <f>AVERAGE('Historical Sector Scores (2)'!B229:I229)</f>
        <v>45.890181261691581</v>
      </c>
    </row>
    <row r="230" spans="1:2" ht="13">
      <c r="A230" s="15">
        <v>41730</v>
      </c>
      <c r="B230" s="42">
        <f>AVERAGE('Historical Sector Scores (2)'!B230:I230)</f>
        <v>48.232512346978815</v>
      </c>
    </row>
    <row r="231" spans="1:2" ht="13">
      <c r="A231" s="15">
        <v>41760</v>
      </c>
      <c r="B231" s="42">
        <f>AVERAGE('Historical Sector Scores (2)'!B231:I231)</f>
        <v>50.376884735855285</v>
      </c>
    </row>
    <row r="232" spans="1:2" ht="13">
      <c r="A232" s="15">
        <v>41791</v>
      </c>
      <c r="B232" s="42">
        <f>AVERAGE('Historical Sector Scores (2)'!B232:I232)</f>
        <v>51.604216062601026</v>
      </c>
    </row>
    <row r="233" spans="1:2" ht="13">
      <c r="A233" s="15">
        <v>41821</v>
      </c>
      <c r="B233" s="42">
        <f>AVERAGE('Historical Sector Scores (2)'!B233:I233)</f>
        <v>46.014465247593286</v>
      </c>
    </row>
    <row r="234" spans="1:2" ht="13">
      <c r="A234" s="15">
        <v>41852</v>
      </c>
      <c r="B234" s="42">
        <f>AVERAGE('Historical Sector Scores (2)'!B234:I234)</f>
        <v>45.511610719612904</v>
      </c>
    </row>
    <row r="235" spans="1:2" ht="13">
      <c r="A235" s="15">
        <v>41883</v>
      </c>
      <c r="B235" s="42">
        <f>AVERAGE('Historical Sector Scores (2)'!B235:I235)</f>
        <v>54.82770538055167</v>
      </c>
    </row>
    <row r="236" spans="1:2" ht="13">
      <c r="A236" s="15">
        <v>41913</v>
      </c>
      <c r="B236" s="42">
        <f>AVERAGE('Historical Sector Scores (2)'!B236:I236)</f>
        <v>53.582700553683011</v>
      </c>
    </row>
    <row r="237" spans="1:2" ht="13">
      <c r="A237" s="15">
        <v>41944</v>
      </c>
      <c r="B237" s="42">
        <f>AVERAGE('Historical Sector Scores (2)'!B237:I237)</f>
        <v>52.458379713298271</v>
      </c>
    </row>
    <row r="238" spans="1:2" ht="13">
      <c r="A238" s="15">
        <v>41974</v>
      </c>
      <c r="B238" s="42">
        <f>AVERAGE('Historical Sector Scores (2)'!B238:I238)</f>
        <v>53.149754932176819</v>
      </c>
    </row>
    <row r="239" spans="1:2" ht="13">
      <c r="A239" s="15">
        <v>42005</v>
      </c>
      <c r="B239" s="42">
        <f>AVERAGE('Historical Sector Scores (2)'!B239:I239)</f>
        <v>59.958003640299779</v>
      </c>
    </row>
    <row r="240" spans="1:2" ht="13">
      <c r="A240" s="15">
        <v>42036</v>
      </c>
      <c r="B240" s="42">
        <f>AVERAGE('Historical Sector Scores (2)'!B240:I240)</f>
        <v>56.460944031838956</v>
      </c>
    </row>
    <row r="241" spans="1:2" ht="13">
      <c r="A241" s="15">
        <v>42064</v>
      </c>
      <c r="B241" s="42">
        <f>AVERAGE('Historical Sector Scores (2)'!B241:I241)</f>
        <v>57.677932403222371</v>
      </c>
    </row>
    <row r="242" spans="1:2" ht="13">
      <c r="A242" s="15">
        <v>42095</v>
      </c>
      <c r="B242" s="42">
        <f>AVERAGE('Historical Sector Scores (2)'!B242:I242)</f>
        <v>56.03147798721028</v>
      </c>
    </row>
    <row r="243" spans="1:2" ht="13">
      <c r="A243" s="15">
        <v>42125</v>
      </c>
      <c r="B243" s="42">
        <f>AVERAGE('Historical Sector Scores (2)'!B243:I243)</f>
        <v>56.149880912822347</v>
      </c>
    </row>
    <row r="244" spans="1:2" ht="13">
      <c r="A244" s="15">
        <v>42156</v>
      </c>
      <c r="B244" s="42">
        <f>AVERAGE('Historical Sector Scores (2)'!B244:I244)</f>
        <v>53.612711194110297</v>
      </c>
    </row>
    <row r="245" spans="1:2" ht="13">
      <c r="A245" s="15">
        <v>42186</v>
      </c>
      <c r="B245" s="42">
        <f>AVERAGE('Historical Sector Scores (2)'!B245:I245)</f>
        <v>47.815437115377946</v>
      </c>
    </row>
    <row r="246" spans="1:2" ht="13">
      <c r="A246" s="15">
        <v>42217</v>
      </c>
      <c r="B246" s="42">
        <f>AVERAGE('Historical Sector Scores (2)'!B246:I246)</f>
        <v>54.224151713900341</v>
      </c>
    </row>
    <row r="247" spans="1:2" ht="13">
      <c r="A247" s="15">
        <v>42248</v>
      </c>
      <c r="B247" s="42">
        <f>AVERAGE('Historical Sector Scores (2)'!B247:I247)</f>
        <v>60.277839941789018</v>
      </c>
    </row>
    <row r="248" spans="1:2" ht="13">
      <c r="A248" s="15">
        <v>42278</v>
      </c>
      <c r="B248" s="42">
        <f>AVERAGE('Historical Sector Scores (2)'!B248:I248)</f>
        <v>62.911997371151053</v>
      </c>
    </row>
    <row r="249" spans="1:2" ht="13">
      <c r="A249" s="15">
        <v>42309</v>
      </c>
      <c r="B249" s="42">
        <f>AVERAGE('Historical Sector Scores (2)'!B249:I249)</f>
        <v>64.077389604071215</v>
      </c>
    </row>
    <row r="250" spans="1:2" ht="13">
      <c r="A250" s="15">
        <v>42339</v>
      </c>
      <c r="B250" s="42">
        <f>AVERAGE('Historical Sector Scores (2)'!B250:I250)</f>
        <v>64.153777497013522</v>
      </c>
    </row>
    <row r="251" spans="1:2" ht="13">
      <c r="A251" s="15">
        <v>42370</v>
      </c>
      <c r="B251" s="42">
        <f>AVERAGE('Historical Sector Scores (2)'!B251:I251)</f>
        <v>67.408657848797617</v>
      </c>
    </row>
    <row r="252" spans="1:2" ht="13">
      <c r="A252" s="15">
        <v>42401</v>
      </c>
      <c r="B252" s="42">
        <f>AVERAGE('Historical Sector Scores (2)'!B252:I252)</f>
        <v>67.072852353648628</v>
      </c>
    </row>
    <row r="253" spans="1:2" ht="13">
      <c r="A253" s="15">
        <v>42430</v>
      </c>
      <c r="B253" s="42">
        <f>AVERAGE('Historical Sector Scores (2)'!B253:I253)</f>
        <v>64.143476605464386</v>
      </c>
    </row>
    <row r="254" spans="1:2" ht="13">
      <c r="A254" s="15">
        <v>42461</v>
      </c>
      <c r="B254" s="42">
        <f>AVERAGE('Historical Sector Scores (2)'!B254:I254)</f>
        <v>66.396384294132844</v>
      </c>
    </row>
    <row r="255" spans="1:2" ht="13">
      <c r="A255" s="15">
        <v>42491</v>
      </c>
      <c r="B255" s="42">
        <f>AVERAGE('Historical Sector Scores (2)'!B255:I255)</f>
        <v>62.501560100257109</v>
      </c>
    </row>
    <row r="256" spans="1:2" ht="13">
      <c r="A256" s="15">
        <v>42522</v>
      </c>
      <c r="B256" s="42">
        <f>AVERAGE('Historical Sector Scores (2)'!B256:I256)</f>
        <v>60.551149564208899</v>
      </c>
    </row>
    <row r="257" spans="1:2" ht="13">
      <c r="A257" s="15">
        <v>42552</v>
      </c>
      <c r="B257" s="42">
        <f>AVERAGE('Historical Sector Scores (2)'!B257:I257)</f>
        <v>54.414645564205372</v>
      </c>
    </row>
    <row r="258" spans="1:2" ht="13">
      <c r="A258" s="15">
        <v>42583</v>
      </c>
      <c r="B258" s="42">
        <f>AVERAGE('Historical Sector Scores (2)'!B258:I258)</f>
        <v>55.647085749392588</v>
      </c>
    </row>
    <row r="259" spans="1:2" ht="13">
      <c r="A259" s="15">
        <v>42614</v>
      </c>
      <c r="B259" s="42">
        <f>AVERAGE('Historical Sector Scores (2)'!B259:I259)</f>
        <v>50.670096579771347</v>
      </c>
    </row>
    <row r="260" spans="1:2" ht="13">
      <c r="A260" s="15">
        <v>42644</v>
      </c>
      <c r="B260" s="42">
        <f>AVERAGE('Historical Sector Scores (2)'!B260:I260)</f>
        <v>53.503589684831887</v>
      </c>
    </row>
    <row r="261" spans="1:2" ht="13">
      <c r="A261" s="15">
        <v>42675</v>
      </c>
      <c r="B261" s="42">
        <f>AVERAGE('Historical Sector Scores (2)'!B261:I261)</f>
        <v>53.862751672760119</v>
      </c>
    </row>
    <row r="262" spans="1:2" ht="13">
      <c r="A262" s="15">
        <v>42705</v>
      </c>
      <c r="B262" s="42">
        <f>AVERAGE('Historical Sector Scores (2)'!B262:I262)</f>
        <v>52.15390538974151</v>
      </c>
    </row>
    <row r="263" spans="1:2" ht="13">
      <c r="A263" s="15">
        <v>42736</v>
      </c>
      <c r="B263" s="42">
        <f>AVERAGE('Historical Sector Scores (2)'!B263:I263)</f>
        <v>44.731212395325016</v>
      </c>
    </row>
    <row r="264" spans="1:2" ht="13">
      <c r="A264" s="15">
        <v>42767</v>
      </c>
      <c r="B264" s="42">
        <f>AVERAGE('Historical Sector Scores (2)'!B264:I264)</f>
        <v>44.022372407590723</v>
      </c>
    </row>
    <row r="265" spans="1:2" ht="13">
      <c r="A265" s="15">
        <v>42795</v>
      </c>
      <c r="B265" s="42">
        <f>AVERAGE('Historical Sector Scores (2)'!B265:I265)</f>
        <v>46.748256058750066</v>
      </c>
    </row>
    <row r="266" spans="1:2" ht="13">
      <c r="A266" s="15">
        <v>42826</v>
      </c>
      <c r="B266" s="42">
        <f>AVERAGE('Historical Sector Scores (2)'!B266:I266)</f>
        <v>42.846375759467918</v>
      </c>
    </row>
    <row r="267" spans="1:2" ht="13">
      <c r="A267" s="15">
        <v>42856</v>
      </c>
      <c r="B267" s="42">
        <f>AVERAGE('Historical Sector Scores (2)'!B267:I267)</f>
        <v>48.569265285798522</v>
      </c>
    </row>
    <row r="268" spans="1:2" ht="13">
      <c r="A268" s="15">
        <v>42887</v>
      </c>
      <c r="B268" s="42">
        <f>AVERAGE('Historical Sector Scores (2)'!B268:I268)</f>
        <v>46.11556411072916</v>
      </c>
    </row>
    <row r="269" spans="1:2" ht="13">
      <c r="A269" s="15">
        <v>42917</v>
      </c>
      <c r="B269" s="42">
        <f>AVERAGE('Historical Sector Scores (2)'!B269:I269)</f>
        <v>51.13368709478226</v>
      </c>
    </row>
    <row r="270" spans="1:2" ht="13">
      <c r="A270" s="15">
        <v>42948</v>
      </c>
      <c r="B270" s="42">
        <f>AVERAGE('Historical Sector Scores (2)'!B270:I270)</f>
        <v>52.903942932057966</v>
      </c>
    </row>
    <row r="271" spans="1:2" ht="13">
      <c r="A271" s="15">
        <v>42979</v>
      </c>
      <c r="B271" s="42">
        <f>AVERAGE('Historical Sector Scores (2)'!B271:I271)</f>
        <v>52.104135511210529</v>
      </c>
    </row>
    <row r="272" spans="1:2" ht="13">
      <c r="A272" s="15">
        <v>43009</v>
      </c>
      <c r="B272" s="42">
        <f>AVERAGE('Historical Sector Scores (2)'!B272:I272)</f>
        <v>44.213404966072332</v>
      </c>
    </row>
    <row r="273" spans="1:2" ht="13">
      <c r="A273" s="15">
        <v>43040</v>
      </c>
      <c r="B273" s="42">
        <f>AVERAGE('Historical Sector Scores (2)'!B273:I273)</f>
        <v>40.339404195699622</v>
      </c>
    </row>
    <row r="274" spans="1:2" ht="13">
      <c r="A274" s="15">
        <v>43070</v>
      </c>
      <c r="B274" s="42">
        <f>AVERAGE('Historical Sector Scores (2)'!B274:I274)</f>
        <v>40.260219331520908</v>
      </c>
    </row>
    <row r="275" spans="1:2" ht="13">
      <c r="A275" s="15">
        <v>43101</v>
      </c>
      <c r="B275" s="42">
        <f>AVERAGE('Historical Sector Scores (2)'!B275:I275)</f>
        <v>31.350291300276851</v>
      </c>
    </row>
    <row r="276" spans="1:2" ht="13">
      <c r="A276" s="15">
        <v>43132</v>
      </c>
      <c r="B276" s="42">
        <f>AVERAGE('Historical Sector Scores (2)'!B276:I276)</f>
        <v>31.290125183323859</v>
      </c>
    </row>
    <row r="277" spans="1:2" ht="13">
      <c r="A277" s="15">
        <v>43160</v>
      </c>
      <c r="B277" s="42">
        <f>AVERAGE('Historical Sector Scores (2)'!B277:I277)</f>
        <v>35.945482916923851</v>
      </c>
    </row>
    <row r="278" spans="1:2" ht="13">
      <c r="A278" s="15">
        <v>43191</v>
      </c>
      <c r="B278" s="42">
        <f>AVERAGE('Historical Sector Scores (2)'!B278:I278)</f>
        <v>41.583927130679456</v>
      </c>
    </row>
    <row r="279" spans="1:2" ht="13">
      <c r="A279" s="15">
        <v>43221</v>
      </c>
      <c r="B279" s="42">
        <f>AVERAGE('Historical Sector Scores (2)'!B279:I279)</f>
        <v>41.929017177629113</v>
      </c>
    </row>
    <row r="280" spans="1:2" ht="13">
      <c r="A280" s="15">
        <v>43252</v>
      </c>
      <c r="B280" s="42">
        <f>AVERAGE('Historical Sector Scores (2)'!B280:I280)</f>
        <v>45.378129571566419</v>
      </c>
    </row>
    <row r="281" spans="1:2" ht="13">
      <c r="A281" s="15">
        <v>43282</v>
      </c>
      <c r="B281" s="42">
        <f>AVERAGE('Historical Sector Scores (2)'!B281:I281)</f>
        <v>48.548951099875737</v>
      </c>
    </row>
    <row r="282" spans="1:2" ht="13">
      <c r="A282" s="15">
        <v>43313</v>
      </c>
      <c r="B282" s="42">
        <f>AVERAGE('Historical Sector Scores (2)'!B282:I282)</f>
        <v>46.526838366103597</v>
      </c>
    </row>
    <row r="283" spans="1:2" ht="13">
      <c r="A283" s="15">
        <v>43344</v>
      </c>
      <c r="B283" s="42">
        <f>AVERAGE('Historical Sector Scores (2)'!B283:I283)</f>
        <v>43.835434522804206</v>
      </c>
    </row>
    <row r="284" spans="1:2" ht="13">
      <c r="A284" s="15">
        <v>43374</v>
      </c>
      <c r="B284" s="42">
        <f>AVERAGE('Historical Sector Scores (2)'!B284:I284)</f>
        <v>52.589830862100136</v>
      </c>
    </row>
    <row r="285" spans="1:2" ht="13">
      <c r="A285" s="15">
        <v>43405</v>
      </c>
      <c r="B285" s="42">
        <f>AVERAGE('Historical Sector Scores (2)'!B285:I285)</f>
        <v>56.406642817366688</v>
      </c>
    </row>
    <row r="286" spans="1:2" ht="13">
      <c r="A286" s="15">
        <v>43435</v>
      </c>
      <c r="B286" s="42">
        <f>AVERAGE('Historical Sector Scores (2)'!B286:I286)</f>
        <v>62.815370178392605</v>
      </c>
    </row>
    <row r="287" spans="1:2" ht="13">
      <c r="A287" s="15">
        <v>43466</v>
      </c>
      <c r="B287" s="42">
        <f>AVERAGE('Historical Sector Scores (2)'!B287:I287)</f>
        <v>68.82673567972887</v>
      </c>
    </row>
    <row r="288" spans="1:2" ht="13">
      <c r="A288" s="15">
        <v>43497</v>
      </c>
      <c r="B288" s="42">
        <f>AVERAGE('Historical Sector Scores (2)'!B288:I288)</f>
        <v>66.380033162154788</v>
      </c>
    </row>
    <row r="289" spans="1:2" ht="13">
      <c r="A289" s="15">
        <v>43525</v>
      </c>
      <c r="B289" s="42">
        <f>AVERAGE('Historical Sector Scores (2)'!B289:I289)</f>
        <v>64.265103889333204</v>
      </c>
    </row>
    <row r="290" spans="1:2" ht="13">
      <c r="A290" s="15">
        <v>43556</v>
      </c>
      <c r="B290" s="42">
        <f>AVERAGE('Historical Sector Scores (2)'!B290:I290)</f>
        <v>55.301906300813457</v>
      </c>
    </row>
    <row r="291" spans="1:2" ht="13">
      <c r="A291" s="15">
        <v>43586</v>
      </c>
      <c r="B291" s="42">
        <f>AVERAGE('Historical Sector Scores (2)'!B291:I291)</f>
        <v>58.986182725619614</v>
      </c>
    </row>
    <row r="292" spans="1:2" ht="13">
      <c r="A292" s="15">
        <v>43617</v>
      </c>
      <c r="B292" s="42">
        <f>AVERAGE('Historical Sector Scores (2)'!B292:I292)</f>
        <v>50.536340484143814</v>
      </c>
    </row>
    <row r="293" spans="1:2" ht="13">
      <c r="A293" s="15">
        <v>43647</v>
      </c>
      <c r="B293" s="42">
        <f>AVERAGE('Historical Sector Scores (2)'!B293:I293)</f>
        <v>45.360653029362773</v>
      </c>
    </row>
    <row r="294" spans="1:2" ht="13">
      <c r="A294" s="15">
        <v>43678</v>
      </c>
      <c r="B294" s="42">
        <f>AVERAGE('Historical Sector Scores (2)'!B294:I294)</f>
        <v>49.479314359338112</v>
      </c>
    </row>
    <row r="295" spans="1:2" ht="13">
      <c r="A295" s="15">
        <v>43709</v>
      </c>
      <c r="B295" s="42">
        <f>AVERAGE('Historical Sector Scores (2)'!B295:I295)</f>
        <v>52.917400485366983</v>
      </c>
    </row>
    <row r="296" spans="1:2" ht="13">
      <c r="A296" s="15">
        <v>43739</v>
      </c>
      <c r="B296" s="42">
        <f>AVERAGE('Historical Sector Scores (2)'!B296:I296)</f>
        <v>55.16389717905966</v>
      </c>
    </row>
    <row r="297" spans="1:2" ht="13">
      <c r="A297" s="15">
        <v>43770</v>
      </c>
      <c r="B297" s="42">
        <f>AVERAGE('Historical Sector Scores (2)'!B297:I297)</f>
        <v>49.368697862948117</v>
      </c>
    </row>
    <row r="298" spans="1:2" ht="13">
      <c r="A298" s="15">
        <v>43800</v>
      </c>
      <c r="B298" s="42">
        <f>AVERAGE('Historical Sector Scores (2)'!B298:I298)</f>
        <v>49.433282114378777</v>
      </c>
    </row>
    <row r="299" spans="1:2" ht="13">
      <c r="A299" s="15">
        <v>43831</v>
      </c>
      <c r="B299" s="42">
        <f>AVERAGE('Historical Sector Scores (2)'!B299:I299)</f>
        <v>51.189998916937732</v>
      </c>
    </row>
    <row r="300" spans="1:2" ht="13">
      <c r="A300" s="15">
        <v>43862</v>
      </c>
      <c r="B300" s="42">
        <f>AVERAGE('Historical Sector Scores (2)'!B300:I300)</f>
        <v>57.396366499871689</v>
      </c>
    </row>
    <row r="301" spans="1:2" ht="13">
      <c r="A301" s="15">
        <v>43891</v>
      </c>
      <c r="B301" s="42">
        <f>AVERAGE('Historical Sector Scores (2)'!B301:I301)</f>
        <v>71.820831214541826</v>
      </c>
    </row>
    <row r="302" spans="1:2" ht="13">
      <c r="A302" s="15">
        <v>43922</v>
      </c>
      <c r="B302" s="42">
        <f>AVERAGE('Historical Sector Scores (2)'!B302:I302)</f>
        <v>82.27080976143786</v>
      </c>
    </row>
    <row r="303" spans="1:2" ht="13">
      <c r="A303" s="15">
        <v>43952</v>
      </c>
      <c r="B303" s="42">
        <f>AVERAGE('Historical Sector Scores (2)'!B303:I303)</f>
        <v>80.799267883643893</v>
      </c>
    </row>
    <row r="304" spans="1:2" ht="13">
      <c r="A304" s="15">
        <v>43983</v>
      </c>
      <c r="B304" s="42">
        <f>AVERAGE('Historical Sector Scores (2)'!B304:I304)</f>
        <v>72.979397743407901</v>
      </c>
    </row>
    <row r="305" spans="1:2" ht="13">
      <c r="A305" s="15">
        <v>44013</v>
      </c>
      <c r="B305" s="42">
        <f>AVERAGE('Historical Sector Scores (2)'!B305:I305)</f>
        <v>68.970546293285381</v>
      </c>
    </row>
    <row r="306" spans="1:2" ht="13">
      <c r="A306" s="15">
        <v>44044</v>
      </c>
      <c r="B306" s="42">
        <f>AVERAGE('Historical Sector Scores (2)'!B306:I306)</f>
        <v>62.15833166204775</v>
      </c>
    </row>
    <row r="307" spans="1:2" ht="13">
      <c r="A307" s="15">
        <v>44075</v>
      </c>
      <c r="B307" s="42">
        <f>AVERAGE('Historical Sector Scores (2)'!B307:I307)</f>
        <v>55.268661454630376</v>
      </c>
    </row>
    <row r="308" spans="1:2" ht="13">
      <c r="A308" s="15">
        <v>44105</v>
      </c>
      <c r="B308" s="42">
        <f>AVERAGE('Historical Sector Scores (2)'!B308:I308)</f>
        <v>42.8053797719882</v>
      </c>
    </row>
    <row r="309" spans="1:2" ht="13">
      <c r="A309" s="15">
        <v>44136</v>
      </c>
      <c r="B309" s="42">
        <f>AVERAGE('Historical Sector Scores (2)'!B309:I309)</f>
        <v>39.291332569706562</v>
      </c>
    </row>
    <row r="310" spans="1:2" ht="13">
      <c r="A310" s="15">
        <v>44166</v>
      </c>
      <c r="B310" s="42">
        <f>AVERAGE('Historical Sector Scores (2)'!B310:I310)</f>
        <v>37.39556962910607</v>
      </c>
    </row>
    <row r="311" spans="1:2" ht="13">
      <c r="A311" s="15">
        <v>44197</v>
      </c>
      <c r="B311" s="42">
        <f>AVERAGE('Historical Sector Scores (2)'!B311:I311)</f>
        <v>33.886294434023291</v>
      </c>
    </row>
    <row r="312" spans="1:2" ht="13">
      <c r="A312" s="15">
        <v>44228</v>
      </c>
      <c r="B312" s="42">
        <f>AVERAGE('Historical Sector Scores (2)'!B312:I312)</f>
        <v>42.957072013953578</v>
      </c>
    </row>
    <row r="313" spans="1:2" ht="13">
      <c r="A313" s="15">
        <v>44256</v>
      </c>
      <c r="B313" s="42">
        <f>AVERAGE('Historical Sector Scores (2)'!B313:I313)</f>
        <v>32.844636220763725</v>
      </c>
    </row>
    <row r="314" spans="1:2" ht="13">
      <c r="A314" s="15">
        <v>44287</v>
      </c>
      <c r="B314" s="42">
        <f>AVERAGE('Historical Sector Scores (2)'!B314:I314)</f>
        <v>31.168549660132051</v>
      </c>
    </row>
    <row r="315" spans="1:2" ht="13">
      <c r="A315" s="15">
        <v>44317</v>
      </c>
      <c r="B315" s="42">
        <f>AVERAGE('Historical Sector Scores (2)'!B315:I315)</f>
        <v>34.779906516964793</v>
      </c>
    </row>
    <row r="316" spans="1:2" ht="13">
      <c r="A316" s="15">
        <v>44348</v>
      </c>
      <c r="B316" s="42">
        <f>AVERAGE('Historical Sector Scores (2)'!B316:I316)</f>
        <v>37.227631019857171</v>
      </c>
    </row>
    <row r="317" spans="1:2" ht="13">
      <c r="A317" s="15">
        <v>44378</v>
      </c>
      <c r="B317" s="42">
        <f>AVERAGE('Historical Sector Scores (2)'!B317:I317)</f>
        <v>32.98489133527422</v>
      </c>
    </row>
    <row r="318" spans="1:2" ht="13">
      <c r="A318" s="15">
        <v>44409</v>
      </c>
      <c r="B318" s="42">
        <f>AVERAGE('Historical Sector Scores (2)'!B318:I318)</f>
        <v>29.336937902221855</v>
      </c>
    </row>
    <row r="319" spans="1:2" ht="13">
      <c r="A319" s="15">
        <v>44440</v>
      </c>
      <c r="B319" s="42">
        <f>AVERAGE('Historical Sector Scores (2)'!B319:I319)</f>
        <v>42.940880280000137</v>
      </c>
    </row>
    <row r="320" spans="1:2" ht="13">
      <c r="A320" s="15">
        <v>44470</v>
      </c>
      <c r="B320" s="42">
        <f>AVERAGE('Historical Sector Scores (2)'!B320:I320)</f>
        <v>38.081996275495698</v>
      </c>
    </row>
    <row r="321" spans="1:2" ht="13">
      <c r="A321" s="15">
        <v>44501</v>
      </c>
      <c r="B321" s="42">
        <f>AVERAGE('Historical Sector Scores (2)'!B321:I321)</f>
        <v>32.417901365474421</v>
      </c>
    </row>
    <row r="322" spans="1:2" ht="13">
      <c r="A322" s="15">
        <v>44531</v>
      </c>
      <c r="B322" s="42">
        <f>AVERAGE('Historical Sector Scores (2)'!B322:I322)</f>
        <v>33.000596158284665</v>
      </c>
    </row>
    <row r="323" spans="1:2" ht="13">
      <c r="A323" s="15">
        <v>44562</v>
      </c>
      <c r="B323" s="42">
        <f>AVERAGE('Historical Sector Scores (2)'!B323:I323)</f>
        <v>33.487631743080208</v>
      </c>
    </row>
    <row r="324" spans="1:2" ht="13">
      <c r="A324" s="15">
        <v>44593</v>
      </c>
      <c r="B324" s="42">
        <f>AVERAGE('Historical Sector Scores (2)'!B324:I324)</f>
        <v>35.45970825079101</v>
      </c>
    </row>
    <row r="325" spans="1:2" ht="13">
      <c r="A325" s="15">
        <v>44621</v>
      </c>
      <c r="B325" s="42">
        <f>AVERAGE('Historical Sector Scores (2)'!B325:I325)</f>
        <v>29.449150081908769</v>
      </c>
    </row>
    <row r="326" spans="1:2" ht="13">
      <c r="A326" s="15">
        <v>44652</v>
      </c>
      <c r="B326" s="42">
        <f>AVERAGE('Historical Sector Scores (2)'!B326:I326)</f>
        <v>35.445307673614742</v>
      </c>
    </row>
    <row r="327" spans="1:2" ht="13">
      <c r="A327" s="15">
        <v>44682</v>
      </c>
      <c r="B327" s="42">
        <f>AVERAGE('Historical Sector Scores (2)'!B327:I327)</f>
        <v>42.771005973288418</v>
      </c>
    </row>
    <row r="328" spans="1:2" ht="13">
      <c r="A328" s="15">
        <v>44713</v>
      </c>
      <c r="B328" s="42">
        <f>AVERAGE('Historical Sector Scores (2)'!B328:I328)</f>
        <v>46.091277962273153</v>
      </c>
    </row>
    <row r="329" spans="1:2" ht="13">
      <c r="A329" s="15">
        <v>44743</v>
      </c>
      <c r="B329" s="42">
        <f>AVERAGE('Historical Sector Scores (2)'!B329:I329)</f>
        <v>49.326582467684332</v>
      </c>
    </row>
    <row r="330" spans="1:2" ht="13">
      <c r="A330" s="15">
        <v>44774</v>
      </c>
      <c r="B330" s="42">
        <f>AVERAGE('Historical Sector Scores (2)'!B330:I330)</f>
        <v>53.867906220697449</v>
      </c>
    </row>
    <row r="331" spans="1:2" ht="13">
      <c r="A331" s="15">
        <v>44805</v>
      </c>
      <c r="B331" s="42">
        <f>AVERAGE('Historical Sector Scores (2)'!B331:I331)</f>
        <v>58.911723151711939</v>
      </c>
    </row>
    <row r="332" spans="1:2" ht="13">
      <c r="A332" s="15">
        <v>44835</v>
      </c>
      <c r="B332" s="42">
        <f>AVERAGE('Historical Sector Scores (2)'!B332:I332)</f>
        <v>63.027614845701237</v>
      </c>
    </row>
    <row r="333" spans="1:2" ht="13">
      <c r="A333" s="15">
        <v>44866</v>
      </c>
      <c r="B333" s="42">
        <f>AVERAGE('Historical Sector Scores (2)'!B333:I333)</f>
        <v>67.152906128614163</v>
      </c>
    </row>
    <row r="334" spans="1:2" ht="13">
      <c r="A334" s="15">
        <v>44896</v>
      </c>
      <c r="B334" s="42">
        <f>AVERAGE('Historical Sector Scores (2)'!B334:I334)</f>
        <v>70.326812301223484</v>
      </c>
    </row>
    <row r="335" spans="1:2" ht="13">
      <c r="A335" s="15">
        <v>44927</v>
      </c>
      <c r="B335" s="42">
        <f>AVERAGE('Historical Sector Scores (2)'!B335:I335)</f>
        <v>64.775013471462657</v>
      </c>
    </row>
    <row r="336" spans="1:2" ht="13">
      <c r="A336" s="15">
        <v>44958</v>
      </c>
      <c r="B336" s="42">
        <f>AVERAGE('Historical Sector Scores (2)'!B336:I336)</f>
        <v>63.06417346157135</v>
      </c>
    </row>
    <row r="337" spans="1:2" ht="13">
      <c r="A337" s="15">
        <v>44986</v>
      </c>
      <c r="B337" s="42">
        <f>AVERAGE('Historical Sector Scores (2)'!B337:I337)</f>
        <v>62.245712417533198</v>
      </c>
    </row>
    <row r="338" spans="1:2" ht="13">
      <c r="A338" s="15">
        <v>45017</v>
      </c>
      <c r="B338" s="42">
        <f>AVERAGE('Historical Sector Scores (2)'!B338:I338)</f>
        <v>62.536580836794492</v>
      </c>
    </row>
    <row r="339" spans="1:2" ht="13">
      <c r="A339" s="15">
        <v>45047</v>
      </c>
      <c r="B339" s="42">
        <f>AVERAGE('Historical Sector Scores (2)'!B339:I339)</f>
        <v>59.375375976991378</v>
      </c>
    </row>
    <row r="340" spans="1:2" ht="13">
      <c r="A340" s="15">
        <v>45078</v>
      </c>
      <c r="B340" s="42">
        <f>AVERAGE('Historical Sector Scores (2)'!B340:I340)</f>
        <v>52.228663334901917</v>
      </c>
    </row>
    <row r="341" spans="1:2" ht="13">
      <c r="A341" s="15">
        <v>45108</v>
      </c>
      <c r="B341" s="42">
        <f>AVERAGE('Historical Sector Scores (2)'!B341:I341)</f>
        <v>56.452873531201526</v>
      </c>
    </row>
    <row r="342" spans="1:2" ht="13">
      <c r="A342" s="15">
        <v>45139</v>
      </c>
      <c r="B342" s="42">
        <f>AVERAGE('Historical Sector Scores (2)'!B342:I342)</f>
        <v>58.055603847511208</v>
      </c>
    </row>
    <row r="343" spans="1:2" ht="13">
      <c r="A343" s="15">
        <v>45170</v>
      </c>
      <c r="B343" s="42">
        <f>AVERAGE('Historical Sector Scores (2)'!B343:I343)</f>
        <v>53.534333840626637</v>
      </c>
    </row>
    <row r="344" spans="1:2" ht="13">
      <c r="A344" s="15">
        <v>45200</v>
      </c>
      <c r="B344" s="42">
        <f>AVERAGE('Historical Sector Scores (2)'!B344:I344)</f>
        <v>56.738140821792406</v>
      </c>
    </row>
    <row r="345" spans="1:2" ht="13">
      <c r="A345" s="15">
        <v>45231</v>
      </c>
      <c r="B345" s="42">
        <f>AVERAGE('Historical Sector Scores (2)'!B345:I345)</f>
        <v>57.23031257672443</v>
      </c>
    </row>
    <row r="346" spans="1:2" ht="13">
      <c r="A346" s="15">
        <v>45261</v>
      </c>
      <c r="B346" s="42">
        <f>AVERAGE('Historical Sector Scores (2)'!B346:I346)</f>
        <v>52.513746889496382</v>
      </c>
    </row>
    <row r="347" spans="1:2" ht="13">
      <c r="A347" s="15">
        <v>45292</v>
      </c>
      <c r="B347" s="42">
        <f>AVERAGE('Historical Sector Scores (2)'!B347:I347)</f>
        <v>56.540284647078245</v>
      </c>
    </row>
    <row r="348" spans="1:2" ht="13">
      <c r="A348" s="15">
        <v>45323</v>
      </c>
      <c r="B348" s="42">
        <f>AVERAGE('Historical Sector Scores (2)'!B348:I348)</f>
        <v>53.948540405942715</v>
      </c>
    </row>
    <row r="349" spans="1:2" ht="13">
      <c r="A349" s="15">
        <v>45352</v>
      </c>
      <c r="B349" s="42">
        <f>AVERAGE('Historical Sector Scores (2)'!B349:I349)</f>
        <v>54.399070395691304</v>
      </c>
    </row>
    <row r="350" spans="1:2" ht="13">
      <c r="A350" s="15">
        <v>45383</v>
      </c>
      <c r="B350" s="42">
        <f>AVERAGE('Historical Sector Scores (2)'!B350:I350)</f>
        <v>56.647557351280476</v>
      </c>
    </row>
    <row r="351" spans="1:2" ht="13">
      <c r="A351" s="15">
        <v>45413</v>
      </c>
      <c r="B351" s="42">
        <f>AVERAGE('Historical Sector Scores (2)'!B351:I351)</f>
        <v>56.61570716017264</v>
      </c>
    </row>
    <row r="352" spans="1:2" ht="13">
      <c r="A352" s="15">
        <v>45444</v>
      </c>
      <c r="B352" s="42">
        <f>AVERAGE('Historical Sector Scores (2)'!B352:I352)</f>
        <v>59.244403323730808</v>
      </c>
    </row>
    <row r="353" spans="1:2" ht="13">
      <c r="A353" s="15">
        <v>45474</v>
      </c>
      <c r="B353" s="42">
        <f>AVERAGE('Historical Sector Scores (2)'!B353:I353)</f>
        <v>58.220670971417633</v>
      </c>
    </row>
    <row r="354" spans="1:2" ht="13">
      <c r="A354" s="15">
        <v>45505</v>
      </c>
      <c r="B354" s="42">
        <f>AVERAGE('Historical Sector Scores (2)'!B354:I354)</f>
        <v>59.634852049597306</v>
      </c>
    </row>
    <row r="355" spans="1:2" ht="13">
      <c r="A355" s="15">
        <v>45536</v>
      </c>
      <c r="B355" s="42">
        <f>AVERAGE('Historical Sector Scores (2)'!B355:I355)</f>
        <v>60.440685680093431</v>
      </c>
    </row>
    <row r="356" spans="1:2" ht="13">
      <c r="A356" s="15">
        <v>45566</v>
      </c>
      <c r="B356" s="42">
        <f>AVERAGE('Historical Sector Scores (2)'!B356:I356)</f>
        <v>56.582298460173227</v>
      </c>
    </row>
    <row r="357" spans="1:2" ht="13">
      <c r="A357" s="15">
        <v>45597</v>
      </c>
      <c r="B357" s="42">
        <f>AVERAGE('Historical Sector Scores (2)'!B357:I357)</f>
        <v>52.53191482360446</v>
      </c>
    </row>
    <row r="358" spans="1:2" ht="13">
      <c r="A358" s="15">
        <v>45627</v>
      </c>
      <c r="B358" s="42">
        <f>AVERAGE('Historical Sector Scores (2)'!B358:I358)</f>
        <v>52.745786106560665</v>
      </c>
    </row>
    <row r="359" spans="1:2" ht="13">
      <c r="A359" s="15">
        <v>45658</v>
      </c>
      <c r="B359" s="42">
        <f>AVERAGE('Historical Sector Scores (2)'!B359:I359)</f>
        <v>51.079543065177177</v>
      </c>
    </row>
    <row r="360" spans="1:2" ht="13">
      <c r="A360" s="15">
        <v>45689</v>
      </c>
      <c r="B360" s="42">
        <f>AVERAGE('Historical Sector Scores (2)'!B360:I360)</f>
        <v>56.410192375596758</v>
      </c>
    </row>
    <row r="361" spans="1:2" ht="13">
      <c r="A361" s="15">
        <v>45717</v>
      </c>
      <c r="B361" s="42">
        <f>AVERAGE('Historical Sector Scores (2)'!B361:I361)</f>
        <v>58.634222521130383</v>
      </c>
    </row>
    <row r="362" spans="1:2" ht="13">
      <c r="A362" s="15">
        <v>45748</v>
      </c>
      <c r="B362" s="42">
        <f>AVERAGE('Historical Sector Scores (2)'!B362:I362)</f>
        <v>59.215887649766913</v>
      </c>
    </row>
    <row r="363" spans="1:2" ht="13">
      <c r="A363" s="15">
        <v>45778</v>
      </c>
      <c r="B363" s="42">
        <f>AVERAGE('Historical Sector Scores (2)'!B363:I363)</f>
        <v>64.956228497179254</v>
      </c>
    </row>
    <row r="364" spans="1:2" ht="13">
      <c r="A364" s="15">
        <v>45809</v>
      </c>
      <c r="B364" s="42">
        <f>AVERAGE('Historical Sector Scores (2)'!B364:I364)</f>
        <v>59.689921034691551</v>
      </c>
    </row>
    <row r="365" spans="1:2" ht="13">
      <c r="A365" s="15">
        <v>45839</v>
      </c>
      <c r="B365" s="42">
        <f>AVERAGE('Historical Sector Scores (2)'!B365:I365)</f>
        <v>58.434226365094801</v>
      </c>
    </row>
    <row r="366" spans="1:2" ht="13">
      <c r="A366" s="15"/>
      <c r="B366" s="42"/>
    </row>
    <row r="367" spans="1:2" ht="13">
      <c r="B367" s="42"/>
    </row>
    <row r="368" spans="1:2" ht="13">
      <c r="B368" s="42"/>
    </row>
    <row r="369" spans="1:2" ht="13">
      <c r="B369" s="42"/>
    </row>
    <row r="370" spans="1:2" ht="13">
      <c r="B370" s="42"/>
    </row>
    <row r="371" spans="1:2" ht="13">
      <c r="B371" s="42"/>
    </row>
    <row r="372" spans="1:2" ht="13">
      <c r="B372" s="42"/>
    </row>
    <row r="373" spans="1:2" ht="13">
      <c r="B373" s="41"/>
    </row>
    <row r="374" spans="1:2" ht="13">
      <c r="B374" s="41"/>
    </row>
    <row r="375" spans="1:2" ht="13">
      <c r="B375" s="10"/>
    </row>
    <row r="376" spans="1:2" ht="13">
      <c r="B376" s="10"/>
    </row>
    <row r="377" spans="1:2" ht="13">
      <c r="A377" s="18"/>
      <c r="B377" s="10"/>
    </row>
    <row r="378" spans="1:2" ht="13">
      <c r="A378" s="18"/>
      <c r="B378" s="10"/>
    </row>
    <row r="379" spans="1:2" ht="13">
      <c r="A379" s="18"/>
      <c r="B379" s="10"/>
    </row>
    <row r="380" spans="1:2" ht="13">
      <c r="A380" s="18"/>
      <c r="B380" s="10"/>
    </row>
    <row r="381" spans="1:2" ht="13">
      <c r="A381" s="18"/>
      <c r="B381" s="10"/>
    </row>
    <row r="382" spans="1:2" ht="13">
      <c r="A382" s="18"/>
      <c r="B382" s="10"/>
    </row>
    <row r="383" spans="1:2" ht="13">
      <c r="A383" s="18"/>
      <c r="B383" s="10"/>
    </row>
    <row r="384" spans="1:2" ht="13">
      <c r="A384" s="18"/>
      <c r="B384" s="10"/>
    </row>
    <row r="385" spans="1:2" ht="13">
      <c r="A385" s="18"/>
      <c r="B385" s="10"/>
    </row>
    <row r="386" spans="1:2" ht="13">
      <c r="A386" s="18"/>
      <c r="B386" s="10"/>
    </row>
    <row r="387" spans="1:2" ht="13">
      <c r="A387" s="18"/>
      <c r="B387" s="10"/>
    </row>
    <row r="388" spans="1:2" ht="13">
      <c r="A388" s="18"/>
      <c r="B388" s="10"/>
    </row>
    <row r="389" spans="1:2" ht="13">
      <c r="A389" s="18"/>
      <c r="B389" s="10"/>
    </row>
    <row r="390" spans="1:2" ht="13">
      <c r="A390" s="18"/>
      <c r="B390" s="10"/>
    </row>
    <row r="391" spans="1:2" ht="13">
      <c r="A391" s="18"/>
      <c r="B391" s="10"/>
    </row>
    <row r="392" spans="1:2" ht="13">
      <c r="A392" s="18"/>
      <c r="B392" s="10"/>
    </row>
    <row r="393" spans="1:2" ht="13">
      <c r="A393" s="18"/>
      <c r="B393" s="10"/>
    </row>
    <row r="394" spans="1:2" ht="13">
      <c r="A394" s="18"/>
      <c r="B394" s="10"/>
    </row>
    <row r="395" spans="1:2" ht="13">
      <c r="A395" s="18"/>
      <c r="B395" s="10"/>
    </row>
    <row r="396" spans="1:2" ht="13">
      <c r="A396" s="18"/>
      <c r="B396" s="10"/>
    </row>
    <row r="397" spans="1:2" ht="13">
      <c r="A397" s="18"/>
      <c r="B397" s="10"/>
    </row>
    <row r="398" spans="1:2" ht="13">
      <c r="A398" s="18"/>
      <c r="B398" s="10"/>
    </row>
    <row r="399" spans="1:2" ht="13">
      <c r="A399" s="18"/>
      <c r="B399" s="10"/>
    </row>
    <row r="400" spans="1:2" ht="13">
      <c r="A400" s="18"/>
      <c r="B400" s="10"/>
    </row>
    <row r="401" spans="1:2" ht="13">
      <c r="A401" s="18"/>
      <c r="B401" s="10"/>
    </row>
    <row r="402" spans="1:2" ht="13">
      <c r="A402" s="18"/>
      <c r="B402" s="10"/>
    </row>
    <row r="403" spans="1:2" ht="13">
      <c r="A403" s="18"/>
      <c r="B403" s="10"/>
    </row>
    <row r="404" spans="1:2" ht="13">
      <c r="A404" s="18"/>
      <c r="B404" s="10"/>
    </row>
    <row r="405" spans="1:2" ht="13">
      <c r="A405" s="18"/>
      <c r="B405" s="10"/>
    </row>
    <row r="406" spans="1:2" ht="13">
      <c r="A406" s="18"/>
      <c r="B406" s="10"/>
    </row>
    <row r="407" spans="1:2" ht="13">
      <c r="A407" s="18"/>
      <c r="B407" s="10"/>
    </row>
    <row r="408" spans="1:2" ht="13">
      <c r="A408" s="18"/>
      <c r="B408" s="10"/>
    </row>
    <row r="409" spans="1:2" ht="13">
      <c r="A409" s="18"/>
      <c r="B409" s="10"/>
    </row>
    <row r="410" spans="1:2" ht="13">
      <c r="A410" s="18"/>
      <c r="B410" s="10"/>
    </row>
    <row r="411" spans="1:2" ht="13">
      <c r="A411" s="18"/>
      <c r="B411" s="10"/>
    </row>
    <row r="412" spans="1:2" ht="13">
      <c r="A412" s="18"/>
      <c r="B412" s="10"/>
    </row>
    <row r="413" spans="1:2" ht="13">
      <c r="A413" s="18"/>
      <c r="B413" s="10"/>
    </row>
    <row r="414" spans="1:2" ht="13">
      <c r="A414" s="18"/>
      <c r="B414" s="10"/>
    </row>
    <row r="415" spans="1:2" ht="13">
      <c r="A415" s="18"/>
      <c r="B415" s="10"/>
    </row>
    <row r="416" spans="1:2" ht="13">
      <c r="A416" s="18"/>
      <c r="B416" s="10"/>
    </row>
    <row r="417" spans="1:2" ht="13">
      <c r="A417" s="18"/>
      <c r="B417" s="10"/>
    </row>
    <row r="418" spans="1:2" ht="13">
      <c r="A418" s="18"/>
      <c r="B418" s="10"/>
    </row>
    <row r="419" spans="1:2" ht="13">
      <c r="A419" s="18"/>
      <c r="B419" s="10"/>
    </row>
    <row r="420" spans="1:2" ht="13">
      <c r="A420" s="18"/>
      <c r="B420" s="10"/>
    </row>
    <row r="421" spans="1:2" ht="13">
      <c r="A421" s="18"/>
      <c r="B421" s="10"/>
    </row>
    <row r="422" spans="1:2" ht="13">
      <c r="A422" s="18"/>
      <c r="B422" s="10"/>
    </row>
    <row r="423" spans="1:2" ht="13">
      <c r="A423" s="18"/>
      <c r="B423" s="10"/>
    </row>
    <row r="424" spans="1:2" ht="13">
      <c r="A424" s="18"/>
      <c r="B424" s="10"/>
    </row>
    <row r="425" spans="1:2" ht="13">
      <c r="A425" s="18"/>
      <c r="B425" s="10"/>
    </row>
    <row r="426" spans="1:2" ht="13">
      <c r="A426" s="18"/>
      <c r="B426" s="10"/>
    </row>
    <row r="427" spans="1:2" ht="13">
      <c r="A427" s="18"/>
      <c r="B427" s="10"/>
    </row>
    <row r="428" spans="1:2" ht="13">
      <c r="A428" s="18"/>
      <c r="B428" s="10"/>
    </row>
    <row r="429" spans="1:2" ht="13">
      <c r="A429" s="18"/>
      <c r="B429" s="10"/>
    </row>
    <row r="430" spans="1:2" ht="13">
      <c r="A430" s="18"/>
      <c r="B430" s="10"/>
    </row>
    <row r="431" spans="1:2" ht="13">
      <c r="A431" s="18"/>
      <c r="B431" s="10"/>
    </row>
    <row r="432" spans="1:2" ht="13">
      <c r="A432" s="18"/>
      <c r="B432" s="10"/>
    </row>
    <row r="433" spans="1:2" ht="13">
      <c r="A433" s="18"/>
      <c r="B433" s="10"/>
    </row>
    <row r="434" spans="1:2" ht="13">
      <c r="A434" s="18"/>
      <c r="B434" s="10"/>
    </row>
    <row r="435" spans="1:2" ht="13">
      <c r="A435" s="18"/>
      <c r="B435" s="10"/>
    </row>
    <row r="436" spans="1:2" ht="13">
      <c r="A436" s="18"/>
      <c r="B436" s="10"/>
    </row>
    <row r="437" spans="1:2" ht="13">
      <c r="A437" s="18"/>
      <c r="B437" s="10"/>
    </row>
    <row r="438" spans="1:2" ht="13">
      <c r="A438" s="18"/>
      <c r="B438" s="10"/>
    </row>
    <row r="439" spans="1:2" ht="13">
      <c r="A439" s="18"/>
      <c r="B439" s="10"/>
    </row>
    <row r="440" spans="1:2" ht="13">
      <c r="A440" s="18"/>
      <c r="B440" s="10"/>
    </row>
    <row r="441" spans="1:2" ht="13">
      <c r="A441" s="18"/>
      <c r="B441" s="10"/>
    </row>
    <row r="442" spans="1:2" ht="13">
      <c r="A442" s="18"/>
      <c r="B442" s="10"/>
    </row>
    <row r="443" spans="1:2" ht="13">
      <c r="A443" s="18"/>
      <c r="B443" s="10"/>
    </row>
    <row r="444" spans="1:2" ht="13">
      <c r="A444" s="18"/>
      <c r="B444" s="10"/>
    </row>
    <row r="445" spans="1:2" ht="13">
      <c r="A445" s="18"/>
      <c r="B445" s="10"/>
    </row>
    <row r="446" spans="1:2" ht="13">
      <c r="A446" s="18"/>
      <c r="B446" s="10"/>
    </row>
    <row r="447" spans="1:2" ht="13">
      <c r="A447" s="18"/>
      <c r="B447" s="10"/>
    </row>
    <row r="448" spans="1:2" ht="13">
      <c r="A448" s="18"/>
      <c r="B448" s="10"/>
    </row>
    <row r="449" spans="1:2" ht="13">
      <c r="A449" s="18"/>
      <c r="B449" s="10"/>
    </row>
    <row r="450" spans="1:2" ht="13">
      <c r="A450" s="18"/>
      <c r="B450" s="10"/>
    </row>
    <row r="451" spans="1:2" ht="13">
      <c r="A451" s="18"/>
      <c r="B451" s="10"/>
    </row>
    <row r="452" spans="1:2" ht="13">
      <c r="A452" s="18"/>
      <c r="B452" s="10"/>
    </row>
    <row r="453" spans="1:2" ht="13">
      <c r="A453" s="18"/>
      <c r="B453" s="10"/>
    </row>
    <row r="454" spans="1:2" ht="13">
      <c r="A454" s="18"/>
      <c r="B454" s="10"/>
    </row>
    <row r="455" spans="1:2" ht="13">
      <c r="A455" s="18"/>
      <c r="B455" s="10"/>
    </row>
    <row r="456" spans="1:2" ht="13">
      <c r="A456" s="18"/>
      <c r="B456" s="10"/>
    </row>
    <row r="457" spans="1:2" ht="13">
      <c r="A457" s="18"/>
      <c r="B457" s="10"/>
    </row>
    <row r="458" spans="1:2" ht="13">
      <c r="A458" s="18"/>
      <c r="B458" s="10"/>
    </row>
    <row r="459" spans="1:2" ht="13">
      <c r="A459" s="18"/>
      <c r="B459" s="10"/>
    </row>
    <row r="460" spans="1:2" ht="13">
      <c r="A460" s="18"/>
      <c r="B460" s="10"/>
    </row>
    <row r="461" spans="1:2" ht="13">
      <c r="A461" s="18"/>
      <c r="B461" s="10"/>
    </row>
    <row r="462" spans="1:2" ht="13">
      <c r="A462" s="18"/>
      <c r="B462" s="10"/>
    </row>
    <row r="463" spans="1:2" ht="13">
      <c r="A463" s="18"/>
      <c r="B463" s="10"/>
    </row>
    <row r="464" spans="1:2" ht="13">
      <c r="A464" s="18"/>
      <c r="B464" s="10"/>
    </row>
    <row r="465" spans="1:2" ht="13">
      <c r="A465" s="18"/>
      <c r="B465" s="10"/>
    </row>
    <row r="466" spans="1:2" ht="13">
      <c r="A466" s="18"/>
      <c r="B466" s="10"/>
    </row>
    <row r="467" spans="1:2" ht="13">
      <c r="A467" s="18"/>
      <c r="B467" s="10"/>
    </row>
    <row r="468" spans="1:2" ht="13">
      <c r="A468" s="18"/>
      <c r="B468" s="10"/>
    </row>
    <row r="469" spans="1:2" ht="13">
      <c r="A469" s="18"/>
      <c r="B469" s="10"/>
    </row>
    <row r="470" spans="1:2" ht="13">
      <c r="A470" s="18"/>
      <c r="B470" s="10"/>
    </row>
    <row r="471" spans="1:2" ht="13">
      <c r="A471" s="18"/>
      <c r="B471" s="10"/>
    </row>
    <row r="472" spans="1:2" ht="13">
      <c r="A472" s="18"/>
      <c r="B472" s="10"/>
    </row>
    <row r="473" spans="1:2" ht="13">
      <c r="A473" s="18"/>
      <c r="B473" s="10"/>
    </row>
    <row r="474" spans="1:2" ht="13">
      <c r="A474" s="18"/>
      <c r="B474" s="10"/>
    </row>
    <row r="475" spans="1:2" ht="13">
      <c r="A475" s="18"/>
      <c r="B475" s="10"/>
    </row>
    <row r="476" spans="1:2" ht="13">
      <c r="A476" s="18"/>
      <c r="B476" s="10"/>
    </row>
    <row r="477" spans="1:2" ht="13">
      <c r="A477" s="18"/>
      <c r="B477" s="10"/>
    </row>
    <row r="478" spans="1:2" ht="13">
      <c r="A478" s="18"/>
      <c r="B478" s="10"/>
    </row>
    <row r="479" spans="1:2" ht="13">
      <c r="A479" s="12"/>
      <c r="B479" s="10"/>
    </row>
    <row r="480" spans="1:2" ht="13">
      <c r="A480" s="12"/>
      <c r="B480" s="10"/>
    </row>
    <row r="481" spans="1:2" ht="13">
      <c r="A481" s="12"/>
      <c r="B481" s="10"/>
    </row>
    <row r="482" spans="1:2" ht="13">
      <c r="A482" s="12"/>
      <c r="B482" s="10"/>
    </row>
    <row r="483" spans="1:2" ht="13">
      <c r="A483" s="12"/>
      <c r="B483" s="10"/>
    </row>
    <row r="484" spans="1:2" ht="13">
      <c r="A484" s="12"/>
      <c r="B484" s="10"/>
    </row>
    <row r="485" spans="1:2" ht="13">
      <c r="A485" s="12"/>
      <c r="B485" s="10"/>
    </row>
    <row r="486" spans="1:2" ht="13">
      <c r="A486" s="12"/>
      <c r="B486" s="10"/>
    </row>
    <row r="487" spans="1:2" ht="13">
      <c r="A487" s="12"/>
      <c r="B487" s="10"/>
    </row>
    <row r="488" spans="1:2" ht="13">
      <c r="A488" s="12"/>
      <c r="B488" s="10"/>
    </row>
    <row r="489" spans="1:2" ht="13">
      <c r="A489" s="12"/>
      <c r="B489" s="10"/>
    </row>
    <row r="490" spans="1:2" ht="13">
      <c r="A490" s="12"/>
      <c r="B490" s="10"/>
    </row>
    <row r="491" spans="1:2" ht="13">
      <c r="A491" s="12"/>
      <c r="B491" s="10"/>
    </row>
    <row r="492" spans="1:2" ht="13">
      <c r="A492" s="12"/>
      <c r="B492" s="10"/>
    </row>
    <row r="493" spans="1:2" ht="13">
      <c r="A493" s="12"/>
      <c r="B493" s="10"/>
    </row>
    <row r="494" spans="1:2" ht="13">
      <c r="A494" s="12"/>
      <c r="B494" s="10"/>
    </row>
    <row r="495" spans="1:2" ht="13">
      <c r="A495" s="12"/>
      <c r="B495" s="10"/>
    </row>
    <row r="496" spans="1:2" ht="13">
      <c r="A496" s="12"/>
      <c r="B496" s="10"/>
    </row>
    <row r="497" spans="1:2" ht="13">
      <c r="A497" s="12"/>
      <c r="B497" s="10"/>
    </row>
    <row r="498" spans="1:2" ht="13">
      <c r="A498" s="12"/>
      <c r="B498" s="10"/>
    </row>
    <row r="499" spans="1:2" ht="13">
      <c r="A499" s="12"/>
      <c r="B499" s="10"/>
    </row>
    <row r="500" spans="1:2" ht="13">
      <c r="A500" s="12"/>
      <c r="B500" s="10"/>
    </row>
    <row r="501" spans="1:2" ht="13">
      <c r="A501" s="12"/>
      <c r="B501" s="10"/>
    </row>
    <row r="502" spans="1:2" ht="13">
      <c r="A502" s="12"/>
      <c r="B502" s="10"/>
    </row>
    <row r="503" spans="1:2" ht="13">
      <c r="A503" s="12"/>
      <c r="B503" s="10"/>
    </row>
    <row r="504" spans="1:2" ht="13">
      <c r="A504" s="12"/>
      <c r="B504" s="10"/>
    </row>
    <row r="505" spans="1:2" ht="13">
      <c r="A505" s="12"/>
      <c r="B505" s="10"/>
    </row>
    <row r="506" spans="1:2" ht="13">
      <c r="A506" s="12"/>
      <c r="B506" s="10"/>
    </row>
    <row r="507" spans="1:2" ht="13">
      <c r="A507" s="12"/>
      <c r="B507" s="10"/>
    </row>
    <row r="508" spans="1:2" ht="13">
      <c r="A508" s="12"/>
      <c r="B508" s="10"/>
    </row>
    <row r="509" spans="1:2" ht="13">
      <c r="A509" s="12"/>
      <c r="B509" s="10"/>
    </row>
    <row r="510" spans="1:2" ht="13">
      <c r="A510" s="12"/>
      <c r="B510" s="10"/>
    </row>
    <row r="511" spans="1:2" ht="13">
      <c r="A511" s="12"/>
      <c r="B511" s="10"/>
    </row>
    <row r="512" spans="1:2" ht="13">
      <c r="A512" s="12"/>
      <c r="B512" s="10"/>
    </row>
    <row r="513" spans="1:2" ht="13">
      <c r="A513" s="12"/>
      <c r="B513" s="10"/>
    </row>
    <row r="514" spans="1:2" ht="13">
      <c r="A514" s="12"/>
      <c r="B514" s="10"/>
    </row>
    <row r="515" spans="1:2" ht="13">
      <c r="A515" s="12"/>
      <c r="B515" s="10"/>
    </row>
    <row r="516" spans="1:2" ht="13">
      <c r="A516" s="12"/>
      <c r="B516" s="10"/>
    </row>
    <row r="517" spans="1:2" ht="13">
      <c r="A517" s="12"/>
      <c r="B517" s="10"/>
    </row>
    <row r="518" spans="1:2" ht="13">
      <c r="A518" s="12"/>
      <c r="B518" s="10"/>
    </row>
    <row r="519" spans="1:2" ht="13">
      <c r="A519" s="12"/>
      <c r="B519" s="10"/>
    </row>
    <row r="520" spans="1:2" ht="13">
      <c r="A520" s="12"/>
      <c r="B520" s="10"/>
    </row>
    <row r="521" spans="1:2" ht="13">
      <c r="A521" s="12"/>
      <c r="B521" s="10"/>
    </row>
    <row r="522" spans="1:2" ht="13">
      <c r="A522" s="12"/>
      <c r="B522" s="10"/>
    </row>
    <row r="523" spans="1:2" ht="13">
      <c r="A523" s="12"/>
      <c r="B523" s="10"/>
    </row>
    <row r="524" spans="1:2" ht="13">
      <c r="A524" s="12"/>
      <c r="B524" s="10"/>
    </row>
    <row r="525" spans="1:2" ht="13">
      <c r="A525" s="12"/>
      <c r="B525" s="10"/>
    </row>
    <row r="526" spans="1:2" ht="13">
      <c r="A526" s="12"/>
      <c r="B526" s="10"/>
    </row>
    <row r="527" spans="1:2" ht="13">
      <c r="A527" s="12"/>
      <c r="B527" s="10"/>
    </row>
    <row r="528" spans="1:2" ht="13">
      <c r="A528" s="12"/>
      <c r="B528" s="10"/>
    </row>
    <row r="529" spans="1:2" ht="13">
      <c r="A529" s="12"/>
      <c r="B529" s="10"/>
    </row>
    <row r="530" spans="1:2" ht="13">
      <c r="A530" s="12"/>
      <c r="B530" s="10"/>
    </row>
    <row r="531" spans="1:2" ht="13">
      <c r="A531" s="12"/>
      <c r="B531" s="10"/>
    </row>
    <row r="532" spans="1:2" ht="13">
      <c r="A532" s="12"/>
      <c r="B532" s="10"/>
    </row>
    <row r="533" spans="1:2" ht="13">
      <c r="A533" s="12"/>
      <c r="B533" s="10"/>
    </row>
    <row r="534" spans="1:2" ht="13">
      <c r="A534" s="12"/>
      <c r="B534" s="10"/>
    </row>
    <row r="535" spans="1:2" ht="13">
      <c r="A535" s="12"/>
      <c r="B535" s="10"/>
    </row>
    <row r="536" spans="1:2" ht="13">
      <c r="A536" s="12"/>
      <c r="B536" s="10"/>
    </row>
    <row r="537" spans="1:2" ht="13">
      <c r="A537" s="12"/>
      <c r="B537" s="10"/>
    </row>
    <row r="538" spans="1:2" ht="13">
      <c r="A538" s="12"/>
      <c r="B538" s="10"/>
    </row>
    <row r="539" spans="1:2" ht="13">
      <c r="A539" s="12"/>
      <c r="B539" s="10"/>
    </row>
    <row r="540" spans="1:2" ht="13">
      <c r="A540" s="12"/>
      <c r="B540" s="10"/>
    </row>
    <row r="541" spans="1:2" ht="13">
      <c r="A541" s="12"/>
      <c r="B541" s="10"/>
    </row>
    <row r="542" spans="1:2" ht="13">
      <c r="A542" s="12"/>
      <c r="B542" s="10"/>
    </row>
    <row r="543" spans="1:2" ht="13">
      <c r="A543" s="12"/>
      <c r="B543" s="10"/>
    </row>
    <row r="544" spans="1:2" ht="13">
      <c r="A544" s="12"/>
      <c r="B544" s="10"/>
    </row>
    <row r="545" spans="1:2" ht="13">
      <c r="A545" s="12"/>
      <c r="B545" s="10"/>
    </row>
    <row r="546" spans="1:2" ht="13">
      <c r="A546" s="12"/>
      <c r="B546" s="10"/>
    </row>
    <row r="547" spans="1:2" ht="13">
      <c r="A547" s="12"/>
      <c r="B547" s="10"/>
    </row>
    <row r="548" spans="1:2" ht="13">
      <c r="A548" s="12"/>
      <c r="B548" s="10"/>
    </row>
    <row r="549" spans="1:2" ht="13">
      <c r="A549" s="12"/>
      <c r="B549" s="10"/>
    </row>
    <row r="550" spans="1:2" ht="13">
      <c r="A550" s="12"/>
      <c r="B550" s="10"/>
    </row>
    <row r="551" spans="1:2" ht="13">
      <c r="A551" s="12"/>
      <c r="B551" s="10"/>
    </row>
    <row r="552" spans="1:2" ht="13">
      <c r="A552" s="12"/>
      <c r="B552" s="10"/>
    </row>
    <row r="553" spans="1:2" ht="13">
      <c r="A553" s="12"/>
      <c r="B553" s="10"/>
    </row>
    <row r="554" spans="1:2" ht="13">
      <c r="A554" s="12"/>
      <c r="B554" s="10"/>
    </row>
    <row r="555" spans="1:2" ht="13">
      <c r="A555" s="12"/>
      <c r="B555" s="10"/>
    </row>
    <row r="556" spans="1:2" ht="13">
      <c r="A556" s="12"/>
      <c r="B556" s="10"/>
    </row>
    <row r="557" spans="1:2" ht="13">
      <c r="A557" s="12"/>
      <c r="B557" s="10"/>
    </row>
    <row r="558" spans="1:2" ht="13">
      <c r="A558" s="12"/>
      <c r="B558" s="10"/>
    </row>
    <row r="559" spans="1:2" ht="13">
      <c r="A559" s="12"/>
      <c r="B559" s="10"/>
    </row>
    <row r="560" spans="1:2" ht="13">
      <c r="A560" s="12"/>
      <c r="B560" s="10"/>
    </row>
    <row r="561" spans="1:2" ht="13">
      <c r="A561" s="12"/>
      <c r="B561" s="10"/>
    </row>
    <row r="562" spans="1:2" ht="13">
      <c r="A562" s="12"/>
      <c r="B562" s="10"/>
    </row>
    <row r="563" spans="1:2" ht="13">
      <c r="A563" s="12"/>
      <c r="B563" s="10"/>
    </row>
    <row r="564" spans="1:2" ht="13">
      <c r="A564" s="12"/>
      <c r="B564" s="10"/>
    </row>
    <row r="565" spans="1:2" ht="13">
      <c r="A565" s="12"/>
      <c r="B565" s="10"/>
    </row>
    <row r="566" spans="1:2" ht="13">
      <c r="A566" s="12"/>
      <c r="B566" s="10"/>
    </row>
    <row r="567" spans="1:2" ht="13">
      <c r="A567" s="12"/>
      <c r="B567" s="10"/>
    </row>
    <row r="568" spans="1:2" ht="13">
      <c r="A568" s="12"/>
      <c r="B568" s="10"/>
    </row>
    <row r="569" spans="1:2" ht="13">
      <c r="A569" s="12"/>
      <c r="B569" s="10"/>
    </row>
    <row r="570" spans="1:2" ht="13">
      <c r="A570" s="12"/>
      <c r="B570" s="10"/>
    </row>
    <row r="571" spans="1:2" ht="13">
      <c r="A571" s="12"/>
      <c r="B571" s="10"/>
    </row>
    <row r="572" spans="1:2" ht="13">
      <c r="A572" s="12"/>
      <c r="B572" s="10"/>
    </row>
    <row r="573" spans="1:2" ht="13">
      <c r="A573" s="12"/>
      <c r="B573" s="10"/>
    </row>
    <row r="574" spans="1:2" ht="13">
      <c r="A574" s="12"/>
      <c r="B574" s="10"/>
    </row>
    <row r="575" spans="1:2" ht="13">
      <c r="A575" s="12"/>
      <c r="B575" s="10"/>
    </row>
    <row r="576" spans="1:2" ht="13">
      <c r="A576" s="12"/>
      <c r="B576" s="10"/>
    </row>
    <row r="577" spans="1:2" ht="13">
      <c r="A577" s="12"/>
      <c r="B577" s="10"/>
    </row>
    <row r="578" spans="1:2" ht="13">
      <c r="A578" s="12"/>
      <c r="B578" s="10"/>
    </row>
    <row r="579" spans="1:2" ht="13">
      <c r="A579" s="12"/>
      <c r="B579" s="10"/>
    </row>
    <row r="580" spans="1:2" ht="13">
      <c r="A580" s="12"/>
      <c r="B580" s="10"/>
    </row>
    <row r="581" spans="1:2" ht="13">
      <c r="A581" s="12"/>
      <c r="B581" s="10"/>
    </row>
    <row r="582" spans="1:2" ht="13">
      <c r="A582" s="12"/>
      <c r="B582" s="10"/>
    </row>
    <row r="583" spans="1:2" ht="13">
      <c r="A583" s="12"/>
      <c r="B583" s="10"/>
    </row>
    <row r="584" spans="1:2" ht="13">
      <c r="A584" s="12"/>
      <c r="B584" s="10"/>
    </row>
    <row r="585" spans="1:2" ht="13">
      <c r="A585" s="12"/>
      <c r="B585" s="10"/>
    </row>
    <row r="586" spans="1:2" ht="13">
      <c r="A586" s="12"/>
      <c r="B586" s="10"/>
    </row>
    <row r="587" spans="1:2" ht="13">
      <c r="A587" s="12"/>
      <c r="B587" s="10"/>
    </row>
    <row r="588" spans="1:2" ht="13">
      <c r="A588" s="12"/>
      <c r="B588" s="10"/>
    </row>
    <row r="589" spans="1:2" ht="13">
      <c r="A589" s="12"/>
      <c r="B589" s="10"/>
    </row>
    <row r="590" spans="1:2" ht="13">
      <c r="A590" s="12"/>
      <c r="B590" s="10"/>
    </row>
    <row r="591" spans="1:2" ht="13">
      <c r="A591" s="12"/>
      <c r="B591" s="10"/>
    </row>
    <row r="592" spans="1:2" ht="13">
      <c r="A592" s="12"/>
      <c r="B592" s="10"/>
    </row>
    <row r="593" spans="1:2" ht="13">
      <c r="A593" s="12"/>
      <c r="B593" s="10"/>
    </row>
    <row r="594" spans="1:2" ht="13">
      <c r="A594" s="12"/>
      <c r="B594" s="10"/>
    </row>
    <row r="595" spans="1:2" ht="13">
      <c r="A595" s="12"/>
      <c r="B595" s="10"/>
    </row>
    <row r="596" spans="1:2" ht="13">
      <c r="A596" s="12"/>
      <c r="B596" s="10"/>
    </row>
    <row r="597" spans="1:2" ht="13">
      <c r="A597" s="12"/>
      <c r="B597" s="10"/>
    </row>
    <row r="598" spans="1:2" ht="13">
      <c r="A598" s="12"/>
      <c r="B598" s="10"/>
    </row>
    <row r="599" spans="1:2" ht="13">
      <c r="A599" s="12"/>
      <c r="B599" s="10"/>
    </row>
    <row r="600" spans="1:2" ht="13">
      <c r="A600" s="12"/>
      <c r="B600" s="10"/>
    </row>
    <row r="601" spans="1:2" ht="13">
      <c r="A601" s="12"/>
      <c r="B601" s="10"/>
    </row>
    <row r="602" spans="1:2" ht="13">
      <c r="A602" s="12"/>
      <c r="B602" s="10"/>
    </row>
    <row r="603" spans="1:2" ht="13">
      <c r="A603" s="12"/>
      <c r="B603" s="10"/>
    </row>
    <row r="604" spans="1:2" ht="13">
      <c r="A604" s="12"/>
      <c r="B604" s="10"/>
    </row>
    <row r="605" spans="1:2" ht="13">
      <c r="A605" s="12"/>
      <c r="B605" s="10"/>
    </row>
    <row r="606" spans="1:2" ht="13">
      <c r="A606" s="12"/>
      <c r="B606" s="10"/>
    </row>
    <row r="607" spans="1:2" ht="13">
      <c r="A607" s="12"/>
      <c r="B607" s="10"/>
    </row>
    <row r="608" spans="1:2" ht="13">
      <c r="A608" s="12"/>
      <c r="B608" s="10"/>
    </row>
    <row r="609" spans="1:2" ht="13">
      <c r="A609" s="12"/>
      <c r="B609" s="10"/>
    </row>
    <row r="610" spans="1:2" ht="13">
      <c r="A610" s="12"/>
      <c r="B610" s="10"/>
    </row>
    <row r="611" spans="1:2" ht="13">
      <c r="A611" s="12"/>
      <c r="B611" s="10"/>
    </row>
    <row r="612" spans="1:2" ht="13">
      <c r="A612" s="12"/>
      <c r="B612" s="10"/>
    </row>
    <row r="613" spans="1:2" ht="13">
      <c r="A613" s="12"/>
      <c r="B613" s="10"/>
    </row>
    <row r="614" spans="1:2" ht="13">
      <c r="A614" s="12"/>
      <c r="B614" s="10"/>
    </row>
    <row r="615" spans="1:2" ht="13">
      <c r="A615" s="12"/>
      <c r="B615" s="10"/>
    </row>
    <row r="616" spans="1:2" ht="13">
      <c r="A616" s="12"/>
      <c r="B616" s="10"/>
    </row>
    <row r="617" spans="1:2" ht="13">
      <c r="A617" s="12"/>
      <c r="B617" s="10"/>
    </row>
    <row r="618" spans="1:2" ht="13">
      <c r="A618" s="12"/>
      <c r="B618" s="10"/>
    </row>
    <row r="619" spans="1:2" ht="13">
      <c r="A619" s="12"/>
      <c r="B619" s="10"/>
    </row>
    <row r="620" spans="1:2" ht="13">
      <c r="A620" s="12"/>
      <c r="B620" s="10"/>
    </row>
    <row r="621" spans="1:2" ht="13">
      <c r="A621" s="12"/>
      <c r="B621" s="10"/>
    </row>
    <row r="622" spans="1:2" ht="13">
      <c r="A622" s="12"/>
      <c r="B622" s="10"/>
    </row>
    <row r="623" spans="1:2" ht="13">
      <c r="A623" s="12"/>
      <c r="B623" s="10"/>
    </row>
    <row r="624" spans="1:2" ht="13">
      <c r="A624" s="12"/>
      <c r="B624" s="10"/>
    </row>
    <row r="625" spans="1:2" ht="13">
      <c r="A625" s="12"/>
      <c r="B625" s="10"/>
    </row>
    <row r="626" spans="1:2" ht="13">
      <c r="A626" s="12"/>
      <c r="B626" s="10"/>
    </row>
    <row r="627" spans="1:2" ht="13">
      <c r="A627" s="12"/>
      <c r="B627" s="10"/>
    </row>
    <row r="628" spans="1:2" ht="13">
      <c r="A628" s="12"/>
      <c r="B628" s="10"/>
    </row>
    <row r="629" spans="1:2" ht="13">
      <c r="A629" s="12"/>
      <c r="B629" s="10"/>
    </row>
    <row r="630" spans="1:2" ht="13">
      <c r="A630" s="12"/>
      <c r="B630" s="10"/>
    </row>
    <row r="631" spans="1:2" ht="13">
      <c r="A631" s="12"/>
      <c r="B631" s="10"/>
    </row>
    <row r="632" spans="1:2" ht="13">
      <c r="A632" s="12"/>
      <c r="B632" s="10"/>
    </row>
    <row r="633" spans="1:2" ht="13">
      <c r="A633" s="12"/>
      <c r="B633" s="10"/>
    </row>
    <row r="634" spans="1:2" ht="13">
      <c r="A634" s="12"/>
      <c r="B634" s="10"/>
    </row>
    <row r="635" spans="1:2" ht="13">
      <c r="A635" s="12"/>
      <c r="B635" s="10"/>
    </row>
    <row r="636" spans="1:2" ht="13">
      <c r="A636" s="12"/>
      <c r="B636" s="10"/>
    </row>
    <row r="637" spans="1:2" ht="13">
      <c r="A637" s="12"/>
      <c r="B637" s="10"/>
    </row>
    <row r="638" spans="1:2" ht="13">
      <c r="A638" s="12"/>
      <c r="B638" s="10"/>
    </row>
    <row r="639" spans="1:2" ht="13">
      <c r="A639" s="12"/>
      <c r="B639" s="10"/>
    </row>
    <row r="640" spans="1:2" ht="13">
      <c r="A640" s="12"/>
      <c r="B640" s="10"/>
    </row>
    <row r="641" spans="1:2" ht="13">
      <c r="A641" s="12"/>
      <c r="B641" s="10"/>
    </row>
    <row r="642" spans="1:2" ht="13">
      <c r="A642" s="12"/>
      <c r="B642" s="10"/>
    </row>
    <row r="643" spans="1:2" ht="13">
      <c r="A643" s="12"/>
      <c r="B643" s="10"/>
    </row>
    <row r="644" spans="1:2" ht="13">
      <c r="A644" s="12"/>
      <c r="B644" s="10"/>
    </row>
    <row r="645" spans="1:2" ht="13">
      <c r="A645" s="12"/>
      <c r="B645" s="10"/>
    </row>
    <row r="646" spans="1:2" ht="13">
      <c r="A646" s="12"/>
      <c r="B646" s="10"/>
    </row>
    <row r="647" spans="1:2" ht="13">
      <c r="A647" s="12"/>
      <c r="B647" s="10"/>
    </row>
    <row r="648" spans="1:2" ht="13">
      <c r="A648" s="12"/>
      <c r="B648" s="10"/>
    </row>
    <row r="649" spans="1:2" ht="13">
      <c r="A649" s="12"/>
      <c r="B649" s="10"/>
    </row>
    <row r="650" spans="1:2" ht="13">
      <c r="A650" s="12"/>
      <c r="B650" s="10"/>
    </row>
    <row r="651" spans="1:2" ht="13">
      <c r="A651" s="12"/>
      <c r="B651" s="10"/>
    </row>
    <row r="652" spans="1:2" ht="13">
      <c r="A652" s="12"/>
      <c r="B652" s="10"/>
    </row>
    <row r="653" spans="1:2" ht="13">
      <c r="A653" s="12"/>
      <c r="B653" s="10"/>
    </row>
    <row r="654" spans="1:2" ht="13">
      <c r="A654" s="12"/>
      <c r="B654" s="10"/>
    </row>
    <row r="655" spans="1:2" ht="13">
      <c r="A655" s="12"/>
      <c r="B655" s="10"/>
    </row>
    <row r="656" spans="1:2" ht="13">
      <c r="A656" s="12"/>
      <c r="B656" s="10"/>
    </row>
    <row r="657" spans="1:2" ht="13">
      <c r="A657" s="12"/>
      <c r="B657" s="10"/>
    </row>
    <row r="658" spans="1:2" ht="13">
      <c r="A658" s="12"/>
      <c r="B658" s="10"/>
    </row>
    <row r="659" spans="1:2" ht="13">
      <c r="A659" s="12"/>
      <c r="B659" s="10"/>
    </row>
    <row r="660" spans="1:2" ht="13">
      <c r="A660" s="12"/>
      <c r="B660" s="10"/>
    </row>
    <row r="661" spans="1:2" ht="13">
      <c r="A661" s="12"/>
      <c r="B661" s="10"/>
    </row>
    <row r="662" spans="1:2" ht="13">
      <c r="A662" s="12"/>
      <c r="B662" s="10"/>
    </row>
    <row r="663" spans="1:2" ht="13">
      <c r="A663" s="12"/>
      <c r="B663" s="10"/>
    </row>
    <row r="664" spans="1:2" ht="13">
      <c r="A664" s="12"/>
      <c r="B664" s="10"/>
    </row>
    <row r="665" spans="1:2" ht="13">
      <c r="A665" s="12"/>
      <c r="B665" s="10"/>
    </row>
    <row r="666" spans="1:2" ht="13">
      <c r="A666" s="12"/>
      <c r="B666" s="10"/>
    </row>
    <row r="667" spans="1:2" ht="13">
      <c r="A667" s="12"/>
      <c r="B667" s="10"/>
    </row>
    <row r="668" spans="1:2" ht="13">
      <c r="A668" s="12"/>
      <c r="B668" s="10"/>
    </row>
    <row r="669" spans="1:2" ht="13">
      <c r="A669" s="12"/>
      <c r="B669" s="10"/>
    </row>
    <row r="670" spans="1:2" ht="13">
      <c r="A670" s="12"/>
      <c r="B670" s="10"/>
    </row>
    <row r="671" spans="1:2" ht="13">
      <c r="A671" s="12"/>
      <c r="B671" s="10"/>
    </row>
    <row r="672" spans="1:2" ht="13">
      <c r="A672" s="12"/>
      <c r="B672" s="10"/>
    </row>
    <row r="673" spans="1:2" ht="13">
      <c r="A673" s="12"/>
      <c r="B673" s="10"/>
    </row>
    <row r="674" spans="1:2" ht="13">
      <c r="A674" s="12"/>
      <c r="B674" s="10"/>
    </row>
    <row r="675" spans="1:2" ht="13">
      <c r="A675" s="12"/>
      <c r="B675" s="10"/>
    </row>
    <row r="676" spans="1:2" ht="13">
      <c r="A676" s="12"/>
      <c r="B676" s="10"/>
    </row>
    <row r="677" spans="1:2" ht="13">
      <c r="A677" s="12"/>
      <c r="B677" s="10"/>
    </row>
    <row r="678" spans="1:2" ht="13">
      <c r="A678" s="12"/>
      <c r="B678" s="10"/>
    </row>
    <row r="679" spans="1:2" ht="13">
      <c r="A679" s="12"/>
      <c r="B679" s="10"/>
    </row>
    <row r="680" spans="1:2" ht="13">
      <c r="A680" s="12"/>
      <c r="B680" s="10"/>
    </row>
    <row r="681" spans="1:2" ht="13">
      <c r="A681" s="12"/>
      <c r="B681" s="10"/>
    </row>
    <row r="682" spans="1:2" ht="13">
      <c r="A682" s="12"/>
      <c r="B682" s="10"/>
    </row>
    <row r="683" spans="1:2" ht="13">
      <c r="A683" s="12"/>
      <c r="B683" s="10"/>
    </row>
    <row r="684" spans="1:2" ht="13">
      <c r="A684" s="12"/>
      <c r="B684" s="10"/>
    </row>
    <row r="685" spans="1:2" ht="13">
      <c r="A685" s="12"/>
      <c r="B685" s="10"/>
    </row>
    <row r="686" spans="1:2" ht="13">
      <c r="A686" s="12"/>
      <c r="B686" s="10"/>
    </row>
    <row r="687" spans="1:2" ht="13">
      <c r="A687" s="12"/>
      <c r="B687" s="10"/>
    </row>
    <row r="688" spans="1:2" ht="13">
      <c r="A688" s="12"/>
      <c r="B688" s="10"/>
    </row>
    <row r="689" spans="1:2" ht="13">
      <c r="A689" s="12"/>
      <c r="B689" s="10"/>
    </row>
    <row r="690" spans="1:2" ht="13">
      <c r="A690" s="12"/>
      <c r="B690" s="10"/>
    </row>
    <row r="691" spans="1:2" ht="13">
      <c r="A691" s="12"/>
      <c r="B691" s="10"/>
    </row>
    <row r="692" spans="1:2" ht="13">
      <c r="A692" s="12"/>
      <c r="B692" s="10"/>
    </row>
    <row r="693" spans="1:2" ht="13">
      <c r="A693" s="12"/>
      <c r="B693" s="10"/>
    </row>
    <row r="694" spans="1:2" ht="13">
      <c r="A694" s="12"/>
      <c r="B694" s="10"/>
    </row>
    <row r="695" spans="1:2" ht="13">
      <c r="A695" s="12"/>
      <c r="B695" s="10"/>
    </row>
    <row r="696" spans="1:2" ht="13">
      <c r="A696" s="12"/>
      <c r="B696" s="10"/>
    </row>
    <row r="697" spans="1:2" ht="13">
      <c r="A697" s="12"/>
      <c r="B697" s="10"/>
    </row>
    <row r="698" spans="1:2" ht="13">
      <c r="A698" s="12"/>
      <c r="B698" s="10"/>
    </row>
    <row r="699" spans="1:2" ht="13">
      <c r="A699" s="12"/>
      <c r="B699" s="10"/>
    </row>
    <row r="700" spans="1:2" ht="13">
      <c r="A700" s="12"/>
      <c r="B700" s="10"/>
    </row>
    <row r="701" spans="1:2" ht="13">
      <c r="A701" s="12"/>
      <c r="B701" s="10"/>
    </row>
    <row r="702" spans="1:2" ht="13">
      <c r="A702" s="12"/>
      <c r="B702" s="10"/>
    </row>
    <row r="703" spans="1:2" ht="13">
      <c r="A703" s="12"/>
      <c r="B703" s="10"/>
    </row>
    <row r="704" spans="1:2" ht="13">
      <c r="A704" s="12"/>
      <c r="B704" s="10"/>
    </row>
    <row r="705" spans="1:2" ht="13">
      <c r="A705" s="12"/>
      <c r="B705" s="10"/>
    </row>
    <row r="706" spans="1:2" ht="13">
      <c r="A706" s="12"/>
      <c r="B706" s="10"/>
    </row>
    <row r="707" spans="1:2" ht="13">
      <c r="A707" s="12"/>
      <c r="B707" s="10"/>
    </row>
    <row r="708" spans="1:2" ht="13">
      <c r="A708" s="12"/>
      <c r="B708" s="10"/>
    </row>
    <row r="709" spans="1:2" ht="13">
      <c r="A709" s="12"/>
      <c r="B709" s="10"/>
    </row>
    <row r="710" spans="1:2" ht="13">
      <c r="A710" s="12"/>
      <c r="B710" s="10"/>
    </row>
    <row r="711" spans="1:2" ht="13">
      <c r="A711" s="12"/>
      <c r="B711" s="10"/>
    </row>
    <row r="712" spans="1:2" ht="13">
      <c r="A712" s="12"/>
      <c r="B712" s="10"/>
    </row>
    <row r="713" spans="1:2" ht="13">
      <c r="A713" s="12"/>
      <c r="B713" s="10"/>
    </row>
    <row r="714" spans="1:2" ht="13">
      <c r="A714" s="12"/>
      <c r="B714" s="10"/>
    </row>
    <row r="715" spans="1:2" ht="13">
      <c r="A715" s="12"/>
      <c r="B715" s="10"/>
    </row>
    <row r="716" spans="1:2" ht="13">
      <c r="A716" s="12"/>
      <c r="B716" s="10"/>
    </row>
    <row r="717" spans="1:2" ht="13">
      <c r="A717" s="12"/>
      <c r="B717" s="10"/>
    </row>
    <row r="718" spans="1:2" ht="13">
      <c r="A718" s="12"/>
      <c r="B718" s="10"/>
    </row>
    <row r="719" spans="1:2" ht="13">
      <c r="A719" s="12"/>
      <c r="B719" s="10"/>
    </row>
    <row r="720" spans="1:2" ht="13">
      <c r="A720" s="12"/>
      <c r="B720" s="10"/>
    </row>
    <row r="721" spans="1:2" ht="13">
      <c r="A721" s="12"/>
      <c r="B721" s="10"/>
    </row>
    <row r="722" spans="1:2" ht="13">
      <c r="A722" s="12"/>
      <c r="B722" s="10"/>
    </row>
    <row r="723" spans="1:2" ht="13">
      <c r="A723" s="12"/>
      <c r="B723" s="10"/>
    </row>
    <row r="724" spans="1:2" ht="13">
      <c r="A724" s="12"/>
      <c r="B724" s="10"/>
    </row>
    <row r="725" spans="1:2" ht="13">
      <c r="A725" s="12"/>
      <c r="B725" s="10"/>
    </row>
    <row r="726" spans="1:2" ht="13">
      <c r="A726" s="12"/>
      <c r="B726" s="10"/>
    </row>
    <row r="727" spans="1:2" ht="13">
      <c r="A727" s="12"/>
      <c r="B727" s="10"/>
    </row>
    <row r="728" spans="1:2" ht="13">
      <c r="A728" s="12"/>
      <c r="B728" s="10"/>
    </row>
    <row r="729" spans="1:2" ht="13">
      <c r="A729" s="12"/>
      <c r="B729" s="10"/>
    </row>
    <row r="730" spans="1:2" ht="13">
      <c r="A730" s="12"/>
      <c r="B730" s="10"/>
    </row>
    <row r="731" spans="1:2" ht="13">
      <c r="A731" s="12"/>
      <c r="B731" s="10"/>
    </row>
    <row r="732" spans="1:2" ht="13">
      <c r="A732" s="12"/>
      <c r="B732" s="10"/>
    </row>
    <row r="733" spans="1:2" ht="13">
      <c r="A733" s="12"/>
      <c r="B733" s="10"/>
    </row>
    <row r="734" spans="1:2" ht="13">
      <c r="A734" s="12"/>
      <c r="B734" s="10"/>
    </row>
    <row r="735" spans="1:2" ht="13">
      <c r="A735" s="12"/>
      <c r="B735" s="10"/>
    </row>
    <row r="736" spans="1:2" ht="13">
      <c r="A736" s="12"/>
      <c r="B736" s="10"/>
    </row>
    <row r="737" spans="1:2" ht="13">
      <c r="A737" s="12"/>
      <c r="B737" s="10"/>
    </row>
    <row r="738" spans="1:2" ht="13">
      <c r="A738" s="12"/>
      <c r="B738" s="10"/>
    </row>
    <row r="739" spans="1:2" ht="13">
      <c r="A739" s="12"/>
      <c r="B739" s="10"/>
    </row>
    <row r="740" spans="1:2" ht="13">
      <c r="A740" s="12"/>
      <c r="B740" s="10"/>
    </row>
    <row r="741" spans="1:2" ht="13">
      <c r="A741" s="12"/>
      <c r="B741" s="10"/>
    </row>
    <row r="742" spans="1:2" ht="13">
      <c r="A742" s="12"/>
      <c r="B742" s="10"/>
    </row>
    <row r="743" spans="1:2" ht="13">
      <c r="A743" s="12"/>
      <c r="B743" s="10"/>
    </row>
    <row r="744" spans="1:2" ht="13">
      <c r="A744" s="12"/>
      <c r="B744" s="10"/>
    </row>
    <row r="745" spans="1:2" ht="13">
      <c r="A745" s="12"/>
      <c r="B745" s="10"/>
    </row>
    <row r="746" spans="1:2" ht="13">
      <c r="A746" s="12"/>
      <c r="B746" s="10"/>
    </row>
    <row r="747" spans="1:2" ht="13">
      <c r="A747" s="12"/>
      <c r="B747" s="10"/>
    </row>
    <row r="748" spans="1:2" ht="13">
      <c r="A748" s="12"/>
      <c r="B748" s="10"/>
    </row>
    <row r="749" spans="1:2" ht="13">
      <c r="A749" s="12"/>
      <c r="B749" s="10"/>
    </row>
    <row r="750" spans="1:2" ht="13">
      <c r="A750" s="12"/>
      <c r="B750" s="10"/>
    </row>
    <row r="751" spans="1:2" ht="13">
      <c r="A751" s="12"/>
      <c r="B751" s="10"/>
    </row>
    <row r="752" spans="1:2" ht="13">
      <c r="A752" s="12"/>
      <c r="B752" s="10"/>
    </row>
    <row r="753" spans="1:2" ht="13">
      <c r="A753" s="12"/>
      <c r="B753" s="10"/>
    </row>
    <row r="754" spans="1:2" ht="13">
      <c r="A754" s="12"/>
      <c r="B754" s="10"/>
    </row>
    <row r="755" spans="1:2" ht="13">
      <c r="A755" s="12"/>
      <c r="B755" s="10"/>
    </row>
    <row r="756" spans="1:2" ht="13">
      <c r="A756" s="12"/>
      <c r="B756" s="10"/>
    </row>
    <row r="757" spans="1:2" ht="13">
      <c r="A757" s="12"/>
      <c r="B757" s="10"/>
    </row>
    <row r="758" spans="1:2" ht="13">
      <c r="A758" s="12"/>
      <c r="B758" s="10"/>
    </row>
    <row r="759" spans="1:2" ht="13">
      <c r="A759" s="12"/>
      <c r="B759" s="10"/>
    </row>
    <row r="760" spans="1:2" ht="13">
      <c r="A760" s="12"/>
      <c r="B760" s="10"/>
    </row>
    <row r="761" spans="1:2" ht="13">
      <c r="A761" s="12"/>
      <c r="B761" s="10"/>
    </row>
    <row r="762" spans="1:2" ht="13">
      <c r="A762" s="12"/>
      <c r="B762" s="10"/>
    </row>
    <row r="763" spans="1:2" ht="13">
      <c r="A763" s="12"/>
      <c r="B763" s="10"/>
    </row>
    <row r="764" spans="1:2" ht="13">
      <c r="A764" s="12"/>
      <c r="B764" s="10"/>
    </row>
    <row r="765" spans="1:2" ht="13">
      <c r="A765" s="12"/>
      <c r="B765" s="10"/>
    </row>
    <row r="766" spans="1:2" ht="13">
      <c r="A766" s="12"/>
      <c r="B766" s="10"/>
    </row>
    <row r="767" spans="1:2" ht="13">
      <c r="A767" s="12"/>
      <c r="B767" s="10"/>
    </row>
    <row r="768" spans="1:2" ht="13">
      <c r="A768" s="12"/>
      <c r="B768" s="10"/>
    </row>
    <row r="769" spans="1:2" ht="13">
      <c r="A769" s="12"/>
      <c r="B769" s="10"/>
    </row>
    <row r="770" spans="1:2" ht="13">
      <c r="A770" s="12"/>
      <c r="B770" s="10"/>
    </row>
    <row r="771" spans="1:2" ht="13">
      <c r="A771" s="12"/>
      <c r="B771" s="10"/>
    </row>
    <row r="772" spans="1:2" ht="13">
      <c r="A772" s="12"/>
      <c r="B772" s="10"/>
    </row>
    <row r="773" spans="1:2" ht="13">
      <c r="A773" s="12"/>
      <c r="B773" s="10"/>
    </row>
    <row r="774" spans="1:2" ht="13">
      <c r="A774" s="12"/>
      <c r="B774" s="10"/>
    </row>
    <row r="775" spans="1:2" ht="13">
      <c r="A775" s="12"/>
      <c r="B775" s="10"/>
    </row>
    <row r="776" spans="1:2" ht="13">
      <c r="A776" s="12"/>
      <c r="B776" s="10"/>
    </row>
    <row r="777" spans="1:2" ht="13">
      <c r="A777" s="12"/>
      <c r="B777" s="10"/>
    </row>
    <row r="778" spans="1:2" ht="13">
      <c r="A778" s="12"/>
      <c r="B778" s="10"/>
    </row>
    <row r="779" spans="1:2" ht="13">
      <c r="A779" s="12"/>
      <c r="B779" s="10"/>
    </row>
    <row r="780" spans="1:2" ht="13">
      <c r="A780" s="12"/>
      <c r="B780" s="10"/>
    </row>
    <row r="781" spans="1:2" ht="13">
      <c r="A781" s="12"/>
      <c r="B781" s="10"/>
    </row>
    <row r="782" spans="1:2" ht="13">
      <c r="A782" s="12"/>
      <c r="B782" s="10"/>
    </row>
    <row r="783" spans="1:2" ht="13">
      <c r="A783" s="12"/>
      <c r="B783" s="10"/>
    </row>
    <row r="784" spans="1:2" ht="13">
      <c r="A784" s="12"/>
      <c r="B784" s="10"/>
    </row>
    <row r="785" spans="1:2" ht="13">
      <c r="A785" s="12"/>
      <c r="B785" s="10"/>
    </row>
    <row r="786" spans="1:2" ht="13">
      <c r="A786" s="12"/>
      <c r="B786" s="10"/>
    </row>
    <row r="787" spans="1:2" ht="13">
      <c r="A787" s="12"/>
      <c r="B787" s="10"/>
    </row>
    <row r="788" spans="1:2" ht="13">
      <c r="A788" s="12"/>
      <c r="B788" s="10"/>
    </row>
    <row r="789" spans="1:2" ht="13">
      <c r="A789" s="12"/>
      <c r="B789" s="10"/>
    </row>
    <row r="790" spans="1:2" ht="13">
      <c r="A790" s="12"/>
      <c r="B790" s="10"/>
    </row>
    <row r="791" spans="1:2" ht="13">
      <c r="A791" s="12"/>
      <c r="B791" s="10"/>
    </row>
    <row r="792" spans="1:2" ht="13">
      <c r="A792" s="12"/>
      <c r="B792" s="10"/>
    </row>
    <row r="793" spans="1:2" ht="13">
      <c r="A793" s="12"/>
      <c r="B793" s="10"/>
    </row>
    <row r="794" spans="1:2" ht="13">
      <c r="A794" s="12"/>
      <c r="B794" s="10"/>
    </row>
    <row r="795" spans="1:2" ht="13">
      <c r="A795" s="12"/>
      <c r="B795" s="10"/>
    </row>
    <row r="796" spans="1:2" ht="13">
      <c r="A796" s="12"/>
      <c r="B796" s="10"/>
    </row>
    <row r="797" spans="1:2" ht="13">
      <c r="A797" s="12"/>
      <c r="B797" s="10"/>
    </row>
    <row r="798" spans="1:2" ht="13">
      <c r="A798" s="12"/>
      <c r="B798" s="10"/>
    </row>
    <row r="799" spans="1:2" ht="13">
      <c r="A799" s="12"/>
      <c r="B799" s="10"/>
    </row>
    <row r="800" spans="1:2" ht="13">
      <c r="A800" s="12"/>
      <c r="B800" s="10"/>
    </row>
    <row r="801" spans="1:2" ht="13">
      <c r="A801" s="12"/>
      <c r="B801" s="10"/>
    </row>
    <row r="802" spans="1:2" ht="13">
      <c r="A802" s="12"/>
      <c r="B802" s="10"/>
    </row>
    <row r="803" spans="1:2" ht="13">
      <c r="A803" s="12"/>
      <c r="B803" s="10"/>
    </row>
    <row r="804" spans="1:2" ht="13">
      <c r="A804" s="12"/>
      <c r="B804" s="10"/>
    </row>
    <row r="805" spans="1:2" ht="13">
      <c r="A805" s="12"/>
      <c r="B805" s="10"/>
    </row>
    <row r="806" spans="1:2" ht="13">
      <c r="A806" s="12"/>
      <c r="B806" s="10"/>
    </row>
    <row r="807" spans="1:2" ht="13">
      <c r="A807" s="12"/>
      <c r="B807" s="10"/>
    </row>
    <row r="808" spans="1:2" ht="13">
      <c r="A808" s="12"/>
      <c r="B808" s="10"/>
    </row>
    <row r="809" spans="1:2" ht="13">
      <c r="A809" s="12"/>
      <c r="B809" s="10"/>
    </row>
    <row r="810" spans="1:2" ht="13">
      <c r="A810" s="12"/>
      <c r="B810" s="10"/>
    </row>
    <row r="811" spans="1:2" ht="13">
      <c r="A811" s="12"/>
      <c r="B811" s="10"/>
    </row>
    <row r="812" spans="1:2" ht="13">
      <c r="A812" s="12"/>
      <c r="B812" s="10"/>
    </row>
    <row r="813" spans="1:2" ht="13">
      <c r="A813" s="12"/>
      <c r="B813" s="10"/>
    </row>
    <row r="814" spans="1:2" ht="13">
      <c r="A814" s="12"/>
      <c r="B814" s="10"/>
    </row>
    <row r="815" spans="1:2" ht="13">
      <c r="A815" s="12"/>
      <c r="B815" s="10"/>
    </row>
    <row r="816" spans="1:2" ht="13">
      <c r="A816" s="12"/>
      <c r="B816" s="10"/>
    </row>
    <row r="817" spans="1:2" ht="13">
      <c r="A817" s="12"/>
      <c r="B817" s="10"/>
    </row>
    <row r="818" spans="1:2" ht="13">
      <c r="A818" s="12"/>
      <c r="B818" s="10"/>
    </row>
    <row r="819" spans="1:2" ht="13">
      <c r="A819" s="12"/>
      <c r="B819" s="10"/>
    </row>
    <row r="820" spans="1:2" ht="13">
      <c r="A820" s="12"/>
      <c r="B820" s="10"/>
    </row>
    <row r="821" spans="1:2" ht="13">
      <c r="A821" s="12"/>
      <c r="B821" s="10"/>
    </row>
    <row r="822" spans="1:2" ht="13">
      <c r="A822" s="12"/>
      <c r="B822" s="10"/>
    </row>
    <row r="823" spans="1:2" ht="13">
      <c r="A823" s="12"/>
      <c r="B823" s="10"/>
    </row>
    <row r="824" spans="1:2" ht="13">
      <c r="A824" s="12"/>
      <c r="B824" s="10"/>
    </row>
    <row r="825" spans="1:2" ht="13">
      <c r="A825" s="12"/>
      <c r="B825" s="10"/>
    </row>
    <row r="826" spans="1:2" ht="13">
      <c r="A826" s="12"/>
      <c r="B826" s="10"/>
    </row>
    <row r="827" spans="1:2" ht="13">
      <c r="A827" s="12"/>
      <c r="B827" s="10"/>
    </row>
    <row r="828" spans="1:2" ht="13">
      <c r="A828" s="12"/>
      <c r="B828" s="10"/>
    </row>
    <row r="829" spans="1:2" ht="13">
      <c r="A829" s="12"/>
      <c r="B829" s="10"/>
    </row>
    <row r="830" spans="1:2" ht="13">
      <c r="A830" s="12"/>
      <c r="B830" s="10"/>
    </row>
    <row r="831" spans="1:2" ht="13">
      <c r="A831" s="12"/>
      <c r="B831" s="10"/>
    </row>
    <row r="832" spans="1:2" ht="13">
      <c r="A832" s="12"/>
      <c r="B832" s="10"/>
    </row>
    <row r="833" spans="1:2" ht="13">
      <c r="A833" s="12"/>
      <c r="B833" s="10"/>
    </row>
    <row r="834" spans="1:2" ht="13">
      <c r="A834" s="12"/>
      <c r="B834" s="10"/>
    </row>
    <row r="835" spans="1:2" ht="13">
      <c r="A835" s="12"/>
      <c r="B835" s="10"/>
    </row>
    <row r="836" spans="1:2" ht="13">
      <c r="A836" s="12"/>
      <c r="B836" s="10"/>
    </row>
    <row r="837" spans="1:2" ht="13">
      <c r="A837" s="12"/>
      <c r="B837" s="10"/>
    </row>
    <row r="838" spans="1:2" ht="13">
      <c r="A838" s="12"/>
      <c r="B838" s="10"/>
    </row>
    <row r="839" spans="1:2" ht="13">
      <c r="A839" s="12"/>
      <c r="B839" s="10"/>
    </row>
    <row r="840" spans="1:2" ht="13">
      <c r="A840" s="12"/>
      <c r="B840" s="10"/>
    </row>
    <row r="841" spans="1:2" ht="13">
      <c r="A841" s="12"/>
      <c r="B841" s="10"/>
    </row>
    <row r="842" spans="1:2" ht="13">
      <c r="A842" s="12"/>
      <c r="B842" s="10"/>
    </row>
    <row r="843" spans="1:2" ht="13">
      <c r="A843" s="12"/>
      <c r="B843" s="10"/>
    </row>
    <row r="844" spans="1:2" ht="13">
      <c r="A844" s="12"/>
      <c r="B844" s="10"/>
    </row>
    <row r="845" spans="1:2" ht="13">
      <c r="A845" s="12"/>
      <c r="B845" s="10"/>
    </row>
    <row r="846" spans="1:2" ht="13">
      <c r="A846" s="12"/>
      <c r="B846" s="10"/>
    </row>
    <row r="847" spans="1:2" ht="13">
      <c r="A847" s="12"/>
      <c r="B847" s="10"/>
    </row>
    <row r="848" spans="1:2" ht="13">
      <c r="A848" s="12"/>
      <c r="B848" s="10"/>
    </row>
    <row r="849" spans="1:2" ht="13">
      <c r="A849" s="12"/>
      <c r="B849" s="10"/>
    </row>
    <row r="850" spans="1:2" ht="13">
      <c r="A850" s="12"/>
      <c r="B850" s="10"/>
    </row>
    <row r="851" spans="1:2" ht="13">
      <c r="A851" s="12"/>
      <c r="B851" s="10"/>
    </row>
    <row r="852" spans="1:2" ht="13">
      <c r="A852" s="12"/>
      <c r="B852" s="10"/>
    </row>
    <row r="853" spans="1:2" ht="13">
      <c r="A853" s="12"/>
      <c r="B853" s="10"/>
    </row>
    <row r="854" spans="1:2" ht="13">
      <c r="A854" s="12"/>
      <c r="B854" s="10"/>
    </row>
    <row r="855" spans="1:2" ht="13">
      <c r="A855" s="12"/>
      <c r="B855" s="10"/>
    </row>
    <row r="856" spans="1:2" ht="13">
      <c r="A856" s="12"/>
      <c r="B856" s="10"/>
    </row>
    <row r="857" spans="1:2" ht="13">
      <c r="A857" s="12"/>
      <c r="B857" s="10"/>
    </row>
    <row r="858" spans="1:2" ht="13">
      <c r="A858" s="12"/>
      <c r="B858" s="10"/>
    </row>
    <row r="859" spans="1:2" ht="13">
      <c r="A859" s="12"/>
      <c r="B859" s="10"/>
    </row>
    <row r="860" spans="1:2" ht="13">
      <c r="A860" s="12"/>
      <c r="B860" s="10"/>
    </row>
    <row r="861" spans="1:2" ht="13">
      <c r="A861" s="12"/>
      <c r="B861" s="10"/>
    </row>
    <row r="862" spans="1:2" ht="13">
      <c r="A862" s="12"/>
      <c r="B862" s="10"/>
    </row>
    <row r="863" spans="1:2" ht="13">
      <c r="A863" s="12"/>
      <c r="B863" s="10"/>
    </row>
    <row r="864" spans="1:2" ht="13">
      <c r="A864" s="12"/>
      <c r="B864" s="10"/>
    </row>
    <row r="865" spans="1:2" ht="13">
      <c r="A865" s="12"/>
      <c r="B865" s="10"/>
    </row>
    <row r="866" spans="1:2" ht="13">
      <c r="A866" s="12"/>
      <c r="B866" s="10"/>
    </row>
    <row r="867" spans="1:2" ht="13">
      <c r="A867" s="12"/>
      <c r="B867" s="10"/>
    </row>
    <row r="868" spans="1:2" ht="13">
      <c r="A868" s="12"/>
      <c r="B868" s="10"/>
    </row>
    <row r="869" spans="1:2" ht="13">
      <c r="A869" s="12"/>
      <c r="B869" s="10"/>
    </row>
    <row r="870" spans="1:2" ht="13">
      <c r="A870" s="12"/>
      <c r="B870" s="10"/>
    </row>
    <row r="871" spans="1:2" ht="13">
      <c r="A871" s="12"/>
      <c r="B871" s="10"/>
    </row>
    <row r="872" spans="1:2" ht="13">
      <c r="A872" s="12"/>
      <c r="B872" s="10"/>
    </row>
    <row r="873" spans="1:2" ht="13">
      <c r="A873" s="12"/>
      <c r="B873" s="10"/>
    </row>
    <row r="874" spans="1:2" ht="13">
      <c r="A874" s="12"/>
      <c r="B874" s="10"/>
    </row>
    <row r="875" spans="1:2" ht="13">
      <c r="A875" s="12"/>
      <c r="B875" s="10"/>
    </row>
    <row r="876" spans="1:2" ht="13">
      <c r="A876" s="12"/>
      <c r="B876" s="10"/>
    </row>
    <row r="877" spans="1:2" ht="13">
      <c r="A877" s="12"/>
      <c r="B877" s="10"/>
    </row>
    <row r="878" spans="1:2" ht="13">
      <c r="A878" s="12"/>
      <c r="B878" s="10"/>
    </row>
    <row r="879" spans="1:2" ht="13">
      <c r="A879" s="12"/>
      <c r="B879" s="10"/>
    </row>
    <row r="880" spans="1:2" ht="13">
      <c r="A880" s="12"/>
      <c r="B880" s="10"/>
    </row>
    <row r="881" spans="1:2" ht="13">
      <c r="A881" s="12"/>
      <c r="B881" s="10"/>
    </row>
    <row r="882" spans="1:2" ht="13">
      <c r="A882" s="12"/>
      <c r="B882" s="10"/>
    </row>
    <row r="883" spans="1:2" ht="13">
      <c r="A883" s="12"/>
      <c r="B883" s="10"/>
    </row>
    <row r="884" spans="1:2" ht="13">
      <c r="A884" s="12"/>
      <c r="B884" s="10"/>
    </row>
    <row r="885" spans="1:2" ht="13">
      <c r="A885" s="12"/>
      <c r="B885" s="10"/>
    </row>
    <row r="886" spans="1:2" ht="13">
      <c r="A886" s="12"/>
      <c r="B886" s="10"/>
    </row>
    <row r="887" spans="1:2" ht="13">
      <c r="A887" s="12"/>
      <c r="B887" s="10"/>
    </row>
    <row r="888" spans="1:2" ht="13">
      <c r="A888" s="12"/>
      <c r="B888" s="10"/>
    </row>
    <row r="889" spans="1:2" ht="13">
      <c r="A889" s="12"/>
      <c r="B889" s="10"/>
    </row>
    <row r="890" spans="1:2" ht="13">
      <c r="A890" s="12"/>
      <c r="B890" s="10"/>
    </row>
    <row r="891" spans="1:2" ht="13">
      <c r="A891" s="12"/>
      <c r="B891" s="10"/>
    </row>
    <row r="892" spans="1:2" ht="13">
      <c r="A892" s="12"/>
      <c r="B892" s="10"/>
    </row>
    <row r="893" spans="1:2" ht="13">
      <c r="A893" s="12"/>
      <c r="B893" s="10"/>
    </row>
    <row r="894" spans="1:2" ht="13">
      <c r="A894" s="12"/>
      <c r="B894" s="10"/>
    </row>
    <row r="895" spans="1:2" ht="13">
      <c r="A895" s="12"/>
      <c r="B895" s="10"/>
    </row>
    <row r="896" spans="1:2" ht="13">
      <c r="A896" s="12"/>
      <c r="B896" s="10"/>
    </row>
    <row r="897" spans="1:2" ht="13">
      <c r="A897" s="12"/>
      <c r="B897" s="10"/>
    </row>
    <row r="898" spans="1:2" ht="13">
      <c r="A898" s="12"/>
      <c r="B898" s="10"/>
    </row>
    <row r="899" spans="1:2" ht="13">
      <c r="A899" s="12"/>
      <c r="B899" s="10"/>
    </row>
    <row r="900" spans="1:2" ht="13">
      <c r="A900" s="12"/>
      <c r="B900" s="10"/>
    </row>
    <row r="901" spans="1:2" ht="13">
      <c r="A901" s="12"/>
      <c r="B901" s="10"/>
    </row>
    <row r="902" spans="1:2" ht="13">
      <c r="A902" s="12"/>
      <c r="B902" s="10"/>
    </row>
    <row r="903" spans="1:2" ht="13">
      <c r="A903" s="12"/>
      <c r="B903" s="10"/>
    </row>
    <row r="904" spans="1:2" ht="13">
      <c r="A904" s="12"/>
      <c r="B904" s="10"/>
    </row>
    <row r="905" spans="1:2" ht="13">
      <c r="A905" s="12"/>
      <c r="B905" s="10"/>
    </row>
    <row r="906" spans="1:2" ht="13">
      <c r="A906" s="12"/>
      <c r="B906" s="10"/>
    </row>
    <row r="907" spans="1:2" ht="13">
      <c r="A907" s="12"/>
      <c r="B907" s="10"/>
    </row>
    <row r="908" spans="1:2" ht="13">
      <c r="A908" s="12"/>
      <c r="B908" s="10"/>
    </row>
    <row r="909" spans="1:2" ht="13">
      <c r="A909" s="12"/>
      <c r="B909" s="10"/>
    </row>
    <row r="910" spans="1:2" ht="13">
      <c r="A910" s="12"/>
      <c r="B910" s="10"/>
    </row>
    <row r="911" spans="1:2" ht="13">
      <c r="A911" s="12"/>
      <c r="B911" s="10"/>
    </row>
    <row r="912" spans="1:2" ht="13">
      <c r="A912" s="12"/>
      <c r="B912" s="10"/>
    </row>
    <row r="913" spans="1:2" ht="13">
      <c r="A913" s="12"/>
      <c r="B913" s="10"/>
    </row>
    <row r="914" spans="1:2" ht="13">
      <c r="A914" s="12"/>
      <c r="B914" s="10"/>
    </row>
    <row r="915" spans="1:2" ht="13">
      <c r="A915" s="12"/>
      <c r="B915" s="10"/>
    </row>
    <row r="916" spans="1:2" ht="13">
      <c r="A916" s="12"/>
      <c r="B916" s="10"/>
    </row>
    <row r="917" spans="1:2" ht="13">
      <c r="A917" s="12"/>
      <c r="B917" s="10"/>
    </row>
    <row r="918" spans="1:2" ht="13">
      <c r="A918" s="12"/>
      <c r="B918" s="10"/>
    </row>
    <row r="919" spans="1:2" ht="13">
      <c r="A919" s="12"/>
      <c r="B919" s="10"/>
    </row>
    <row r="920" spans="1:2" ht="13">
      <c r="A920" s="12"/>
      <c r="B920" s="10"/>
    </row>
    <row r="921" spans="1:2" ht="13">
      <c r="A921" s="12"/>
      <c r="B921" s="10"/>
    </row>
    <row r="922" spans="1:2" ht="13">
      <c r="A922" s="12"/>
      <c r="B922" s="10"/>
    </row>
    <row r="923" spans="1:2" ht="13">
      <c r="A923" s="12"/>
      <c r="B923" s="10"/>
    </row>
    <row r="924" spans="1:2" ht="13">
      <c r="A924" s="12"/>
      <c r="B924" s="10"/>
    </row>
    <row r="925" spans="1:2" ht="13">
      <c r="A925" s="12"/>
      <c r="B925" s="10"/>
    </row>
    <row r="926" spans="1:2" ht="13">
      <c r="A926" s="12"/>
      <c r="B926" s="10"/>
    </row>
    <row r="927" spans="1:2" ht="13">
      <c r="A927" s="12"/>
      <c r="B927" s="10"/>
    </row>
    <row r="928" spans="1:2" ht="13">
      <c r="A928" s="12"/>
      <c r="B928" s="10"/>
    </row>
    <row r="929" spans="1:2" ht="13">
      <c r="A929" s="12"/>
      <c r="B929" s="10"/>
    </row>
    <row r="930" spans="1:2" ht="13">
      <c r="A930" s="12"/>
      <c r="B930" s="10"/>
    </row>
    <row r="931" spans="1:2" ht="13">
      <c r="A931" s="12"/>
      <c r="B931" s="10"/>
    </row>
    <row r="932" spans="1:2" ht="13">
      <c r="A932" s="12"/>
      <c r="B932" s="10"/>
    </row>
    <row r="933" spans="1:2" ht="13">
      <c r="A933" s="12"/>
      <c r="B933" s="10"/>
    </row>
    <row r="934" spans="1:2" ht="13">
      <c r="A934" s="12"/>
      <c r="B934" s="10"/>
    </row>
    <row r="935" spans="1:2" ht="13">
      <c r="A935" s="12"/>
      <c r="B935" s="10"/>
    </row>
    <row r="936" spans="1:2" ht="13">
      <c r="A936" s="12"/>
      <c r="B936" s="10"/>
    </row>
    <row r="937" spans="1:2" ht="13">
      <c r="A937" s="12"/>
      <c r="B937" s="10"/>
    </row>
    <row r="938" spans="1:2" ht="13">
      <c r="A938" s="12"/>
      <c r="B938" s="10"/>
    </row>
    <row r="939" spans="1:2" ht="13">
      <c r="A939" s="12"/>
      <c r="B939" s="10"/>
    </row>
    <row r="940" spans="1:2" ht="13">
      <c r="A940" s="12"/>
      <c r="B940" s="10"/>
    </row>
    <row r="941" spans="1:2" ht="13">
      <c r="A941" s="12"/>
      <c r="B941" s="10"/>
    </row>
    <row r="942" spans="1:2" ht="13">
      <c r="A942" s="12"/>
      <c r="B942" s="10"/>
    </row>
    <row r="943" spans="1:2" ht="13">
      <c r="A943" s="12"/>
      <c r="B943" s="10"/>
    </row>
    <row r="944" spans="1:2" ht="13">
      <c r="A944" s="12"/>
      <c r="B944" s="10"/>
    </row>
    <row r="945" spans="1:2" ht="13">
      <c r="A945" s="12"/>
      <c r="B945" s="10"/>
    </row>
    <row r="946" spans="1:2" ht="13">
      <c r="A946" s="12"/>
      <c r="B946" s="10"/>
    </row>
    <row r="947" spans="1:2" ht="13">
      <c r="A947" s="12"/>
      <c r="B947" s="10"/>
    </row>
    <row r="948" spans="1:2" ht="13">
      <c r="A948" s="12"/>
      <c r="B948" s="10"/>
    </row>
    <row r="949" spans="1:2" ht="13">
      <c r="A949" s="12"/>
      <c r="B949" s="10"/>
    </row>
    <row r="950" spans="1:2" ht="13">
      <c r="A950" s="12"/>
      <c r="B950" s="10"/>
    </row>
    <row r="951" spans="1:2" ht="13">
      <c r="A951" s="12"/>
      <c r="B951" s="10"/>
    </row>
    <row r="952" spans="1:2" ht="13">
      <c r="A952" s="12"/>
      <c r="B952" s="10"/>
    </row>
    <row r="953" spans="1:2" ht="13">
      <c r="A953" s="12"/>
      <c r="B953" s="10"/>
    </row>
    <row r="954" spans="1:2" ht="13">
      <c r="A954" s="12"/>
      <c r="B954" s="10"/>
    </row>
    <row r="955" spans="1:2" ht="13">
      <c r="A955" s="12"/>
      <c r="B955" s="10"/>
    </row>
    <row r="956" spans="1:2" ht="13">
      <c r="A956" s="12"/>
      <c r="B956" s="10"/>
    </row>
    <row r="957" spans="1:2" ht="13">
      <c r="A957" s="12"/>
      <c r="B957" s="10"/>
    </row>
    <row r="958" spans="1:2" ht="13">
      <c r="A958" s="12"/>
      <c r="B958" s="10"/>
    </row>
    <row r="959" spans="1:2" ht="13">
      <c r="A959" s="12"/>
      <c r="B959" s="10"/>
    </row>
    <row r="960" spans="1:2" ht="13">
      <c r="A960" s="12"/>
      <c r="B960" s="10"/>
    </row>
    <row r="961" spans="1:2" ht="13">
      <c r="A961" s="12"/>
      <c r="B961" s="10"/>
    </row>
    <row r="962" spans="1:2" ht="13">
      <c r="A962" s="12"/>
      <c r="B962" s="10"/>
    </row>
    <row r="963" spans="1:2" ht="13">
      <c r="A963" s="12"/>
      <c r="B963" s="10"/>
    </row>
    <row r="964" spans="1:2" ht="13">
      <c r="A964" s="12"/>
      <c r="B964" s="10"/>
    </row>
    <row r="965" spans="1:2" ht="13">
      <c r="A965" s="12"/>
      <c r="B965" s="10"/>
    </row>
    <row r="966" spans="1:2" ht="13">
      <c r="A966" s="12"/>
      <c r="B966" s="10"/>
    </row>
    <row r="967" spans="1:2" ht="13">
      <c r="A967" s="12"/>
      <c r="B967" s="10"/>
    </row>
    <row r="968" spans="1:2" ht="13">
      <c r="A968" s="12"/>
      <c r="B968" s="10"/>
    </row>
    <row r="969" spans="1:2" ht="13">
      <c r="A969" s="12"/>
      <c r="B969" s="10"/>
    </row>
    <row r="970" spans="1:2" ht="13">
      <c r="A970" s="12"/>
      <c r="B970" s="10"/>
    </row>
    <row r="971" spans="1:2" ht="13">
      <c r="A971" s="12"/>
      <c r="B971" s="10"/>
    </row>
    <row r="972" spans="1:2" ht="13">
      <c r="A972" s="12"/>
      <c r="B972" s="10"/>
    </row>
    <row r="973" spans="1:2" ht="13">
      <c r="A973" s="12"/>
      <c r="B973" s="10"/>
    </row>
    <row r="974" spans="1:2" ht="13">
      <c r="A974" s="12"/>
      <c r="B974" s="10"/>
    </row>
    <row r="975" spans="1:2" ht="13">
      <c r="A975" s="12"/>
      <c r="B975" s="10"/>
    </row>
    <row r="976" spans="1:2" ht="13">
      <c r="A976" s="12"/>
      <c r="B976" s="10"/>
    </row>
    <row r="977" spans="1:2" ht="13">
      <c r="A977" s="12"/>
      <c r="B977" s="10"/>
    </row>
    <row r="978" spans="1:2" ht="13">
      <c r="A978" s="12"/>
      <c r="B978" s="10"/>
    </row>
    <row r="979" spans="1:2" ht="13">
      <c r="A979" s="12"/>
      <c r="B979" s="10"/>
    </row>
    <row r="980" spans="1:2" ht="13">
      <c r="A980" s="12"/>
      <c r="B980" s="10"/>
    </row>
    <row r="981" spans="1:2" ht="13">
      <c r="A981" s="12"/>
      <c r="B981" s="10"/>
    </row>
    <row r="982" spans="1:2" ht="13">
      <c r="A982" s="12"/>
      <c r="B982" s="10"/>
    </row>
    <row r="983" spans="1:2" ht="13">
      <c r="A983" s="12"/>
      <c r="B983" s="10"/>
    </row>
    <row r="984" spans="1:2" ht="13">
      <c r="A984" s="12"/>
      <c r="B984" s="10"/>
    </row>
    <row r="985" spans="1:2" ht="13">
      <c r="A985" s="12"/>
      <c r="B985" s="10"/>
    </row>
    <row r="986" spans="1:2" ht="13">
      <c r="A986" s="12"/>
      <c r="B986" s="10"/>
    </row>
    <row r="987" spans="1:2" ht="13">
      <c r="A987" s="12"/>
      <c r="B987" s="10"/>
    </row>
    <row r="988" spans="1:2" ht="13">
      <c r="A988" s="12"/>
      <c r="B988" s="10"/>
    </row>
    <row r="989" spans="1:2" ht="13">
      <c r="A989" s="12"/>
      <c r="B989" s="10"/>
    </row>
    <row r="990" spans="1:2" ht="13">
      <c r="A990" s="12"/>
      <c r="B990" s="10"/>
    </row>
    <row r="991" spans="1:2" ht="13">
      <c r="A991" s="12"/>
      <c r="B991" s="10"/>
    </row>
    <row r="992" spans="1:2" ht="13">
      <c r="A992" s="12"/>
      <c r="B992" s="10"/>
    </row>
    <row r="993" spans="1:2" ht="13">
      <c r="A993" s="12"/>
      <c r="B993" s="10"/>
    </row>
    <row r="994" spans="1:2" ht="13">
      <c r="A994" s="12"/>
      <c r="B994" s="10"/>
    </row>
    <row r="995" spans="1:2" ht="13">
      <c r="A995" s="12"/>
      <c r="B995" s="10"/>
    </row>
    <row r="996" spans="1:2" ht="13">
      <c r="A996" s="12"/>
      <c r="B996" s="10"/>
    </row>
    <row r="997" spans="1:2" ht="13">
      <c r="A997" s="12"/>
      <c r="B997" s="10"/>
    </row>
    <row r="998" spans="1:2" ht="13">
      <c r="A998" s="12"/>
      <c r="B998" s="10"/>
    </row>
    <row r="999" spans="1:2" ht="13">
      <c r="A999" s="12"/>
      <c r="B999" s="10"/>
    </row>
    <row r="1000" spans="1:2" ht="13">
      <c r="A1000" s="12"/>
      <c r="B1000" s="10"/>
    </row>
    <row r="1001" spans="1:2" ht="13">
      <c r="A1001" s="12"/>
      <c r="B1001" s="10"/>
    </row>
    <row r="1002" spans="1:2" ht="13">
      <c r="A1002" s="12"/>
      <c r="B1002" s="10"/>
    </row>
    <row r="1003" spans="1:2" ht="13">
      <c r="A1003" s="12"/>
      <c r="B1003" s="10"/>
    </row>
    <row r="1004" spans="1:2" ht="13">
      <c r="A1004" s="12"/>
      <c r="B1004" s="10"/>
    </row>
    <row r="1005" spans="1:2" ht="13">
      <c r="A1005" s="12"/>
      <c r="B1005" s="10"/>
    </row>
    <row r="1006" spans="1:2" ht="13">
      <c r="A1006" s="12"/>
      <c r="B1006" s="10"/>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1365B-22D1-9A45-A071-F7747C5F316F}">
  <sheetPr>
    <outlinePr summaryBelow="0" summaryRight="0"/>
  </sheetPr>
  <dimension ref="A1:I1006"/>
  <sheetViews>
    <sheetView workbookViewId="0">
      <selection activeCell="D8" sqref="D8"/>
    </sheetView>
  </sheetViews>
  <sheetFormatPr baseColWidth="10" defaultColWidth="12.6640625" defaultRowHeight="15.75" customHeight="1"/>
  <cols>
    <col min="1" max="1" width="19.1640625" customWidth="1"/>
    <col min="2" max="2" width="16.5" customWidth="1"/>
    <col min="3" max="9" width="19.6640625" customWidth="1"/>
  </cols>
  <sheetData>
    <row r="1" spans="1:9" ht="15.75" customHeight="1">
      <c r="A1" s="14" t="s">
        <v>88</v>
      </c>
      <c r="B1" s="14" t="s">
        <v>9</v>
      </c>
      <c r="C1" s="14" t="s">
        <v>22</v>
      </c>
      <c r="D1" s="14" t="s">
        <v>28</v>
      </c>
      <c r="E1" s="14" t="s">
        <v>35</v>
      </c>
      <c r="F1" s="14" t="s">
        <v>45</v>
      </c>
      <c r="G1" s="14" t="s">
        <v>40</v>
      </c>
      <c r="H1" s="20" t="s">
        <v>57</v>
      </c>
      <c r="I1" s="14" t="s">
        <v>50</v>
      </c>
    </row>
    <row r="2" spans="1:9" ht="15.75" customHeight="1">
      <c r="A2" s="15">
        <v>34790</v>
      </c>
      <c r="B2" s="16"/>
      <c r="C2" s="16"/>
      <c r="D2" s="16"/>
      <c r="E2" s="16"/>
      <c r="F2" s="16"/>
      <c r="G2" s="16"/>
      <c r="H2" s="16"/>
      <c r="I2" s="16"/>
    </row>
    <row r="3" spans="1:9" ht="15.75" customHeight="1">
      <c r="A3" s="15">
        <v>34820</v>
      </c>
      <c r="B3" s="16">
        <f>AVERAGE('UNRATE (2)'!C3,'UNRATE_6m (2)'!D9,'ICSA_6M (2)'!D9, 'AWHMAN (2)'!C3)</f>
        <v>37.5</v>
      </c>
      <c r="C3" s="16">
        <f>AVERAGE('BAA10Y (2)'!C3, 'TOTBKCR_6m (2)'!D9)</f>
        <v>50</v>
      </c>
      <c r="D3" s="16">
        <f>AVERAGE('T10Y3M (2)'!C3, 'FEDFUNDS (2)'!C3, 'CPIAUCSL_6m (2)'!D9)</f>
        <v>100</v>
      </c>
      <c r="E3" s="16">
        <f>AVERAGE('RSXFS_6m (2)'!D9, 'UMCSENT (2)'!C3)</f>
        <v>50</v>
      </c>
      <c r="F3" s="16"/>
      <c r="G3" s="16"/>
      <c r="H3" s="16"/>
      <c r="I3" s="16">
        <f>AVERAGE('SP500_6m_Not_Automated (2)'!D9,'NASDAQCOM_6m (2)'!D9)</f>
        <v>0</v>
      </c>
    </row>
    <row r="4" spans="1:9" ht="15.75" customHeight="1">
      <c r="A4" s="15">
        <v>34851</v>
      </c>
      <c r="B4" s="16">
        <f>AVERAGE('UNRATE (2)'!C4,'UNRATE_6m (2)'!D10,'ICSA_6M (2)'!D10, 'AWHMAN (2)'!C4)</f>
        <v>62.5</v>
      </c>
      <c r="C4" s="16">
        <f>AVERAGE('BAA10Y (2)'!C4, 'TOTBKCR_6m (2)'!D10)</f>
        <v>75</v>
      </c>
      <c r="D4" s="16">
        <f>AVERAGE('T10Y3M (2)'!C4, 'FEDFUNDS (2)'!C4, 'CPIAUCSL_6m (2)'!D10)</f>
        <v>100</v>
      </c>
      <c r="E4" s="16">
        <f>AVERAGE('RSXFS_6m (2)'!D10, 'UMCSENT (2)'!C4)</f>
        <v>0</v>
      </c>
      <c r="F4" s="16"/>
      <c r="G4" s="16">
        <f>AVERAGE('INDPRO_6m (2)'!D10, 'AMTMNO_6m (2)'!D9)</f>
        <v>100</v>
      </c>
      <c r="H4" s="16"/>
      <c r="I4" s="16">
        <f>AVERAGE('SP500_6m_Not_Automated (2)'!D10,'NASDAQCOM_6m (2)'!D10)</f>
        <v>0</v>
      </c>
    </row>
    <row r="5" spans="1:9" ht="15.75" customHeight="1">
      <c r="A5" s="15">
        <v>34881</v>
      </c>
      <c r="B5" s="16">
        <f>AVERAGE('UNRATE (2)'!C5,'UNRATE_6m (2)'!D11,'ICSA_6M (2)'!D11, 'AWHMAN (2)'!C5)</f>
        <v>58.334166666666675</v>
      </c>
      <c r="C5" s="16">
        <f>AVERAGE('BAA10Y (2)'!C5, 'TOTBKCR_6m (2)'!D11)</f>
        <v>66.666666666666671</v>
      </c>
      <c r="D5" s="16">
        <f>AVERAGE('T10Y3M (2)'!C5, 'FEDFUNDS (2)'!C5, 'CPIAUCSL_6m (2)'!D11)</f>
        <v>88.8888888888889</v>
      </c>
      <c r="E5" s="16">
        <f>AVERAGE('RSXFS_6m (2)'!D11, 'UMCSENT (2)'!C5)</f>
        <v>33.333333333333336</v>
      </c>
      <c r="F5" s="16">
        <f>AVERAGE('PERMIT_6m (2)'!D11, 'CSUSHPISA_6m (2)'!D9)</f>
        <v>50</v>
      </c>
      <c r="G5" s="16">
        <f>AVERAGE('INDPRO_6m (2)'!D11, 'AMTMNO_6m (2)'!D10)</f>
        <v>100</v>
      </c>
      <c r="H5" s="16"/>
      <c r="I5" s="16">
        <f>AVERAGE('SP500_6m_Not_Automated (2)'!D11,'NASDAQCOM_6m (2)'!D11)</f>
        <v>0</v>
      </c>
    </row>
    <row r="6" spans="1:9" ht="15.75" customHeight="1">
      <c r="A6" s="15">
        <v>34912</v>
      </c>
      <c r="B6" s="16">
        <f>AVERAGE('UNRATE (2)'!C6,'UNRATE_6m (2)'!D12,'ICSA_6M (2)'!D12, 'AWHMAN (2)'!C6)</f>
        <v>53.125</v>
      </c>
      <c r="C6" s="16">
        <f>AVERAGE('BAA10Y (2)'!C6, 'TOTBKCR_6m (2)'!D12)</f>
        <v>25</v>
      </c>
      <c r="D6" s="16">
        <f>AVERAGE('T10Y3M (2)'!C6, 'FEDFUNDS (2)'!C6, 'CPIAUCSL_6m (2)'!D12)</f>
        <v>75</v>
      </c>
      <c r="E6" s="16">
        <f>AVERAGE('RSXFS_6m (2)'!D12, 'UMCSENT (2)'!C6)</f>
        <v>0</v>
      </c>
      <c r="F6" s="16">
        <f>AVERAGE('PERMIT_6m (2)'!D12, 'CSUSHPISA_6m (2)'!D10)</f>
        <v>50</v>
      </c>
      <c r="G6" s="16">
        <f>AVERAGE('INDPRO_6m (2)'!D12, 'AMTMNO_6m (2)'!D11)</f>
        <v>45.833333333333336</v>
      </c>
      <c r="H6" s="16">
        <f>AVERAGE('GFDEGDQ188S (2)'!C3, 'GFDEGDQ188S_12m (2)'!D15, 'GDPC1_6m (2)'!D9)</f>
        <v>50</v>
      </c>
      <c r="I6" s="16">
        <f>AVERAGE('SP500_6m_Not_Automated (2)'!D12,'NASDAQCOM_6m (2)'!D12)</f>
        <v>50</v>
      </c>
    </row>
    <row r="7" spans="1:9" ht="15.75" customHeight="1">
      <c r="A7" s="15">
        <v>34943</v>
      </c>
      <c r="B7" s="16">
        <f>AVERAGE('UNRATE (2)'!C7,'UNRATE_6m (2)'!D13,'ICSA_6M (2)'!D13, 'AWHMAN (2)'!C7)</f>
        <v>35</v>
      </c>
      <c r="C7" s="16">
        <f>AVERAGE('BAA10Y (2)'!C7, 'TOTBKCR_6m (2)'!D13)</f>
        <v>40</v>
      </c>
      <c r="D7" s="16">
        <f>AVERAGE('T10Y3M (2)'!C7, 'FEDFUNDS (2)'!C7, 'CPIAUCSL_6m (2)'!D13)</f>
        <v>80</v>
      </c>
      <c r="E7" s="16">
        <f>AVERAGE('RSXFS_6m (2)'!D13, 'UMCSENT (2)'!C7)</f>
        <v>60</v>
      </c>
      <c r="F7" s="16">
        <f>AVERAGE('PERMIT_6m (2)'!D13, 'CSUSHPISA_6m (2)'!D11)</f>
        <v>33.333333333333336</v>
      </c>
      <c r="G7" s="16">
        <f>AVERAGE('INDPRO_6m (2)'!D13, 'AMTMNO_6m (2)'!D12)</f>
        <v>37.5</v>
      </c>
      <c r="H7" s="16">
        <f>AVERAGE('GFDEGDQ188S (2)'!C4, 'GFDEGDQ188S_12m (2)'!D16, 'GDPC1_6m (2)'!D10)</f>
        <v>50</v>
      </c>
      <c r="I7" s="16">
        <f>AVERAGE('SP500_6m_Not_Automated (2)'!D13,'NASDAQCOM_6m (2)'!D13)</f>
        <v>50</v>
      </c>
    </row>
    <row r="8" spans="1:9" ht="15.75" customHeight="1">
      <c r="A8" s="15">
        <v>34973</v>
      </c>
      <c r="B8" s="16">
        <f>AVERAGE('UNRATE (2)'!C8,'UNRATE_6m (2)'!D14,'ICSA_6M (2)'!D14, 'AWHMAN (2)'!C8)</f>
        <v>18.749166666666667</v>
      </c>
      <c r="C8" s="16">
        <f>AVERAGE('BAA10Y (2)'!C8, 'TOTBKCR_6m (2)'!D14)</f>
        <v>75</v>
      </c>
      <c r="D8" s="16">
        <f>AVERAGE('T10Y3M (2)'!C8, 'FEDFUNDS (2)'!C8, 'CPIAUCSL_6m (2)'!D14)</f>
        <v>88.8888888888889</v>
      </c>
      <c r="E8" s="16">
        <f>AVERAGE('RSXFS_6m (2)'!D14, 'UMCSENT (2)'!C8)</f>
        <v>58.333333333333336</v>
      </c>
      <c r="F8" s="16">
        <f>AVERAGE('PERMIT_6m (2)'!D14, 'CSUSHPISA_6m (2)'!D12)</f>
        <v>20.833333333333329</v>
      </c>
      <c r="G8" s="16">
        <f>AVERAGE('INDPRO_6m (2)'!D14, 'AMTMNO_6m (2)'!D13)</f>
        <v>0</v>
      </c>
      <c r="H8" s="16">
        <f>AVERAGE('GFDEGDQ188S (2)'!C5, 'GFDEGDQ188S_12m (2)'!D17, 'GDPC1_6m (2)'!D11)</f>
        <v>0</v>
      </c>
      <c r="I8" s="16">
        <f>AVERAGE('SP500_6m_Not_Automated (2)'!D14,'NASDAQCOM_6m (2)'!D14)</f>
        <v>75</v>
      </c>
    </row>
    <row r="9" spans="1:9" ht="15.75" customHeight="1">
      <c r="A9" s="15">
        <v>35004</v>
      </c>
      <c r="B9" s="16">
        <f>AVERAGE('UNRATE (2)'!C9,'UNRATE_6m (2)'!D15,'ICSA_6M (2)'!D15, 'AWHMAN (2)'!C9)</f>
        <v>17.855714285714285</v>
      </c>
      <c r="C9" s="16">
        <f>AVERAGE('BAA10Y (2)'!C9, 'TOTBKCR_6m (2)'!D15)</f>
        <v>92.85499999999999</v>
      </c>
      <c r="D9" s="16">
        <f>AVERAGE('T10Y3M (2)'!C9, 'FEDFUNDS (2)'!C9, 'CPIAUCSL_6m (2)'!D15)</f>
        <v>88.095238095238088</v>
      </c>
      <c r="E9" s="16">
        <f>AVERAGE('RSXFS_6m (2)'!D15, 'UMCSENT (2)'!C9)</f>
        <v>67.857142857142861</v>
      </c>
      <c r="F9" s="16">
        <f>AVERAGE('PERMIT_6m (2)'!D15, 'CSUSHPISA_6m (2)'!D13)</f>
        <v>7.1428571428571459</v>
      </c>
      <c r="G9" s="16">
        <f>AVERAGE('INDPRO_6m (2)'!D15, 'AMTMNO_6m (2)'!D14)</f>
        <v>46.428571428571431</v>
      </c>
      <c r="H9" s="16">
        <f>AVERAGE('GFDEGDQ188S (2)'!C6, 'GFDEGDQ188S_12m (2)'!D18, 'GDPC1_6m (2)'!D12)</f>
        <v>12.5</v>
      </c>
      <c r="I9" s="16">
        <f>AVERAGE('SP500_6m_Not_Automated (2)'!D15,'NASDAQCOM_6m (2)'!D15)</f>
        <v>71.428571428571431</v>
      </c>
    </row>
    <row r="10" spans="1:9" ht="15.75" customHeight="1">
      <c r="A10" s="15">
        <v>35034</v>
      </c>
      <c r="B10" s="16">
        <f>AVERAGE('UNRATE (2)'!C10,'UNRATE_6m (2)'!D16,'ICSA_6M (2)'!D16, 'AWHMAN (2)'!C10)</f>
        <v>40.625</v>
      </c>
      <c r="C10" s="16">
        <f>AVERAGE('BAA10Y (2)'!C10, 'TOTBKCR_6m (2)'!D16)</f>
        <v>100</v>
      </c>
      <c r="D10" s="16">
        <f>AVERAGE('T10Y3M (2)'!C10, 'FEDFUNDS (2)'!C10, 'CPIAUCSL_6m (2)'!D16)</f>
        <v>95.833333333333329</v>
      </c>
      <c r="E10" s="16">
        <f>AVERAGE('RSXFS_6m (2)'!D16, 'UMCSENT (2)'!C10)</f>
        <v>56.25</v>
      </c>
      <c r="F10" s="16">
        <f>AVERAGE('PERMIT_6m (2)'!D16, 'CSUSHPISA_6m (2)'!D14)</f>
        <v>25</v>
      </c>
      <c r="G10" s="16">
        <f>AVERAGE('INDPRO_6m (2)'!D16, 'AMTMNO_6m (2)'!D15)</f>
        <v>33.928571428571431</v>
      </c>
      <c r="H10" s="16">
        <f>AVERAGE('GFDEGDQ188S (2)'!C7, 'GFDEGDQ188S_12m (2)'!D19, 'GDPC1_6m (2)'!D13)</f>
        <v>20</v>
      </c>
      <c r="I10" s="16">
        <f>AVERAGE('SP500_6m_Not_Automated (2)'!D16,'NASDAQCOM_6m (2)'!D16)</f>
        <v>81.25</v>
      </c>
    </row>
    <row r="11" spans="1:9" ht="15.75" customHeight="1">
      <c r="A11" s="15">
        <v>35065</v>
      </c>
      <c r="B11" s="16">
        <f>AVERAGE('UNRATE (2)'!C11,'UNRATE_6m (2)'!D17,'ICSA_6M (2)'!D17, 'AWHMAN (2)'!C11)</f>
        <v>40.277500000000003</v>
      </c>
      <c r="C11" s="16">
        <f>AVERAGE('BAA10Y (2)'!C11, 'TOTBKCR_6m (2)'!D17)</f>
        <v>100</v>
      </c>
      <c r="D11" s="16">
        <f>AVERAGE('T10Y3M (2)'!C11, 'FEDFUNDS (2)'!C11, 'CPIAUCSL_6m (2)'!D17)</f>
        <v>74.074074074074076</v>
      </c>
      <c r="E11" s="16">
        <f>AVERAGE('RSXFS_6m (2)'!D17, 'UMCSENT (2)'!C11)</f>
        <v>66.666666666666657</v>
      </c>
      <c r="F11" s="16">
        <f>AVERAGE('PERMIT_6m (2)'!D17, 'CSUSHPISA_6m (2)'!D15)</f>
        <v>33.333333333333336</v>
      </c>
      <c r="G11" s="16">
        <f>AVERAGE('INDPRO_6m (2)'!D17, 'AMTMNO_6m (2)'!D16)</f>
        <v>33.333333333333336</v>
      </c>
      <c r="H11" s="16">
        <f>AVERAGE('GFDEGDQ188S (2)'!C8, 'GFDEGDQ188S_12m (2)'!D20, 'GDPC1_6m (2)'!D14)</f>
        <v>0</v>
      </c>
      <c r="I11" s="16">
        <f>AVERAGE('SP500_6m_Not_Automated (2)'!D17,'NASDAQCOM_6m (2)'!D17)</f>
        <v>83.333333333333343</v>
      </c>
    </row>
    <row r="12" spans="1:9" ht="15.75" customHeight="1">
      <c r="A12" s="15">
        <v>35096</v>
      </c>
      <c r="B12" s="16">
        <f>AVERAGE('UNRATE (2)'!C12,'UNRATE_6m (2)'!D18,'ICSA_6M (2)'!D18, 'AWHMAN (2)'!C12)</f>
        <v>18.75</v>
      </c>
      <c r="C12" s="16">
        <f>AVERAGE('BAA10Y (2)'!C12, 'TOTBKCR_6m (2)'!D18)</f>
        <v>100</v>
      </c>
      <c r="D12" s="16">
        <f>AVERAGE('T10Y3M (2)'!C12, 'FEDFUNDS (2)'!C12, 'CPIAUCSL_6m (2)'!D18)</f>
        <v>56.666666666666664</v>
      </c>
      <c r="E12" s="16">
        <f>AVERAGE('RSXFS_6m (2)'!D18, 'UMCSENT (2)'!C12)</f>
        <v>55</v>
      </c>
      <c r="F12" s="16">
        <f>AVERAGE('PERMIT_6m (2)'!D18, 'CSUSHPISA_6m (2)'!D16)</f>
        <v>30</v>
      </c>
      <c r="G12" s="16">
        <f>AVERAGE('INDPRO_6m (2)'!D18, 'AMTMNO_6m (2)'!D17)</f>
        <v>40.277777777777779</v>
      </c>
      <c r="H12" s="16">
        <f>AVERAGE('GFDEGDQ188S (2)'!C9, 'GFDEGDQ188S_12m (2)'!D21, 'GDPC1_6m (2)'!D15)</f>
        <v>7.1409523809523803</v>
      </c>
      <c r="I12" s="16">
        <f>AVERAGE('SP500_6m_Not_Automated (2)'!D18,'NASDAQCOM_6m (2)'!D18)</f>
        <v>70</v>
      </c>
    </row>
    <row r="13" spans="1:9" ht="15.75" customHeight="1">
      <c r="A13" s="15">
        <v>35125</v>
      </c>
      <c r="B13" s="16">
        <f>AVERAGE('UNRATE (2)'!C13,'UNRATE_6m (2)'!D19,'ICSA_6M (2)'!D19, 'AWHMAN (2)'!C13)</f>
        <v>42.045454545454547</v>
      </c>
      <c r="C13" s="16">
        <f>AVERAGE('BAA10Y (2)'!C13, 'TOTBKCR_6m (2)'!D19)</f>
        <v>86.365000000000009</v>
      </c>
      <c r="D13" s="16">
        <f>AVERAGE('T10Y3M (2)'!C13, 'FEDFUNDS (2)'!C13, 'CPIAUCSL_6m (2)'!D19)</f>
        <v>36.363636363636367</v>
      </c>
      <c r="E13" s="16">
        <f>AVERAGE('RSXFS_6m (2)'!D19, 'UMCSENT (2)'!C13)</f>
        <v>13.636363636363633</v>
      </c>
      <c r="F13" s="16">
        <f>AVERAGE('PERMIT_6m (2)'!D19, 'CSUSHPISA_6m (2)'!D17)</f>
        <v>47.474747474747474</v>
      </c>
      <c r="G13" s="16">
        <f>AVERAGE('INDPRO_6m (2)'!D19, 'AMTMNO_6m (2)'!D18)</f>
        <v>90.909090909090907</v>
      </c>
      <c r="H13" s="16">
        <f>AVERAGE('GFDEGDQ188S (2)'!C10, 'GFDEGDQ188S_12m (2)'!D22, 'GDPC1_6m (2)'!D16)</f>
        <v>12.5</v>
      </c>
      <c r="I13" s="16">
        <f>AVERAGE('SP500_6m_Not_Automated (2)'!D19,'NASDAQCOM_6m (2)'!D19)</f>
        <v>95.454545454545453</v>
      </c>
    </row>
    <row r="14" spans="1:9" ht="15.75" customHeight="1">
      <c r="A14" s="15">
        <v>35156</v>
      </c>
      <c r="B14" s="16">
        <f>AVERAGE('UNRATE (2)'!C14,'UNRATE_6m (2)'!D20,'ICSA_6M (2)'!D20, 'AWHMAN (2)'!C14)</f>
        <v>48.959166666666675</v>
      </c>
      <c r="C14" s="16">
        <f>AVERAGE('BAA10Y (2)'!C14, 'TOTBKCR_6m (2)'!D20)</f>
        <v>50.001666666666672</v>
      </c>
      <c r="D14" s="16">
        <f>AVERAGE('T10Y3M (2)'!C14, 'FEDFUNDS (2)'!C14, 'CPIAUCSL_6m (2)'!D20)</f>
        <v>31.944444444444443</v>
      </c>
      <c r="E14" s="16">
        <f>AVERAGE('RSXFS_6m (2)'!D20, 'UMCSENT (2)'!C14)</f>
        <v>14.583333333333329</v>
      </c>
      <c r="F14" s="16">
        <f>AVERAGE('PERMIT_6m (2)'!D20, 'CSUSHPISA_6m (2)'!D18)</f>
        <v>40</v>
      </c>
      <c r="G14" s="16">
        <f>AVERAGE('INDPRO_6m (2)'!D20, 'AMTMNO_6m (2)'!D19)</f>
        <v>18.181818181818183</v>
      </c>
      <c r="H14" s="16">
        <f>AVERAGE('GFDEGDQ188S (2)'!C11, 'GFDEGDQ188S_12m (2)'!D23, 'GDPC1_6m (2)'!D17)</f>
        <v>44.44444444444445</v>
      </c>
      <c r="I14" s="16">
        <f>AVERAGE('SP500_6m_Not_Automated (2)'!D20,'NASDAQCOM_6m (2)'!D20)</f>
        <v>70.833333333333343</v>
      </c>
    </row>
    <row r="15" spans="1:9" ht="15.75" customHeight="1">
      <c r="A15" s="15">
        <v>35186</v>
      </c>
      <c r="B15" s="16">
        <f>AVERAGE('UNRATE (2)'!C15,'UNRATE_6m (2)'!D21,'ICSA_6M (2)'!D21, 'AWHMAN (2)'!C15)</f>
        <v>24.037500000000001</v>
      </c>
      <c r="C15" s="16">
        <f>AVERAGE('BAA10Y (2)'!C15, 'TOTBKCR_6m (2)'!D21)</f>
        <v>46.152692307692305</v>
      </c>
      <c r="D15" s="16">
        <f>AVERAGE('T10Y3M (2)'!C15, 'FEDFUNDS (2)'!C15, 'CPIAUCSL_6m (2)'!D21)</f>
        <v>28.205128205128204</v>
      </c>
      <c r="E15" s="16">
        <f>AVERAGE('RSXFS_6m (2)'!D21, 'UMCSENT (2)'!C15)</f>
        <v>42.307692307692307</v>
      </c>
      <c r="F15" s="16">
        <f>AVERAGE('PERMIT_6m (2)'!D21, 'CSUSHPISA_6m (2)'!D19)</f>
        <v>48.251748251748246</v>
      </c>
      <c r="G15" s="16">
        <f>AVERAGE('INDPRO_6m (2)'!D21, 'AMTMNO_6m (2)'!D20)</f>
        <v>33.333333333333336</v>
      </c>
      <c r="H15" s="16">
        <f>AVERAGE('GFDEGDQ188S (2)'!C12, 'GFDEGDQ188S_12m (2)'!D24, 'GDPC1_6m (2)'!D18)</f>
        <v>45</v>
      </c>
      <c r="I15" s="16">
        <f>AVERAGE('SP500_6m_Not_Automated (2)'!D21,'NASDAQCOM_6m (2)'!D21)</f>
        <v>65.384615384615387</v>
      </c>
    </row>
    <row r="16" spans="1:9" ht="15.75" customHeight="1">
      <c r="A16" s="15">
        <v>35217</v>
      </c>
      <c r="B16" s="16">
        <f>AVERAGE('UNRATE (2)'!C16,'UNRATE_6m (2)'!D22,'ICSA_6M (2)'!D22, 'AWHMAN (2)'!C16)</f>
        <v>1.7849999999999999</v>
      </c>
      <c r="C16" s="16">
        <f>AVERAGE('BAA10Y (2)'!C16, 'TOTBKCR_6m (2)'!D22)</f>
        <v>42.857142857142861</v>
      </c>
      <c r="D16" s="16">
        <f>AVERAGE('T10Y3M (2)'!C16, 'FEDFUNDS (2)'!C16, 'CPIAUCSL_6m (2)'!D22)</f>
        <v>26.19047619047619</v>
      </c>
      <c r="E16" s="16">
        <f>AVERAGE('RSXFS_6m (2)'!D22, 'UMCSENT (2)'!C16)</f>
        <v>53.571428571428569</v>
      </c>
      <c r="F16" s="16">
        <f>AVERAGE('PERMIT_6m (2)'!D22, 'CSUSHPISA_6m (2)'!D20)</f>
        <v>43.452380952380956</v>
      </c>
      <c r="G16" s="16">
        <f>AVERAGE('INDPRO_6m (2)'!D22, 'AMTMNO_6m (2)'!D21)</f>
        <v>7.6923076923076934</v>
      </c>
      <c r="H16" s="16">
        <f>AVERAGE('GFDEGDQ188S (2)'!C13, 'GFDEGDQ188S_12m (2)'!D25, 'GDPC1_6m (2)'!D19)</f>
        <v>45.45454545454546</v>
      </c>
      <c r="I16" s="16">
        <f>AVERAGE('SP500_6m_Not_Automated (2)'!D22,'NASDAQCOM_6m (2)'!D22)</f>
        <v>85.714285714285722</v>
      </c>
    </row>
    <row r="17" spans="1:9" ht="15.75" customHeight="1">
      <c r="A17" s="15">
        <v>35247</v>
      </c>
      <c r="B17" s="16">
        <f>AVERAGE('UNRATE (2)'!C17,'UNRATE_6m (2)'!D23,'ICSA_6M (2)'!D23, 'AWHMAN (2)'!C17)</f>
        <v>12.5</v>
      </c>
      <c r="C17" s="16">
        <f>AVERAGE('BAA10Y (2)'!C17, 'TOTBKCR_6m (2)'!D23)</f>
        <v>48.331666666666663</v>
      </c>
      <c r="D17" s="16">
        <f>AVERAGE('T10Y3M (2)'!C17, 'FEDFUNDS (2)'!C17, 'CPIAUCSL_6m (2)'!D23)</f>
        <v>42.222222222222221</v>
      </c>
      <c r="E17" s="16">
        <f>AVERAGE('RSXFS_6m (2)'!D23, 'UMCSENT (2)'!C17)</f>
        <v>13.333333333333336</v>
      </c>
      <c r="F17" s="16">
        <f>AVERAGE('PERMIT_6m (2)'!D23, 'CSUSHPISA_6m (2)'!D21)</f>
        <v>20</v>
      </c>
      <c r="G17" s="16">
        <f>AVERAGE('INDPRO_6m (2)'!D23, 'AMTMNO_6m (2)'!D22)</f>
        <v>35.714285714285715</v>
      </c>
      <c r="H17" s="16">
        <f>AVERAGE('GFDEGDQ188S (2)'!C14, 'GFDEGDQ188S_12m (2)'!D26, 'GDPC1_6m (2)'!D20)</f>
        <v>8.3333333333333339</v>
      </c>
      <c r="I17" s="16">
        <f>AVERAGE('SP500_6m_Not_Automated (2)'!D23,'NASDAQCOM_6m (2)'!D23)</f>
        <v>100</v>
      </c>
    </row>
    <row r="18" spans="1:9" ht="15.75" customHeight="1">
      <c r="A18" s="15">
        <v>35278</v>
      </c>
      <c r="B18" s="16">
        <f>AVERAGE('UNRATE (2)'!C18,'UNRATE_6m (2)'!D24,'ICSA_6M (2)'!D24, 'AWHMAN (2)'!C18)</f>
        <v>0.78125</v>
      </c>
      <c r="C18" s="16">
        <f>AVERAGE('BAA10Y (2)'!C18, 'TOTBKCR_6m (2)'!D24)</f>
        <v>57.814999999999998</v>
      </c>
      <c r="D18" s="16">
        <f>AVERAGE('T10Y3M (2)'!C18, 'FEDFUNDS (2)'!C18, 'CPIAUCSL_6m (2)'!D24)</f>
        <v>54.166666666666664</v>
      </c>
      <c r="E18" s="16">
        <f>AVERAGE('RSXFS_6m (2)'!D24, 'UMCSENT (2)'!C18)</f>
        <v>43.75</v>
      </c>
      <c r="F18" s="16">
        <f>AVERAGE('PERMIT_6m (2)'!D24, 'CSUSHPISA_6m (2)'!D22)</f>
        <v>37.5</v>
      </c>
      <c r="G18" s="16">
        <f>AVERAGE('INDPRO_6m (2)'!D24, 'AMTMNO_6m (2)'!D23)</f>
        <v>9.5833333333333357</v>
      </c>
      <c r="H18" s="16">
        <f>AVERAGE('GFDEGDQ188S (2)'!C15, 'GFDEGDQ188S_12m (2)'!D27, 'GDPC1_6m (2)'!D21)</f>
        <v>11.538717948717947</v>
      </c>
      <c r="I18" s="16">
        <f>AVERAGE('SP500_6m_Not_Automated (2)'!D24,'NASDAQCOM_6m (2)'!D24)</f>
        <v>93.75</v>
      </c>
    </row>
    <row r="19" spans="1:9" ht="15.75" customHeight="1">
      <c r="A19" s="15">
        <v>35309</v>
      </c>
      <c r="B19" s="16">
        <f>AVERAGE('UNRATE (2)'!C19,'UNRATE_6m (2)'!D25,'ICSA_6M (2)'!D25, 'AWHMAN (2)'!C19)</f>
        <v>4.41</v>
      </c>
      <c r="C19" s="16">
        <f>AVERAGE('BAA10Y (2)'!C19, 'TOTBKCR_6m (2)'!D25)</f>
        <v>47.056470588235292</v>
      </c>
      <c r="D19" s="16">
        <f>AVERAGE('T10Y3M (2)'!C19, 'FEDFUNDS (2)'!C19, 'CPIAUCSL_6m (2)'!D25)</f>
        <v>43.137254901960794</v>
      </c>
      <c r="E19" s="16">
        <f>AVERAGE('RSXFS_6m (2)'!D25, 'UMCSENT (2)'!C19)</f>
        <v>39.705882352941174</v>
      </c>
      <c r="F19" s="16">
        <f>AVERAGE('PERMIT_6m (2)'!D25, 'CSUSHPISA_6m (2)'!D23)</f>
        <v>41.17647058823529</v>
      </c>
      <c r="G19" s="16">
        <f>AVERAGE('INDPRO_6m (2)'!D25, 'AMTMNO_6m (2)'!D24)</f>
        <v>6.0661764705882391</v>
      </c>
      <c r="H19" s="16">
        <f>AVERAGE('GFDEGDQ188S (2)'!C16, 'GFDEGDQ188S_12m (2)'!D28, 'GDPC1_6m (2)'!D22)</f>
        <v>14.284285714285714</v>
      </c>
      <c r="I19" s="16">
        <f>AVERAGE('SP500_6m_Not_Automated (2)'!D25,'NASDAQCOM_6m (2)'!D25)</f>
        <v>76.470588235294116</v>
      </c>
    </row>
    <row r="20" spans="1:9" ht="15.75" customHeight="1">
      <c r="A20" s="15">
        <v>35339</v>
      </c>
      <c r="B20" s="16">
        <f>AVERAGE('UNRATE (2)'!C20,'UNRATE_6m (2)'!D26,'ICSA_6M (2)'!D26, 'AWHMAN (2)'!C20)</f>
        <v>15.973055555555554</v>
      </c>
      <c r="C20" s="16">
        <f>AVERAGE('BAA10Y (2)'!C20, 'TOTBKCR_6m (2)'!D26)</f>
        <v>36.11</v>
      </c>
      <c r="D20" s="16">
        <f>AVERAGE('T10Y3M (2)'!C20, 'FEDFUNDS (2)'!C20, 'CPIAUCSL_6m (2)'!D26)</f>
        <v>62.037037037037045</v>
      </c>
      <c r="E20" s="16">
        <f>AVERAGE('RSXFS_6m (2)'!D26, 'UMCSENT (2)'!C20)</f>
        <v>19.444444444444443</v>
      </c>
      <c r="F20" s="16">
        <f>AVERAGE('PERMIT_6m (2)'!D26, 'CSUSHPISA_6m (2)'!D24)</f>
        <v>47.222222222222221</v>
      </c>
      <c r="G20" s="16">
        <f>AVERAGE('INDPRO_6m (2)'!D26, 'AMTMNO_6m (2)'!D25)</f>
        <v>46.24183006535948</v>
      </c>
      <c r="H20" s="16">
        <f>AVERAGE('GFDEGDQ188S (2)'!C17, 'GFDEGDQ188S_12m (2)'!D29, 'GDPC1_6m (2)'!D23)</f>
        <v>16.666666666666668</v>
      </c>
      <c r="I20" s="16">
        <f>AVERAGE('SP500_6m_Not_Automated (2)'!D26,'NASDAQCOM_6m (2)'!D26)</f>
        <v>88.888888888888886</v>
      </c>
    </row>
    <row r="21" spans="1:9" ht="15.75" customHeight="1">
      <c r="A21" s="15">
        <v>35370</v>
      </c>
      <c r="B21" s="16">
        <f>AVERAGE('UNRATE (2)'!C21,'UNRATE_6m (2)'!D27,'ICSA_6M (2)'!D27, 'AWHMAN (2)'!C21)</f>
        <v>23.684078947368423</v>
      </c>
      <c r="C21" s="16">
        <f>AVERAGE('BAA10Y (2)'!C21, 'TOTBKCR_6m (2)'!D27)</f>
        <v>44.739210526315787</v>
      </c>
      <c r="D21" s="16">
        <f>AVERAGE('T10Y3M (2)'!C21, 'FEDFUNDS (2)'!C21, 'CPIAUCSL_6m (2)'!D27)</f>
        <v>50</v>
      </c>
      <c r="E21" s="16">
        <f>AVERAGE('RSXFS_6m (2)'!D27, 'UMCSENT (2)'!C21)</f>
        <v>44.736842105263158</v>
      </c>
      <c r="F21" s="16">
        <f>AVERAGE('PERMIT_6m (2)'!D27, 'CSUSHPISA_6m (2)'!D25)</f>
        <v>42.724458204334368</v>
      </c>
      <c r="G21" s="16">
        <f>AVERAGE('INDPRO_6m (2)'!D27, 'AMTMNO_6m (2)'!D26)</f>
        <v>24.269005847953217</v>
      </c>
      <c r="H21" s="16">
        <f>AVERAGE('GFDEGDQ188S (2)'!C18, 'GFDEGDQ188S_12m (2)'!D30, 'GDPC1_6m (2)'!D24)</f>
        <v>18.751666666666665</v>
      </c>
      <c r="I21" s="16">
        <f>AVERAGE('SP500_6m_Not_Automated (2)'!D27,'NASDAQCOM_6m (2)'!D27)</f>
        <v>63.15789473684211</v>
      </c>
    </row>
    <row r="22" spans="1:9" ht="15.75" customHeight="1">
      <c r="A22" s="15">
        <v>35400</v>
      </c>
      <c r="B22" s="16">
        <f>AVERAGE('UNRATE (2)'!C22,'UNRATE_6m (2)'!D28,'ICSA_6M (2)'!D28, 'AWHMAN (2)'!C22)</f>
        <v>41.875</v>
      </c>
      <c r="C22" s="16">
        <f>AVERAGE('BAA10Y (2)'!C22, 'TOTBKCR_6m (2)'!D28)</f>
        <v>42.5</v>
      </c>
      <c r="D22" s="16">
        <f>AVERAGE('T10Y3M (2)'!C22, 'FEDFUNDS (2)'!C22, 'CPIAUCSL_6m (2)'!D28)</f>
        <v>45.833333333333336</v>
      </c>
      <c r="E22" s="16">
        <f>AVERAGE('RSXFS_6m (2)'!D28, 'UMCSENT (2)'!C22)</f>
        <v>30</v>
      </c>
      <c r="F22" s="16">
        <f>AVERAGE('PERMIT_6m (2)'!D28, 'CSUSHPISA_6m (2)'!D26)</f>
        <v>51.666666666666671</v>
      </c>
      <c r="G22" s="16">
        <f>AVERAGE('INDPRO_6m (2)'!D28, 'AMTMNO_6m (2)'!D27)</f>
        <v>30.789473684210527</v>
      </c>
      <c r="H22" s="16">
        <f>AVERAGE('GFDEGDQ188S (2)'!C19, 'GFDEGDQ188S_12m (2)'!D31, 'GDPC1_6m (2)'!D25)</f>
        <v>20.587450980392159</v>
      </c>
      <c r="I22" s="16">
        <f>AVERAGE('SP500_6m_Not_Automated (2)'!D28,'NASDAQCOM_6m (2)'!D28)</f>
        <v>62.5</v>
      </c>
    </row>
    <row r="23" spans="1:9" ht="15.75" customHeight="1">
      <c r="A23" s="15">
        <v>35431</v>
      </c>
      <c r="B23" s="16">
        <f>AVERAGE('UNRATE (2)'!C23,'UNRATE_6m (2)'!D29,'ICSA_6M (2)'!D29, 'AWHMAN (2)'!C23)</f>
        <v>28.573095238095238</v>
      </c>
      <c r="C23" s="16">
        <f>AVERAGE('BAA10Y (2)'!C23, 'TOTBKCR_6m (2)'!D29)</f>
        <v>21.430714285714284</v>
      </c>
      <c r="D23" s="16">
        <f>AVERAGE('T10Y3M (2)'!C23, 'FEDFUNDS (2)'!C23, 'CPIAUCSL_6m (2)'!D29)</f>
        <v>46.82539682539683</v>
      </c>
      <c r="E23" s="16">
        <f>AVERAGE('RSXFS_6m (2)'!D29, 'UMCSENT (2)'!C23)</f>
        <v>14.285714285714292</v>
      </c>
      <c r="F23" s="16">
        <f>AVERAGE('PERMIT_6m (2)'!D29, 'CSUSHPISA_6m (2)'!D27)</f>
        <v>61.528822055137837</v>
      </c>
      <c r="G23" s="16">
        <f>AVERAGE('INDPRO_6m (2)'!D29, 'AMTMNO_6m (2)'!D28)</f>
        <v>56.904761904761905</v>
      </c>
      <c r="H23" s="16">
        <f>AVERAGE('GFDEGDQ188S (2)'!C20, 'GFDEGDQ188S_12m (2)'!D32, 'GDPC1_6m (2)'!D26)</f>
        <v>44.44444444444445</v>
      </c>
      <c r="I23" s="16">
        <f>AVERAGE('SP500_6m_Not_Automated (2)'!D29,'NASDAQCOM_6m (2)'!D29)</f>
        <v>7.1428571428571459</v>
      </c>
    </row>
    <row r="24" spans="1:9" ht="15.75" customHeight="1">
      <c r="A24" s="15">
        <v>35462</v>
      </c>
      <c r="B24" s="16">
        <f>AVERAGE('UNRATE (2)'!C24,'UNRATE_6m (2)'!D30,'ICSA_6M (2)'!D30, 'AWHMAN (2)'!C24)</f>
        <v>33.522045454545456</v>
      </c>
      <c r="C24" s="16">
        <f>AVERAGE('BAA10Y (2)'!C24, 'TOTBKCR_6m (2)'!D30)</f>
        <v>21.591363636363631</v>
      </c>
      <c r="D24" s="16">
        <f>AVERAGE('T10Y3M (2)'!C24, 'FEDFUNDS (2)'!C24, 'CPIAUCSL_6m (2)'!D30)</f>
        <v>51.515151515151523</v>
      </c>
      <c r="E24" s="16">
        <f>AVERAGE('RSXFS_6m (2)'!D30, 'UMCSENT (2)'!C24)</f>
        <v>4.5454545454545467</v>
      </c>
      <c r="F24" s="16">
        <f>AVERAGE('PERMIT_6m (2)'!D30, 'CSUSHPISA_6m (2)'!D28)</f>
        <v>37.727272727272734</v>
      </c>
      <c r="G24" s="16">
        <f>AVERAGE('INDPRO_6m (2)'!D30, 'AMTMNO_6m (2)'!D29)</f>
        <v>42.640692640692642</v>
      </c>
      <c r="H24" s="16">
        <f>AVERAGE('GFDEGDQ188S (2)'!C21, 'GFDEGDQ188S_12m (2)'!D33, 'GDPC1_6m (2)'!D27)</f>
        <v>44.736842105263158</v>
      </c>
      <c r="I24" s="16">
        <f>AVERAGE('SP500_6m_Not_Automated (2)'!D30,'NASDAQCOM_6m (2)'!D30)</f>
        <v>25.000000000000004</v>
      </c>
    </row>
    <row r="25" spans="1:9" ht="15.75" customHeight="1">
      <c r="A25" s="15">
        <v>35490</v>
      </c>
      <c r="B25" s="16">
        <f>AVERAGE('UNRATE (2)'!C25,'UNRATE_6m (2)'!D31,'ICSA_6M (2)'!D31, 'AWHMAN (2)'!C25)</f>
        <v>21.740000000000002</v>
      </c>
      <c r="C25" s="16">
        <f>AVERAGE('BAA10Y (2)'!C25, 'TOTBKCR_6m (2)'!D31)</f>
        <v>15.218478260869571</v>
      </c>
      <c r="D25" s="16">
        <f>AVERAGE('T10Y3M (2)'!C25, 'FEDFUNDS (2)'!C25, 'CPIAUCSL_6m (2)'!D31)</f>
        <v>52.898550724637687</v>
      </c>
      <c r="E25" s="16">
        <f>AVERAGE('RSXFS_6m (2)'!D31, 'UMCSENT (2)'!C25)</f>
        <v>8.6956521739130466</v>
      </c>
      <c r="F25" s="16">
        <f>AVERAGE('PERMIT_6m (2)'!D31, 'CSUSHPISA_6m (2)'!D29)</f>
        <v>25.724637681159415</v>
      </c>
      <c r="G25" s="16">
        <f>AVERAGE('INDPRO_6m (2)'!D31, 'AMTMNO_6m (2)'!D30)</f>
        <v>4.3478260869565233</v>
      </c>
      <c r="H25" s="16">
        <f>AVERAGE('GFDEGDQ188S (2)'!C22, 'GFDEGDQ188S_12m (2)'!D34, 'GDPC1_6m (2)'!D28)</f>
        <v>45</v>
      </c>
      <c r="I25" s="16">
        <f>AVERAGE('SP500_6m_Not_Automated (2)'!D31,'NASDAQCOM_6m (2)'!D31)</f>
        <v>86.956521739130437</v>
      </c>
    </row>
    <row r="26" spans="1:9" ht="15.75" customHeight="1">
      <c r="A26" s="15">
        <v>35521</v>
      </c>
      <c r="B26" s="16">
        <f>AVERAGE('UNRATE (2)'!C26,'UNRATE_6m (2)'!D32,'ICSA_6M (2)'!D32, 'AWHMAN (2)'!C26)</f>
        <v>16.665833333333335</v>
      </c>
      <c r="C26" s="16">
        <f>AVERAGE('BAA10Y (2)'!C26, 'TOTBKCR_6m (2)'!D32)</f>
        <v>12.5</v>
      </c>
      <c r="D26" s="16">
        <f>AVERAGE('T10Y3M (2)'!C26, 'FEDFUNDS (2)'!C26, 'CPIAUCSL_6m (2)'!D32)</f>
        <v>47.916666666666664</v>
      </c>
      <c r="E26" s="16">
        <f>AVERAGE('RSXFS_6m (2)'!D32, 'UMCSENT (2)'!C26)</f>
        <v>47.916666666666664</v>
      </c>
      <c r="F26" s="16">
        <f>AVERAGE('PERMIT_6m (2)'!D32, 'CSUSHPISA_6m (2)'!D30)</f>
        <v>17.045454545454547</v>
      </c>
      <c r="G26" s="16">
        <f>AVERAGE('INDPRO_6m (2)'!D32, 'AMTMNO_6m (2)'!D31)</f>
        <v>28.079710144927542</v>
      </c>
      <c r="H26" s="16">
        <f>AVERAGE('GFDEGDQ188S (2)'!C23, 'GFDEGDQ188S_12m (2)'!D35, 'GDPC1_6m (2)'!D29)</f>
        <v>33.335714285714289</v>
      </c>
      <c r="I26" s="16">
        <f>AVERAGE('SP500_6m_Not_Automated (2)'!D32,'NASDAQCOM_6m (2)'!D32)</f>
        <v>60.416666666666671</v>
      </c>
    </row>
    <row r="27" spans="1:9" ht="15.75" customHeight="1">
      <c r="A27" s="15">
        <v>35551</v>
      </c>
      <c r="B27" s="16">
        <f>AVERAGE('UNRATE (2)'!C27,'UNRATE_6m (2)'!D33,'ICSA_6M (2)'!D33, 'AWHMAN (2)'!C27)</f>
        <v>9.5</v>
      </c>
      <c r="C27" s="16">
        <f>AVERAGE('BAA10Y (2)'!C27, 'TOTBKCR_6m (2)'!D33)</f>
        <v>10</v>
      </c>
      <c r="D27" s="16">
        <f>AVERAGE('T10Y3M (2)'!C27, 'FEDFUNDS (2)'!C27, 'CPIAUCSL_6m (2)'!D33)</f>
        <v>54.666666666666664</v>
      </c>
      <c r="E27" s="16">
        <f>AVERAGE('RSXFS_6m (2)'!D33, 'UMCSENT (2)'!C27)</f>
        <v>46</v>
      </c>
      <c r="F27" s="16">
        <f>AVERAGE('PERMIT_6m (2)'!D33, 'CSUSHPISA_6m (2)'!D31)</f>
        <v>30</v>
      </c>
      <c r="G27" s="16">
        <f>AVERAGE('INDPRO_6m (2)'!D33, 'AMTMNO_6m (2)'!D32)</f>
        <v>20.333333333333329</v>
      </c>
      <c r="H27" s="16">
        <f>AVERAGE('GFDEGDQ188S (2)'!C24, 'GFDEGDQ188S_12m (2)'!D36, 'GDPC1_6m (2)'!D30)</f>
        <v>34.090606060606063</v>
      </c>
      <c r="I27" s="16">
        <f>AVERAGE('SP500_6m_Not_Automated (2)'!D33,'NASDAQCOM_6m (2)'!D33)</f>
        <v>62</v>
      </c>
    </row>
    <row r="28" spans="1:9" ht="15.75" customHeight="1">
      <c r="A28" s="15">
        <v>35582</v>
      </c>
      <c r="B28" s="16">
        <f>AVERAGE('UNRATE (2)'!C28,'UNRATE_6m (2)'!D34,'ICSA_6M (2)'!D34, 'AWHMAN (2)'!C28)</f>
        <v>10.577692307692306</v>
      </c>
      <c r="C28" s="16">
        <f>AVERAGE('BAA10Y (2)'!C28, 'TOTBKCR_6m (2)'!D34)</f>
        <v>19.231153846153845</v>
      </c>
      <c r="D28" s="16">
        <f>AVERAGE('T10Y3M (2)'!C28, 'FEDFUNDS (2)'!C28, 'CPIAUCSL_6m (2)'!D34)</f>
        <v>55.128205128205131</v>
      </c>
      <c r="E28" s="16">
        <f>AVERAGE('RSXFS_6m (2)'!D34, 'UMCSENT (2)'!C28)</f>
        <v>34.615384615384613</v>
      </c>
      <c r="F28" s="16">
        <f>AVERAGE('PERMIT_6m (2)'!D34, 'CSUSHPISA_6m (2)'!D32)</f>
        <v>32.692307692307693</v>
      </c>
      <c r="G28" s="16">
        <f>AVERAGE('INDPRO_6m (2)'!D34, 'AMTMNO_6m (2)'!D33)</f>
        <v>59.461538461538467</v>
      </c>
      <c r="H28" s="16">
        <f>AVERAGE('GFDEGDQ188S (2)'!C25, 'GFDEGDQ188S_12m (2)'!D37, 'GDPC1_6m (2)'!D31)</f>
        <v>34.782753623188405</v>
      </c>
      <c r="I28" s="16">
        <f>AVERAGE('SP500_6m_Not_Automated (2)'!D34,'NASDAQCOM_6m (2)'!D34)</f>
        <v>28.846153846153847</v>
      </c>
    </row>
    <row r="29" spans="1:9" ht="15.75" customHeight="1">
      <c r="A29" s="15">
        <v>35612</v>
      </c>
      <c r="B29" s="16">
        <f>AVERAGE('UNRATE (2)'!C29,'UNRATE_6m (2)'!D35,'ICSA_6M (2)'!D35, 'AWHMAN (2)'!C29)</f>
        <v>13.887592592592592</v>
      </c>
      <c r="C29" s="16">
        <f>AVERAGE('BAA10Y (2)'!C29, 'TOTBKCR_6m (2)'!D35)</f>
        <v>19.443703703703704</v>
      </c>
      <c r="D29" s="16">
        <f>AVERAGE('T10Y3M (2)'!C29, 'FEDFUNDS (2)'!C29, 'CPIAUCSL_6m (2)'!D35)</f>
        <v>67.283950617283949</v>
      </c>
      <c r="E29" s="16">
        <f>AVERAGE('RSXFS_6m (2)'!D35, 'UMCSENT (2)'!C29)</f>
        <v>33.333333333333336</v>
      </c>
      <c r="F29" s="16">
        <f>AVERAGE('PERMIT_6m (2)'!D35, 'CSUSHPISA_6m (2)'!D33)</f>
        <v>16.666666666666671</v>
      </c>
      <c r="G29" s="16">
        <f>AVERAGE('INDPRO_6m (2)'!D35, 'AMTMNO_6m (2)'!D34)</f>
        <v>7.6210826210826283</v>
      </c>
      <c r="H29" s="16">
        <f>AVERAGE('GFDEGDQ188S (2)'!C26, 'GFDEGDQ188S_12m (2)'!D38, 'GDPC1_6m (2)'!D32)</f>
        <v>8.3333333333333339</v>
      </c>
      <c r="I29" s="16">
        <f>AVERAGE('SP500_6m_Not_Automated (2)'!D35,'NASDAQCOM_6m (2)'!D35)</f>
        <v>16.666666666666671</v>
      </c>
    </row>
    <row r="30" spans="1:9" ht="15.75" customHeight="1">
      <c r="A30" s="15">
        <v>35643</v>
      </c>
      <c r="B30" s="16">
        <f>AVERAGE('UNRATE (2)'!C30,'UNRATE_6m (2)'!D36,'ICSA_6M (2)'!D36, 'AWHMAN (2)'!C30)</f>
        <v>19.643571428571427</v>
      </c>
      <c r="C30" s="16">
        <f>AVERAGE('BAA10Y (2)'!C30, 'TOTBKCR_6m (2)'!D36)</f>
        <v>23.214285714285715</v>
      </c>
      <c r="D30" s="16">
        <f>AVERAGE('T10Y3M (2)'!C30, 'FEDFUNDS (2)'!C30, 'CPIAUCSL_6m (2)'!D36)</f>
        <v>66.071428571428569</v>
      </c>
      <c r="E30" s="16">
        <f>AVERAGE('RSXFS_6m (2)'!D36, 'UMCSENT (2)'!C30)</f>
        <v>48.214285714285715</v>
      </c>
      <c r="F30" s="16">
        <f>AVERAGE('PERMIT_6m (2)'!D36, 'CSUSHPISA_6m (2)'!D34)</f>
        <v>28.571428571428573</v>
      </c>
      <c r="G30" s="16">
        <f>AVERAGE('INDPRO_6m (2)'!D36, 'AMTMNO_6m (2)'!D35)</f>
        <v>7.2089947089947088</v>
      </c>
      <c r="H30" s="16">
        <f>AVERAGE('GFDEGDQ188S (2)'!C27, 'GFDEGDQ188S_12m (2)'!D39, 'GDPC1_6m (2)'!D33)</f>
        <v>10</v>
      </c>
      <c r="I30" s="16">
        <f>AVERAGE('SP500_6m_Not_Automated (2)'!D36,'NASDAQCOM_6m (2)'!D36)</f>
        <v>30.357142857142854</v>
      </c>
    </row>
    <row r="31" spans="1:9" ht="15.75" customHeight="1">
      <c r="A31" s="15">
        <v>35674</v>
      </c>
      <c r="B31" s="16">
        <f>AVERAGE('UNRATE (2)'!C31,'UNRATE_6m (2)'!D37,'ICSA_6M (2)'!D37, 'AWHMAN (2)'!C31)</f>
        <v>21.984741379310346</v>
      </c>
      <c r="C31" s="16">
        <f>AVERAGE('BAA10Y (2)'!C31, 'TOTBKCR_6m (2)'!D37)</f>
        <v>20.688965517241378</v>
      </c>
      <c r="D31" s="16">
        <f>AVERAGE('T10Y3M (2)'!C31, 'FEDFUNDS (2)'!C31, 'CPIAUCSL_6m (2)'!D37)</f>
        <v>60.344827586206897</v>
      </c>
      <c r="E31" s="16">
        <f>AVERAGE('RSXFS_6m (2)'!D37, 'UMCSENT (2)'!C31)</f>
        <v>46.551724137931039</v>
      </c>
      <c r="F31" s="16">
        <f>AVERAGE('PERMIT_6m (2)'!D37, 'CSUSHPISA_6m (2)'!D35)</f>
        <v>17.241379310344826</v>
      </c>
      <c r="G31" s="16">
        <f>AVERAGE('INDPRO_6m (2)'!D37, 'AMTMNO_6m (2)'!D36)</f>
        <v>21.428571428571431</v>
      </c>
      <c r="H31" s="16">
        <f>AVERAGE('GFDEGDQ188S (2)'!C28, 'GFDEGDQ188S_12m (2)'!D40, 'GDPC1_6m (2)'!D34)</f>
        <v>11.541025641025646</v>
      </c>
      <c r="I31" s="16">
        <f>AVERAGE('SP500_6m_Not_Automated (2)'!D37,'NASDAQCOM_6m (2)'!D37)</f>
        <v>0</v>
      </c>
    </row>
    <row r="32" spans="1:9" ht="15.75" customHeight="1">
      <c r="A32" s="15">
        <v>35704</v>
      </c>
      <c r="B32" s="16">
        <f>AVERAGE('UNRATE (2)'!C32,'UNRATE_6m (2)'!D38,'ICSA_6M (2)'!D38, 'AWHMAN (2)'!C32)</f>
        <v>9.1658333333333317</v>
      </c>
      <c r="C32" s="16">
        <f>AVERAGE('BAA10Y (2)'!C32, 'TOTBKCR_6m (2)'!D38)</f>
        <v>45.833333333333329</v>
      </c>
      <c r="D32" s="16">
        <f>AVERAGE('T10Y3M (2)'!C32, 'FEDFUNDS (2)'!C32, 'CPIAUCSL_6m (2)'!D38)</f>
        <v>66.666666666666671</v>
      </c>
      <c r="E32" s="16">
        <f>AVERAGE('RSXFS_6m (2)'!D38, 'UMCSENT (2)'!C32)</f>
        <v>23.333333333333336</v>
      </c>
      <c r="F32" s="16">
        <f>AVERAGE('PERMIT_6m (2)'!D38, 'CSUSHPISA_6m (2)'!D36)</f>
        <v>10</v>
      </c>
      <c r="G32" s="16">
        <f>AVERAGE('INDPRO_6m (2)'!D38, 'AMTMNO_6m (2)'!D37)</f>
        <v>17.241379310344826</v>
      </c>
      <c r="H32" s="16">
        <f>AVERAGE('GFDEGDQ188S (2)'!C29, 'GFDEGDQ188S_12m (2)'!D41, 'GDPC1_6m (2)'!D35)</f>
        <v>0</v>
      </c>
      <c r="I32" s="16">
        <f>AVERAGE('SP500_6m_Not_Automated (2)'!D38,'NASDAQCOM_6m (2)'!D38)</f>
        <v>25</v>
      </c>
    </row>
    <row r="33" spans="1:9" ht="15.75" customHeight="1">
      <c r="A33" s="15">
        <v>35735</v>
      </c>
      <c r="B33" s="16">
        <f>AVERAGE('UNRATE (2)'!C33,'UNRATE_6m (2)'!D39,'ICSA_6M (2)'!D39, 'AWHMAN (2)'!C33)</f>
        <v>18.144677419354835</v>
      </c>
      <c r="C33" s="16">
        <f>AVERAGE('BAA10Y (2)'!C33, 'TOTBKCR_6m (2)'!D39)</f>
        <v>43.54774193548387</v>
      </c>
      <c r="D33" s="16">
        <f>AVERAGE('T10Y3M (2)'!C33, 'FEDFUNDS (2)'!C33, 'CPIAUCSL_6m (2)'!D39)</f>
        <v>66.129032258064512</v>
      </c>
      <c r="E33" s="16">
        <f>AVERAGE('RSXFS_6m (2)'!D39, 'UMCSENT (2)'!C33)</f>
        <v>16.935483870967744</v>
      </c>
      <c r="F33" s="16">
        <f>AVERAGE('PERMIT_6m (2)'!D39, 'CSUSHPISA_6m (2)'!D37)</f>
        <v>20.216907675194665</v>
      </c>
      <c r="G33" s="16">
        <f>AVERAGE('INDPRO_6m (2)'!D39, 'AMTMNO_6m (2)'!D38)</f>
        <v>26.666666666666668</v>
      </c>
      <c r="H33" s="16">
        <f>AVERAGE('GFDEGDQ188S (2)'!C30, 'GFDEGDQ188S_12m (2)'!D42, 'GDPC1_6m (2)'!D36)</f>
        <v>1.7885714285714307</v>
      </c>
      <c r="I33" s="16">
        <f>AVERAGE('SP500_6m_Not_Automated (2)'!D39,'NASDAQCOM_6m (2)'!D39)</f>
        <v>54.838709677419359</v>
      </c>
    </row>
    <row r="34" spans="1:9" ht="15.75" customHeight="1">
      <c r="A34" s="15">
        <v>35765</v>
      </c>
      <c r="B34" s="16">
        <f>AVERAGE('UNRATE (2)'!C34,'UNRATE_6m (2)'!D40,'ICSA_6M (2)'!D40, 'AWHMAN (2)'!C34)</f>
        <v>15.234999999999999</v>
      </c>
      <c r="C34" s="16">
        <f>AVERAGE('BAA10Y (2)'!C34, 'TOTBKCR_6m (2)'!D40)</f>
        <v>35.155000000000001</v>
      </c>
      <c r="D34" s="16">
        <f>AVERAGE('T10Y3M (2)'!C34, 'FEDFUNDS (2)'!C34, 'CPIAUCSL_6m (2)'!D40)</f>
        <v>75</v>
      </c>
      <c r="E34" s="16">
        <f>AVERAGE('RSXFS_6m (2)'!D40, 'UMCSENT (2)'!C34)</f>
        <v>42.1875</v>
      </c>
      <c r="F34" s="16">
        <f>AVERAGE('PERMIT_6m (2)'!D40, 'CSUSHPISA_6m (2)'!D38)</f>
        <v>20.3125</v>
      </c>
      <c r="G34" s="16">
        <f>AVERAGE('INDPRO_6m (2)'!D40, 'AMTMNO_6m (2)'!D39)</f>
        <v>1.5625</v>
      </c>
      <c r="H34" s="16">
        <f>AVERAGE('GFDEGDQ188S (2)'!C31, 'GFDEGDQ188S_12m (2)'!D43, 'GDPC1_6m (2)'!D37)</f>
        <v>3.4494252873563229</v>
      </c>
      <c r="I34" s="16">
        <f>AVERAGE('SP500_6m_Not_Automated (2)'!D40,'NASDAQCOM_6m (2)'!D40)</f>
        <v>73.4375</v>
      </c>
    </row>
    <row r="35" spans="1:9" ht="15.75" customHeight="1">
      <c r="A35" s="15">
        <v>35796</v>
      </c>
      <c r="B35" s="16">
        <f>AVERAGE('UNRATE (2)'!C35,'UNRATE_6m (2)'!D41,'ICSA_6M (2)'!D41, 'AWHMAN (2)'!C35)</f>
        <v>21.215075757575757</v>
      </c>
      <c r="C35" s="16">
        <f>AVERAGE('BAA10Y (2)'!C35, 'TOTBKCR_6m (2)'!D41)</f>
        <v>53.031969696969696</v>
      </c>
      <c r="D35" s="16">
        <f>AVERAGE('T10Y3M (2)'!C35, 'FEDFUNDS (2)'!C35, 'CPIAUCSL_6m (2)'!D41)</f>
        <v>69.696969696969703</v>
      </c>
      <c r="E35" s="16">
        <f>AVERAGE('RSXFS_6m (2)'!D41, 'UMCSENT (2)'!C35)</f>
        <v>46.969696969696969</v>
      </c>
      <c r="F35" s="16">
        <f>AVERAGE('PERMIT_6m (2)'!D41, 'CSUSHPISA_6m (2)'!D39)</f>
        <v>7.5757575757575779</v>
      </c>
      <c r="G35" s="16">
        <f>AVERAGE('INDPRO_6m (2)'!D41, 'AMTMNO_6m (2)'!D40)</f>
        <v>49.857954545454547</v>
      </c>
      <c r="H35" s="16">
        <f>AVERAGE('GFDEGDQ188S (2)'!C32, 'GFDEGDQ188S_12m (2)'!D44, 'GDPC1_6m (2)'!D38)</f>
        <v>20</v>
      </c>
      <c r="I35" s="16">
        <f>AVERAGE('SP500_6m_Not_Automated (2)'!D41,'NASDAQCOM_6m (2)'!D41)</f>
        <v>95.454545454545453</v>
      </c>
    </row>
    <row r="36" spans="1:9" ht="15.75" customHeight="1">
      <c r="A36" s="15">
        <v>35827</v>
      </c>
      <c r="B36" s="16">
        <f>AVERAGE('UNRATE (2)'!C36,'UNRATE_6m (2)'!D42,'ICSA_6M (2)'!D42, 'AWHMAN (2)'!C36)</f>
        <v>26.472352941176471</v>
      </c>
      <c r="C36" s="16">
        <f>AVERAGE('BAA10Y (2)'!C36, 'TOTBKCR_6m (2)'!D42)</f>
        <v>40.442352941176473</v>
      </c>
      <c r="D36" s="16">
        <f>AVERAGE('T10Y3M (2)'!C36, 'FEDFUNDS (2)'!C36, 'CPIAUCSL_6m (2)'!D42)</f>
        <v>79.901960784313715</v>
      </c>
      <c r="E36" s="16">
        <f>AVERAGE('RSXFS_6m (2)'!D42, 'UMCSENT (2)'!C36)</f>
        <v>45.588235294117645</v>
      </c>
      <c r="F36" s="16">
        <f>AVERAGE('PERMIT_6m (2)'!D42, 'CSUSHPISA_6m (2)'!D40)</f>
        <v>1.470588235294116</v>
      </c>
      <c r="G36" s="16">
        <f>AVERAGE('INDPRO_6m (2)'!D42, 'AMTMNO_6m (2)'!D41)</f>
        <v>58.77896613190731</v>
      </c>
      <c r="H36" s="16">
        <f>AVERAGE('GFDEGDQ188S (2)'!C33, 'GFDEGDQ188S_12m (2)'!D45, 'GDPC1_6m (2)'!D39)</f>
        <v>20.967526881720428</v>
      </c>
      <c r="I36" s="16">
        <f>AVERAGE('SP500_6m_Not_Automated (2)'!D42,'NASDAQCOM_6m (2)'!D42)</f>
        <v>41.17647058823529</v>
      </c>
    </row>
    <row r="37" spans="1:9" ht="15.75" customHeight="1">
      <c r="A37" s="15">
        <v>35855</v>
      </c>
      <c r="B37" s="16">
        <f>AVERAGE('UNRATE (2)'!C37,'UNRATE_6m (2)'!D43,'ICSA_6M (2)'!D43, 'AWHMAN (2)'!C37)</f>
        <v>39.643214285714286</v>
      </c>
      <c r="C37" s="16">
        <f>AVERAGE('BAA10Y (2)'!C37, 'TOTBKCR_6m (2)'!D43)</f>
        <v>34.283571428571427</v>
      </c>
      <c r="D37" s="16">
        <f>AVERAGE('T10Y3M (2)'!C37, 'FEDFUNDS (2)'!C37, 'CPIAUCSL_6m (2)'!D43)</f>
        <v>82.857142857142847</v>
      </c>
      <c r="E37" s="16">
        <f>AVERAGE('RSXFS_6m (2)'!D43, 'UMCSENT (2)'!C37)</f>
        <v>51.428571428571431</v>
      </c>
      <c r="F37" s="16">
        <f>AVERAGE('PERMIT_6m (2)'!D43, 'CSUSHPISA_6m (2)'!D41)</f>
        <v>10</v>
      </c>
      <c r="G37" s="16">
        <f>AVERAGE('INDPRO_6m (2)'!D43, 'AMTMNO_6m (2)'!D42)</f>
        <v>59.495798319327733</v>
      </c>
      <c r="H37" s="16">
        <f>AVERAGE('GFDEGDQ188S (2)'!C34, 'GFDEGDQ188S_12m (2)'!D46, 'GDPC1_6m (2)'!D40)</f>
        <v>21.875</v>
      </c>
      <c r="I37" s="16">
        <f>AVERAGE('SP500_6m_Not_Automated (2)'!D43,'NASDAQCOM_6m (2)'!D43)</f>
        <v>46.428571428571423</v>
      </c>
    </row>
    <row r="38" spans="1:9" ht="15.75" customHeight="1">
      <c r="A38" s="15">
        <v>35886</v>
      </c>
      <c r="B38" s="16">
        <f>AVERAGE('UNRATE (2)'!C38,'UNRATE_6m (2)'!D44,'ICSA_6M (2)'!D44, 'AWHMAN (2)'!C38)</f>
        <v>35.416944444444439</v>
      </c>
      <c r="C38" s="16">
        <f>AVERAGE('BAA10Y (2)'!C38, 'TOTBKCR_6m (2)'!D44)</f>
        <v>38.887777777777778</v>
      </c>
      <c r="D38" s="16">
        <f>AVERAGE('T10Y3M (2)'!C38, 'FEDFUNDS (2)'!C38, 'CPIAUCSL_6m (2)'!D44)</f>
        <v>79.629629629629633</v>
      </c>
      <c r="E38" s="16">
        <f>AVERAGE('RSXFS_6m (2)'!D44, 'UMCSENT (2)'!C38)</f>
        <v>25.69444444444445</v>
      </c>
      <c r="F38" s="16">
        <f>AVERAGE('PERMIT_6m (2)'!D44, 'CSUSHPISA_6m (2)'!D42)</f>
        <v>23.611111111111111</v>
      </c>
      <c r="G38" s="16">
        <f>AVERAGE('INDPRO_6m (2)'!D44, 'AMTMNO_6m (2)'!D43)</f>
        <v>80.476190476190482</v>
      </c>
      <c r="H38" s="16">
        <f>AVERAGE('GFDEGDQ188S (2)'!C35, 'GFDEGDQ188S_12m (2)'!D47, 'GDPC1_6m (2)'!D41)</f>
        <v>21.211818181818185</v>
      </c>
      <c r="I38" s="16">
        <f>AVERAGE('SP500_6m_Not_Automated (2)'!D44,'NASDAQCOM_6m (2)'!D44)</f>
        <v>18.055555555555557</v>
      </c>
    </row>
    <row r="39" spans="1:9" ht="15.75" customHeight="1">
      <c r="A39" s="15">
        <v>35916</v>
      </c>
      <c r="B39" s="16">
        <f>AVERAGE('UNRATE (2)'!C39,'UNRATE_6m (2)'!D45,'ICSA_6M (2)'!D45, 'AWHMAN (2)'!C39)</f>
        <v>35.133986486486485</v>
      </c>
      <c r="C39" s="16">
        <f>AVERAGE('BAA10Y (2)'!C39, 'TOTBKCR_6m (2)'!D45)</f>
        <v>46.621216216216219</v>
      </c>
      <c r="D39" s="16">
        <f>AVERAGE('T10Y3M (2)'!C39, 'FEDFUNDS (2)'!C39, 'CPIAUCSL_6m (2)'!D45)</f>
        <v>77.927927927927939</v>
      </c>
      <c r="E39" s="16">
        <f>AVERAGE('RSXFS_6m (2)'!D45, 'UMCSENT (2)'!C39)</f>
        <v>20.945945945945951</v>
      </c>
      <c r="F39" s="16">
        <f>AVERAGE('PERMIT_6m (2)'!D45, 'CSUSHPISA_6m (2)'!D43)</f>
        <v>10.810810810810814</v>
      </c>
      <c r="G39" s="16">
        <f>AVERAGE('INDPRO_6m (2)'!D45, 'AMTMNO_6m (2)'!D44)</f>
        <v>74.061561561561561</v>
      </c>
      <c r="H39" s="16">
        <f>AVERAGE('GFDEGDQ188S (2)'!C36, 'GFDEGDQ188S_12m (2)'!D48, 'GDPC1_6m (2)'!D42)</f>
        <v>22.057254901960786</v>
      </c>
      <c r="I39" s="16">
        <f>AVERAGE('SP500_6m_Not_Automated (2)'!D45,'NASDAQCOM_6m (2)'!D45)</f>
        <v>47.297297297297291</v>
      </c>
    </row>
    <row r="40" spans="1:9" ht="15.75" customHeight="1">
      <c r="A40" s="15">
        <v>35947</v>
      </c>
      <c r="B40" s="16">
        <f>AVERAGE('UNRATE (2)'!C40,'UNRATE_6m (2)'!D46,'ICSA_6M (2)'!D46, 'AWHMAN (2)'!C40)</f>
        <v>49.343684210526312</v>
      </c>
      <c r="C40" s="16">
        <f>AVERAGE('BAA10Y (2)'!C40, 'TOTBKCR_6m (2)'!D46)</f>
        <v>52.629210526315788</v>
      </c>
      <c r="D40" s="16">
        <f>AVERAGE('T10Y3M (2)'!C40, 'FEDFUNDS (2)'!C40, 'CPIAUCSL_6m (2)'!D46)</f>
        <v>71.929824561403507</v>
      </c>
      <c r="E40" s="16">
        <f>AVERAGE('RSXFS_6m (2)'!D46, 'UMCSENT (2)'!C40)</f>
        <v>17.763157894736835</v>
      </c>
      <c r="F40" s="16">
        <f>AVERAGE('PERMIT_6m (2)'!D46, 'CSUSHPISA_6m (2)'!D44)</f>
        <v>10.526315789473685</v>
      </c>
      <c r="G40" s="16">
        <f>AVERAGE('INDPRO_6m (2)'!D46, 'AMTMNO_6m (2)'!D45)</f>
        <v>97.368421052631589</v>
      </c>
      <c r="H40" s="16">
        <f>AVERAGE('GFDEGDQ188S (2)'!C37, 'GFDEGDQ188S_12m (2)'!D49, 'GDPC1_6m (2)'!D43)</f>
        <v>22.858571428571427</v>
      </c>
      <c r="I40" s="16">
        <f>AVERAGE('SP500_6m_Not_Automated (2)'!D46,'NASDAQCOM_6m (2)'!D46)</f>
        <v>25</v>
      </c>
    </row>
    <row r="41" spans="1:9" ht="15.75" customHeight="1">
      <c r="A41" s="15">
        <v>35977</v>
      </c>
      <c r="B41" s="16">
        <f>AVERAGE('UNRATE (2)'!C41,'UNRATE_6m (2)'!D47,'ICSA_6M (2)'!D47, 'AWHMAN (2)'!C41)</f>
        <v>48.718076923076922</v>
      </c>
      <c r="C41" s="16">
        <f>AVERAGE('BAA10Y (2)'!C41, 'TOTBKCR_6m (2)'!D47)</f>
        <v>67.309230769230766</v>
      </c>
      <c r="D41" s="16">
        <f>AVERAGE('T10Y3M (2)'!C41, 'FEDFUNDS (2)'!C41, 'CPIAUCSL_6m (2)'!D47)</f>
        <v>70.940170940170944</v>
      </c>
      <c r="E41" s="16">
        <f>AVERAGE('RSXFS_6m (2)'!D47, 'UMCSENT (2)'!C41)</f>
        <v>42.307692307692307</v>
      </c>
      <c r="F41" s="16">
        <f>AVERAGE('PERMIT_6m (2)'!D47, 'CSUSHPISA_6m (2)'!D45)</f>
        <v>25.710325710325709</v>
      </c>
      <c r="G41" s="16">
        <f>AVERAGE('INDPRO_6m (2)'!D47, 'AMTMNO_6m (2)'!D46)</f>
        <v>97.368421052631589</v>
      </c>
      <c r="H41" s="16">
        <f>AVERAGE('GFDEGDQ188S (2)'!C38, 'GFDEGDQ188S_12m (2)'!D50, 'GDPC1_6m (2)'!D44)</f>
        <v>23.611111111111114</v>
      </c>
      <c r="I41" s="16">
        <f>AVERAGE('SP500_6m_Not_Automated (2)'!D47,'NASDAQCOM_6m (2)'!D47)</f>
        <v>34.61538461538462</v>
      </c>
    </row>
    <row r="42" spans="1:9" ht="15.75" customHeight="1">
      <c r="A42" s="15">
        <v>36008</v>
      </c>
      <c r="B42" s="16">
        <f>AVERAGE('UNRATE (2)'!C42,'UNRATE_6m (2)'!D48,'ICSA_6M (2)'!D48, 'AWHMAN (2)'!C42)</f>
        <v>41.5625</v>
      </c>
      <c r="C42" s="16">
        <f>AVERAGE('BAA10Y (2)'!C42, 'TOTBKCR_6m (2)'!D48)</f>
        <v>75</v>
      </c>
      <c r="D42" s="16">
        <f>AVERAGE('T10Y3M (2)'!C42, 'FEDFUNDS (2)'!C42, 'CPIAUCSL_6m (2)'!D48)</f>
        <v>69.166666666666671</v>
      </c>
      <c r="E42" s="16">
        <f>AVERAGE('RSXFS_6m (2)'!D48, 'UMCSENT (2)'!C42)</f>
        <v>53.75</v>
      </c>
      <c r="F42" s="16">
        <f>AVERAGE('PERMIT_6m (2)'!D48, 'CSUSHPISA_6m (2)'!D46)</f>
        <v>35.065789473684212</v>
      </c>
      <c r="G42" s="16">
        <f>AVERAGE('INDPRO_6m (2)'!D48, 'AMTMNO_6m (2)'!D47)</f>
        <v>79.310897435897431</v>
      </c>
      <c r="H42" s="16">
        <f>AVERAGE('GFDEGDQ188S (2)'!C39, 'GFDEGDQ188S_12m (2)'!D51, 'GDPC1_6m (2)'!D45)</f>
        <v>24.325315315315311</v>
      </c>
      <c r="I42" s="16">
        <f>AVERAGE('SP500_6m_Not_Automated (2)'!D48,'NASDAQCOM_6m (2)'!D48)</f>
        <v>100</v>
      </c>
    </row>
    <row r="43" spans="1:9" ht="15.75" customHeight="1">
      <c r="A43" s="15">
        <v>36039</v>
      </c>
      <c r="B43" s="16">
        <f>AVERAGE('UNRATE (2)'!C43,'UNRATE_6m (2)'!D49,'ICSA_6M (2)'!D49, 'AWHMAN (2)'!C43)</f>
        <v>43.903048780487808</v>
      </c>
      <c r="C43" s="16">
        <f>AVERAGE('BAA10Y (2)'!C43, 'TOTBKCR_6m (2)'!D49)</f>
        <v>81.707317073170728</v>
      </c>
      <c r="D43" s="16">
        <f>AVERAGE('T10Y3M (2)'!C43, 'FEDFUNDS (2)'!C43, 'CPIAUCSL_6m (2)'!D49)</f>
        <v>73.170731707317074</v>
      </c>
      <c r="E43" s="16">
        <f>AVERAGE('RSXFS_6m (2)'!D49, 'UMCSENT (2)'!C43)</f>
        <v>50</v>
      </c>
      <c r="F43" s="16">
        <f>AVERAGE('PERMIT_6m (2)'!D49, 'CSUSHPISA_6m (2)'!D47)</f>
        <v>45.309568480300186</v>
      </c>
      <c r="G43" s="16">
        <f>AVERAGE('INDPRO_6m (2)'!D49, 'AMTMNO_6m (2)'!D48)</f>
        <v>79.176829268292678</v>
      </c>
      <c r="H43" s="16">
        <f>AVERAGE('GFDEGDQ188S (2)'!C40, 'GFDEGDQ188S_12m (2)'!D52, 'GDPC1_6m (2)'!D46)</f>
        <v>25.000877192982458</v>
      </c>
      <c r="I43" s="16">
        <f>AVERAGE('SP500_6m_Not_Automated (2)'!D49,'NASDAQCOM_6m (2)'!D49)</f>
        <v>97.560975609756099</v>
      </c>
    </row>
    <row r="44" spans="1:9" ht="15.75" customHeight="1">
      <c r="A44" s="15">
        <v>36069</v>
      </c>
      <c r="B44" s="16">
        <f>AVERAGE('UNRATE (2)'!C44,'UNRATE_6m (2)'!D50,'ICSA_6M (2)'!D50, 'AWHMAN (2)'!C44)</f>
        <v>54.165595238095243</v>
      </c>
      <c r="C44" s="16">
        <f>AVERAGE('BAA10Y (2)'!C44, 'TOTBKCR_6m (2)'!D50)</f>
        <v>70.833333333333329</v>
      </c>
      <c r="D44" s="16">
        <f>AVERAGE('T10Y3M (2)'!C44, 'FEDFUNDS (2)'!C44, 'CPIAUCSL_6m (2)'!D50)</f>
        <v>79.761904761904759</v>
      </c>
      <c r="E44" s="16">
        <f>AVERAGE('RSXFS_6m (2)'!D50, 'UMCSENT (2)'!C44)</f>
        <v>54.166666666666671</v>
      </c>
      <c r="F44" s="16">
        <f>AVERAGE('PERMIT_6m (2)'!D50, 'CSUSHPISA_6m (2)'!D48)</f>
        <v>6.6369047619047592</v>
      </c>
      <c r="G44" s="16">
        <f>AVERAGE('INDPRO_6m (2)'!D50, 'AMTMNO_6m (2)'!D49)</f>
        <v>59.059233449477354</v>
      </c>
      <c r="H44" s="16">
        <f>AVERAGE('GFDEGDQ188S (2)'!C41, 'GFDEGDQ188S_12m (2)'!D53, 'GDPC1_6m (2)'!D47)</f>
        <v>10.256410256410257</v>
      </c>
      <c r="I44" s="16">
        <f>AVERAGE('SP500_6m_Not_Automated (2)'!D50,'NASDAQCOM_6m (2)'!D50)</f>
        <v>95.238095238095241</v>
      </c>
    </row>
    <row r="45" spans="1:9" ht="15.75" customHeight="1">
      <c r="A45" s="15">
        <v>36100</v>
      </c>
      <c r="B45" s="16">
        <f>AVERAGE('UNRATE (2)'!C45,'UNRATE_6m (2)'!D51,'ICSA_6M (2)'!D51, 'AWHMAN (2)'!C45)</f>
        <v>50.290988372093025</v>
      </c>
      <c r="C45" s="16">
        <f>AVERAGE('BAA10Y (2)'!C45, 'TOTBKCR_6m (2)'!D51)</f>
        <v>48.835000000000001</v>
      </c>
      <c r="D45" s="16">
        <f>AVERAGE('T10Y3M (2)'!C45, 'FEDFUNDS (2)'!C45, 'CPIAUCSL_6m (2)'!D51)</f>
        <v>89.534883720930225</v>
      </c>
      <c r="E45" s="16">
        <f>AVERAGE('RSXFS_6m (2)'!D51, 'UMCSENT (2)'!C45)</f>
        <v>37.209302325581397</v>
      </c>
      <c r="F45" s="16">
        <f>AVERAGE('PERMIT_6m (2)'!D51, 'CSUSHPISA_6m (2)'!D49)</f>
        <v>9.3023255813953512</v>
      </c>
      <c r="G45" s="16">
        <f>AVERAGE('INDPRO_6m (2)'!D51, 'AMTMNO_6m (2)'!D50)</f>
        <v>88.261351052048724</v>
      </c>
      <c r="H45" s="16">
        <f>AVERAGE('GFDEGDQ188S (2)'!C42, 'GFDEGDQ188S_12m (2)'!D54, 'GDPC1_6m (2)'!D48)</f>
        <v>11.25</v>
      </c>
      <c r="I45" s="16">
        <f>AVERAGE('SP500_6m_Not_Automated (2)'!D51,'NASDAQCOM_6m (2)'!D51)</f>
        <v>70.930232558139537</v>
      </c>
    </row>
    <row r="46" spans="1:9" ht="15.75" customHeight="1">
      <c r="A46" s="15">
        <v>36130</v>
      </c>
      <c r="B46" s="16">
        <f>AVERAGE('UNRATE (2)'!C46,'UNRATE_6m (2)'!D52,'ICSA_6M (2)'!D52, 'AWHMAN (2)'!C46)</f>
        <v>26.99068181818182</v>
      </c>
      <c r="C46" s="16">
        <f>AVERAGE('BAA10Y (2)'!C46, 'TOTBKCR_6m (2)'!D52)</f>
        <v>50.001363636363635</v>
      </c>
      <c r="D46" s="16">
        <f>AVERAGE('T10Y3M (2)'!C46, 'FEDFUNDS (2)'!C46, 'CPIAUCSL_6m (2)'!D52)</f>
        <v>88.257575757575765</v>
      </c>
      <c r="E46" s="16">
        <f>AVERAGE('RSXFS_6m (2)'!D52, 'UMCSENT (2)'!C46)</f>
        <v>40.909090909090907</v>
      </c>
      <c r="F46" s="16">
        <f>AVERAGE('PERMIT_6m (2)'!D52, 'CSUSHPISA_6m (2)'!D50)</f>
        <v>3.4090909090909136</v>
      </c>
      <c r="G46" s="16">
        <f>AVERAGE('INDPRO_6m (2)'!D52, 'AMTMNO_6m (2)'!D51)</f>
        <v>67.996828752642713</v>
      </c>
      <c r="H46" s="16">
        <f>AVERAGE('GFDEGDQ188S (2)'!C43, 'GFDEGDQ188S_12m (2)'!D55, 'GDPC1_6m (2)'!D49)</f>
        <v>12.195772357723577</v>
      </c>
      <c r="I46" s="16">
        <f>AVERAGE('SP500_6m_Not_Automated (2)'!D52,'NASDAQCOM_6m (2)'!D52)</f>
        <v>54.545454545454547</v>
      </c>
    </row>
    <row r="47" spans="1:9" ht="15.75" customHeight="1">
      <c r="A47" s="15">
        <v>36161</v>
      </c>
      <c r="B47" s="16">
        <f>AVERAGE('UNRATE (2)'!C47,'UNRATE_6m (2)'!D53,'ICSA_6M (2)'!D53, 'AWHMAN (2)'!C47)</f>
        <v>37.497777777777777</v>
      </c>
      <c r="C47" s="16">
        <f>AVERAGE('BAA10Y (2)'!C47, 'TOTBKCR_6m (2)'!D53)</f>
        <v>51.113333333333337</v>
      </c>
      <c r="D47" s="16">
        <f>AVERAGE('T10Y3M (2)'!C47, 'FEDFUNDS (2)'!C47, 'CPIAUCSL_6m (2)'!D53)</f>
        <v>89.259259259259252</v>
      </c>
      <c r="E47" s="16">
        <f>AVERAGE('RSXFS_6m (2)'!D53, 'UMCSENT (2)'!C47)</f>
        <v>18.888888888888893</v>
      </c>
      <c r="F47" s="16">
        <f>AVERAGE('PERMIT_6m (2)'!D53, 'CSUSHPISA_6m (2)'!D51)</f>
        <v>14.018087855297154</v>
      </c>
      <c r="G47" s="16">
        <f>AVERAGE('INDPRO_6m (2)'!D53, 'AMTMNO_6m (2)'!D52)</f>
        <v>39.444444444444443</v>
      </c>
      <c r="H47" s="16">
        <f>AVERAGE('GFDEGDQ188S (2)'!C44, 'GFDEGDQ188S_12m (2)'!D56, 'GDPC1_6m (2)'!D50)</f>
        <v>2.3809523809523796</v>
      </c>
      <c r="I47" s="16">
        <f>AVERAGE('SP500_6m_Not_Automated (2)'!D53,'NASDAQCOM_6m (2)'!D53)</f>
        <v>17.777777777777786</v>
      </c>
    </row>
    <row r="48" spans="1:9" ht="15.75" customHeight="1">
      <c r="A48" s="15">
        <v>36192</v>
      </c>
      <c r="B48" s="16">
        <f>AVERAGE('UNRATE (2)'!C48,'UNRATE_6m (2)'!D54,'ICSA_6M (2)'!D54, 'AWHMAN (2)'!C48)</f>
        <v>35.598695652173916</v>
      </c>
      <c r="C48" s="16">
        <f>AVERAGE('BAA10Y (2)'!C48, 'TOTBKCR_6m (2)'!D54)</f>
        <v>73.910869565217382</v>
      </c>
      <c r="D48" s="16">
        <f>AVERAGE('T10Y3M (2)'!C48, 'FEDFUNDS (2)'!C48, 'CPIAUCSL_6m (2)'!D54)</f>
        <v>83.333333333333329</v>
      </c>
      <c r="E48" s="16">
        <f>AVERAGE('RSXFS_6m (2)'!D54, 'UMCSENT (2)'!C48)</f>
        <v>2.1739130434782581</v>
      </c>
      <c r="F48" s="16">
        <f>AVERAGE('PERMIT_6m (2)'!D54, 'CSUSHPISA_6m (2)'!D52)</f>
        <v>23.394268774703562</v>
      </c>
      <c r="G48" s="16">
        <f>AVERAGE('INDPRO_6m (2)'!D54, 'AMTMNO_6m (2)'!D53)</f>
        <v>41.425120772946862</v>
      </c>
      <c r="H48" s="16">
        <f>AVERAGE('GFDEGDQ188S (2)'!C45, 'GFDEGDQ188S_12m (2)'!D57, 'GDPC1_6m (2)'!D51)</f>
        <v>3.4865116279069759</v>
      </c>
      <c r="I48" s="16">
        <f>AVERAGE('SP500_6m_Not_Automated (2)'!D54,'NASDAQCOM_6m (2)'!D54)</f>
        <v>0</v>
      </c>
    </row>
    <row r="49" spans="1:9" ht="15.75" customHeight="1">
      <c r="A49" s="15">
        <v>36220</v>
      </c>
      <c r="B49" s="16">
        <f>AVERAGE('UNRATE (2)'!C49,'UNRATE_6m (2)'!D55,'ICSA_6M (2)'!D55, 'AWHMAN (2)'!C49)</f>
        <v>31.649148936170214</v>
      </c>
      <c r="C49" s="16">
        <f>AVERAGE('BAA10Y (2)'!C49, 'TOTBKCR_6m (2)'!D55)</f>
        <v>76.59489361702127</v>
      </c>
      <c r="D49" s="16">
        <f>AVERAGE('T10Y3M (2)'!C49, 'FEDFUNDS (2)'!C49, 'CPIAUCSL_6m (2)'!D55)</f>
        <v>75.531914893617028</v>
      </c>
      <c r="E49" s="16">
        <f>AVERAGE('RSXFS_6m (2)'!D55, 'UMCSENT (2)'!C49)</f>
        <v>10.638297872340431</v>
      </c>
      <c r="F49" s="16">
        <f>AVERAGE('PERMIT_6m (2)'!D55, 'CSUSHPISA_6m (2)'!D53)</f>
        <v>15.957446808510639</v>
      </c>
      <c r="G49" s="16">
        <f>AVERAGE('INDPRO_6m (2)'!D55, 'AMTMNO_6m (2)'!D54)</f>
        <v>48.265494912118413</v>
      </c>
      <c r="H49" s="16">
        <f>AVERAGE('GFDEGDQ188S (2)'!C46, 'GFDEGDQ188S_12m (2)'!D58, 'GDPC1_6m (2)'!D52)</f>
        <v>4.5436363636363639</v>
      </c>
      <c r="I49" s="16">
        <f>AVERAGE('SP500_6m_Not_Automated (2)'!D55,'NASDAQCOM_6m (2)'!D55)</f>
        <v>2.1276595744680833</v>
      </c>
    </row>
    <row r="50" spans="1:9" ht="15.75" customHeight="1">
      <c r="A50" s="15">
        <v>36251</v>
      </c>
      <c r="B50" s="16">
        <f>AVERAGE('UNRATE (2)'!C50,'UNRATE_6m (2)'!D56,'ICSA_6M (2)'!D56, 'AWHMAN (2)'!C50)</f>
        <v>40.365833333333327</v>
      </c>
      <c r="C50" s="16">
        <f>AVERAGE('BAA10Y (2)'!C50, 'TOTBKCR_6m (2)'!D56)</f>
        <v>83.854166666666671</v>
      </c>
      <c r="D50" s="16">
        <f>AVERAGE('T10Y3M (2)'!C50, 'FEDFUNDS (2)'!C50, 'CPIAUCSL_6m (2)'!D56)</f>
        <v>63.194444444444436</v>
      </c>
      <c r="E50" s="16">
        <f>AVERAGE('RSXFS_6m (2)'!D56, 'UMCSENT (2)'!C50)</f>
        <v>15.625</v>
      </c>
      <c r="F50" s="16">
        <f>AVERAGE('PERMIT_6m (2)'!D56, 'CSUSHPISA_6m (2)'!D54)</f>
        <v>51.721014492753618</v>
      </c>
      <c r="G50" s="16">
        <f>AVERAGE('INDPRO_6m (2)'!D56, 'AMTMNO_6m (2)'!D55)</f>
        <v>65.713652482269509</v>
      </c>
      <c r="H50" s="16">
        <f>AVERAGE('GFDEGDQ188S (2)'!C47, 'GFDEGDQ188S_12m (2)'!D59, 'GDPC1_6m (2)'!D53)</f>
        <v>6.666666666666667</v>
      </c>
      <c r="I50" s="16">
        <f>AVERAGE('SP500_6m_Not_Automated (2)'!D56,'NASDAQCOM_6m (2)'!D56)</f>
        <v>7.2916666666666572</v>
      </c>
    </row>
    <row r="51" spans="1:9" ht="15.75" customHeight="1">
      <c r="A51" s="15">
        <v>36281</v>
      </c>
      <c r="B51" s="16">
        <f>AVERAGE('UNRATE (2)'!C51,'UNRATE_6m (2)'!D57,'ICSA_6M (2)'!D57, 'AWHMAN (2)'!C51)</f>
        <v>27.295306122448981</v>
      </c>
      <c r="C51" s="16">
        <f>AVERAGE('BAA10Y (2)'!C51, 'TOTBKCR_6m (2)'!D57)</f>
        <v>91.835000000000008</v>
      </c>
      <c r="D51" s="16">
        <f>AVERAGE('T10Y3M (2)'!C51, 'FEDFUNDS (2)'!C51, 'CPIAUCSL_6m (2)'!D57)</f>
        <v>61.564625850340143</v>
      </c>
      <c r="E51" s="16">
        <f>AVERAGE('RSXFS_6m (2)'!D57, 'UMCSENT (2)'!C51)</f>
        <v>7.1428571428571459</v>
      </c>
      <c r="F51" s="16">
        <f>AVERAGE('PERMIT_6m (2)'!D57, 'CSUSHPISA_6m (2)'!D55)</f>
        <v>41.836734693877553</v>
      </c>
      <c r="G51" s="16">
        <f>AVERAGE('INDPRO_6m (2)'!D57, 'AMTMNO_6m (2)'!D56)</f>
        <v>47.385204081632651</v>
      </c>
      <c r="H51" s="16">
        <f>AVERAGE('GFDEGDQ188S (2)'!C48, 'GFDEGDQ188S_12m (2)'!D60, 'GDPC1_6m (2)'!D54)</f>
        <v>7.6107246376811615</v>
      </c>
      <c r="I51" s="16">
        <f>AVERAGE('SP500_6m_Not_Automated (2)'!D57,'NASDAQCOM_6m (2)'!D57)</f>
        <v>41.836734693877553</v>
      </c>
    </row>
    <row r="52" spans="1:9" ht="15.75" customHeight="1">
      <c r="A52" s="15">
        <v>36312</v>
      </c>
      <c r="B52" s="16">
        <f>AVERAGE('UNRATE (2)'!C52,'UNRATE_6m (2)'!D58,'ICSA_6M (2)'!D58, 'AWHMAN (2)'!C52)</f>
        <v>35</v>
      </c>
      <c r="C52" s="16">
        <f>AVERAGE('BAA10Y (2)'!C52, 'TOTBKCR_6m (2)'!D58)</f>
        <v>90</v>
      </c>
      <c r="D52" s="16">
        <f>AVERAGE('T10Y3M (2)'!C52, 'FEDFUNDS (2)'!C52, 'CPIAUCSL_6m (2)'!D58)</f>
        <v>62.333333333333336</v>
      </c>
      <c r="E52" s="16">
        <f>AVERAGE('RSXFS_6m (2)'!D58, 'UMCSENT (2)'!C52)</f>
        <v>8</v>
      </c>
      <c r="F52" s="16">
        <f>AVERAGE('PERMIT_6m (2)'!D58, 'CSUSHPISA_6m (2)'!D56)</f>
        <v>42</v>
      </c>
      <c r="G52" s="16">
        <f>AVERAGE('INDPRO_6m (2)'!D58, 'AMTMNO_6m (2)'!D57)</f>
        <v>50.367346938775512</v>
      </c>
      <c r="H52" s="16">
        <f>AVERAGE('GFDEGDQ188S (2)'!C49, 'GFDEGDQ188S_12m (2)'!D61, 'GDPC1_6m (2)'!D55)</f>
        <v>8.5121985815602823</v>
      </c>
      <c r="I52" s="16">
        <f>AVERAGE('SP500_6m_Not_Automated (2)'!D58,'NASDAQCOM_6m (2)'!D58)</f>
        <v>47</v>
      </c>
    </row>
    <row r="53" spans="1:9" ht="15.75" customHeight="1">
      <c r="A53" s="15">
        <v>36342</v>
      </c>
      <c r="B53" s="16">
        <f>AVERAGE('UNRATE (2)'!C53,'UNRATE_6m (2)'!D59,'ICSA_6M (2)'!D59, 'AWHMAN (2)'!C53)</f>
        <v>35.782696078431371</v>
      </c>
      <c r="C53" s="16">
        <f>AVERAGE('BAA10Y (2)'!C53, 'TOTBKCR_6m (2)'!D59)</f>
        <v>88.233823529411765</v>
      </c>
      <c r="D53" s="16">
        <f>AVERAGE('T10Y3M (2)'!C53, 'FEDFUNDS (2)'!C53, 'CPIAUCSL_6m (2)'!D59)</f>
        <v>54.248366013071895</v>
      </c>
      <c r="E53" s="16">
        <f>AVERAGE('RSXFS_6m (2)'!D59, 'UMCSENT (2)'!C53)</f>
        <v>12.745098039215691</v>
      </c>
      <c r="F53" s="16">
        <f>AVERAGE('PERMIT_6m (2)'!D59, 'CSUSHPISA_6m (2)'!D57)</f>
        <v>42.156862745098039</v>
      </c>
      <c r="G53" s="16">
        <f>AVERAGE('INDPRO_6m (2)'!D59, 'AMTMNO_6m (2)'!D58)</f>
        <v>45.411764705882355</v>
      </c>
      <c r="H53" s="16">
        <f>AVERAGE('GFDEGDQ188S (2)'!C50, 'GFDEGDQ188S_12m (2)'!D62, 'GDPC1_6m (2)'!D56)</f>
        <v>22.916666666666668</v>
      </c>
      <c r="I53" s="16">
        <f>AVERAGE('SP500_6m_Not_Automated (2)'!D59,'NASDAQCOM_6m (2)'!D59)</f>
        <v>84.313725490196077</v>
      </c>
    </row>
    <row r="54" spans="1:9" ht="15.75" customHeight="1">
      <c r="A54" s="15">
        <v>36373</v>
      </c>
      <c r="B54" s="16">
        <f>AVERAGE('UNRATE (2)'!C54,'UNRATE_6m (2)'!D60,'ICSA_6M (2)'!D60, 'AWHMAN (2)'!C54)</f>
        <v>24.758846153846154</v>
      </c>
      <c r="C54" s="16">
        <f>AVERAGE('BAA10Y (2)'!C54, 'TOTBKCR_6m (2)'!D60)</f>
        <v>81.733076923076922</v>
      </c>
      <c r="D54" s="16">
        <f>AVERAGE('T10Y3M (2)'!C54, 'FEDFUNDS (2)'!C54, 'CPIAUCSL_6m (2)'!D60)</f>
        <v>47.115384615384613</v>
      </c>
      <c r="E54" s="16">
        <f>AVERAGE('RSXFS_6m (2)'!D60, 'UMCSENT (2)'!C54)</f>
        <v>22.596153846153854</v>
      </c>
      <c r="F54" s="16">
        <f>AVERAGE('PERMIT_6m (2)'!D60, 'CSUSHPISA_6m (2)'!D58)</f>
        <v>41.346153846153847</v>
      </c>
      <c r="G54" s="16">
        <f>AVERAGE('INDPRO_6m (2)'!D60, 'AMTMNO_6m (2)'!D59)</f>
        <v>51.338612368024137</v>
      </c>
      <c r="H54" s="16">
        <f>AVERAGE('GFDEGDQ188S (2)'!C51, 'GFDEGDQ188S_12m (2)'!D63, 'GDPC1_6m (2)'!D57)</f>
        <v>23.469115646258505</v>
      </c>
      <c r="I54" s="16">
        <f>AVERAGE('SP500_6m_Not_Automated (2)'!D60,'NASDAQCOM_6m (2)'!D60)</f>
        <v>58.653846153846153</v>
      </c>
    </row>
    <row r="55" spans="1:9" ht="15.75" customHeight="1">
      <c r="A55" s="15">
        <v>36404</v>
      </c>
      <c r="B55" s="16">
        <f>AVERAGE('UNRATE (2)'!C55,'UNRATE_6m (2)'!D61,'ICSA_6M (2)'!D61, 'AWHMAN (2)'!C55)</f>
        <v>39.860047169811324</v>
      </c>
      <c r="C55" s="16">
        <f>AVERAGE('BAA10Y (2)'!C55, 'TOTBKCR_6m (2)'!D61)</f>
        <v>79.719056603773581</v>
      </c>
      <c r="D55" s="16">
        <f>AVERAGE('T10Y3M (2)'!C55, 'FEDFUNDS (2)'!C55, 'CPIAUCSL_6m (2)'!D61)</f>
        <v>37.106918238993707</v>
      </c>
      <c r="E55" s="16">
        <f>AVERAGE('RSXFS_6m (2)'!D61, 'UMCSENT (2)'!C55)</f>
        <v>10.849056603773583</v>
      </c>
      <c r="F55" s="16">
        <f>AVERAGE('PERMIT_6m (2)'!D61, 'CSUSHPISA_6m (2)'!D59)</f>
        <v>47.169811320754718</v>
      </c>
      <c r="G55" s="16">
        <f>AVERAGE('INDPRO_6m (2)'!D61, 'AMTMNO_6m (2)'!D60)</f>
        <v>61.629172714078372</v>
      </c>
      <c r="H55" s="16">
        <f>AVERAGE('GFDEGDQ188S (2)'!C52, 'GFDEGDQ188S_12m (2)'!D64, 'GDPC1_6m (2)'!D58)</f>
        <v>24</v>
      </c>
      <c r="I55" s="16">
        <f>AVERAGE('SP500_6m_Not_Automated (2)'!D61,'NASDAQCOM_6m (2)'!D61)</f>
        <v>75.471698113207552</v>
      </c>
    </row>
    <row r="56" spans="1:9" ht="15.75" customHeight="1">
      <c r="A56" s="15">
        <v>36434</v>
      </c>
      <c r="B56" s="16">
        <f>AVERAGE('UNRATE (2)'!C56,'UNRATE_6m (2)'!D62,'ICSA_6M (2)'!D62, 'AWHMAN (2)'!C56)</f>
        <v>25.231944444444444</v>
      </c>
      <c r="C56" s="16">
        <f>AVERAGE('BAA10Y (2)'!C56, 'TOTBKCR_6m (2)'!D62)</f>
        <v>73.146481481481487</v>
      </c>
      <c r="D56" s="16">
        <f>AVERAGE('T10Y3M (2)'!C56, 'FEDFUNDS (2)'!C56, 'CPIAUCSL_6m (2)'!D62)</f>
        <v>50.925925925925924</v>
      </c>
      <c r="E56" s="16">
        <f>AVERAGE('RSXFS_6m (2)'!D62, 'UMCSENT (2)'!C56)</f>
        <v>37.962962962962962</v>
      </c>
      <c r="F56" s="16">
        <f>AVERAGE('PERMIT_6m (2)'!D62, 'CSUSHPISA_6m (2)'!D60)</f>
        <v>25.925925925925927</v>
      </c>
      <c r="G56" s="16">
        <f>AVERAGE('INDPRO_6m (2)'!D62, 'AMTMNO_6m (2)'!D61)</f>
        <v>37.281621243885397</v>
      </c>
      <c r="H56" s="16">
        <f>AVERAGE('GFDEGDQ188S (2)'!C53, 'GFDEGDQ188S_12m (2)'!D65, 'GDPC1_6m (2)'!D59)</f>
        <v>19.608823529411762</v>
      </c>
      <c r="I56" s="16">
        <f>AVERAGE('SP500_6m_Not_Automated (2)'!D62,'NASDAQCOM_6m (2)'!D62)</f>
        <v>62.962962962962962</v>
      </c>
    </row>
    <row r="57" spans="1:9" ht="13">
      <c r="A57" s="15">
        <v>36465</v>
      </c>
      <c r="B57" s="16">
        <f>AVERAGE('UNRATE (2)'!C57,'UNRATE_6m (2)'!D63,'ICSA_6M (2)'!D63, 'AWHMAN (2)'!C57)</f>
        <v>29.774318181818181</v>
      </c>
      <c r="C57" s="16">
        <f>AVERAGE('BAA10Y (2)'!C57, 'TOTBKCR_6m (2)'!D63)</f>
        <v>60.452272727272728</v>
      </c>
      <c r="D57" s="16">
        <f>AVERAGE('T10Y3M (2)'!C57, 'FEDFUNDS (2)'!C57, 'CPIAUCSL_6m (2)'!D63)</f>
        <v>43.030303030303024</v>
      </c>
      <c r="E57" s="16">
        <f>AVERAGE('RSXFS_6m (2)'!D63, 'UMCSENT (2)'!C57)</f>
        <v>15.909090909090914</v>
      </c>
      <c r="F57" s="16">
        <f>AVERAGE('PERMIT_6m (2)'!D63, 'CSUSHPISA_6m (2)'!D61)</f>
        <v>29.090909090909093</v>
      </c>
      <c r="G57" s="16">
        <f>AVERAGE('INDPRO_6m (2)'!D63, 'AMTMNO_6m (2)'!D62)</f>
        <v>25.925925925925924</v>
      </c>
      <c r="H57" s="16">
        <f>AVERAGE('GFDEGDQ188S (2)'!C54, 'GFDEGDQ188S_12m (2)'!D66, 'GDPC1_6m (2)'!D60)</f>
        <v>20.192051282051281</v>
      </c>
      <c r="I57" s="16">
        <f>AVERAGE('SP500_6m_Not_Automated (2)'!D63,'NASDAQCOM_6m (2)'!D63)</f>
        <v>42.727272727272734</v>
      </c>
    </row>
    <row r="58" spans="1:9" ht="13">
      <c r="A58" s="15">
        <v>36495</v>
      </c>
      <c r="B58" s="16">
        <f>AVERAGE('UNRATE (2)'!C58,'UNRATE_6m (2)'!D64,'ICSA_6M (2)'!D64, 'AWHMAN (2)'!C58)</f>
        <v>23.437142857142859</v>
      </c>
      <c r="C58" s="16">
        <f>AVERAGE('BAA10Y (2)'!C58, 'TOTBKCR_6m (2)'!D64)</f>
        <v>48.212142857142851</v>
      </c>
      <c r="D58" s="16">
        <f>AVERAGE('T10Y3M (2)'!C58, 'FEDFUNDS (2)'!C58, 'CPIAUCSL_6m (2)'!D64)</f>
        <v>37.5</v>
      </c>
      <c r="E58" s="16">
        <f>AVERAGE('RSXFS_6m (2)'!D64, 'UMCSENT (2)'!C58)</f>
        <v>16.071428571428577</v>
      </c>
      <c r="F58" s="16">
        <f>AVERAGE('PERMIT_6m (2)'!D64, 'CSUSHPISA_6m (2)'!D62)</f>
        <v>36.607142857142861</v>
      </c>
      <c r="G58" s="16">
        <f>AVERAGE('INDPRO_6m (2)'!D64, 'AMTMNO_6m (2)'!D63)</f>
        <v>30.649350649350652</v>
      </c>
      <c r="H58" s="16">
        <f>AVERAGE('GFDEGDQ188S (2)'!C55, 'GFDEGDQ188S_12m (2)'!D67, 'GDPC1_6m (2)'!D61)</f>
        <v>20.756477987421388</v>
      </c>
      <c r="I58" s="16">
        <f>AVERAGE('SP500_6m_Not_Automated (2)'!D64,'NASDAQCOM_6m (2)'!D64)</f>
        <v>39.285714285714285</v>
      </c>
    </row>
    <row r="59" spans="1:9" ht="13">
      <c r="A59" s="15">
        <v>36526</v>
      </c>
      <c r="B59" s="16">
        <f>AVERAGE('UNRATE (2)'!C59,'UNRATE_6m (2)'!D65,'ICSA_6M (2)'!D65, 'AWHMAN (2)'!C59)</f>
        <v>24.344035087719298</v>
      </c>
      <c r="C59" s="16">
        <f>AVERAGE('BAA10Y (2)'!C59, 'TOTBKCR_6m (2)'!D65)</f>
        <v>25.878771929824563</v>
      </c>
      <c r="D59" s="16">
        <f>AVERAGE('T10Y3M (2)'!C59, 'FEDFUNDS (2)'!C59, 'CPIAUCSL_6m (2)'!D65)</f>
        <v>30.701754385964914</v>
      </c>
      <c r="E59" s="16">
        <f>AVERAGE('RSXFS_6m (2)'!D65, 'UMCSENT (2)'!C59)</f>
        <v>10.526315789473685</v>
      </c>
      <c r="F59" s="16">
        <f>AVERAGE('PERMIT_6m (2)'!D65, 'CSUSHPISA_6m (2)'!D63)</f>
        <v>25.438596491228072</v>
      </c>
      <c r="G59" s="16">
        <f>AVERAGE('INDPRO_6m (2)'!D65, 'AMTMNO_6m (2)'!D64)</f>
        <v>23.261278195488721</v>
      </c>
      <c r="H59" s="16">
        <f>AVERAGE('GFDEGDQ188S (2)'!C56, 'GFDEGDQ188S_12m (2)'!D68, 'GDPC1_6m (2)'!D62)</f>
        <v>7.4066666666666663</v>
      </c>
      <c r="I59" s="16">
        <f>AVERAGE('SP500_6m_Not_Automated (2)'!D65,'NASDAQCOM_6m (2)'!D65)</f>
        <v>43.859649122807021</v>
      </c>
    </row>
    <row r="60" spans="1:9" ht="13">
      <c r="A60" s="15">
        <v>36557</v>
      </c>
      <c r="B60" s="16">
        <f>AVERAGE('UNRATE (2)'!C60,'UNRATE_6m (2)'!D66,'ICSA_6M (2)'!D66, 'AWHMAN (2)'!C60)</f>
        <v>41.164655172413795</v>
      </c>
      <c r="C60" s="16">
        <f>AVERAGE('BAA10Y (2)'!C60, 'TOTBKCR_6m (2)'!D66)</f>
        <v>35.778275862068966</v>
      </c>
      <c r="D60" s="16">
        <f>AVERAGE('T10Y3M (2)'!C60, 'FEDFUNDS (2)'!C60, 'CPIAUCSL_6m (2)'!D66)</f>
        <v>25.000000000000004</v>
      </c>
      <c r="E60" s="16">
        <f>AVERAGE('RSXFS_6m (2)'!D66, 'UMCSENT (2)'!C60)</f>
        <v>6.4655172413793096</v>
      </c>
      <c r="F60" s="16">
        <f>AVERAGE('PERMIT_6m (2)'!D66, 'CSUSHPISA_6m (2)'!D64)</f>
        <v>30.172413793103448</v>
      </c>
      <c r="G60" s="16">
        <f>AVERAGE('INDPRO_6m (2)'!D66, 'AMTMNO_6m (2)'!D65)</f>
        <v>25.907441016333944</v>
      </c>
      <c r="H60" s="16">
        <f>AVERAGE('GFDEGDQ188S (2)'!C57, 'GFDEGDQ188S_12m (2)'!D69, 'GDPC1_6m (2)'!D63)</f>
        <v>8.1830303030303018</v>
      </c>
      <c r="I60" s="16">
        <f>AVERAGE('SP500_6m_Not_Automated (2)'!D66,'NASDAQCOM_6m (2)'!D66)</f>
        <v>43.103448275862071</v>
      </c>
    </row>
    <row r="61" spans="1:9" ht="13">
      <c r="A61" s="15">
        <v>36586</v>
      </c>
      <c r="B61" s="16">
        <f>AVERAGE('UNRATE (2)'!C61,'UNRATE_6m (2)'!D67,'ICSA_6M (2)'!D67, 'AWHMAN (2)'!C61)</f>
        <v>28.389322033898306</v>
      </c>
      <c r="C61" s="16">
        <f>AVERAGE('BAA10Y (2)'!C61, 'TOTBKCR_6m (2)'!D67)</f>
        <v>37.29</v>
      </c>
      <c r="D61" s="16">
        <f>AVERAGE('T10Y3M (2)'!C61, 'FEDFUNDS (2)'!C61, 'CPIAUCSL_6m (2)'!D67)</f>
        <v>30.225988700564969</v>
      </c>
      <c r="E61" s="16">
        <f>AVERAGE('RSXFS_6m (2)'!D67, 'UMCSENT (2)'!C61)</f>
        <v>10.593220338983052</v>
      </c>
      <c r="F61" s="16">
        <f>AVERAGE('PERMIT_6m (2)'!D67, 'CSUSHPISA_6m (2)'!D65)</f>
        <v>11.016949152542374</v>
      </c>
      <c r="G61" s="16">
        <f>AVERAGE('INDPRO_6m (2)'!D67, 'AMTMNO_6m (2)'!D66)</f>
        <v>52.381648158971366</v>
      </c>
      <c r="H61" s="16">
        <f>AVERAGE('GFDEGDQ188S (2)'!C58, 'GFDEGDQ188S_12m (2)'!D70, 'GDPC1_6m (2)'!D64)</f>
        <v>8.9285714285714306</v>
      </c>
      <c r="I61" s="16">
        <f>AVERAGE('SP500_6m_Not_Automated (2)'!D67,'NASDAQCOM_6m (2)'!D67)</f>
        <v>11.864406779661017</v>
      </c>
    </row>
    <row r="62" spans="1:9" ht="13">
      <c r="A62" s="15">
        <v>36617</v>
      </c>
      <c r="B62" s="16">
        <f>AVERAGE('UNRATE (2)'!C62,'UNRATE_6m (2)'!D68,'ICSA_6M (2)'!D68, 'AWHMAN (2)'!C62)</f>
        <v>12.501666666666669</v>
      </c>
      <c r="C62" s="16">
        <f>AVERAGE('BAA10Y (2)'!C62, 'TOTBKCR_6m (2)'!D68)</f>
        <v>46.664999999999999</v>
      </c>
      <c r="D62" s="16">
        <f>AVERAGE('T10Y3M (2)'!C62, 'FEDFUNDS (2)'!C62, 'CPIAUCSL_6m (2)'!D68)</f>
        <v>36.666666666666671</v>
      </c>
      <c r="E62" s="16">
        <f>AVERAGE('RSXFS_6m (2)'!D68, 'UMCSENT (2)'!C62)</f>
        <v>19.166666666666671</v>
      </c>
      <c r="F62" s="16">
        <f>AVERAGE('PERMIT_6m (2)'!D68, 'CSUSHPISA_6m (2)'!D66)</f>
        <v>44.166666666666664</v>
      </c>
      <c r="G62" s="16">
        <f>AVERAGE('INDPRO_6m (2)'!D68, 'AMTMNO_6m (2)'!D67)</f>
        <v>36.504237288135599</v>
      </c>
      <c r="H62" s="16">
        <f>AVERAGE('GFDEGDQ188S (2)'!C59, 'GFDEGDQ188S_12m (2)'!D71, 'GDPC1_6m (2)'!D65)</f>
        <v>21.05385964912281</v>
      </c>
      <c r="I62" s="16">
        <f>AVERAGE('SP500_6m_Not_Automated (2)'!D68,'NASDAQCOM_6m (2)'!D68)</f>
        <v>49.166666666666664</v>
      </c>
    </row>
    <row r="63" spans="1:9" ht="13">
      <c r="A63" s="15">
        <v>36647</v>
      </c>
      <c r="B63" s="16">
        <f>AVERAGE('UNRATE (2)'!C63,'UNRATE_6m (2)'!D69,'ICSA_6M (2)'!D69, 'AWHMAN (2)'!C63)</f>
        <v>52.458893442622951</v>
      </c>
      <c r="C63" s="16">
        <f>AVERAGE('BAA10Y (2)'!C63, 'TOTBKCR_6m (2)'!D69)</f>
        <v>46.72</v>
      </c>
      <c r="D63" s="16">
        <f>AVERAGE('T10Y3M (2)'!C63, 'FEDFUNDS (2)'!C63, 'CPIAUCSL_6m (2)'!D69)</f>
        <v>30.054644808743173</v>
      </c>
      <c r="E63" s="16">
        <f>AVERAGE('RSXFS_6m (2)'!D69, 'UMCSENT (2)'!C63)</f>
        <v>24.590163934426229</v>
      </c>
      <c r="F63" s="16">
        <f>AVERAGE('PERMIT_6m (2)'!D69, 'CSUSHPISA_6m (2)'!D67)</f>
        <v>49.180327868852459</v>
      </c>
      <c r="G63" s="16">
        <f>AVERAGE('INDPRO_6m (2)'!D69, 'AMTMNO_6m (2)'!D68)</f>
        <v>49.562841530054641</v>
      </c>
      <c r="H63" s="16">
        <f>AVERAGE('GFDEGDQ188S (2)'!C60, 'GFDEGDQ188S_12m (2)'!D72, 'GDPC1_6m (2)'!D66)</f>
        <v>21.55206896551724</v>
      </c>
      <c r="I63" s="16">
        <f>AVERAGE('SP500_6m_Not_Automated (2)'!D69,'NASDAQCOM_6m (2)'!D69)</f>
        <v>90.163934426229503</v>
      </c>
    </row>
    <row r="64" spans="1:9" ht="13">
      <c r="A64" s="15">
        <v>36678</v>
      </c>
      <c r="B64" s="16">
        <f>AVERAGE('UNRATE (2)'!C64,'UNRATE_6m (2)'!D70,'ICSA_6M (2)'!D70, 'AWHMAN (2)'!C64)</f>
        <v>60.685887096774195</v>
      </c>
      <c r="C64" s="16">
        <f>AVERAGE('BAA10Y (2)'!C64, 'TOTBKCR_6m (2)'!D70)</f>
        <v>46.372903225806446</v>
      </c>
      <c r="D64" s="16">
        <f>AVERAGE('T10Y3M (2)'!C64, 'FEDFUNDS (2)'!C64, 'CPIAUCSL_6m (2)'!D70)</f>
        <v>31.72043010752688</v>
      </c>
      <c r="E64" s="16">
        <f>AVERAGE('RSXFS_6m (2)'!D70, 'UMCSENT (2)'!C64)</f>
        <v>57.258064516129032</v>
      </c>
      <c r="F64" s="16">
        <f>AVERAGE('PERMIT_6m (2)'!D70, 'CSUSHPISA_6m (2)'!D68)</f>
        <v>45.967741935483872</v>
      </c>
      <c r="G64" s="16">
        <f>AVERAGE('INDPRO_6m (2)'!D70, 'AMTMNO_6m (2)'!D69)</f>
        <v>68.971443680592273</v>
      </c>
      <c r="H64" s="16">
        <f>AVERAGE('GFDEGDQ188S (2)'!C61, 'GFDEGDQ188S_12m (2)'!D73, 'GDPC1_6m (2)'!D67)</f>
        <v>22.030790960451977</v>
      </c>
      <c r="I64" s="16">
        <f>AVERAGE('SP500_6m_Not_Automated (2)'!D70,'NASDAQCOM_6m (2)'!D70)</f>
        <v>95.161290322580641</v>
      </c>
    </row>
    <row r="65" spans="1:9" ht="13">
      <c r="A65" s="15">
        <v>36708</v>
      </c>
      <c r="B65" s="16">
        <f>AVERAGE('UNRATE (2)'!C65,'UNRATE_6m (2)'!D71,'ICSA_6M (2)'!D71, 'AWHMAN (2)'!C65)</f>
        <v>48.812420634920635</v>
      </c>
      <c r="C65" s="16">
        <f>AVERAGE('BAA10Y (2)'!C65, 'TOTBKCR_6m (2)'!D71)</f>
        <v>45.239603174603175</v>
      </c>
      <c r="D65" s="16">
        <f>AVERAGE('T10Y3M (2)'!C65, 'FEDFUNDS (2)'!C65, 'CPIAUCSL_6m (2)'!D71)</f>
        <v>33.597883597883595</v>
      </c>
      <c r="E65" s="16">
        <f>AVERAGE('RSXFS_6m (2)'!D71, 'UMCSENT (2)'!C65)</f>
        <v>49.206349206349202</v>
      </c>
      <c r="F65" s="16">
        <f>AVERAGE('PERMIT_6m (2)'!D71, 'CSUSHPISA_6m (2)'!D69)</f>
        <v>50</v>
      </c>
      <c r="G65" s="16">
        <f>AVERAGE('INDPRO_6m (2)'!D71, 'AMTMNO_6m (2)'!D70)</f>
        <v>44.047619047619051</v>
      </c>
      <c r="H65" s="16">
        <f>AVERAGE('GFDEGDQ188S (2)'!C62, 'GFDEGDQ188S_12m (2)'!D74, 'GDPC1_6m (2)'!D68)</f>
        <v>13.333333333333334</v>
      </c>
      <c r="I65" s="16">
        <f>AVERAGE('SP500_6m_Not_Automated (2)'!D71,'NASDAQCOM_6m (2)'!D71)</f>
        <v>90.476190476190482</v>
      </c>
    </row>
    <row r="66" spans="1:9" ht="13">
      <c r="A66" s="15">
        <v>36739</v>
      </c>
      <c r="B66" s="16">
        <f>AVERAGE('UNRATE (2)'!C66,'UNRATE_6m (2)'!D72,'ICSA_6M (2)'!D72, 'AWHMAN (2)'!C66)</f>
        <v>69.337187499999999</v>
      </c>
      <c r="C66" s="16">
        <f>AVERAGE('BAA10Y (2)'!C66, 'TOTBKCR_6m (2)'!D72)</f>
        <v>48.438749999999999</v>
      </c>
      <c r="D66" s="16">
        <f>AVERAGE('T10Y3M (2)'!C66, 'FEDFUNDS (2)'!C66, 'CPIAUCSL_6m (2)'!D72)</f>
        <v>40.885416666666664</v>
      </c>
      <c r="E66" s="16">
        <f>AVERAGE('RSXFS_6m (2)'!D72, 'UMCSENT (2)'!C66)</f>
        <v>56.640625</v>
      </c>
      <c r="F66" s="16">
        <f>AVERAGE('PERMIT_6m (2)'!D72, 'CSUSHPISA_6m (2)'!D70)</f>
        <v>48.4375</v>
      </c>
      <c r="G66" s="16">
        <f>AVERAGE('INDPRO_6m (2)'!D72, 'AMTMNO_6m (2)'!D71)</f>
        <v>95.27529761904762</v>
      </c>
      <c r="H66" s="16">
        <f>AVERAGE('GFDEGDQ188S (2)'!C63, 'GFDEGDQ188S_12m (2)'!D75, 'GDPC1_6m (2)'!D69)</f>
        <v>13.934644808743171</v>
      </c>
      <c r="I66" s="16">
        <f>AVERAGE('SP500_6m_Not_Automated (2)'!D72,'NASDAQCOM_6m (2)'!D72)</f>
        <v>76.5625</v>
      </c>
    </row>
    <row r="67" spans="1:9" ht="13">
      <c r="A67" s="15">
        <v>36770</v>
      </c>
      <c r="B67" s="16">
        <f>AVERAGE('UNRATE (2)'!C67,'UNRATE_6m (2)'!D73,'ICSA_6M (2)'!D73, 'AWHMAN (2)'!C67)</f>
        <v>59.614423076923075</v>
      </c>
      <c r="C67" s="16">
        <f>AVERAGE('BAA10Y (2)'!C67, 'TOTBKCR_6m (2)'!D73)</f>
        <v>58.459230769230764</v>
      </c>
      <c r="D67" s="16">
        <f>AVERAGE('T10Y3M (2)'!C67, 'FEDFUNDS (2)'!C67, 'CPIAUCSL_6m (2)'!D73)</f>
        <v>44.102564102564109</v>
      </c>
      <c r="E67" s="16">
        <f>AVERAGE('RSXFS_6m (2)'!D73, 'UMCSENT (2)'!C67)</f>
        <v>61.15384615384616</v>
      </c>
      <c r="F67" s="16">
        <f>AVERAGE('PERMIT_6m (2)'!D73, 'CSUSHPISA_6m (2)'!D71)</f>
        <v>43.894993894993895</v>
      </c>
      <c r="G67" s="16">
        <f>AVERAGE('INDPRO_6m (2)'!D73, 'AMTMNO_6m (2)'!D72)</f>
        <v>65.67307692307692</v>
      </c>
      <c r="H67" s="16">
        <f>AVERAGE('GFDEGDQ188S (2)'!C64, 'GFDEGDQ188S_12m (2)'!D76, 'GDPC1_6m (2)'!D70)</f>
        <v>14.514193548387096</v>
      </c>
      <c r="I67" s="16">
        <f>AVERAGE('SP500_6m_Not_Automated (2)'!D73,'NASDAQCOM_6m (2)'!D73)</f>
        <v>98.461538461538453</v>
      </c>
    </row>
    <row r="68" spans="1:9" ht="13">
      <c r="A68" s="15">
        <v>36800</v>
      </c>
      <c r="B68" s="16">
        <f>AVERAGE('UNRATE (2)'!C68,'UNRATE_6m (2)'!D74,'ICSA_6M (2)'!D74, 'AWHMAN (2)'!C68)</f>
        <v>71.209166666666675</v>
      </c>
      <c r="C68" s="16">
        <f>AVERAGE('BAA10Y (2)'!C68, 'TOTBKCR_6m (2)'!D74)</f>
        <v>79.543030303030307</v>
      </c>
      <c r="D68" s="16">
        <f>AVERAGE('T10Y3M (2)'!C68, 'FEDFUNDS (2)'!C68, 'CPIAUCSL_6m (2)'!D74)</f>
        <v>37.62626262626263</v>
      </c>
      <c r="E68" s="16">
        <f>AVERAGE('RSXFS_6m (2)'!D74, 'UMCSENT (2)'!C68)</f>
        <v>50.757575757575758</v>
      </c>
      <c r="F68" s="16">
        <f>AVERAGE('PERMIT_6m (2)'!D74, 'CSUSHPISA_6m (2)'!D72)</f>
        <v>37.215909090909093</v>
      </c>
      <c r="G68" s="16">
        <f>AVERAGE('INDPRO_6m (2)'!D74, 'AMTMNO_6m (2)'!D73)</f>
        <v>65.769230769230774</v>
      </c>
      <c r="H68" s="16">
        <f>AVERAGE('GFDEGDQ188S (2)'!C65, 'GFDEGDQ188S_12m (2)'!D77, 'GDPC1_6m (2)'!D71)</f>
        <v>23.808888888888891</v>
      </c>
      <c r="I68" s="16">
        <f>AVERAGE('SP500_6m_Not_Automated (2)'!D74,'NASDAQCOM_6m (2)'!D74)</f>
        <v>96.212121212121218</v>
      </c>
    </row>
    <row r="69" spans="1:9" ht="13">
      <c r="A69" s="15">
        <v>36831</v>
      </c>
      <c r="B69" s="16">
        <f>AVERAGE('UNRATE (2)'!C69,'UNRATE_6m (2)'!D75,'ICSA_6M (2)'!D75, 'AWHMAN (2)'!C69)</f>
        <v>60.636194029850742</v>
      </c>
      <c r="C69" s="16">
        <f>AVERAGE('BAA10Y (2)'!C69, 'TOTBKCR_6m (2)'!D75)</f>
        <v>85.820970149253725</v>
      </c>
      <c r="D69" s="16">
        <f>AVERAGE('T10Y3M (2)'!C69, 'FEDFUNDS (2)'!C69, 'CPIAUCSL_6m (2)'!D75)</f>
        <v>38.557213930348261</v>
      </c>
      <c r="E69" s="16">
        <f>AVERAGE('RSXFS_6m (2)'!D75, 'UMCSENT (2)'!C69)</f>
        <v>52.985074626865675</v>
      </c>
      <c r="F69" s="16">
        <f>AVERAGE('PERMIT_6m (2)'!D75, 'CSUSHPISA_6m (2)'!D73)</f>
        <v>18.794489092996557</v>
      </c>
      <c r="G69" s="16">
        <f>AVERAGE('INDPRO_6m (2)'!D75, 'AMTMNO_6m (2)'!D74)</f>
        <v>98.484848484848484</v>
      </c>
      <c r="H69" s="16">
        <f>AVERAGE('GFDEGDQ188S (2)'!C66, 'GFDEGDQ188S_12m (2)'!D78, 'GDPC1_6m (2)'!D72)</f>
        <v>24.21875</v>
      </c>
      <c r="I69" s="16">
        <f>AVERAGE('SP500_6m_Not_Automated (2)'!D75,'NASDAQCOM_6m (2)'!D75)</f>
        <v>98.507462686567166</v>
      </c>
    </row>
    <row r="70" spans="1:9" ht="13">
      <c r="A70" s="15">
        <v>36861</v>
      </c>
      <c r="B70" s="16">
        <f>AVERAGE('UNRATE (2)'!C70,'UNRATE_6m (2)'!D76,'ICSA_6M (2)'!D76, 'AWHMAN (2)'!C70)</f>
        <v>62.684852941176473</v>
      </c>
      <c r="C70" s="16">
        <f>AVERAGE('BAA10Y (2)'!C70, 'TOTBKCR_6m (2)'!D76)</f>
        <v>92.64705882352942</v>
      </c>
      <c r="D70" s="16">
        <f>AVERAGE('T10Y3M (2)'!C70, 'FEDFUNDS (2)'!C70, 'CPIAUCSL_6m (2)'!D76)</f>
        <v>50.980392156862742</v>
      </c>
      <c r="E70" s="16">
        <f>AVERAGE('RSXFS_6m (2)'!D76, 'UMCSENT (2)'!C70)</f>
        <v>83.82352941176471</v>
      </c>
      <c r="F70" s="16">
        <f>AVERAGE('PERMIT_6m (2)'!D76, 'CSUSHPISA_6m (2)'!D74)</f>
        <v>40.574866310160431</v>
      </c>
      <c r="G70" s="16">
        <f>AVERAGE('INDPRO_6m (2)'!D76, 'AMTMNO_6m (2)'!D75)</f>
        <v>82.089552238805965</v>
      </c>
      <c r="H70" s="16">
        <f>AVERAGE('GFDEGDQ188S (2)'!C67, 'GFDEGDQ188S_12m (2)'!D79, 'GDPC1_6m (2)'!D73)</f>
        <v>24.614615384615387</v>
      </c>
      <c r="I70" s="16">
        <f>AVERAGE('SP500_6m_Not_Automated (2)'!D76,'NASDAQCOM_6m (2)'!D76)</f>
        <v>100</v>
      </c>
    </row>
    <row r="71" spans="1:9" ht="13">
      <c r="A71" s="15">
        <v>36892</v>
      </c>
      <c r="B71" s="16">
        <f>AVERAGE('UNRATE (2)'!C71,'UNRATE_6m (2)'!D77,'ICSA_6M (2)'!D77, 'AWHMAN (2)'!C71)</f>
        <v>79.347862318840583</v>
      </c>
      <c r="C71" s="16">
        <f>AVERAGE('BAA10Y (2)'!C71, 'TOTBKCR_6m (2)'!D77)</f>
        <v>87.318478260869568</v>
      </c>
      <c r="D71" s="16">
        <f>AVERAGE('T10Y3M (2)'!C71, 'FEDFUNDS (2)'!C71, 'CPIAUCSL_6m (2)'!D77)</f>
        <v>42.028985507246382</v>
      </c>
      <c r="E71" s="16">
        <f>AVERAGE('RSXFS_6m (2)'!D77, 'UMCSENT (2)'!C71)</f>
        <v>68.840579710144922</v>
      </c>
      <c r="F71" s="16">
        <f>AVERAGE('PERMIT_6m (2)'!D77, 'CSUSHPISA_6m (2)'!D75)</f>
        <v>8.4090417477828225</v>
      </c>
      <c r="G71" s="16">
        <f>AVERAGE('INDPRO_6m (2)'!D77, 'AMTMNO_6m (2)'!D76)</f>
        <v>100</v>
      </c>
      <c r="H71" s="16">
        <f>AVERAGE('GFDEGDQ188S (2)'!C68, 'GFDEGDQ188S_12m (2)'!D80, 'GDPC1_6m (2)'!D74)</f>
        <v>31.818181818181817</v>
      </c>
      <c r="I71" s="16">
        <f>AVERAGE('SP500_6m_Not_Automated (2)'!D77,'NASDAQCOM_6m (2)'!D77)</f>
        <v>96.376811594202906</v>
      </c>
    </row>
    <row r="72" spans="1:9" ht="13">
      <c r="A72" s="15">
        <v>36923</v>
      </c>
      <c r="B72" s="16">
        <f>AVERAGE('UNRATE (2)'!C72,'UNRATE_6m (2)'!D78,'ICSA_6M (2)'!D78, 'AWHMAN (2)'!C72)</f>
        <v>78.393214285714294</v>
      </c>
      <c r="C72" s="16">
        <f>AVERAGE('BAA10Y (2)'!C72, 'TOTBKCR_6m (2)'!D78)</f>
        <v>93.93</v>
      </c>
      <c r="D72" s="16">
        <f>AVERAGE('T10Y3M (2)'!C72, 'FEDFUNDS (2)'!C72, 'CPIAUCSL_6m (2)'!D78)</f>
        <v>48.809523809523817</v>
      </c>
      <c r="E72" s="16">
        <f>AVERAGE('RSXFS_6m (2)'!D78, 'UMCSENT (2)'!C72)</f>
        <v>80</v>
      </c>
      <c r="F72" s="16">
        <f>AVERAGE('PERMIT_6m (2)'!D78, 'CSUSHPISA_6m (2)'!D76)</f>
        <v>10.756302521008401</v>
      </c>
      <c r="G72" s="16">
        <f>AVERAGE('INDPRO_6m (2)'!D78, 'AMTMNO_6m (2)'!D77)</f>
        <v>98.550724637681157</v>
      </c>
      <c r="H72" s="16">
        <f>AVERAGE('GFDEGDQ188S (2)'!C69, 'GFDEGDQ188S_12m (2)'!D81, 'GDPC1_6m (2)'!D75)</f>
        <v>32.092039800995025</v>
      </c>
      <c r="I72" s="16">
        <f>AVERAGE('SP500_6m_Not_Automated (2)'!D78,'NASDAQCOM_6m (2)'!D78)</f>
        <v>100</v>
      </c>
    </row>
    <row r="73" spans="1:9" ht="13">
      <c r="A73" s="15">
        <v>36951</v>
      </c>
      <c r="B73" s="16">
        <f>AVERAGE('UNRATE (2)'!C73,'UNRATE_6m (2)'!D79,'ICSA_6M (2)'!D79, 'AWHMAN (2)'!C73)</f>
        <v>82.394718309859158</v>
      </c>
      <c r="C73" s="16">
        <f>AVERAGE('BAA10Y (2)'!C73, 'TOTBKCR_6m (2)'!D79)</f>
        <v>98.591549295774655</v>
      </c>
      <c r="D73" s="16">
        <f>AVERAGE('T10Y3M (2)'!C73, 'FEDFUNDS (2)'!C73, 'CPIAUCSL_6m (2)'!D79)</f>
        <v>61.03286384976527</v>
      </c>
      <c r="E73" s="16">
        <f>AVERAGE('RSXFS_6m (2)'!D79, 'UMCSENT (2)'!C73)</f>
        <v>93.661971830985919</v>
      </c>
      <c r="F73" s="16">
        <f>AVERAGE('PERMIT_6m (2)'!D79, 'CSUSHPISA_6m (2)'!D77)</f>
        <v>13.058787507654628</v>
      </c>
      <c r="G73" s="16">
        <f>AVERAGE('INDPRO_6m (2)'!D79, 'AMTMNO_6m (2)'!D78)</f>
        <v>95</v>
      </c>
      <c r="H73" s="16">
        <f>AVERAGE('GFDEGDQ188S (2)'!C70, 'GFDEGDQ188S_12m (2)'!D82, 'GDPC1_6m (2)'!D76)</f>
        <v>32.352549019607842</v>
      </c>
      <c r="I73" s="16">
        <f>AVERAGE('SP500_6m_Not_Automated (2)'!D79,'NASDAQCOM_6m (2)'!D79)</f>
        <v>100</v>
      </c>
    </row>
    <row r="74" spans="1:9" ht="13">
      <c r="A74" s="15">
        <v>36982</v>
      </c>
      <c r="B74" s="16">
        <f>AVERAGE('UNRATE (2)'!C74,'UNRATE_6m (2)'!D80,'ICSA_6M (2)'!D80, 'AWHMAN (2)'!C74)</f>
        <v>84.375555555555565</v>
      </c>
      <c r="C74" s="16">
        <f>AVERAGE('BAA10Y (2)'!C74, 'TOTBKCR_6m (2)'!D80)</f>
        <v>93.055000000000007</v>
      </c>
      <c r="D74" s="16">
        <f>AVERAGE('T10Y3M (2)'!C74, 'FEDFUNDS (2)'!C74, 'CPIAUCSL_6m (2)'!D80)</f>
        <v>51.388888888888893</v>
      </c>
      <c r="E74" s="16">
        <f>AVERAGE('RSXFS_6m (2)'!D80, 'UMCSENT (2)'!C74)</f>
        <v>89.930555555555557</v>
      </c>
      <c r="F74" s="16">
        <f>AVERAGE('PERMIT_6m (2)'!D80, 'CSUSHPISA_6m (2)'!D78)</f>
        <v>16.071428571428569</v>
      </c>
      <c r="G74" s="16">
        <f>AVERAGE('INDPRO_6m (2)'!D80, 'AMTMNO_6m (2)'!D79)</f>
        <v>98.60133020344287</v>
      </c>
      <c r="H74" s="16">
        <f>AVERAGE('GFDEGDQ188S (2)'!C71, 'GFDEGDQ188S_12m (2)'!D83, 'GDPC1_6m (2)'!D77)</f>
        <v>40.58</v>
      </c>
      <c r="I74" s="16">
        <f>AVERAGE('SP500_6m_Not_Automated (2)'!D80,'NASDAQCOM_6m (2)'!D80)</f>
        <v>96.527777777777771</v>
      </c>
    </row>
    <row r="75" spans="1:9" ht="13">
      <c r="A75" s="15">
        <v>37012</v>
      </c>
      <c r="B75" s="16">
        <f>AVERAGE('UNRATE (2)'!C75,'UNRATE_6m (2)'!D81,'ICSA_6M (2)'!D81, 'AWHMAN (2)'!C75)</f>
        <v>80.138835616438357</v>
      </c>
      <c r="C75" s="16">
        <f>AVERAGE('BAA10Y (2)'!C75, 'TOTBKCR_6m (2)'!D81)</f>
        <v>85.273630136986299</v>
      </c>
      <c r="D75" s="16">
        <f>AVERAGE('T10Y3M (2)'!C75, 'FEDFUNDS (2)'!C75, 'CPIAUCSL_6m (2)'!D81)</f>
        <v>36.073059360730589</v>
      </c>
      <c r="E75" s="16">
        <f>AVERAGE('RSXFS_6m (2)'!D81, 'UMCSENT (2)'!C75)</f>
        <v>71.232876712328761</v>
      </c>
      <c r="F75" s="16">
        <f>AVERAGE('PERMIT_6m (2)'!D81, 'CSUSHPISA_6m (2)'!D79)</f>
        <v>31.395909704804165</v>
      </c>
      <c r="G75" s="16">
        <f>AVERAGE('INDPRO_6m (2)'!D81, 'AMTMNO_6m (2)'!D80)</f>
        <v>98.611111111111114</v>
      </c>
      <c r="H75" s="16">
        <f>AVERAGE('GFDEGDQ188S (2)'!C72, 'GFDEGDQ188S_12m (2)'!D84, 'GDPC1_6m (2)'!D78)</f>
        <v>40.715238095238099</v>
      </c>
      <c r="I75" s="16">
        <f>AVERAGE('SP500_6m_Not_Automated (2)'!D81,'NASDAQCOM_6m (2)'!D81)</f>
        <v>89.726027397260282</v>
      </c>
    </row>
    <row r="76" spans="1:9" ht="13">
      <c r="A76" s="15">
        <v>37043</v>
      </c>
      <c r="B76" s="16">
        <f>AVERAGE('UNRATE (2)'!C76,'UNRATE_6m (2)'!D82,'ICSA_6M (2)'!D82, 'AWHMAN (2)'!C76)</f>
        <v>83.95324324324325</v>
      </c>
      <c r="C76" s="16">
        <f>AVERAGE('BAA10Y (2)'!C76, 'TOTBKCR_6m (2)'!D82)</f>
        <v>93.579459459459457</v>
      </c>
      <c r="D76" s="16">
        <f>AVERAGE('T10Y3M (2)'!C76, 'FEDFUNDS (2)'!C76, 'CPIAUCSL_6m (2)'!D82)</f>
        <v>36.261261261261261</v>
      </c>
      <c r="E76" s="16">
        <f>AVERAGE('RSXFS_6m (2)'!D82, 'UMCSENT (2)'!C76)</f>
        <v>74.662162162162161</v>
      </c>
      <c r="F76" s="16">
        <f>AVERAGE('PERMIT_6m (2)'!D82, 'CSUSHPISA_6m (2)'!D80)</f>
        <v>26.67042042042042</v>
      </c>
      <c r="G76" s="16">
        <f>AVERAGE('INDPRO_6m (2)'!D82, 'AMTMNO_6m (2)'!D81)</f>
        <v>97.260273972602732</v>
      </c>
      <c r="H76" s="16">
        <f>AVERAGE('GFDEGDQ188S (2)'!C73, 'GFDEGDQ188S_12m (2)'!D85, 'GDPC1_6m (2)'!D79)</f>
        <v>40.843849765258213</v>
      </c>
      <c r="I76" s="16">
        <f>AVERAGE('SP500_6m_Not_Automated (2)'!D82,'NASDAQCOM_6m (2)'!D82)</f>
        <v>88.513513513513516</v>
      </c>
    </row>
    <row r="77" spans="1:9" ht="13">
      <c r="A77" s="15">
        <v>37073</v>
      </c>
      <c r="B77" s="16">
        <f>AVERAGE('UNRATE (2)'!C77,'UNRATE_6m (2)'!D83,'ICSA_6M (2)'!D83, 'AWHMAN (2)'!C77)</f>
        <v>82.666666666666671</v>
      </c>
      <c r="C77" s="16">
        <f>AVERAGE('BAA10Y (2)'!C77, 'TOTBKCR_6m (2)'!D83)</f>
        <v>96.664999999999992</v>
      </c>
      <c r="D77" s="16">
        <f>AVERAGE('T10Y3M (2)'!C77, 'FEDFUNDS (2)'!C77, 'CPIAUCSL_6m (2)'!D83)</f>
        <v>57.777777777777779</v>
      </c>
      <c r="E77" s="16">
        <f>AVERAGE('RSXFS_6m (2)'!D83, 'UMCSENT (2)'!C77)</f>
        <v>91</v>
      </c>
      <c r="F77" s="16">
        <f>AVERAGE('PERMIT_6m (2)'!D83, 'CSUSHPISA_6m (2)'!D81)</f>
        <v>59.06849315068493</v>
      </c>
      <c r="G77" s="16">
        <f>AVERAGE('INDPRO_6m (2)'!D83, 'AMTMNO_6m (2)'!D82)</f>
        <v>98.648648648648646</v>
      </c>
      <c r="H77" s="16">
        <f>AVERAGE('GFDEGDQ188S (2)'!C74, 'GFDEGDQ188S_12m (2)'!D86, 'GDPC1_6m (2)'!D80)</f>
        <v>50.694444444444436</v>
      </c>
      <c r="I77" s="16">
        <f>AVERAGE('SP500_6m_Not_Automated (2)'!D83,'NASDAQCOM_6m (2)'!D83)</f>
        <v>95.333333333333343</v>
      </c>
    </row>
    <row r="78" spans="1:9" ht="13">
      <c r="A78" s="15">
        <v>37104</v>
      </c>
      <c r="B78" s="16">
        <f>AVERAGE('UNRATE (2)'!C78,'UNRATE_6m (2)'!D84,'ICSA_6M (2)'!D84, 'AWHMAN (2)'!C78)</f>
        <v>85.362105263157886</v>
      </c>
      <c r="C78" s="16">
        <f>AVERAGE('BAA10Y (2)'!C78, 'TOTBKCR_6m (2)'!D84)</f>
        <v>98.685000000000002</v>
      </c>
      <c r="D78" s="16">
        <f>AVERAGE('T10Y3M (2)'!C78, 'FEDFUNDS (2)'!C78, 'CPIAUCSL_6m (2)'!D84)</f>
        <v>65.350877192982452</v>
      </c>
      <c r="E78" s="16">
        <f>AVERAGE('RSXFS_6m (2)'!D84, 'UMCSENT (2)'!C78)</f>
        <v>88.48684210526315</v>
      </c>
      <c r="F78" s="16">
        <f>AVERAGE('PERMIT_6m (2)'!D84, 'CSUSHPISA_6m (2)'!D82)</f>
        <v>55.387624466571843</v>
      </c>
      <c r="G78" s="16">
        <f>AVERAGE('INDPRO_6m (2)'!D84, 'AMTMNO_6m (2)'!D83)</f>
        <v>94.026315789473685</v>
      </c>
      <c r="H78" s="16">
        <f>AVERAGE('GFDEGDQ188S (2)'!C75, 'GFDEGDQ188S_12m (2)'!D87, 'GDPC1_6m (2)'!D81)</f>
        <v>50.681826484018266</v>
      </c>
      <c r="I78" s="16">
        <f>AVERAGE('SP500_6m_Not_Automated (2)'!D84,'NASDAQCOM_6m (2)'!D84)</f>
        <v>90.131578947368425</v>
      </c>
    </row>
    <row r="79" spans="1:9" ht="13">
      <c r="A79" s="15">
        <v>37135</v>
      </c>
      <c r="B79" s="16">
        <f>AVERAGE('UNRATE (2)'!C79,'UNRATE_6m (2)'!D85,'ICSA_6M (2)'!D85, 'AWHMAN (2)'!C79)</f>
        <v>87.497824675324665</v>
      </c>
      <c r="C79" s="16">
        <f>AVERAGE('BAA10Y (2)'!C79, 'TOTBKCR_6m (2)'!D85)</f>
        <v>92.20779220779221</v>
      </c>
      <c r="D79" s="16">
        <f>AVERAGE('T10Y3M (2)'!C79, 'FEDFUNDS (2)'!C79, 'CPIAUCSL_6m (2)'!D85)</f>
        <v>53.679653679653676</v>
      </c>
      <c r="E79" s="16">
        <f>AVERAGE('RSXFS_6m (2)'!D85, 'UMCSENT (2)'!C79)</f>
        <v>100</v>
      </c>
      <c r="F79" s="16">
        <f>AVERAGE('PERMIT_6m (2)'!D85, 'CSUSHPISA_6m (2)'!D83)</f>
        <v>61.506493506493506</v>
      </c>
      <c r="G79" s="16">
        <f>AVERAGE('INDPRO_6m (2)'!D85, 'AMTMNO_6m (2)'!D84)</f>
        <v>94.753930280246067</v>
      </c>
      <c r="H79" s="16">
        <f>AVERAGE('GFDEGDQ188S (2)'!C76, 'GFDEGDQ188S_12m (2)'!D88, 'GDPC1_6m (2)'!D82)</f>
        <v>50.674864864864865</v>
      </c>
      <c r="I79" s="16">
        <f>AVERAGE('SP500_6m_Not_Automated (2)'!D85,'NASDAQCOM_6m (2)'!D85)</f>
        <v>91.558441558441558</v>
      </c>
    </row>
    <row r="80" spans="1:9" ht="13">
      <c r="A80" s="15">
        <v>37165</v>
      </c>
      <c r="B80" s="16">
        <f>AVERAGE('UNRATE (2)'!C80,'UNRATE_6m (2)'!D86,'ICSA_6M (2)'!D86, 'AWHMAN (2)'!C80)</f>
        <v>93.269487179487186</v>
      </c>
      <c r="C80" s="16">
        <f>AVERAGE('BAA10Y (2)'!C80, 'TOTBKCR_6m (2)'!D86)</f>
        <v>98.07692307692308</v>
      </c>
      <c r="D80" s="16">
        <f>AVERAGE('T10Y3M (2)'!C80, 'FEDFUNDS (2)'!C80, 'CPIAUCSL_6m (2)'!D86)</f>
        <v>64.529914529914535</v>
      </c>
      <c r="E80" s="16">
        <f>AVERAGE('RSXFS_6m (2)'!D86, 'UMCSENT (2)'!C80)</f>
        <v>51.282051282051277</v>
      </c>
      <c r="F80" s="16">
        <f>AVERAGE('PERMIT_6m (2)'!D86, 'CSUSHPISA_6m (2)'!D84)</f>
        <v>62.322874493927131</v>
      </c>
      <c r="G80" s="16">
        <f>AVERAGE('INDPRO_6m (2)'!D86, 'AMTMNO_6m (2)'!D85)</f>
        <v>96.786546786546779</v>
      </c>
      <c r="H80" s="16">
        <f>AVERAGE('GFDEGDQ188S (2)'!C77, 'GFDEGDQ188S_12m (2)'!D89, 'GDPC1_6m (2)'!D83)</f>
        <v>62.666666666666664</v>
      </c>
      <c r="I80" s="16">
        <f>AVERAGE('SP500_6m_Not_Automated (2)'!D86,'NASDAQCOM_6m (2)'!D86)</f>
        <v>94.230769230769226</v>
      </c>
    </row>
    <row r="81" spans="1:9" ht="13">
      <c r="A81" s="15">
        <v>37196</v>
      </c>
      <c r="B81" s="16">
        <f>AVERAGE('UNRATE (2)'!C81,'UNRATE_6m (2)'!D87,'ICSA_6M (2)'!D87, 'AWHMAN (2)'!C81)</f>
        <v>92.403544303797474</v>
      </c>
      <c r="C81" s="16">
        <f>AVERAGE('BAA10Y (2)'!C81, 'TOTBKCR_6m (2)'!D87)</f>
        <v>96.203354430379747</v>
      </c>
      <c r="D81" s="16">
        <f>AVERAGE('T10Y3M (2)'!C81, 'FEDFUNDS (2)'!C81, 'CPIAUCSL_6m (2)'!D87)</f>
        <v>66.666666666666671</v>
      </c>
      <c r="E81" s="16">
        <f>AVERAGE('RSXFS_6m (2)'!D87, 'UMCSENT (2)'!C81)</f>
        <v>86.708860759493675</v>
      </c>
      <c r="F81" s="16">
        <f>AVERAGE('PERMIT_6m (2)'!D87, 'CSUSHPISA_6m (2)'!D85)</f>
        <v>49.178037152720698</v>
      </c>
      <c r="G81" s="16">
        <f>AVERAGE('INDPRO_6m (2)'!D87, 'AMTMNO_6m (2)'!D86)</f>
        <v>87.195715676728327</v>
      </c>
      <c r="H81" s="16">
        <f>AVERAGE('GFDEGDQ188S (2)'!C78, 'GFDEGDQ188S_12m (2)'!D90, 'GDPC1_6m (2)'!D84)</f>
        <v>62.500701754385965</v>
      </c>
      <c r="I81" s="16">
        <f>AVERAGE('SP500_6m_Not_Automated (2)'!D87,'NASDAQCOM_6m (2)'!D87)</f>
        <v>86.075949367088612</v>
      </c>
    </row>
    <row r="82" spans="1:9" ht="13">
      <c r="A82" s="15">
        <v>37226</v>
      </c>
      <c r="B82" s="16">
        <f>AVERAGE('UNRATE (2)'!C82,'UNRATE_6m (2)'!D88,'ICSA_6M (2)'!D88, 'AWHMAN (2)'!C82)</f>
        <v>89.84375</v>
      </c>
      <c r="C82" s="16">
        <f>AVERAGE('BAA10Y (2)'!C82, 'TOTBKCR_6m (2)'!D88)</f>
        <v>88.75</v>
      </c>
      <c r="D82" s="16">
        <f>AVERAGE('T10Y3M (2)'!C82, 'FEDFUNDS (2)'!C82, 'CPIAUCSL_6m (2)'!D88)</f>
        <v>66.666666666666671</v>
      </c>
      <c r="E82" s="16">
        <f>AVERAGE('RSXFS_6m (2)'!D88, 'UMCSENT (2)'!C82)</f>
        <v>92.5</v>
      </c>
      <c r="F82" s="16">
        <f>AVERAGE('PERMIT_6m (2)'!D88, 'CSUSHPISA_6m (2)'!D86)</f>
        <v>39.855769230769226</v>
      </c>
      <c r="G82" s="16">
        <f>AVERAGE('INDPRO_6m (2)'!D88, 'AMTMNO_6m (2)'!D87)</f>
        <v>94.359177215189874</v>
      </c>
      <c r="H82" s="16">
        <f>AVERAGE('GFDEGDQ188S (2)'!C79, 'GFDEGDQ188S_12m (2)'!D91, 'GDPC1_6m (2)'!D85)</f>
        <v>62.337099567099564</v>
      </c>
      <c r="I82" s="16">
        <f>AVERAGE('SP500_6m_Not_Automated (2)'!D88,'NASDAQCOM_6m (2)'!D88)</f>
        <v>81.875</v>
      </c>
    </row>
    <row r="83" spans="1:9" ht="13">
      <c r="A83" s="15">
        <v>37257</v>
      </c>
      <c r="B83" s="16">
        <f>AVERAGE('UNRATE (2)'!C83,'UNRATE_6m (2)'!D89,'ICSA_6M (2)'!D89, 'AWHMAN (2)'!C83)</f>
        <v>87.807932098765434</v>
      </c>
      <c r="C83" s="16">
        <f>AVERAGE('BAA10Y (2)'!C83, 'TOTBKCR_6m (2)'!D89)</f>
        <v>88.88987654320988</v>
      </c>
      <c r="D83" s="16">
        <f>AVERAGE('T10Y3M (2)'!C83, 'FEDFUNDS (2)'!C83, 'CPIAUCSL_6m (2)'!D89)</f>
        <v>66.255144032921805</v>
      </c>
      <c r="E83" s="16">
        <f>AVERAGE('RSXFS_6m (2)'!D89, 'UMCSENT (2)'!C83)</f>
        <v>76.851851851851848</v>
      </c>
      <c r="F83" s="16">
        <f>AVERAGE('PERMIT_6m (2)'!D89, 'CSUSHPISA_6m (2)'!D87)</f>
        <v>36.27129238943585</v>
      </c>
      <c r="G83" s="16">
        <f>AVERAGE('INDPRO_6m (2)'!D89, 'AMTMNO_6m (2)'!D88)</f>
        <v>86.342592592592595</v>
      </c>
      <c r="H83" s="16">
        <f>AVERAGE('GFDEGDQ188S (2)'!C80, 'GFDEGDQ188S_12m (2)'!D92, 'GDPC1_6m (2)'!D86)</f>
        <v>74.36</v>
      </c>
      <c r="I83" s="16">
        <f>AVERAGE('SP500_6m_Not_Automated (2)'!D89,'NASDAQCOM_6m (2)'!D89)</f>
        <v>79.629629629629633</v>
      </c>
    </row>
    <row r="84" spans="1:9" ht="13">
      <c r="A84" s="15">
        <v>37288</v>
      </c>
      <c r="B84" s="16">
        <f>AVERAGE('UNRATE (2)'!C84,'UNRATE_6m (2)'!D90,'ICSA_6M (2)'!D90, 'AWHMAN (2)'!C84)</f>
        <v>83.993048780487811</v>
      </c>
      <c r="C84" s="16">
        <f>AVERAGE('BAA10Y (2)'!C84, 'TOTBKCR_6m (2)'!D90)</f>
        <v>89.633414634146334</v>
      </c>
      <c r="D84" s="16">
        <f>AVERAGE('T10Y3M (2)'!C84, 'FEDFUNDS (2)'!C84, 'CPIAUCSL_6m (2)'!D90)</f>
        <v>65.853658536585371</v>
      </c>
      <c r="E84" s="16">
        <f>AVERAGE('RSXFS_6m (2)'!D90, 'UMCSENT (2)'!C84)</f>
        <v>84.756097560975604</v>
      </c>
      <c r="F84" s="16">
        <f>AVERAGE('PERMIT_6m (2)'!D90, 'CSUSHPISA_6m (2)'!D88)</f>
        <v>23.971036585365852</v>
      </c>
      <c r="G84" s="16">
        <f>AVERAGE('INDPRO_6m (2)'!D90, 'AMTMNO_6m (2)'!D89)</f>
        <v>84.665763324299917</v>
      </c>
      <c r="H84" s="16">
        <f>AVERAGE('GFDEGDQ188S (2)'!C81, 'GFDEGDQ188S_12m (2)'!D93, 'GDPC1_6m (2)'!D87)</f>
        <v>74.052362869198319</v>
      </c>
      <c r="I84" s="16">
        <f>AVERAGE('SP500_6m_Not_Automated (2)'!D90,'NASDAQCOM_6m (2)'!D90)</f>
        <v>75.609756097560975</v>
      </c>
    </row>
    <row r="85" spans="1:9" ht="13">
      <c r="A85" s="15">
        <v>37316</v>
      </c>
      <c r="B85" s="16">
        <f>AVERAGE('UNRATE (2)'!C85,'UNRATE_6m (2)'!D91,'ICSA_6M (2)'!D91, 'AWHMAN (2)'!C85)</f>
        <v>73.341837349397579</v>
      </c>
      <c r="C85" s="16">
        <f>AVERAGE('BAA10Y (2)'!C85, 'TOTBKCR_6m (2)'!D91)</f>
        <v>94.58</v>
      </c>
      <c r="D85" s="16">
        <f>AVERAGE('T10Y3M (2)'!C85, 'FEDFUNDS (2)'!C85, 'CPIAUCSL_6m (2)'!D91)</f>
        <v>65.261044176706832</v>
      </c>
      <c r="E85" s="16">
        <f>AVERAGE('RSXFS_6m (2)'!D91, 'UMCSENT (2)'!C85)</f>
        <v>45.180722891566262</v>
      </c>
      <c r="F85" s="16">
        <f>AVERAGE('PERMIT_6m (2)'!D91, 'CSUSHPISA_6m (2)'!D89)</f>
        <v>27.011750706529824</v>
      </c>
      <c r="G85" s="16">
        <f>AVERAGE('INDPRO_6m (2)'!D91, 'AMTMNO_6m (2)'!D90)</f>
        <v>76.35909491625037</v>
      </c>
      <c r="H85" s="16">
        <f>AVERAGE('GFDEGDQ188S (2)'!C82, 'GFDEGDQ188S_12m (2)'!D94, 'GDPC1_6m (2)'!D88)</f>
        <v>73.75</v>
      </c>
      <c r="I85" s="16">
        <f>AVERAGE('SP500_6m_Not_Automated (2)'!D91,'NASDAQCOM_6m (2)'!D91)</f>
        <v>34.337349397590359</v>
      </c>
    </row>
    <row r="86" spans="1:9" ht="13">
      <c r="A86" s="15">
        <v>37347</v>
      </c>
      <c r="B86" s="16">
        <f>AVERAGE('UNRATE (2)'!C86,'UNRATE_6m (2)'!D92,'ICSA_6M (2)'!D92, 'AWHMAN (2)'!C86)</f>
        <v>68.006904761904764</v>
      </c>
      <c r="C86" s="16">
        <f>AVERAGE('BAA10Y (2)'!C86, 'TOTBKCR_6m (2)'!D92)</f>
        <v>90.773571428571429</v>
      </c>
      <c r="D86" s="16">
        <f>AVERAGE('T10Y3M (2)'!C86, 'FEDFUNDS (2)'!C86, 'CPIAUCSL_6m (2)'!D92)</f>
        <v>55.952380952380956</v>
      </c>
      <c r="E86" s="16">
        <f>AVERAGE('RSXFS_6m (2)'!D92, 'UMCSENT (2)'!C86)</f>
        <v>85.416666666666657</v>
      </c>
      <c r="F86" s="16">
        <f>AVERAGE('PERMIT_6m (2)'!D92, 'CSUSHPISA_6m (2)'!D90)</f>
        <v>30.560394889663186</v>
      </c>
      <c r="G86" s="16">
        <f>AVERAGE('INDPRO_6m (2)'!D92, 'AMTMNO_6m (2)'!D91)</f>
        <v>60.420252438324731</v>
      </c>
      <c r="H86" s="16">
        <f>AVERAGE('GFDEGDQ188S (2)'!C83, 'GFDEGDQ188S_12m (2)'!D95, 'GDPC1_6m (2)'!D89)</f>
        <v>62.962592592592593</v>
      </c>
      <c r="I86" s="16">
        <f>AVERAGE('SP500_6m_Not_Automated (2)'!D92,'NASDAQCOM_6m (2)'!D92)</f>
        <v>70.833333333333343</v>
      </c>
    </row>
    <row r="87" spans="1:9" ht="13">
      <c r="A87" s="15">
        <v>37377</v>
      </c>
      <c r="B87" s="16">
        <f>AVERAGE('UNRATE (2)'!C87,'UNRATE_6m (2)'!D93,'ICSA_6M (2)'!D93, 'AWHMAN (2)'!C87)</f>
        <v>67.20661764705882</v>
      </c>
      <c r="C87" s="16">
        <f>AVERAGE('BAA10Y (2)'!C87, 'TOTBKCR_6m (2)'!D93)</f>
        <v>94.115294117647068</v>
      </c>
      <c r="D87" s="16">
        <f>AVERAGE('T10Y3M (2)'!C87, 'FEDFUNDS (2)'!C87, 'CPIAUCSL_6m (2)'!D93)</f>
        <v>51.764705882352949</v>
      </c>
      <c r="E87" s="16">
        <f>AVERAGE('RSXFS_6m (2)'!D93, 'UMCSENT (2)'!C87)</f>
        <v>78.529411764705884</v>
      </c>
      <c r="F87" s="16">
        <f>AVERAGE('PERMIT_6m (2)'!D93, 'CSUSHPISA_6m (2)'!D91)</f>
        <v>35.060240963855421</v>
      </c>
      <c r="G87" s="16">
        <f>AVERAGE('INDPRO_6m (2)'!D93, 'AMTMNO_6m (2)'!D92)</f>
        <v>52.731092436974784</v>
      </c>
      <c r="H87" s="16">
        <f>AVERAGE('GFDEGDQ188S (2)'!C84, 'GFDEGDQ188S_12m (2)'!D96, 'GDPC1_6m (2)'!D90)</f>
        <v>62.803008130081302</v>
      </c>
      <c r="I87" s="16">
        <f>AVERAGE('SP500_6m_Not_Automated (2)'!D93,'NASDAQCOM_6m (2)'!D93)</f>
        <v>85.294117647058826</v>
      </c>
    </row>
    <row r="88" spans="1:9" ht="13">
      <c r="A88" s="15">
        <v>37408</v>
      </c>
      <c r="B88" s="16">
        <f>AVERAGE('UNRATE (2)'!C88,'UNRATE_6m (2)'!D94,'ICSA_6M (2)'!D94, 'AWHMAN (2)'!C88)</f>
        <v>63.807093023255817</v>
      </c>
      <c r="C88" s="16">
        <f>AVERAGE('BAA10Y (2)'!C88, 'TOTBKCR_6m (2)'!D94)</f>
        <v>96.510813953488366</v>
      </c>
      <c r="D88" s="16">
        <f>AVERAGE('T10Y3M (2)'!C88, 'FEDFUNDS (2)'!C88, 'CPIAUCSL_6m (2)'!D94)</f>
        <v>50.775193798449614</v>
      </c>
      <c r="E88" s="16">
        <f>AVERAGE('RSXFS_6m (2)'!D94, 'UMCSENT (2)'!C88)</f>
        <v>76.16279069767441</v>
      </c>
      <c r="F88" s="16">
        <f>AVERAGE('PERMIT_6m (2)'!D94, 'CSUSHPISA_6m (2)'!D92)</f>
        <v>27.906976744186046</v>
      </c>
      <c r="G88" s="16">
        <f>AVERAGE('INDPRO_6m (2)'!D94, 'AMTMNO_6m (2)'!D93)</f>
        <v>19.876880984952123</v>
      </c>
      <c r="H88" s="16">
        <f>AVERAGE('GFDEGDQ188S (2)'!C85, 'GFDEGDQ188S_12m (2)'!D97, 'GDPC1_6m (2)'!D91)</f>
        <v>62.649477911646585</v>
      </c>
      <c r="I88" s="16">
        <f>AVERAGE('SP500_6m_Not_Automated (2)'!D94,'NASDAQCOM_6m (2)'!D94)</f>
        <v>94.767441860465112</v>
      </c>
    </row>
    <row r="89" spans="1:9" ht="13">
      <c r="A89" s="15">
        <v>37438</v>
      </c>
      <c r="B89" s="16">
        <f>AVERAGE('UNRATE (2)'!C89,'UNRATE_6m (2)'!D95,'ICSA_6M (2)'!D95, 'AWHMAN (2)'!C89)</f>
        <v>68.67908045977012</v>
      </c>
      <c r="C89" s="16">
        <f>AVERAGE('BAA10Y (2)'!C89, 'TOTBKCR_6m (2)'!D95)</f>
        <v>93.677586206896564</v>
      </c>
      <c r="D89" s="16">
        <f>AVERAGE('T10Y3M (2)'!C89, 'FEDFUNDS (2)'!C89, 'CPIAUCSL_6m (2)'!D95)</f>
        <v>52.107279693486589</v>
      </c>
      <c r="E89" s="16">
        <f>AVERAGE('RSXFS_6m (2)'!D95, 'UMCSENT (2)'!C89)</f>
        <v>72.701149425287355</v>
      </c>
      <c r="F89" s="16">
        <f>AVERAGE('PERMIT_6m (2)'!D95, 'CSUSHPISA_6m (2)'!D93)</f>
        <v>26.051386071670045</v>
      </c>
      <c r="G89" s="16">
        <f>AVERAGE('INDPRO_6m (2)'!D95, 'AMTMNO_6m (2)'!D94)</f>
        <v>42.228013900026724</v>
      </c>
      <c r="H89" s="16">
        <f>AVERAGE('GFDEGDQ188S (2)'!C86, 'GFDEGDQ188S_12m (2)'!D98, 'GDPC1_6m (2)'!D92)</f>
        <v>65.47571428571429</v>
      </c>
      <c r="I89" s="16">
        <f>AVERAGE('SP500_6m_Not_Automated (2)'!D95,'NASDAQCOM_6m (2)'!D95)</f>
        <v>97.701149425287355</v>
      </c>
    </row>
    <row r="90" spans="1:9" ht="13">
      <c r="A90" s="15">
        <v>37469</v>
      </c>
      <c r="B90" s="16">
        <f>AVERAGE('UNRATE (2)'!C90,'UNRATE_6m (2)'!D96,'ICSA_6M (2)'!D96, 'AWHMAN (2)'!C90)</f>
        <v>70.028181818181821</v>
      </c>
      <c r="C90" s="16">
        <f>AVERAGE('BAA10Y (2)'!C90, 'TOTBKCR_6m (2)'!D96)</f>
        <v>78.975454545454539</v>
      </c>
      <c r="D90" s="16">
        <f>AVERAGE('T10Y3M (2)'!C90, 'FEDFUNDS (2)'!C90, 'CPIAUCSL_6m (2)'!D96)</f>
        <v>48.863636363636367</v>
      </c>
      <c r="E90" s="16">
        <f>AVERAGE('RSXFS_6m (2)'!D96, 'UMCSENT (2)'!C90)</f>
        <v>73.295454545454547</v>
      </c>
      <c r="F90" s="16">
        <f>AVERAGE('PERMIT_6m (2)'!D96, 'CSUSHPISA_6m (2)'!D94)</f>
        <v>42.897727272727273</v>
      </c>
      <c r="G90" s="16">
        <f>AVERAGE('INDPRO_6m (2)'!D96, 'AMTMNO_6m (2)'!D95)</f>
        <v>27.925809822361551</v>
      </c>
      <c r="H90" s="16">
        <f>AVERAGE('GFDEGDQ188S (2)'!C87, 'GFDEGDQ188S_12m (2)'!D99, 'GDPC1_6m (2)'!D93)</f>
        <v>65.292352941176475</v>
      </c>
      <c r="I90" s="16">
        <f>AVERAGE('SP500_6m_Not_Automated (2)'!D96,'NASDAQCOM_6m (2)'!D96)</f>
        <v>93.75</v>
      </c>
    </row>
    <row r="91" spans="1:9" ht="13">
      <c r="A91" s="15">
        <v>37500</v>
      </c>
      <c r="B91" s="16">
        <f>AVERAGE('UNRATE (2)'!C91,'UNRATE_6m (2)'!D97,'ICSA_6M (2)'!D97, 'AWHMAN (2)'!C91)</f>
        <v>69.66401685393258</v>
      </c>
      <c r="C91" s="16">
        <f>AVERAGE('BAA10Y (2)'!C91, 'TOTBKCR_6m (2)'!D97)</f>
        <v>72.471910112359552</v>
      </c>
      <c r="D91" s="16">
        <f>AVERAGE('T10Y3M (2)'!C91, 'FEDFUNDS (2)'!C91, 'CPIAUCSL_6m (2)'!D97)</f>
        <v>51.685393258426963</v>
      </c>
      <c r="E91" s="16">
        <f>AVERAGE('RSXFS_6m (2)'!D97, 'UMCSENT (2)'!C91)</f>
        <v>91.011235955056179</v>
      </c>
      <c r="F91" s="16">
        <f>AVERAGE('PERMIT_6m (2)'!D97, 'CSUSHPISA_6m (2)'!D95)</f>
        <v>8.9887640449438209</v>
      </c>
      <c r="G91" s="16">
        <f>AVERAGE('INDPRO_6m (2)'!D97, 'AMTMNO_6m (2)'!D96)</f>
        <v>44.816138917262506</v>
      </c>
      <c r="H91" s="16">
        <f>AVERAGE('GFDEGDQ188S (2)'!C88, 'GFDEGDQ188S_12m (2)'!D100, 'GDPC1_6m (2)'!D94)</f>
        <v>65.11728682170542</v>
      </c>
      <c r="I91" s="16">
        <f>AVERAGE('SP500_6m_Not_Automated (2)'!D97,'NASDAQCOM_6m (2)'!D97)</f>
        <v>97.752808988764045</v>
      </c>
    </row>
    <row r="92" spans="1:9" ht="13">
      <c r="A92" s="15">
        <v>37530</v>
      </c>
      <c r="B92" s="16">
        <f>AVERAGE('UNRATE (2)'!C92,'UNRATE_6m (2)'!D98,'ICSA_6M (2)'!D98, 'AWHMAN (2)'!C92)</f>
        <v>60.138888888888886</v>
      </c>
      <c r="C92" s="16">
        <f>AVERAGE('BAA10Y (2)'!C92, 'TOTBKCR_6m (2)'!D98)</f>
        <v>55</v>
      </c>
      <c r="D92" s="16">
        <f>AVERAGE('T10Y3M (2)'!C92, 'FEDFUNDS (2)'!C92, 'CPIAUCSL_6m (2)'!D98)</f>
        <v>55.555555555555564</v>
      </c>
      <c r="E92" s="16">
        <f>AVERAGE('RSXFS_6m (2)'!D98, 'UMCSENT (2)'!C92)</f>
        <v>94.444444444444443</v>
      </c>
      <c r="F92" s="16">
        <f>AVERAGE('PERMIT_6m (2)'!D98, 'CSUSHPISA_6m (2)'!D96)</f>
        <v>6.6666666666666643</v>
      </c>
      <c r="G92" s="16">
        <f>AVERAGE('INDPRO_6m (2)'!D98, 'AMTMNO_6m (2)'!D97)</f>
        <v>62.496878901373279</v>
      </c>
      <c r="H92" s="16">
        <f>AVERAGE('GFDEGDQ188S (2)'!C89, 'GFDEGDQ188S_12m (2)'!D101, 'GDPC1_6m (2)'!D95)</f>
        <v>68.963448275862063</v>
      </c>
      <c r="I92" s="16">
        <f>AVERAGE('SP500_6m_Not_Automated (2)'!D98,'NASDAQCOM_6m (2)'!D98)</f>
        <v>91.666666666666657</v>
      </c>
    </row>
    <row r="93" spans="1:9" ht="13">
      <c r="A93" s="15">
        <v>37561</v>
      </c>
      <c r="B93" s="16">
        <f>AVERAGE('UNRATE (2)'!C93,'UNRATE_6m (2)'!D99,'ICSA_6M (2)'!D99, 'AWHMAN (2)'!C93)</f>
        <v>70.878434065934073</v>
      </c>
      <c r="C93" s="16">
        <f>AVERAGE('BAA10Y (2)'!C93, 'TOTBKCR_6m (2)'!D99)</f>
        <v>49.45</v>
      </c>
      <c r="D93" s="16">
        <f>AVERAGE('T10Y3M (2)'!C93, 'FEDFUNDS (2)'!C93, 'CPIAUCSL_6m (2)'!D99)</f>
        <v>56.410256410256409</v>
      </c>
      <c r="E93" s="16">
        <f>AVERAGE('RSXFS_6m (2)'!D99, 'UMCSENT (2)'!C93)</f>
        <v>82.417582417582423</v>
      </c>
      <c r="F93" s="16">
        <f>AVERAGE('PERMIT_6m (2)'!D99, 'CSUSHPISA_6m (2)'!D97)</f>
        <v>23.626373626373624</v>
      </c>
      <c r="G93" s="16">
        <f>AVERAGE('INDPRO_6m (2)'!D99, 'AMTMNO_6m (2)'!D98)</f>
        <v>67.649572649572647</v>
      </c>
      <c r="H93" s="16">
        <f>AVERAGE('GFDEGDQ188S (2)'!C90, 'GFDEGDQ188S_12m (2)'!D102, 'GDPC1_6m (2)'!D96)</f>
        <v>68.74909090909091</v>
      </c>
      <c r="I93" s="16">
        <f>AVERAGE('SP500_6m_Not_Automated (2)'!D99,'NASDAQCOM_6m (2)'!D99)</f>
        <v>81.868131868131854</v>
      </c>
    </row>
    <row r="94" spans="1:9" ht="13">
      <c r="A94" s="15">
        <v>37591</v>
      </c>
      <c r="B94" s="16">
        <f>AVERAGE('UNRATE (2)'!C94,'UNRATE_6m (2)'!D100,'ICSA_6M (2)'!D100, 'AWHMAN (2)'!C94)</f>
        <v>84.919565217391295</v>
      </c>
      <c r="C94" s="16">
        <f>AVERAGE('BAA10Y (2)'!C94, 'TOTBKCR_6m (2)'!D100)</f>
        <v>48.37</v>
      </c>
      <c r="D94" s="16">
        <f>AVERAGE('T10Y3M (2)'!C94, 'FEDFUNDS (2)'!C94, 'CPIAUCSL_6m (2)'!D100)</f>
        <v>53.804347826086961</v>
      </c>
      <c r="E94" s="16">
        <f>AVERAGE('RSXFS_6m (2)'!D100, 'UMCSENT (2)'!C94)</f>
        <v>75.543478260869563</v>
      </c>
      <c r="F94" s="16">
        <f>AVERAGE('PERMIT_6m (2)'!D100, 'CSUSHPISA_6m (2)'!D98)</f>
        <v>7.0772946859903385</v>
      </c>
      <c r="G94" s="16">
        <f>AVERAGE('INDPRO_6m (2)'!D100, 'AMTMNO_6m (2)'!D99)</f>
        <v>73.715957955088385</v>
      </c>
      <c r="H94" s="16">
        <f>AVERAGE('GFDEGDQ188S (2)'!C91, 'GFDEGDQ188S_12m (2)'!D103, 'GDPC1_6m (2)'!D97)</f>
        <v>68.540561797752801</v>
      </c>
      <c r="I94" s="16">
        <f>AVERAGE('SP500_6m_Not_Automated (2)'!D100,'NASDAQCOM_6m (2)'!D100)</f>
        <v>81.521739130434781</v>
      </c>
    </row>
    <row r="95" spans="1:9" ht="13">
      <c r="A95" s="15">
        <v>37622</v>
      </c>
      <c r="B95" s="16">
        <f>AVERAGE('UNRATE (2)'!C95,'UNRATE_6m (2)'!D101,'ICSA_6M (2)'!D101, 'AWHMAN (2)'!C95)</f>
        <v>77.420645161290324</v>
      </c>
      <c r="C95" s="16">
        <f>AVERAGE('BAA10Y (2)'!C95, 'TOTBKCR_6m (2)'!D101)</f>
        <v>47.042634408602154</v>
      </c>
      <c r="D95" s="16">
        <f>AVERAGE('T10Y3M (2)'!C95, 'FEDFUNDS (2)'!C95, 'CPIAUCSL_6m (2)'!D101)</f>
        <v>47.491039426523308</v>
      </c>
      <c r="E95" s="16">
        <f>AVERAGE('RSXFS_6m (2)'!D101, 'UMCSENT (2)'!C95)</f>
        <v>83.333333333333329</v>
      </c>
      <c r="F95" s="16">
        <f>AVERAGE('PERMIT_6m (2)'!D101, 'CSUSHPISA_6m (2)'!D99)</f>
        <v>22.07845917523337</v>
      </c>
      <c r="G95" s="16">
        <f>AVERAGE('INDPRO_6m (2)'!D101, 'AMTMNO_6m (2)'!D100)</f>
        <v>71.590112201963535</v>
      </c>
      <c r="H95" s="16">
        <f>AVERAGE('GFDEGDQ188S (2)'!C92, 'GFDEGDQ188S_12m (2)'!D104, 'GDPC1_6m (2)'!D98)</f>
        <v>73.335555555555558</v>
      </c>
      <c r="I95" s="16">
        <f>AVERAGE('SP500_6m_Not_Automated (2)'!D101,'NASDAQCOM_6m (2)'!D101)</f>
        <v>69.354838709677409</v>
      </c>
    </row>
    <row r="96" spans="1:9" ht="13">
      <c r="A96" s="15">
        <v>37653</v>
      </c>
      <c r="B96" s="16">
        <f>AVERAGE('UNRATE (2)'!C96,'UNRATE_6m (2)'!D102,'ICSA_6M (2)'!D102, 'AWHMAN (2)'!C96)</f>
        <v>84.175904255319153</v>
      </c>
      <c r="C96" s="16">
        <f>AVERAGE('BAA10Y (2)'!C96, 'TOTBKCR_6m (2)'!D102)</f>
        <v>46.275744680851062</v>
      </c>
      <c r="D96" s="16">
        <f>AVERAGE('T10Y3M (2)'!C96, 'FEDFUNDS (2)'!C96, 'CPIAUCSL_6m (2)'!D102)</f>
        <v>41.134751773049636</v>
      </c>
      <c r="E96" s="16">
        <f>AVERAGE('RSXFS_6m (2)'!D102, 'UMCSENT (2)'!C96)</f>
        <v>98.936170212765958</v>
      </c>
      <c r="F96" s="16">
        <f>AVERAGE('PERMIT_6m (2)'!D102, 'CSUSHPISA_6m (2)'!D100)</f>
        <v>8.0365402405180433</v>
      </c>
      <c r="G96" s="16">
        <f>AVERAGE('INDPRO_6m (2)'!D102, 'AMTMNO_6m (2)'!D101)</f>
        <v>66.254861587737352</v>
      </c>
      <c r="H96" s="16">
        <f>AVERAGE('GFDEGDQ188S (2)'!C93, 'GFDEGDQ188S_12m (2)'!D105, 'GDPC1_6m (2)'!D99)</f>
        <v>73.074578754578752</v>
      </c>
      <c r="I96" s="16">
        <f>AVERAGE('SP500_6m_Not_Automated (2)'!D102,'NASDAQCOM_6m (2)'!D102)</f>
        <v>70.744680851063833</v>
      </c>
    </row>
    <row r="97" spans="1:9" ht="13">
      <c r="A97" s="15">
        <v>37681</v>
      </c>
      <c r="B97" s="16">
        <f>AVERAGE('UNRATE (2)'!C97,'UNRATE_6m (2)'!D103,'ICSA_6M (2)'!D103, 'AWHMAN (2)'!C97)</f>
        <v>82.367631578947368</v>
      </c>
      <c r="C97" s="16">
        <f>AVERAGE('BAA10Y (2)'!C97, 'TOTBKCR_6m (2)'!D103)</f>
        <v>46.841578947368426</v>
      </c>
      <c r="D97" s="16">
        <f>AVERAGE('T10Y3M (2)'!C97, 'FEDFUNDS (2)'!C97, 'CPIAUCSL_6m (2)'!D103)</f>
        <v>41.754385964912274</v>
      </c>
      <c r="E97" s="16">
        <f>AVERAGE('RSXFS_6m (2)'!D103, 'UMCSENT (2)'!C97)</f>
        <v>75.26315789473685</v>
      </c>
      <c r="F97" s="16">
        <f>AVERAGE('PERMIT_6m (2)'!D103, 'CSUSHPISA_6m (2)'!D101)</f>
        <v>44.323712507074134</v>
      </c>
      <c r="G97" s="16">
        <f>AVERAGE('INDPRO_6m (2)'!D103, 'AMTMNO_6m (2)'!D102)</f>
        <v>65.537513997760357</v>
      </c>
      <c r="H97" s="16">
        <f>AVERAGE('GFDEGDQ188S (2)'!C94, 'GFDEGDQ188S_12m (2)'!D106, 'GDPC1_6m (2)'!D100)</f>
        <v>72.826521739130442</v>
      </c>
      <c r="I97" s="16">
        <f>AVERAGE('SP500_6m_Not_Automated (2)'!D103,'NASDAQCOM_6m (2)'!D103)</f>
        <v>42.631578947368425</v>
      </c>
    </row>
    <row r="98" spans="1:9" ht="13">
      <c r="A98" s="15">
        <v>37712</v>
      </c>
      <c r="B98" s="16">
        <f>AVERAGE('UNRATE (2)'!C98,'UNRATE_6m (2)'!D104,'ICSA_6M (2)'!D104, 'AWHMAN (2)'!C98)</f>
        <v>90.103958333333324</v>
      </c>
      <c r="C98" s="16">
        <f>AVERAGE('BAA10Y (2)'!C98, 'TOTBKCR_6m (2)'!D104)</f>
        <v>50.260416666666671</v>
      </c>
      <c r="D98" s="16">
        <f>AVERAGE('T10Y3M (2)'!C98, 'FEDFUNDS (2)'!C98, 'CPIAUCSL_6m (2)'!D104)</f>
        <v>56.423611111111107</v>
      </c>
      <c r="E98" s="16">
        <f>AVERAGE('RSXFS_6m (2)'!D104, 'UMCSENT (2)'!C98)</f>
        <v>75.520833333333343</v>
      </c>
      <c r="F98" s="16">
        <f>AVERAGE('PERMIT_6m (2)'!D104, 'CSUSHPISA_6m (2)'!D102)</f>
        <v>39.749556737588655</v>
      </c>
      <c r="G98" s="16">
        <f>AVERAGE('INDPRO_6m (2)'!D104, 'AMTMNO_6m (2)'!D103)</f>
        <v>51.151315789473685</v>
      </c>
      <c r="H98" s="16">
        <f>AVERAGE('GFDEGDQ188S (2)'!C95, 'GFDEGDQ188S_12m (2)'!D107, 'GDPC1_6m (2)'!D101)</f>
        <v>70.429354838709671</v>
      </c>
      <c r="I98" s="16">
        <f>AVERAGE('SP500_6m_Not_Automated (2)'!D104,'NASDAQCOM_6m (2)'!D104)</f>
        <v>51.041666666666671</v>
      </c>
    </row>
    <row r="99" spans="1:9" ht="13">
      <c r="A99" s="15">
        <v>37742</v>
      </c>
      <c r="B99" s="16">
        <f>AVERAGE('UNRATE (2)'!C99,'UNRATE_6m (2)'!D105,'ICSA_6M (2)'!D105, 'AWHMAN (2)'!C99)</f>
        <v>88.143608247422677</v>
      </c>
      <c r="C99" s="16">
        <f>AVERAGE('BAA10Y (2)'!C99, 'TOTBKCR_6m (2)'!D105)</f>
        <v>48.969742268041237</v>
      </c>
      <c r="D99" s="16">
        <f>AVERAGE('T10Y3M (2)'!C99, 'FEDFUNDS (2)'!C99, 'CPIAUCSL_6m (2)'!D105)</f>
        <v>65.292096219931281</v>
      </c>
      <c r="E99" s="16">
        <f>AVERAGE('RSXFS_6m (2)'!D105, 'UMCSENT (2)'!C99)</f>
        <v>66.494845360824741</v>
      </c>
      <c r="F99" s="16">
        <f>AVERAGE('PERMIT_6m (2)'!D105, 'CSUSHPISA_6m (2)'!D103)</f>
        <v>33.733043950081395</v>
      </c>
      <c r="G99" s="16">
        <f>AVERAGE('INDPRO_6m (2)'!D105, 'AMTMNO_6m (2)'!D104)</f>
        <v>75.080541237113408</v>
      </c>
      <c r="H99" s="16">
        <f>AVERAGE('GFDEGDQ188S (2)'!C96, 'GFDEGDQ188S_12m (2)'!D108, 'GDPC1_6m (2)'!D102)</f>
        <v>70.214964539007099</v>
      </c>
      <c r="I99" s="16">
        <f>AVERAGE('SP500_6m_Not_Automated (2)'!D105,'NASDAQCOM_6m (2)'!D105)</f>
        <v>55.154639175257735</v>
      </c>
    </row>
    <row r="100" spans="1:9" ht="13">
      <c r="A100" s="15">
        <v>37773</v>
      </c>
      <c r="B100" s="16">
        <f>AVERAGE('UNRATE (2)'!C100,'UNRATE_6m (2)'!D106,'ICSA_6M (2)'!D106, 'AWHMAN (2)'!C100)</f>
        <v>82.26877551020408</v>
      </c>
      <c r="C100" s="16">
        <f>AVERAGE('BAA10Y (2)'!C100, 'TOTBKCR_6m (2)'!D106)</f>
        <v>56.631734693877554</v>
      </c>
      <c r="D100" s="16">
        <f>AVERAGE('T10Y3M (2)'!C100, 'FEDFUNDS (2)'!C100, 'CPIAUCSL_6m (2)'!D106)</f>
        <v>68.027210884353735</v>
      </c>
      <c r="E100" s="16">
        <f>AVERAGE('RSXFS_6m (2)'!D106, 'UMCSENT (2)'!C100)</f>
        <v>66.326530612244909</v>
      </c>
      <c r="F100" s="16">
        <f>AVERAGE('PERMIT_6m (2)'!D106, 'CSUSHPISA_6m (2)'!D104)</f>
        <v>48.235544217687078</v>
      </c>
      <c r="G100" s="16">
        <f>AVERAGE('INDPRO_6m (2)'!D106, 'AMTMNO_6m (2)'!D105)</f>
        <v>68.919629707553128</v>
      </c>
      <c r="H100" s="16">
        <f>AVERAGE('GFDEGDQ188S (2)'!C97, 'GFDEGDQ188S_12m (2)'!D109, 'GDPC1_6m (2)'!D103)</f>
        <v>69.999649122807014</v>
      </c>
      <c r="I100" s="16">
        <f>AVERAGE('SP500_6m_Not_Automated (2)'!D106,'NASDAQCOM_6m (2)'!D106)</f>
        <v>29.591836734693874</v>
      </c>
    </row>
    <row r="101" spans="1:9" ht="13">
      <c r="A101" s="15">
        <v>37803</v>
      </c>
      <c r="B101" s="16">
        <f>AVERAGE('UNRATE (2)'!C101,'UNRATE_6m (2)'!D107,'ICSA_6M (2)'!D107, 'AWHMAN (2)'!C101)</f>
        <v>87.122424242424245</v>
      </c>
      <c r="C101" s="16">
        <f>AVERAGE('BAA10Y (2)'!C101, 'TOTBKCR_6m (2)'!D107)</f>
        <v>42.425858585858592</v>
      </c>
      <c r="D101" s="16">
        <f>AVERAGE('T10Y3M (2)'!C101, 'FEDFUNDS (2)'!C101, 'CPIAUCSL_6m (2)'!D107)</f>
        <v>66.329966329966325</v>
      </c>
      <c r="E101" s="16">
        <f>AVERAGE('RSXFS_6m (2)'!D107, 'UMCSENT (2)'!C101)</f>
        <v>63.636363636363633</v>
      </c>
      <c r="F101" s="16">
        <f>AVERAGE('PERMIT_6m (2)'!D107, 'CSUSHPISA_6m (2)'!D105)</f>
        <v>32.614807872539828</v>
      </c>
      <c r="G101" s="16">
        <f>AVERAGE('INDPRO_6m (2)'!D107, 'AMTMNO_6m (2)'!D106)</f>
        <v>50.092764378478662</v>
      </c>
      <c r="H101" s="16">
        <f>AVERAGE('GFDEGDQ188S (2)'!C98, 'GFDEGDQ188S_12m (2)'!D110, 'GDPC1_6m (2)'!D104)</f>
        <v>70.834999999999994</v>
      </c>
      <c r="I101" s="16">
        <f>AVERAGE('SP500_6m_Not_Automated (2)'!D107,'NASDAQCOM_6m (2)'!D107)</f>
        <v>14.141414141414145</v>
      </c>
    </row>
    <row r="102" spans="1:9" ht="13">
      <c r="A102" s="15">
        <v>37834</v>
      </c>
      <c r="B102" s="16">
        <f>AVERAGE('UNRATE (2)'!C102,'UNRATE_6m (2)'!D108,'ICSA_6M (2)'!D108, 'AWHMAN (2)'!C102)</f>
        <v>75.625</v>
      </c>
      <c r="C102" s="16">
        <f>AVERAGE('BAA10Y (2)'!C102, 'TOTBKCR_6m (2)'!D108)</f>
        <v>51.75</v>
      </c>
      <c r="D102" s="16">
        <f>AVERAGE('T10Y3M (2)'!C102, 'FEDFUNDS (2)'!C102, 'CPIAUCSL_6m (2)'!D108)</f>
        <v>64.333333333333329</v>
      </c>
      <c r="E102" s="16">
        <f>AVERAGE('RSXFS_6m (2)'!D108, 'UMCSENT (2)'!C102)</f>
        <v>43.25</v>
      </c>
      <c r="F102" s="16">
        <f>AVERAGE('PERMIT_6m (2)'!D108, 'CSUSHPISA_6m (2)'!D106)</f>
        <v>27.571428571428569</v>
      </c>
      <c r="G102" s="16">
        <f>AVERAGE('INDPRO_6m (2)'!D108, 'AMTMNO_6m (2)'!D107)</f>
        <v>62.454545454545453</v>
      </c>
      <c r="H102" s="16">
        <f>AVERAGE('GFDEGDQ188S (2)'!C99, 'GFDEGDQ188S_12m (2)'!D111, 'GDPC1_6m (2)'!D105)</f>
        <v>70.617972508591052</v>
      </c>
      <c r="I102" s="16">
        <f>AVERAGE('SP500_6m_Not_Automated (2)'!D108,'NASDAQCOM_6m (2)'!D108)</f>
        <v>8</v>
      </c>
    </row>
    <row r="103" spans="1:9" ht="13">
      <c r="A103" s="15">
        <v>37865</v>
      </c>
      <c r="B103" s="16">
        <f>AVERAGE('UNRATE (2)'!C103,'UNRATE_6m (2)'!D109,'ICSA_6M (2)'!D109, 'AWHMAN (2)'!C103)</f>
        <v>63.36685643564357</v>
      </c>
      <c r="C103" s="16">
        <f>AVERAGE('BAA10Y (2)'!C103, 'TOTBKCR_6m (2)'!D109)</f>
        <v>55.44747524752475</v>
      </c>
      <c r="D103" s="16">
        <f>AVERAGE('T10Y3M (2)'!C103, 'FEDFUNDS (2)'!C103, 'CPIAUCSL_6m (2)'!D109)</f>
        <v>64.521452145214525</v>
      </c>
      <c r="E103" s="16">
        <f>AVERAGE('RSXFS_6m (2)'!D109, 'UMCSENT (2)'!C103)</f>
        <v>53.960396039603957</v>
      </c>
      <c r="F103" s="16">
        <f>AVERAGE('PERMIT_6m (2)'!D109, 'CSUSHPISA_6m (2)'!D107)</f>
        <v>14.606460646064605</v>
      </c>
      <c r="G103" s="16">
        <f>AVERAGE('INDPRO_6m (2)'!D109, 'AMTMNO_6m (2)'!D108)</f>
        <v>72.628712871287121</v>
      </c>
      <c r="H103" s="16">
        <f>AVERAGE('GFDEGDQ188S (2)'!C100, 'GFDEGDQ188S_12m (2)'!D112, 'GDPC1_6m (2)'!D106)</f>
        <v>70.408707482993194</v>
      </c>
      <c r="I103" s="16">
        <f>AVERAGE('SP500_6m_Not_Automated (2)'!D109,'NASDAQCOM_6m (2)'!D109)</f>
        <v>11.881188118811878</v>
      </c>
    </row>
    <row r="104" spans="1:9" ht="13">
      <c r="A104" s="15">
        <v>37895</v>
      </c>
      <c r="B104" s="16">
        <f>AVERAGE('UNRATE (2)'!C104,'UNRATE_6m (2)'!D110,'ICSA_6M (2)'!D110, 'AWHMAN (2)'!C104)</f>
        <v>54.656911764705882</v>
      </c>
      <c r="C104" s="16">
        <f>AVERAGE('BAA10Y (2)'!C104, 'TOTBKCR_6m (2)'!D110)</f>
        <v>70.34137254901961</v>
      </c>
      <c r="D104" s="16">
        <f>AVERAGE('T10Y3M (2)'!C104, 'FEDFUNDS (2)'!C104, 'CPIAUCSL_6m (2)'!D110)</f>
        <v>58.823529411764703</v>
      </c>
      <c r="E104" s="16">
        <f>AVERAGE('RSXFS_6m (2)'!D110, 'UMCSENT (2)'!C104)</f>
        <v>57.843137254901961</v>
      </c>
      <c r="F104" s="16">
        <f>AVERAGE('PERMIT_6m (2)'!D110, 'CSUSHPISA_6m (2)'!D108)</f>
        <v>12.200980392156865</v>
      </c>
      <c r="G104" s="16">
        <f>AVERAGE('INDPRO_6m (2)'!D110, 'AMTMNO_6m (2)'!D109)</f>
        <v>53.149873810910506</v>
      </c>
      <c r="H104" s="16">
        <f>AVERAGE('GFDEGDQ188S (2)'!C101, 'GFDEGDQ188S_12m (2)'!D113, 'GDPC1_6m (2)'!D107)</f>
        <v>47.978787878787877</v>
      </c>
      <c r="I104" s="16">
        <f>AVERAGE('SP500_6m_Not_Automated (2)'!D110,'NASDAQCOM_6m (2)'!D110)</f>
        <v>17.156862745098039</v>
      </c>
    </row>
    <row r="105" spans="1:9" ht="13">
      <c r="A105" s="15">
        <v>37926</v>
      </c>
      <c r="B105" s="16">
        <f>AVERAGE('UNRATE (2)'!C105,'UNRATE_6m (2)'!D111,'ICSA_6M (2)'!D111, 'AWHMAN (2)'!C105)</f>
        <v>42.111917475728156</v>
      </c>
      <c r="C105" s="16">
        <f>AVERAGE('BAA10Y (2)'!C105, 'TOTBKCR_6m (2)'!D111)</f>
        <v>74.029660194174753</v>
      </c>
      <c r="D105" s="16">
        <f>AVERAGE('T10Y3M (2)'!C105, 'FEDFUNDS (2)'!C105, 'CPIAUCSL_6m (2)'!D111)</f>
        <v>53.074433656957929</v>
      </c>
      <c r="E105" s="16">
        <f>AVERAGE('RSXFS_6m (2)'!D111, 'UMCSENT (2)'!C105)</f>
        <v>41.990291262135926</v>
      </c>
      <c r="F105" s="16">
        <f>AVERAGE('PERMIT_6m (2)'!D111, 'CSUSHPISA_6m (2)'!D109)</f>
        <v>20.93146207824666</v>
      </c>
      <c r="G105" s="16">
        <f>AVERAGE('INDPRO_6m (2)'!D111, 'AMTMNO_6m (2)'!D110)</f>
        <v>25.494955263658866</v>
      </c>
      <c r="H105" s="16">
        <f>AVERAGE('GFDEGDQ188S (2)'!C102, 'GFDEGDQ188S_12m (2)'!D114, 'GDPC1_6m (2)'!D108)</f>
        <v>48</v>
      </c>
      <c r="I105" s="16">
        <f>AVERAGE('SP500_6m_Not_Automated (2)'!D111,'NASDAQCOM_6m (2)'!D111)</f>
        <v>33.980582524271853</v>
      </c>
    </row>
    <row r="106" spans="1:9" ht="13">
      <c r="A106" s="15">
        <v>37956</v>
      </c>
      <c r="B106" s="16">
        <f>AVERAGE('UNRATE (2)'!C106,'UNRATE_6m (2)'!D112,'ICSA_6M (2)'!D112, 'AWHMAN (2)'!C106)</f>
        <v>36.179038461538461</v>
      </c>
      <c r="C106" s="16">
        <f>AVERAGE('BAA10Y (2)'!C106, 'TOTBKCR_6m (2)'!D112)</f>
        <v>71.155769230769238</v>
      </c>
      <c r="D106" s="16">
        <f>AVERAGE('T10Y3M (2)'!C106, 'FEDFUNDS (2)'!C106, 'CPIAUCSL_6m (2)'!D112)</f>
        <v>50.480769230769226</v>
      </c>
      <c r="E106" s="16">
        <f>AVERAGE('RSXFS_6m (2)'!D112, 'UMCSENT (2)'!C106)</f>
        <v>59.615384615384613</v>
      </c>
      <c r="F106" s="16">
        <f>AVERAGE('PERMIT_6m (2)'!D112, 'CSUSHPISA_6m (2)'!D110)</f>
        <v>13.725490196078432</v>
      </c>
      <c r="G106" s="16">
        <f>AVERAGE('INDPRO_6m (2)'!D112, 'AMTMNO_6m (2)'!D111)</f>
        <v>31.310679611650485</v>
      </c>
      <c r="H106" s="16">
        <f>AVERAGE('GFDEGDQ188S (2)'!C103, 'GFDEGDQ188S_12m (2)'!D115, 'GDPC1_6m (2)'!D109)</f>
        <v>48.018811881188107</v>
      </c>
      <c r="I106" s="16">
        <f>AVERAGE('SP500_6m_Not_Automated (2)'!D112,'NASDAQCOM_6m (2)'!D112)</f>
        <v>23.07692307692308</v>
      </c>
    </row>
    <row r="107" spans="1:9" ht="13">
      <c r="A107" s="15">
        <v>37987</v>
      </c>
      <c r="B107" s="16">
        <f>AVERAGE('UNRATE (2)'!C107,'UNRATE_6m (2)'!D113,'ICSA_6M (2)'!D113, 'AWHMAN (2)'!C107)</f>
        <v>36.785833333333336</v>
      </c>
      <c r="C107" s="16">
        <f>AVERAGE('BAA10Y (2)'!C107, 'TOTBKCR_6m (2)'!D113)</f>
        <v>71.665476190476198</v>
      </c>
      <c r="D107" s="16">
        <f>AVERAGE('T10Y3M (2)'!C107, 'FEDFUNDS (2)'!C107, 'CPIAUCSL_6m (2)'!D113)</f>
        <v>47.619047619047613</v>
      </c>
      <c r="E107" s="16">
        <f>AVERAGE('RSXFS_6m (2)'!D113, 'UMCSENT (2)'!C107)</f>
        <v>50.952380952380956</v>
      </c>
      <c r="F107" s="16">
        <f>AVERAGE('PERMIT_6m (2)'!D113, 'CSUSHPISA_6m (2)'!D111)</f>
        <v>24.285714285714288</v>
      </c>
      <c r="G107" s="16">
        <f>AVERAGE('INDPRO_6m (2)'!D113, 'AMTMNO_6m (2)'!D112)</f>
        <v>42.010073260073256</v>
      </c>
      <c r="H107" s="16">
        <f>AVERAGE('GFDEGDQ188S (2)'!C104, 'GFDEGDQ188S_12m (2)'!D116, 'GDPC1_6m (2)'!D110)</f>
        <v>47.057843137254906</v>
      </c>
      <c r="I107" s="16">
        <f>AVERAGE('SP500_6m_Not_Automated (2)'!D113,'NASDAQCOM_6m (2)'!D113)</f>
        <v>26.19047619047619</v>
      </c>
    </row>
    <row r="108" spans="1:9" ht="13">
      <c r="A108" s="15">
        <v>38018</v>
      </c>
      <c r="B108" s="16">
        <f>AVERAGE('UNRATE (2)'!C108,'UNRATE_6m (2)'!D114,'ICSA_6M (2)'!D114, 'AWHMAN (2)'!C108)</f>
        <v>35.377688679245281</v>
      </c>
      <c r="C108" s="16">
        <f>AVERAGE('BAA10Y (2)'!C108, 'TOTBKCR_6m (2)'!D114)</f>
        <v>53.535377358490564</v>
      </c>
      <c r="D108" s="16">
        <f>AVERAGE('T10Y3M (2)'!C108, 'FEDFUNDS (2)'!C108, 'CPIAUCSL_6m (2)'!D114)</f>
        <v>53.616352201257861</v>
      </c>
      <c r="E108" s="16">
        <f>AVERAGE('RSXFS_6m (2)'!D114, 'UMCSENT (2)'!C108)</f>
        <v>67.216981132075475</v>
      </c>
      <c r="F108" s="16">
        <f>AVERAGE('PERMIT_6m (2)'!D114, 'CSUSHPISA_6m (2)'!D112)</f>
        <v>33.490566037735846</v>
      </c>
      <c r="G108" s="16">
        <f>AVERAGE('INDPRO_6m (2)'!D114, 'AMTMNO_6m (2)'!D113)</f>
        <v>32.681940700808624</v>
      </c>
      <c r="H108" s="16">
        <f>AVERAGE('GFDEGDQ188S (2)'!C105, 'GFDEGDQ188S_12m (2)'!D117, 'GDPC1_6m (2)'!D111)</f>
        <v>47.087766990291264</v>
      </c>
      <c r="I108" s="16">
        <f>AVERAGE('SP500_6m_Not_Automated (2)'!D114,'NASDAQCOM_6m (2)'!D114)</f>
        <v>38.20754716981132</v>
      </c>
    </row>
    <row r="109" spans="1:9" ht="13">
      <c r="A109" s="15">
        <v>38047</v>
      </c>
      <c r="B109" s="16">
        <f>AVERAGE('UNRATE (2)'!C109,'UNRATE_6m (2)'!D115,'ICSA_6M (2)'!D115, 'AWHMAN (2)'!C109)</f>
        <v>43.107850467289722</v>
      </c>
      <c r="C109" s="16">
        <f>AVERAGE('BAA10Y (2)'!C109, 'TOTBKCR_6m (2)'!D115)</f>
        <v>41.354205607476629</v>
      </c>
      <c r="D109" s="16">
        <f>AVERAGE('T10Y3M (2)'!C109, 'FEDFUNDS (2)'!C109, 'CPIAUCSL_6m (2)'!D115)</f>
        <v>57.943925233644869</v>
      </c>
      <c r="E109" s="16">
        <f>AVERAGE('RSXFS_6m (2)'!D115, 'UMCSENT (2)'!C109)</f>
        <v>36.682242990654203</v>
      </c>
      <c r="F109" s="16">
        <f>AVERAGE('PERMIT_6m (2)'!D115, 'CSUSHPISA_6m (2)'!D113)</f>
        <v>15.887850467289724</v>
      </c>
      <c r="G109" s="16">
        <f>AVERAGE('INDPRO_6m (2)'!D115, 'AMTMNO_6m (2)'!D114)</f>
        <v>44.507141597601837</v>
      </c>
      <c r="H109" s="16">
        <f>AVERAGE('GFDEGDQ188S (2)'!C106, 'GFDEGDQ188S_12m (2)'!D118, 'GDPC1_6m (2)'!D112)</f>
        <v>47.115128205128201</v>
      </c>
      <c r="I109" s="16">
        <f>AVERAGE('SP500_6m_Not_Automated (2)'!D115,'NASDAQCOM_6m (2)'!D115)</f>
        <v>40.186915887850475</v>
      </c>
    </row>
    <row r="110" spans="1:9" ht="13">
      <c r="A110" s="15">
        <v>38078</v>
      </c>
      <c r="B110" s="16">
        <f>AVERAGE('UNRATE (2)'!C110,'UNRATE_6m (2)'!D116,'ICSA_6M (2)'!D116, 'AWHMAN (2)'!C110)</f>
        <v>39.584907407407407</v>
      </c>
      <c r="C110" s="16">
        <f>AVERAGE('BAA10Y (2)'!C110, 'TOTBKCR_6m (2)'!D116)</f>
        <v>22.914814814814818</v>
      </c>
      <c r="D110" s="16">
        <f>AVERAGE('T10Y3M (2)'!C110, 'FEDFUNDS (2)'!C110, 'CPIAUCSL_6m (2)'!D116)</f>
        <v>47.530864197530867</v>
      </c>
      <c r="E110" s="16">
        <f>AVERAGE('RSXFS_6m (2)'!D116, 'UMCSENT (2)'!C110)</f>
        <v>43.75</v>
      </c>
      <c r="F110" s="16">
        <f>AVERAGE('PERMIT_6m (2)'!D116, 'CSUSHPISA_6m (2)'!D114)</f>
        <v>27.777777777777779</v>
      </c>
      <c r="G110" s="16">
        <f>AVERAGE('INDPRO_6m (2)'!D116, 'AMTMNO_6m (2)'!D115)</f>
        <v>34.996971270335749</v>
      </c>
      <c r="H110" s="16">
        <f>AVERAGE('GFDEGDQ188S (2)'!C107, 'GFDEGDQ188S_12m (2)'!D119, 'GDPC1_6m (2)'!D113)</f>
        <v>64.28857142857143</v>
      </c>
      <c r="I110" s="16">
        <f>AVERAGE('SP500_6m_Not_Automated (2)'!D116,'NASDAQCOM_6m (2)'!D116)</f>
        <v>63.888888888888893</v>
      </c>
    </row>
    <row r="111" spans="1:9" ht="13">
      <c r="A111" s="15">
        <v>38108</v>
      </c>
      <c r="B111" s="16">
        <f>AVERAGE('UNRATE (2)'!C111,'UNRATE_6m (2)'!D117,'ICSA_6M (2)'!D117, 'AWHMAN (2)'!C111)</f>
        <v>43.463004587155964</v>
      </c>
      <c r="C111" s="16">
        <f>AVERAGE('BAA10Y (2)'!C111, 'TOTBKCR_6m (2)'!D117)</f>
        <v>22.019862385321101</v>
      </c>
      <c r="D111" s="16">
        <f>AVERAGE('T10Y3M (2)'!C111, 'FEDFUNDS (2)'!C111, 'CPIAUCSL_6m (2)'!D117)</f>
        <v>36.085626911314982</v>
      </c>
      <c r="E111" s="16">
        <f>AVERAGE('RSXFS_6m (2)'!D117, 'UMCSENT (2)'!C111)</f>
        <v>45.183486238532105</v>
      </c>
      <c r="F111" s="16">
        <f>AVERAGE('PERMIT_6m (2)'!D117, 'CSUSHPISA_6m (2)'!D115)</f>
        <v>1.8348623853211024</v>
      </c>
      <c r="G111" s="16">
        <f>AVERAGE('INDPRO_6m (2)'!D117, 'AMTMNO_6m (2)'!D116)</f>
        <v>46.954638124362894</v>
      </c>
      <c r="H111" s="16">
        <f>AVERAGE('GFDEGDQ188S (2)'!C108, 'GFDEGDQ188S_12m (2)'!D120, 'GDPC1_6m (2)'!D114)</f>
        <v>64.151761006289306</v>
      </c>
      <c r="I111" s="16">
        <f>AVERAGE('SP500_6m_Not_Automated (2)'!D117,'NASDAQCOM_6m (2)'!D117)</f>
        <v>61.926605504587158</v>
      </c>
    </row>
    <row r="112" spans="1:9" ht="13">
      <c r="A112" s="15">
        <v>38139</v>
      </c>
      <c r="B112" s="16">
        <f>AVERAGE('UNRATE (2)'!C112,'UNRATE_6m (2)'!D118,'ICSA_6M (2)'!D118, 'AWHMAN (2)'!C112)</f>
        <v>56.818636363636358</v>
      </c>
      <c r="C112" s="16">
        <f>AVERAGE('BAA10Y (2)'!C112, 'TOTBKCR_6m (2)'!D118)</f>
        <v>24.091363636363639</v>
      </c>
      <c r="D112" s="16">
        <f>AVERAGE('T10Y3M (2)'!C112, 'FEDFUNDS (2)'!C112, 'CPIAUCSL_6m (2)'!D118)</f>
        <v>32.575757575757578</v>
      </c>
      <c r="E112" s="16">
        <f>AVERAGE('RSXFS_6m (2)'!D118, 'UMCSENT (2)'!C112)</f>
        <v>46.818181818181813</v>
      </c>
      <c r="F112" s="16">
        <f>AVERAGE('PERMIT_6m (2)'!D118, 'CSUSHPISA_6m (2)'!D116)</f>
        <v>30.909090909090907</v>
      </c>
      <c r="G112" s="16">
        <f>AVERAGE('INDPRO_6m (2)'!D118, 'AMTMNO_6m (2)'!D117)</f>
        <v>48.286071726438699</v>
      </c>
      <c r="H112" s="16">
        <f>AVERAGE('GFDEGDQ188S (2)'!C109, 'GFDEGDQ188S_12m (2)'!D121, 'GDPC1_6m (2)'!D115)</f>
        <v>64.018535825545172</v>
      </c>
      <c r="I112" s="16">
        <f>AVERAGE('SP500_6m_Not_Automated (2)'!D118,'NASDAQCOM_6m (2)'!D118)</f>
        <v>63.636363636363633</v>
      </c>
    </row>
    <row r="113" spans="1:9" ht="13">
      <c r="A113" s="15">
        <v>38169</v>
      </c>
      <c r="B113" s="16">
        <f>AVERAGE('UNRATE (2)'!C113,'UNRATE_6m (2)'!D119,'ICSA_6M (2)'!D119, 'AWHMAN (2)'!C113)</f>
        <v>46.958828828828828</v>
      </c>
      <c r="C113" s="16">
        <f>AVERAGE('BAA10Y (2)'!C113, 'TOTBKCR_6m (2)'!D119)</f>
        <v>27.024954954954957</v>
      </c>
      <c r="D113" s="16">
        <f>AVERAGE('T10Y3M (2)'!C113, 'FEDFUNDS (2)'!C113, 'CPIAUCSL_6m (2)'!D119)</f>
        <v>42.342342342342342</v>
      </c>
      <c r="E113" s="16">
        <f>AVERAGE('RSXFS_6m (2)'!D119, 'UMCSENT (2)'!C113)</f>
        <v>37.837837837837839</v>
      </c>
      <c r="F113" s="16">
        <f>AVERAGE('PERMIT_6m (2)'!D119, 'CSUSHPISA_6m (2)'!D117)</f>
        <v>6.3063063063063112</v>
      </c>
      <c r="G113" s="16">
        <f>AVERAGE('INDPRO_6m (2)'!D119, 'AMTMNO_6m (2)'!D118)</f>
        <v>38.349713349713355</v>
      </c>
      <c r="H113" s="16">
        <f>AVERAGE('GFDEGDQ188S (2)'!C110, 'GFDEGDQ188S_12m (2)'!D122, 'GDPC1_6m (2)'!D116)</f>
        <v>66.20148148148148</v>
      </c>
      <c r="I113" s="16">
        <f>AVERAGE('SP500_6m_Not_Automated (2)'!D119,'NASDAQCOM_6m (2)'!D119)</f>
        <v>75.675675675675677</v>
      </c>
    </row>
    <row r="114" spans="1:9" ht="13">
      <c r="A114" s="15">
        <v>38200</v>
      </c>
      <c r="B114" s="16">
        <f>AVERAGE('UNRATE (2)'!C114,'UNRATE_6m (2)'!D120,'ICSA_6M (2)'!D120, 'AWHMAN (2)'!C114)</f>
        <v>44.307142857142864</v>
      </c>
      <c r="C114" s="16">
        <f>AVERAGE('BAA10Y (2)'!C114, 'TOTBKCR_6m (2)'!D120)</f>
        <v>37.05285714285715</v>
      </c>
      <c r="D114" s="16">
        <f>AVERAGE('T10Y3M (2)'!C114, 'FEDFUNDS (2)'!C114, 'CPIAUCSL_6m (2)'!D120)</f>
        <v>49.107142857142854</v>
      </c>
      <c r="E114" s="16">
        <f>AVERAGE('RSXFS_6m (2)'!D120, 'UMCSENT (2)'!C114)</f>
        <v>51.785714285714292</v>
      </c>
      <c r="F114" s="16">
        <f>AVERAGE('PERMIT_6m (2)'!D120, 'CSUSHPISA_6m (2)'!D118)</f>
        <v>17.857142857142854</v>
      </c>
      <c r="G114" s="16">
        <f>AVERAGE('INDPRO_6m (2)'!D120, 'AMTMNO_6m (2)'!D119)</f>
        <v>41.115669240669241</v>
      </c>
      <c r="H114" s="16">
        <f>AVERAGE('GFDEGDQ188S (2)'!C111, 'GFDEGDQ188S_12m (2)'!D123, 'GDPC1_6m (2)'!D117)</f>
        <v>66.055351681957191</v>
      </c>
      <c r="I114" s="16">
        <f>AVERAGE('SP500_6m_Not_Automated (2)'!D120,'NASDAQCOM_6m (2)'!D120)</f>
        <v>77.232142857142861</v>
      </c>
    </row>
    <row r="115" spans="1:9" ht="13">
      <c r="A115" s="15">
        <v>38231</v>
      </c>
      <c r="B115" s="16">
        <f>AVERAGE('UNRATE (2)'!C115,'UNRATE_6m (2)'!D121,'ICSA_6M (2)'!D121, 'AWHMAN (2)'!C115)</f>
        <v>46.567898230088495</v>
      </c>
      <c r="C115" s="16">
        <f>AVERAGE('BAA10Y (2)'!C115, 'TOTBKCR_6m (2)'!D121)</f>
        <v>42.697743362831858</v>
      </c>
      <c r="D115" s="16">
        <f>AVERAGE('T10Y3M (2)'!C115, 'FEDFUNDS (2)'!C115, 'CPIAUCSL_6m (2)'!D121)</f>
        <v>47.050147492625371</v>
      </c>
      <c r="E115" s="16">
        <f>AVERAGE('RSXFS_6m (2)'!D121, 'UMCSENT (2)'!C115)</f>
        <v>53.982300884955748</v>
      </c>
      <c r="F115" s="16">
        <f>AVERAGE('PERMIT_6m (2)'!D121, 'CSUSHPISA_6m (2)'!D119)</f>
        <v>37.618592043370803</v>
      </c>
      <c r="G115" s="16">
        <f>AVERAGE('INDPRO_6m (2)'!D121, 'AMTMNO_6m (2)'!D120)</f>
        <v>38.780025284450062</v>
      </c>
      <c r="H115" s="16">
        <f>AVERAGE('GFDEGDQ188S (2)'!C112, 'GFDEGDQ188S_12m (2)'!D124, 'GDPC1_6m (2)'!D118)</f>
        <v>65.910303030303027</v>
      </c>
      <c r="I115" s="16">
        <f>AVERAGE('SP500_6m_Not_Automated (2)'!D121,'NASDAQCOM_6m (2)'!D121)</f>
        <v>72.566371681415916</v>
      </c>
    </row>
    <row r="116" spans="1:9" ht="13">
      <c r="A116" s="15">
        <v>38261</v>
      </c>
      <c r="B116" s="16">
        <f>AVERAGE('UNRATE (2)'!C116,'UNRATE_6m (2)'!D122,'ICSA_6M (2)'!D122, 'AWHMAN (2)'!C116)</f>
        <v>53.94745614035088</v>
      </c>
      <c r="C116" s="16">
        <f>AVERAGE('BAA10Y (2)'!C116, 'TOTBKCR_6m (2)'!D122)</f>
        <v>43.860614035087721</v>
      </c>
      <c r="D116" s="16">
        <f>AVERAGE('T10Y3M (2)'!C116, 'FEDFUNDS (2)'!C116, 'CPIAUCSL_6m (2)'!D122)</f>
        <v>35.964912280701753</v>
      </c>
      <c r="E116" s="16">
        <f>AVERAGE('RSXFS_6m (2)'!D122, 'UMCSENT (2)'!C116)</f>
        <v>45.614035087719294</v>
      </c>
      <c r="F116" s="16">
        <f>AVERAGE('PERMIT_6m (2)'!D122, 'CSUSHPISA_6m (2)'!D120)</f>
        <v>32.702850877192986</v>
      </c>
      <c r="G116" s="16">
        <f>AVERAGE('INDPRO_6m (2)'!D122, 'AMTMNO_6m (2)'!D121)</f>
        <v>45.144387517466235</v>
      </c>
      <c r="H116" s="16">
        <f>AVERAGE('GFDEGDQ188S (2)'!C113, 'GFDEGDQ188S_12m (2)'!D125, 'GDPC1_6m (2)'!D119)</f>
        <v>60.810900900900911</v>
      </c>
      <c r="I116" s="16">
        <f>AVERAGE('SP500_6m_Not_Automated (2)'!D122,'NASDAQCOM_6m (2)'!D122)</f>
        <v>63.157894736842103</v>
      </c>
    </row>
    <row r="117" spans="1:9" ht="13">
      <c r="A117" s="15">
        <v>38292</v>
      </c>
      <c r="B117" s="16">
        <f>AVERAGE('UNRATE (2)'!C117,'UNRATE_6m (2)'!D123,'ICSA_6M (2)'!D123, 'AWHMAN (2)'!C117)</f>
        <v>52.93413043478261</v>
      </c>
      <c r="C117" s="16">
        <f>AVERAGE('BAA10Y (2)'!C117, 'TOTBKCR_6m (2)'!D123)</f>
        <v>42.825652173913042</v>
      </c>
      <c r="D117" s="16">
        <f>AVERAGE('T10Y3M (2)'!C117, 'FEDFUNDS (2)'!C117, 'CPIAUCSL_6m (2)'!D123)</f>
        <v>35.072463768115945</v>
      </c>
      <c r="E117" s="16">
        <f>AVERAGE('RSXFS_6m (2)'!D123, 'UMCSENT (2)'!C117)</f>
        <v>47.826086956521742</v>
      </c>
      <c r="F117" s="16">
        <f>AVERAGE('PERMIT_6m (2)'!D123, 'CSUSHPISA_6m (2)'!D121)</f>
        <v>45.698345517506731</v>
      </c>
      <c r="G117" s="16">
        <f>AVERAGE('INDPRO_6m (2)'!D123, 'AMTMNO_6m (2)'!D122)</f>
        <v>38.756674294431733</v>
      </c>
      <c r="H117" s="16">
        <f>AVERAGE('GFDEGDQ188S (2)'!C114, 'GFDEGDQ188S_12m (2)'!D126, 'GDPC1_6m (2)'!D120)</f>
        <v>60.716190476190469</v>
      </c>
      <c r="I117" s="16">
        <f>AVERAGE('SP500_6m_Not_Automated (2)'!D123,'NASDAQCOM_6m (2)'!D123)</f>
        <v>56.086956521739125</v>
      </c>
    </row>
    <row r="118" spans="1:9" ht="13">
      <c r="A118" s="15">
        <v>38322</v>
      </c>
      <c r="B118" s="16">
        <f>AVERAGE('UNRATE (2)'!C118,'UNRATE_6m (2)'!D124,'ICSA_6M (2)'!D124, 'AWHMAN (2)'!C118)</f>
        <v>44.180172413793102</v>
      </c>
      <c r="C118" s="16">
        <f>AVERAGE('BAA10Y (2)'!C118, 'TOTBKCR_6m (2)'!D124)</f>
        <v>34.913275862068971</v>
      </c>
      <c r="D118" s="16">
        <f>AVERAGE('T10Y3M (2)'!C118, 'FEDFUNDS (2)'!C118, 'CPIAUCSL_6m (2)'!D124)</f>
        <v>43.965517241379303</v>
      </c>
      <c r="E118" s="16">
        <f>AVERAGE('RSXFS_6m (2)'!D124, 'UMCSENT (2)'!C118)</f>
        <v>23.706896551724135</v>
      </c>
      <c r="F118" s="16">
        <f>AVERAGE('PERMIT_6m (2)'!D124, 'CSUSHPISA_6m (2)'!D122)</f>
        <v>29.794313369630977</v>
      </c>
      <c r="G118" s="16">
        <f>AVERAGE('INDPRO_6m (2)'!D124, 'AMTMNO_6m (2)'!D123)</f>
        <v>11.4411544227886</v>
      </c>
      <c r="H118" s="16">
        <f>AVERAGE('GFDEGDQ188S (2)'!C115, 'GFDEGDQ188S_12m (2)'!D127, 'GDPC1_6m (2)'!D121)</f>
        <v>60.618289085545719</v>
      </c>
      <c r="I118" s="16">
        <f>AVERAGE('SP500_6m_Not_Automated (2)'!D124,'NASDAQCOM_6m (2)'!D124)</f>
        <v>53.879310344827587</v>
      </c>
    </row>
    <row r="119" spans="1:9" ht="13">
      <c r="A119" s="15">
        <v>38353</v>
      </c>
      <c r="B119" s="16">
        <f>AVERAGE('UNRATE (2)'!C119,'UNRATE_6m (2)'!D125,'ICSA_6M (2)'!D125, 'AWHMAN (2)'!C119)</f>
        <v>51.60232905982906</v>
      </c>
      <c r="C119" s="16">
        <f>AVERAGE('BAA10Y (2)'!C119, 'TOTBKCR_6m (2)'!D125)</f>
        <v>20.301452991452994</v>
      </c>
      <c r="D119" s="16">
        <f>AVERAGE('T10Y3M (2)'!C119, 'FEDFUNDS (2)'!C119, 'CPIAUCSL_6m (2)'!D125)</f>
        <v>50.142450142450144</v>
      </c>
      <c r="E119" s="16">
        <f>AVERAGE('RSXFS_6m (2)'!D125, 'UMCSENT (2)'!C119)</f>
        <v>42.307692307692314</v>
      </c>
      <c r="F119" s="16">
        <f>AVERAGE('PERMIT_6m (2)'!D125, 'CSUSHPISA_6m (2)'!D123)</f>
        <v>33.805276848755113</v>
      </c>
      <c r="G119" s="16">
        <f>AVERAGE('INDPRO_6m (2)'!D125, 'AMTMNO_6m (2)'!D124)</f>
        <v>18.420277040966688</v>
      </c>
      <c r="H119" s="16">
        <f>AVERAGE('GFDEGDQ188S (2)'!C116, 'GFDEGDQ188S_12m (2)'!D128, 'GDPC1_6m (2)'!D122)</f>
        <v>58.770701754385975</v>
      </c>
      <c r="I119" s="16">
        <f>AVERAGE('SP500_6m_Not_Automated (2)'!D125,'NASDAQCOM_6m (2)'!D125)</f>
        <v>48.717948717948715</v>
      </c>
    </row>
    <row r="120" spans="1:9" ht="13">
      <c r="A120" s="15">
        <v>38384</v>
      </c>
      <c r="B120" s="16">
        <f>AVERAGE('UNRATE (2)'!C120,'UNRATE_6m (2)'!D126,'ICSA_6M (2)'!D126, 'AWHMAN (2)'!C120)</f>
        <v>48.727923728813565</v>
      </c>
      <c r="C120" s="16">
        <f>AVERAGE('BAA10Y (2)'!C120, 'TOTBKCR_6m (2)'!D126)</f>
        <v>11.017457627118644</v>
      </c>
      <c r="D120" s="16">
        <f>AVERAGE('T10Y3M (2)'!C120, 'FEDFUNDS (2)'!C120, 'CPIAUCSL_6m (2)'!D126)</f>
        <v>40.254237288135599</v>
      </c>
      <c r="E120" s="16">
        <f>AVERAGE('RSXFS_6m (2)'!D126, 'UMCSENT (2)'!C120)</f>
        <v>34.745762711864415</v>
      </c>
      <c r="F120" s="16">
        <f>AVERAGE('PERMIT_6m (2)'!D126, 'CSUSHPISA_6m (2)'!D124)</f>
        <v>30.128579777907653</v>
      </c>
      <c r="G120" s="16">
        <f>AVERAGE('INDPRO_6m (2)'!D126, 'AMTMNO_6m (2)'!D125)</f>
        <v>9.7602491670288316</v>
      </c>
      <c r="H120" s="16">
        <f>AVERAGE('GFDEGDQ188S (2)'!C117, 'GFDEGDQ188S_12m (2)'!D129, 'GDPC1_6m (2)'!D123)</f>
        <v>58.695507246376813</v>
      </c>
      <c r="I120" s="16">
        <f>AVERAGE('SP500_6m_Not_Automated (2)'!D126,'NASDAQCOM_6m (2)'!D126)</f>
        <v>41.949152542372886</v>
      </c>
    </row>
    <row r="121" spans="1:9" ht="13">
      <c r="A121" s="15">
        <v>38412</v>
      </c>
      <c r="B121" s="16">
        <f>AVERAGE('UNRATE (2)'!C121,'UNRATE_6m (2)'!D127,'ICSA_6M (2)'!D127, 'AWHMAN (2)'!C121)</f>
        <v>52.415777310924369</v>
      </c>
      <c r="C121" s="16">
        <f>AVERAGE('BAA10Y (2)'!C121, 'TOTBKCR_6m (2)'!D127)</f>
        <v>8.615336134453786</v>
      </c>
      <c r="D121" s="16">
        <f>AVERAGE('T10Y3M (2)'!C121, 'FEDFUNDS (2)'!C121, 'CPIAUCSL_6m (2)'!D127)</f>
        <v>37.675070028011206</v>
      </c>
      <c r="E121" s="16">
        <f>AVERAGE('RSXFS_6m (2)'!D127, 'UMCSENT (2)'!C121)</f>
        <v>56.30252100840336</v>
      </c>
      <c r="F121" s="16">
        <f>AVERAGE('PERMIT_6m (2)'!D127, 'CSUSHPISA_6m (2)'!D125)</f>
        <v>34.489693313222723</v>
      </c>
      <c r="G121" s="16">
        <f>AVERAGE('INDPRO_6m (2)'!D127, 'AMTMNO_6m (2)'!D126)</f>
        <v>10.511323173337132</v>
      </c>
      <c r="H121" s="16">
        <f>AVERAGE('GFDEGDQ188S (2)'!C118, 'GFDEGDQ188S_12m (2)'!D130, 'GDPC1_6m (2)'!D124)</f>
        <v>58.622988505747138</v>
      </c>
      <c r="I121" s="16">
        <f>AVERAGE('SP500_6m_Not_Automated (2)'!D127,'NASDAQCOM_6m (2)'!D127)</f>
        <v>55.462184873949582</v>
      </c>
    </row>
    <row r="122" spans="1:9" ht="13">
      <c r="A122" s="15">
        <v>38443</v>
      </c>
      <c r="B122" s="16">
        <f>AVERAGE('UNRATE (2)'!C122,'UNRATE_6m (2)'!D128,'ICSA_6M (2)'!D128, 'AWHMAN (2)'!C122)</f>
        <v>47.502499999999998</v>
      </c>
      <c r="C122" s="16">
        <f>AVERAGE('BAA10Y (2)'!C122, 'TOTBKCR_6m (2)'!D128)</f>
        <v>15.625</v>
      </c>
      <c r="D122" s="16">
        <f>AVERAGE('T10Y3M (2)'!C122, 'FEDFUNDS (2)'!C122, 'CPIAUCSL_6m (2)'!D128)</f>
        <v>45.972222222222221</v>
      </c>
      <c r="E122" s="16">
        <f>AVERAGE('RSXFS_6m (2)'!D128, 'UMCSENT (2)'!C122)</f>
        <v>59.374999999999993</v>
      </c>
      <c r="F122" s="16">
        <f>AVERAGE('PERMIT_6m (2)'!D128, 'CSUSHPISA_6m (2)'!D126)</f>
        <v>27.916666666666668</v>
      </c>
      <c r="G122" s="16">
        <f>AVERAGE('INDPRO_6m (2)'!D128, 'AMTMNO_6m (2)'!D127)</f>
        <v>31.348039215686278</v>
      </c>
      <c r="H122" s="16">
        <f>AVERAGE('GFDEGDQ188S (2)'!C119, 'GFDEGDQ188S_12m (2)'!D131, 'GDPC1_6m (2)'!D125)</f>
        <v>54.703076923076928</v>
      </c>
      <c r="I122" s="16">
        <f>AVERAGE('SP500_6m_Not_Automated (2)'!D128,'NASDAQCOM_6m (2)'!D128)</f>
        <v>68.333333333333343</v>
      </c>
    </row>
    <row r="123" spans="1:9" ht="13">
      <c r="A123" s="15">
        <v>38473</v>
      </c>
      <c r="B123" s="16">
        <f>AVERAGE('UNRATE (2)'!C123,'UNRATE_6m (2)'!D129,'ICSA_6M (2)'!D129, 'AWHMAN (2)'!C123)</f>
        <v>49.692851239669423</v>
      </c>
      <c r="C123" s="16">
        <f>AVERAGE('BAA10Y (2)'!C123, 'TOTBKCR_6m (2)'!D129)</f>
        <v>19.420000000000002</v>
      </c>
      <c r="D123" s="16">
        <f>AVERAGE('T10Y3M (2)'!C123, 'FEDFUNDS (2)'!C123, 'CPIAUCSL_6m (2)'!D129)</f>
        <v>62.534435261707983</v>
      </c>
      <c r="E123" s="16">
        <f>AVERAGE('RSXFS_6m (2)'!D129, 'UMCSENT (2)'!C123)</f>
        <v>79.338842975206603</v>
      </c>
      <c r="F123" s="16">
        <f>AVERAGE('PERMIT_6m (2)'!D129, 'CSUSHPISA_6m (2)'!D127)</f>
        <v>33.057851239669418</v>
      </c>
      <c r="G123" s="16">
        <f>AVERAGE('INDPRO_6m (2)'!D129, 'AMTMNO_6m (2)'!D128)</f>
        <v>25.657713498622595</v>
      </c>
      <c r="H123" s="16">
        <f>AVERAGE('GFDEGDQ188S (2)'!C120, 'GFDEGDQ188S_12m (2)'!D132, 'GDPC1_6m (2)'!D126)</f>
        <v>54.664067796610169</v>
      </c>
      <c r="I123" s="16">
        <f>AVERAGE('SP500_6m_Not_Automated (2)'!D129,'NASDAQCOM_6m (2)'!D129)</f>
        <v>69.834710743801651</v>
      </c>
    </row>
    <row r="124" spans="1:9" ht="13">
      <c r="A124" s="15">
        <v>38504</v>
      </c>
      <c r="B124" s="16">
        <f>AVERAGE('UNRATE (2)'!C124,'UNRATE_6m (2)'!D130,'ICSA_6M (2)'!D130, 'AWHMAN (2)'!C124)</f>
        <v>47.849303278688524</v>
      </c>
      <c r="C124" s="16">
        <f>AVERAGE('BAA10Y (2)'!C124, 'TOTBKCR_6m (2)'!D130)</f>
        <v>22.743688524590159</v>
      </c>
      <c r="D124" s="16">
        <f>AVERAGE('T10Y3M (2)'!C124, 'FEDFUNDS (2)'!C124, 'CPIAUCSL_6m (2)'!D130)</f>
        <v>64.754098360655732</v>
      </c>
      <c r="E124" s="16">
        <f>AVERAGE('RSXFS_6m (2)'!D130, 'UMCSENT (2)'!C124)</f>
        <v>31.147540983606554</v>
      </c>
      <c r="F124" s="16">
        <f>AVERAGE('PERMIT_6m (2)'!D130, 'CSUSHPISA_6m (2)'!D128)</f>
        <v>16.191939890710387</v>
      </c>
      <c r="G124" s="16">
        <f>AVERAGE('INDPRO_6m (2)'!D130, 'AMTMNO_6m (2)'!D129)</f>
        <v>31.382942690692317</v>
      </c>
      <c r="H124" s="16">
        <f>AVERAGE('GFDEGDQ188S (2)'!C121, 'GFDEGDQ188S_12m (2)'!D133, 'GDPC1_6m (2)'!D127)</f>
        <v>54.624145658263309</v>
      </c>
      <c r="I124" s="16">
        <f>AVERAGE('SP500_6m_Not_Automated (2)'!D130,'NASDAQCOM_6m (2)'!D130)</f>
        <v>75.409836065573771</v>
      </c>
    </row>
    <row r="125" spans="1:9" ht="13">
      <c r="A125" s="15">
        <v>38534</v>
      </c>
      <c r="B125" s="16">
        <f>AVERAGE('UNRATE (2)'!C125,'UNRATE_6m (2)'!D131,'ICSA_6M (2)'!D131, 'AWHMAN (2)'!C125)</f>
        <v>39.836686991869918</v>
      </c>
      <c r="C125" s="16">
        <f>AVERAGE('BAA10Y (2)'!C125, 'TOTBKCR_6m (2)'!D131)</f>
        <v>24.998577235772352</v>
      </c>
      <c r="D125" s="16">
        <f>AVERAGE('T10Y3M (2)'!C125, 'FEDFUNDS (2)'!C125, 'CPIAUCSL_6m (2)'!D131)</f>
        <v>47.560975609756099</v>
      </c>
      <c r="E125" s="16">
        <f>AVERAGE('RSXFS_6m (2)'!D131, 'UMCSENT (2)'!C125)</f>
        <v>22.560975609756099</v>
      </c>
      <c r="F125" s="16">
        <f>AVERAGE('PERMIT_6m (2)'!D131, 'CSUSHPISA_6m (2)'!D129)</f>
        <v>27.249210508634008</v>
      </c>
      <c r="G125" s="16">
        <f>AVERAGE('INDPRO_6m (2)'!D131, 'AMTMNO_6m (2)'!D130)</f>
        <v>36.595361855257899</v>
      </c>
      <c r="H125" s="16">
        <f>AVERAGE('GFDEGDQ188S (2)'!C122, 'GFDEGDQ188S_12m (2)'!D134, 'GDPC1_6m (2)'!D128)</f>
        <v>61.25</v>
      </c>
      <c r="I125" s="16">
        <f>AVERAGE('SP500_6m_Not_Automated (2)'!D131,'NASDAQCOM_6m (2)'!D131)</f>
        <v>54.471544715447152</v>
      </c>
    </row>
    <row r="126" spans="1:9" ht="13">
      <c r="A126" s="15">
        <v>38565</v>
      </c>
      <c r="B126" s="16">
        <f>AVERAGE('UNRATE (2)'!C126,'UNRATE_6m (2)'!D132,'ICSA_6M (2)'!D132, 'AWHMAN (2)'!C126)</f>
        <v>45.161693548387092</v>
      </c>
      <c r="C126" s="16">
        <f>AVERAGE('BAA10Y (2)'!C126, 'TOTBKCR_6m (2)'!D132)</f>
        <v>20.76806451612903</v>
      </c>
      <c r="D126" s="16">
        <f>AVERAGE('T10Y3M (2)'!C126, 'FEDFUNDS (2)'!C126, 'CPIAUCSL_6m (2)'!D132)</f>
        <v>44.892473118279575</v>
      </c>
      <c r="E126" s="16">
        <f>AVERAGE('RSXFS_6m (2)'!D132, 'UMCSENT (2)'!C126)</f>
        <v>57.258064516129032</v>
      </c>
      <c r="F126" s="16">
        <f>AVERAGE('PERMIT_6m (2)'!D132, 'CSUSHPISA_6m (2)'!D130)</f>
        <v>16.148863035430985</v>
      </c>
      <c r="G126" s="16">
        <f>AVERAGE('INDPRO_6m (2)'!D132, 'AMTMNO_6m (2)'!D131)</f>
        <v>60.257671125098341</v>
      </c>
      <c r="H126" s="16">
        <f>AVERAGE('GFDEGDQ188S (2)'!C123, 'GFDEGDQ188S_12m (2)'!D135, 'GDPC1_6m (2)'!D129)</f>
        <v>61.159118457300281</v>
      </c>
      <c r="I126" s="16">
        <f>AVERAGE('SP500_6m_Not_Automated (2)'!D132,'NASDAQCOM_6m (2)'!D132)</f>
        <v>63.306451612903231</v>
      </c>
    </row>
    <row r="127" spans="1:9" ht="13">
      <c r="A127" s="15">
        <v>38596</v>
      </c>
      <c r="B127" s="16">
        <f>AVERAGE('UNRATE (2)'!C127,'UNRATE_6m (2)'!D133,'ICSA_6M (2)'!D133, 'AWHMAN (2)'!C127)</f>
        <v>58.099999999999994</v>
      </c>
      <c r="C127" s="16">
        <f>AVERAGE('BAA10Y (2)'!C127, 'TOTBKCR_6m (2)'!D133)</f>
        <v>33.200000000000003</v>
      </c>
      <c r="D127" s="16">
        <f>AVERAGE('T10Y3M (2)'!C127, 'FEDFUNDS (2)'!C127, 'CPIAUCSL_6m (2)'!D133)</f>
        <v>44.266666666666673</v>
      </c>
      <c r="E127" s="16">
        <f>AVERAGE('RSXFS_6m (2)'!D133, 'UMCSENT (2)'!C127)</f>
        <v>66.400000000000006</v>
      </c>
      <c r="F127" s="16">
        <f>AVERAGE('PERMIT_6m (2)'!D133, 'CSUSHPISA_6m (2)'!D131)</f>
        <v>6.8260162601625964</v>
      </c>
      <c r="G127" s="16">
        <f>AVERAGE('INDPRO_6m (2)'!D133, 'AMTMNO_6m (2)'!D132)</f>
        <v>53.261290322580642</v>
      </c>
      <c r="H127" s="16">
        <f>AVERAGE('GFDEGDQ188S (2)'!C124, 'GFDEGDQ188S_12m (2)'!D136, 'GDPC1_6m (2)'!D130)</f>
        <v>61.065355191256835</v>
      </c>
      <c r="I127" s="16">
        <f>AVERAGE('SP500_6m_Not_Automated (2)'!D133,'NASDAQCOM_6m (2)'!D133)</f>
        <v>54</v>
      </c>
    </row>
    <row r="128" spans="1:9" ht="13">
      <c r="A128" s="15">
        <v>38626</v>
      </c>
      <c r="B128" s="16">
        <f>AVERAGE('UNRATE (2)'!C128,'UNRATE_6m (2)'!D134,'ICSA_6M (2)'!D134, 'AWHMAN (2)'!C128)</f>
        <v>53.669444444444437</v>
      </c>
      <c r="C128" s="16">
        <f>AVERAGE('BAA10Y (2)'!C128, 'TOTBKCR_6m (2)'!D134)</f>
        <v>32.938650793650794</v>
      </c>
      <c r="D128" s="16">
        <f>AVERAGE('T10Y3M (2)'!C128, 'FEDFUNDS (2)'!C128, 'CPIAUCSL_6m (2)'!D134)</f>
        <v>44.31216931216931</v>
      </c>
      <c r="E128" s="16">
        <f>AVERAGE('RSXFS_6m (2)'!D134, 'UMCSENT (2)'!C128)</f>
        <v>80.952380952380949</v>
      </c>
      <c r="F128" s="16">
        <f>AVERAGE('PERMIT_6m (2)'!D134, 'CSUSHPISA_6m (2)'!D132)</f>
        <v>36.162314388120841</v>
      </c>
      <c r="G128" s="16">
        <f>AVERAGE('INDPRO_6m (2)'!D134, 'AMTMNO_6m (2)'!D133)</f>
        <v>42.86349206349206</v>
      </c>
      <c r="H128" s="16">
        <f>AVERAGE('GFDEGDQ188S (2)'!C125, 'GFDEGDQ188S_12m (2)'!D137, 'GDPC1_6m (2)'!D131)</f>
        <v>62.603577235772356</v>
      </c>
      <c r="I128" s="16">
        <f>AVERAGE('SP500_6m_Not_Automated (2)'!D134,'NASDAQCOM_6m (2)'!D134)</f>
        <v>50</v>
      </c>
    </row>
    <row r="129" spans="1:9" ht="13">
      <c r="A129" s="15">
        <v>38657</v>
      </c>
      <c r="B129" s="16">
        <f>AVERAGE('UNRATE (2)'!C129,'UNRATE_6m (2)'!D135,'ICSA_6M (2)'!D135, 'AWHMAN (2)'!C129)</f>
        <v>48.130452755905509</v>
      </c>
      <c r="C129" s="16">
        <f>AVERAGE('BAA10Y (2)'!C129, 'TOTBKCR_6m (2)'!D135)</f>
        <v>40.745590551181095</v>
      </c>
      <c r="D129" s="16">
        <f>AVERAGE('T10Y3M (2)'!C129, 'FEDFUNDS (2)'!C129, 'CPIAUCSL_6m (2)'!D135)</f>
        <v>44.881889763779533</v>
      </c>
      <c r="E129" s="16">
        <f>AVERAGE('RSXFS_6m (2)'!D135, 'UMCSENT (2)'!C129)</f>
        <v>57.874015748031496</v>
      </c>
      <c r="F129" s="16">
        <f>AVERAGE('PERMIT_6m (2)'!D135, 'CSUSHPISA_6m (2)'!D133)</f>
        <v>16.623622047244098</v>
      </c>
      <c r="G129" s="16">
        <f>AVERAGE('INDPRO_6m (2)'!D135, 'AMTMNO_6m (2)'!D134)</f>
        <v>38.99825021872266</v>
      </c>
      <c r="H129" s="16">
        <f>AVERAGE('GFDEGDQ188S (2)'!C126, 'GFDEGDQ188S_12m (2)'!D138, 'GDPC1_6m (2)'!D132)</f>
        <v>62.501290322580644</v>
      </c>
      <c r="I129" s="16">
        <f>AVERAGE('SP500_6m_Not_Automated (2)'!D135,'NASDAQCOM_6m (2)'!D135)</f>
        <v>52.362204724409445</v>
      </c>
    </row>
    <row r="130" spans="1:9" ht="13">
      <c r="A130" s="15">
        <v>38687</v>
      </c>
      <c r="B130" s="16">
        <f>AVERAGE('UNRATE (2)'!C130,'UNRATE_6m (2)'!D136,'ICSA_6M (2)'!D136, 'AWHMAN (2)'!C130)</f>
        <v>47.851093750000004</v>
      </c>
      <c r="C130" s="16">
        <f>AVERAGE('BAA10Y (2)'!C130, 'TOTBKCR_6m (2)'!D136)</f>
        <v>31.638750000000002</v>
      </c>
      <c r="D130" s="16">
        <f>AVERAGE('T10Y3M (2)'!C130, 'FEDFUNDS (2)'!C130, 'CPIAUCSL_6m (2)'!D136)</f>
        <v>46.09375</v>
      </c>
      <c r="E130" s="16">
        <f>AVERAGE('RSXFS_6m (2)'!D136, 'UMCSENT (2)'!C130)</f>
        <v>81.25</v>
      </c>
      <c r="F130" s="16">
        <f>AVERAGE('PERMIT_6m (2)'!D136, 'CSUSHPISA_6m (2)'!D134)</f>
        <v>48.549107142857146</v>
      </c>
      <c r="G130" s="16">
        <f>AVERAGE('INDPRO_6m (2)'!D136, 'AMTMNO_6m (2)'!D135)</f>
        <v>37.710691437007874</v>
      </c>
      <c r="H130" s="16">
        <f>AVERAGE('GFDEGDQ188S (2)'!C127, 'GFDEGDQ188S_12m (2)'!D139, 'GDPC1_6m (2)'!D133)</f>
        <v>62.4</v>
      </c>
      <c r="I130" s="16">
        <f>AVERAGE('SP500_6m_Not_Automated (2)'!D136,'NASDAQCOM_6m (2)'!D136)</f>
        <v>53.515625</v>
      </c>
    </row>
    <row r="131" spans="1:9" ht="13">
      <c r="A131" s="15">
        <v>38718</v>
      </c>
      <c r="B131" s="16">
        <f>AVERAGE('UNRATE (2)'!C131,'UNRATE_6m (2)'!D137,'ICSA_6M (2)'!D137, 'AWHMAN (2)'!C131)</f>
        <v>27.909496124031008</v>
      </c>
      <c r="C131" s="16">
        <f>AVERAGE('BAA10Y (2)'!C131, 'TOTBKCR_6m (2)'!D137)</f>
        <v>42.055813953488375</v>
      </c>
      <c r="D131" s="16">
        <f>AVERAGE('T10Y3M (2)'!C131, 'FEDFUNDS (2)'!C131, 'CPIAUCSL_6m (2)'!D137)</f>
        <v>51.162790697674417</v>
      </c>
      <c r="E131" s="16">
        <f>AVERAGE('RSXFS_6m (2)'!D137, 'UMCSENT (2)'!C131)</f>
        <v>61.04651162790698</v>
      </c>
      <c r="F131" s="16">
        <f>AVERAGE('PERMIT_6m (2)'!D137, 'CSUSHPISA_6m (2)'!D135)</f>
        <v>41.207349081364832</v>
      </c>
      <c r="G131" s="16">
        <f>AVERAGE('INDPRO_6m (2)'!D137, 'AMTMNO_6m (2)'!D136)</f>
        <v>37.066981589147289</v>
      </c>
      <c r="H131" s="16">
        <f>AVERAGE('GFDEGDQ188S (2)'!C128, 'GFDEGDQ188S_12m (2)'!D140, 'GDPC1_6m (2)'!D134)</f>
        <v>68.256190476190469</v>
      </c>
      <c r="I131" s="16">
        <f>AVERAGE('SP500_6m_Not_Automated (2)'!D137,'NASDAQCOM_6m (2)'!D137)</f>
        <v>57.558139534883722</v>
      </c>
    </row>
    <row r="132" spans="1:9" ht="13">
      <c r="A132" s="15">
        <v>38749</v>
      </c>
      <c r="B132" s="16">
        <f>AVERAGE('UNRATE (2)'!C132,'UNRATE_6m (2)'!D138,'ICSA_6M (2)'!D138, 'AWHMAN (2)'!C132)</f>
        <v>38.173269230769229</v>
      </c>
      <c r="C132" s="16">
        <f>AVERAGE('BAA10Y (2)'!C132, 'TOTBKCR_6m (2)'!D138)</f>
        <v>38.075000000000003</v>
      </c>
      <c r="D132" s="16">
        <f>AVERAGE('T10Y3M (2)'!C132, 'FEDFUNDS (2)'!C132, 'CPIAUCSL_6m (2)'!D138)</f>
        <v>57.820512820512818</v>
      </c>
      <c r="E132" s="16">
        <f>AVERAGE('RSXFS_6m (2)'!D138, 'UMCSENT (2)'!C132)</f>
        <v>58.269230769230774</v>
      </c>
      <c r="F132" s="16">
        <f>AVERAGE('PERMIT_6m (2)'!D138, 'CSUSHPISA_6m (2)'!D136)</f>
        <v>53.025841346153847</v>
      </c>
      <c r="G132" s="16">
        <f>AVERAGE('INDPRO_6m (2)'!D138, 'AMTMNO_6m (2)'!D137)</f>
        <v>35.008944543828271</v>
      </c>
      <c r="H132" s="16">
        <f>AVERAGE('GFDEGDQ188S (2)'!C129, 'GFDEGDQ188S_12m (2)'!D141, 'GDPC1_6m (2)'!D135)</f>
        <v>68.109947506561682</v>
      </c>
      <c r="I132" s="16">
        <f>AVERAGE('SP500_6m_Not_Automated (2)'!D138,'NASDAQCOM_6m (2)'!D138)</f>
        <v>52.692307692307693</v>
      </c>
    </row>
    <row r="133" spans="1:9" ht="13">
      <c r="A133" s="15">
        <v>38777</v>
      </c>
      <c r="B133" s="16">
        <f>AVERAGE('UNRATE (2)'!C133,'UNRATE_6m (2)'!D139,'ICSA_6M (2)'!D139, 'AWHMAN (2)'!C133)</f>
        <v>24.617061068702291</v>
      </c>
      <c r="C133" s="16">
        <f>AVERAGE('BAA10Y (2)'!C133, 'TOTBKCR_6m (2)'!D139)</f>
        <v>35.68828244274809</v>
      </c>
      <c r="D133" s="16">
        <f>AVERAGE('T10Y3M (2)'!C133, 'FEDFUNDS (2)'!C133, 'CPIAUCSL_6m (2)'!D139)</f>
        <v>80.916030534351137</v>
      </c>
      <c r="E133" s="16">
        <f>AVERAGE('RSXFS_6m (2)'!D139, 'UMCSENT (2)'!C133)</f>
        <v>53.81679389312977</v>
      </c>
      <c r="F133" s="16">
        <f>AVERAGE('PERMIT_6m (2)'!D139, 'CSUSHPISA_6m (2)'!D137)</f>
        <v>56.254807976803363</v>
      </c>
      <c r="G133" s="16">
        <f>AVERAGE('INDPRO_6m (2)'!D139, 'AMTMNO_6m (2)'!D138)</f>
        <v>16.873165002935998</v>
      </c>
      <c r="H133" s="16">
        <f>AVERAGE('GFDEGDQ188S (2)'!C130, 'GFDEGDQ188S_12m (2)'!D142, 'GDPC1_6m (2)'!D136)</f>
        <v>67.967916666666667</v>
      </c>
      <c r="I133" s="16">
        <f>AVERAGE('SP500_6m_Not_Automated (2)'!D139,'NASDAQCOM_6m (2)'!D139)</f>
        <v>49.236641221374043</v>
      </c>
    </row>
    <row r="134" spans="1:9" ht="13">
      <c r="A134" s="15">
        <v>38808</v>
      </c>
      <c r="B134" s="16">
        <f>AVERAGE('UNRATE (2)'!C134,'UNRATE_6m (2)'!D140,'ICSA_6M (2)'!D140, 'AWHMAN (2)'!C134)</f>
        <v>23.864166666666666</v>
      </c>
      <c r="C134" s="16">
        <f>AVERAGE('BAA10Y (2)'!C134, 'TOTBKCR_6m (2)'!D140)</f>
        <v>25.56757575757576</v>
      </c>
      <c r="D134" s="16">
        <f>AVERAGE('T10Y3M (2)'!C134, 'FEDFUNDS (2)'!C134, 'CPIAUCSL_6m (2)'!D140)</f>
        <v>73.86363636363636</v>
      </c>
      <c r="E134" s="16">
        <f>AVERAGE('RSXFS_6m (2)'!D140, 'UMCSENT (2)'!C134)</f>
        <v>52.083333333333329</v>
      </c>
      <c r="F134" s="16">
        <f>AVERAGE('PERMIT_6m (2)'!D140, 'CSUSHPISA_6m (2)'!D138)</f>
        <v>60.786713286713294</v>
      </c>
      <c r="G134" s="16">
        <f>AVERAGE('INDPRO_6m (2)'!D140, 'AMTMNO_6m (2)'!D139)</f>
        <v>19.146136941938472</v>
      </c>
      <c r="H134" s="16">
        <f>AVERAGE('GFDEGDQ188S (2)'!C131, 'GFDEGDQ188S_12m (2)'!D143, 'GDPC1_6m (2)'!D137)</f>
        <v>58.915348837209308</v>
      </c>
      <c r="I134" s="16">
        <f>AVERAGE('SP500_6m_Not_Automated (2)'!D140,'NASDAQCOM_6m (2)'!D140)</f>
        <v>42.424242424242422</v>
      </c>
    </row>
    <row r="135" spans="1:9" ht="13">
      <c r="A135" s="15">
        <v>38838</v>
      </c>
      <c r="B135" s="16">
        <f>AVERAGE('UNRATE (2)'!C135,'UNRATE_6m (2)'!D141,'ICSA_6M (2)'!D141, 'AWHMAN (2)'!C135)</f>
        <v>38.344830827067668</v>
      </c>
      <c r="C135" s="16">
        <f>AVERAGE('BAA10Y (2)'!C135, 'TOTBKCR_6m (2)'!D141)</f>
        <v>13.534248120300752</v>
      </c>
      <c r="D135" s="16">
        <f>AVERAGE('T10Y3M (2)'!C135, 'FEDFUNDS (2)'!C135, 'CPIAUCSL_6m (2)'!D141)</f>
        <v>53.7593984962406</v>
      </c>
      <c r="E135" s="16">
        <f>AVERAGE('RSXFS_6m (2)'!D141, 'UMCSENT (2)'!C135)</f>
        <v>73.68421052631578</v>
      </c>
      <c r="F135" s="16">
        <f>AVERAGE('PERMIT_6m (2)'!D141, 'CSUSHPISA_6m (2)'!D139)</f>
        <v>66.030534351145036</v>
      </c>
      <c r="G135" s="16">
        <f>AVERAGE('INDPRO_6m (2)'!D141, 'AMTMNO_6m (2)'!D140)</f>
        <v>55.05809979494191</v>
      </c>
      <c r="H135" s="16">
        <f>AVERAGE('GFDEGDQ188S (2)'!C132, 'GFDEGDQ188S_12m (2)'!D144, 'GDPC1_6m (2)'!D138)</f>
        <v>58.846923076923076</v>
      </c>
      <c r="I135" s="16">
        <f>AVERAGE('SP500_6m_Not_Automated (2)'!D141,'NASDAQCOM_6m (2)'!D141)</f>
        <v>70.676691729323309</v>
      </c>
    </row>
    <row r="136" spans="1:9" ht="13">
      <c r="A136" s="15">
        <v>38869</v>
      </c>
      <c r="B136" s="16">
        <f>AVERAGE('UNRATE (2)'!C136,'UNRATE_6m (2)'!D142,'ICSA_6M (2)'!D142, 'AWHMAN (2)'!C136)</f>
        <v>31.717761194029855</v>
      </c>
      <c r="C136" s="16">
        <f>AVERAGE('BAA10Y (2)'!C136, 'TOTBKCR_6m (2)'!D142)</f>
        <v>19.775223880597011</v>
      </c>
      <c r="D136" s="16">
        <f>AVERAGE('T10Y3M (2)'!C136, 'FEDFUNDS (2)'!C136, 'CPIAUCSL_6m (2)'!D142)</f>
        <v>48.134328358208954</v>
      </c>
      <c r="E136" s="16">
        <f>AVERAGE('RSXFS_6m (2)'!D142, 'UMCSENT (2)'!C136)</f>
        <v>60.07462686567164</v>
      </c>
      <c r="F136" s="16">
        <f>AVERAGE('PERMIT_6m (2)'!D142, 'CSUSHPISA_6m (2)'!D140)</f>
        <v>76.520805065581186</v>
      </c>
      <c r="G136" s="16">
        <f>AVERAGE('INDPRO_6m (2)'!D142, 'AMTMNO_6m (2)'!D141)</f>
        <v>68.923240938166316</v>
      </c>
      <c r="H136" s="16">
        <f>AVERAGE('GFDEGDQ188S (2)'!C133, 'GFDEGDQ188S_12m (2)'!D145, 'GDPC1_6m (2)'!D139)</f>
        <v>58.781603053435106</v>
      </c>
      <c r="I136" s="16">
        <f>AVERAGE('SP500_6m_Not_Automated (2)'!D142,'NASDAQCOM_6m (2)'!D142)</f>
        <v>70.149253731343279</v>
      </c>
    </row>
    <row r="137" spans="1:9" ht="13">
      <c r="A137" s="15">
        <v>38899</v>
      </c>
      <c r="B137" s="16">
        <f>AVERAGE('UNRATE (2)'!C137,'UNRATE_6m (2)'!D143,'ICSA_6M (2)'!D143, 'AWHMAN (2)'!C137)</f>
        <v>52.778888888888886</v>
      </c>
      <c r="C137" s="16">
        <f>AVERAGE('BAA10Y (2)'!C137, 'TOTBKCR_6m (2)'!D143)</f>
        <v>20.554629629629627</v>
      </c>
      <c r="D137" s="16">
        <f>AVERAGE('T10Y3M (2)'!C137, 'FEDFUNDS (2)'!C137, 'CPIAUCSL_6m (2)'!D143)</f>
        <v>48.765432098765437</v>
      </c>
      <c r="E137" s="16">
        <f>AVERAGE('RSXFS_6m (2)'!D143, 'UMCSENT (2)'!C137)</f>
        <v>90.740740740740733</v>
      </c>
      <c r="F137" s="16">
        <f>AVERAGE('PERMIT_6m (2)'!D143, 'CSUSHPISA_6m (2)'!D141)</f>
        <v>87.593984962406012</v>
      </c>
      <c r="G137" s="16">
        <f>AVERAGE('INDPRO_6m (2)'!D143, 'AMTMNO_6m (2)'!D142)</f>
        <v>67.455776672194588</v>
      </c>
      <c r="H137" s="16">
        <f>AVERAGE('GFDEGDQ188S (2)'!C134, 'GFDEGDQ188S_12m (2)'!D146, 'GDPC1_6m (2)'!D140)</f>
        <v>60.228181818181817</v>
      </c>
      <c r="I137" s="16">
        <f>AVERAGE('SP500_6m_Not_Automated (2)'!D143,'NASDAQCOM_6m (2)'!D143)</f>
        <v>77.777777777777771</v>
      </c>
    </row>
    <row r="138" spans="1:9" ht="13">
      <c r="A138" s="15">
        <v>38930</v>
      </c>
      <c r="B138" s="16">
        <f>AVERAGE('UNRATE (2)'!C138,'UNRATE_6m (2)'!D144,'ICSA_6M (2)'!D144, 'AWHMAN (2)'!C138)</f>
        <v>55.514264705882361</v>
      </c>
      <c r="C138" s="16">
        <f>AVERAGE('BAA10Y (2)'!C138, 'TOTBKCR_6m (2)'!D144)</f>
        <v>24.631176470588237</v>
      </c>
      <c r="D138" s="16">
        <f>AVERAGE('T10Y3M (2)'!C138, 'FEDFUNDS (2)'!C138, 'CPIAUCSL_6m (2)'!D144)</f>
        <v>46.200980392156872</v>
      </c>
      <c r="E138" s="16">
        <f>AVERAGE('RSXFS_6m (2)'!D144, 'UMCSENT (2)'!C138)</f>
        <v>84.191176470588232</v>
      </c>
      <c r="F138" s="16">
        <f>AVERAGE('PERMIT_6m (2)'!D144, 'CSUSHPISA_6m (2)'!D142)</f>
        <v>90.86369622475857</v>
      </c>
      <c r="G138" s="16">
        <f>AVERAGE('INDPRO_6m (2)'!D144, 'AMTMNO_6m (2)'!D143)</f>
        <v>68.470860566448806</v>
      </c>
      <c r="H138" s="16">
        <f>AVERAGE('GFDEGDQ188S (2)'!C135, 'GFDEGDQ188S_12m (2)'!D147, 'GDPC1_6m (2)'!D141)</f>
        <v>60.151578947368421</v>
      </c>
      <c r="I138" s="16">
        <f>AVERAGE('SP500_6m_Not_Automated (2)'!D144,'NASDAQCOM_6m (2)'!D144)</f>
        <v>70.588235294117652</v>
      </c>
    </row>
    <row r="139" spans="1:9" ht="13">
      <c r="A139" s="15">
        <v>38961</v>
      </c>
      <c r="B139" s="16">
        <f>AVERAGE('UNRATE (2)'!C139,'UNRATE_6m (2)'!D145,'ICSA_6M (2)'!D145, 'AWHMAN (2)'!C139)</f>
        <v>45.253777372262775</v>
      </c>
      <c r="C139" s="16">
        <f>AVERAGE('BAA10Y (2)'!C139, 'TOTBKCR_6m (2)'!D145)</f>
        <v>34.123138686131384</v>
      </c>
      <c r="D139" s="16">
        <f>AVERAGE('T10Y3M (2)'!C139, 'FEDFUNDS (2)'!C139, 'CPIAUCSL_6m (2)'!D145)</f>
        <v>55.109489051094897</v>
      </c>
      <c r="E139" s="16">
        <f>AVERAGE('RSXFS_6m (2)'!D145, 'UMCSENT (2)'!C139)</f>
        <v>90.145985401459853</v>
      </c>
      <c r="F139" s="16">
        <f>AVERAGE('PERMIT_6m (2)'!D145, 'CSUSHPISA_6m (2)'!D143)</f>
        <v>100</v>
      </c>
      <c r="G139" s="16">
        <f>AVERAGE('INDPRO_6m (2)'!D145, 'AMTMNO_6m (2)'!D144)</f>
        <v>77.672820953198794</v>
      </c>
      <c r="H139" s="16">
        <f>AVERAGE('GFDEGDQ188S (2)'!C136, 'GFDEGDQ188S_12m (2)'!D148, 'GDPC1_6m (2)'!D142)</f>
        <v>60.075273631840794</v>
      </c>
      <c r="I139" s="16">
        <f>AVERAGE('SP500_6m_Not_Automated (2)'!D145,'NASDAQCOM_6m (2)'!D145)</f>
        <v>66.788321167883211</v>
      </c>
    </row>
    <row r="140" spans="1:9" ht="13">
      <c r="A140" s="15">
        <v>38991</v>
      </c>
      <c r="B140" s="16">
        <f>AVERAGE('UNRATE (2)'!C140,'UNRATE_6m (2)'!D146,'ICSA_6M (2)'!D146, 'AWHMAN (2)'!C140)</f>
        <v>39.128260869565217</v>
      </c>
      <c r="C140" s="16">
        <f>AVERAGE('BAA10Y (2)'!C140, 'TOTBKCR_6m (2)'!D146)</f>
        <v>21.918695652173916</v>
      </c>
      <c r="D140" s="16">
        <f>AVERAGE('T10Y3M (2)'!C140, 'FEDFUNDS (2)'!C140, 'CPIAUCSL_6m (2)'!D146)</f>
        <v>75.845410628019323</v>
      </c>
      <c r="E140" s="16">
        <f>AVERAGE('RSXFS_6m (2)'!D146, 'UMCSENT (2)'!C140)</f>
        <v>74.637681159420296</v>
      </c>
      <c r="F140" s="16">
        <f>AVERAGE('PERMIT_6m (2)'!D146, 'CSUSHPISA_6m (2)'!D144)</f>
        <v>99.637681159420282</v>
      </c>
      <c r="G140" s="16">
        <f>AVERAGE('INDPRO_6m (2)'!D146, 'AMTMNO_6m (2)'!D145)</f>
        <v>69.054797418808846</v>
      </c>
      <c r="H140" s="16">
        <f>AVERAGE('GFDEGDQ188S (2)'!C137, 'GFDEGDQ188S_12m (2)'!D149, 'GDPC1_6m (2)'!D143)</f>
        <v>76.297037037037043</v>
      </c>
      <c r="I140" s="16">
        <f>AVERAGE('SP500_6m_Not_Automated (2)'!D146,'NASDAQCOM_6m (2)'!D146)</f>
        <v>57.608695652173907</v>
      </c>
    </row>
    <row r="141" spans="1:9" ht="13">
      <c r="A141" s="15">
        <v>39022</v>
      </c>
      <c r="B141" s="16">
        <f>AVERAGE('UNRATE (2)'!C141,'UNRATE_6m (2)'!D147,'ICSA_6M (2)'!D147, 'AWHMAN (2)'!C141)</f>
        <v>45.144064748201444</v>
      </c>
      <c r="C141" s="16">
        <f>AVERAGE('BAA10Y (2)'!C141, 'TOTBKCR_6m (2)'!D147)</f>
        <v>19.785791366906473</v>
      </c>
      <c r="D141" s="16">
        <f>AVERAGE('T10Y3M (2)'!C141, 'FEDFUNDS (2)'!C141, 'CPIAUCSL_6m (2)'!D147)</f>
        <v>77.697841726618705</v>
      </c>
      <c r="E141" s="16">
        <f>AVERAGE('RSXFS_6m (2)'!D147, 'UMCSENT (2)'!C141)</f>
        <v>76.079136690647488</v>
      </c>
      <c r="F141" s="16">
        <f>AVERAGE('PERMIT_6m (2)'!D147, 'CSUSHPISA_6m (2)'!D145)</f>
        <v>98.561151079136692</v>
      </c>
      <c r="G141" s="16">
        <f>AVERAGE('INDPRO_6m (2)'!D147, 'AMTMNO_6m (2)'!D146)</f>
        <v>81.592117610259606</v>
      </c>
      <c r="H141" s="16">
        <f>AVERAGE('GFDEGDQ188S (2)'!C138, 'GFDEGDQ188S_12m (2)'!D150, 'GDPC1_6m (2)'!D144)</f>
        <v>76.102941176470594</v>
      </c>
      <c r="I141" s="16">
        <f>AVERAGE('SP500_6m_Not_Automated (2)'!D147,'NASDAQCOM_6m (2)'!D147)</f>
        <v>34.532374100719423</v>
      </c>
    </row>
    <row r="142" spans="1:9" ht="13">
      <c r="A142" s="15">
        <v>39052</v>
      </c>
      <c r="B142" s="16">
        <f>AVERAGE('UNRATE (2)'!C142,'UNRATE_6m (2)'!D148,'ICSA_6M (2)'!D148, 'AWHMAN (2)'!C142)</f>
        <v>45.087857142857146</v>
      </c>
      <c r="C142" s="16">
        <f>AVERAGE('BAA10Y (2)'!C142, 'TOTBKCR_6m (2)'!D148)</f>
        <v>16.605714285714285</v>
      </c>
      <c r="D142" s="16">
        <f>AVERAGE('T10Y3M (2)'!C142, 'FEDFUNDS (2)'!C142, 'CPIAUCSL_6m (2)'!D148)</f>
        <v>75.833333333333329</v>
      </c>
      <c r="E142" s="16">
        <f>AVERAGE('RSXFS_6m (2)'!D148, 'UMCSENT (2)'!C142)</f>
        <v>74.821428571428569</v>
      </c>
      <c r="F142" s="16">
        <f>AVERAGE('PERMIT_6m (2)'!D148, 'CSUSHPISA_6m (2)'!D146)</f>
        <v>97.494824016563143</v>
      </c>
      <c r="G142" s="16">
        <f>AVERAGE('INDPRO_6m (2)'!D148, 'AMTMNO_6m (2)'!D147)</f>
        <v>65.233812949640281</v>
      </c>
      <c r="H142" s="16">
        <f>AVERAGE('GFDEGDQ188S (2)'!C139, 'GFDEGDQ188S_12m (2)'!D151, 'GDPC1_6m (2)'!D145)</f>
        <v>75.910316301703162</v>
      </c>
      <c r="I142" s="16">
        <f>AVERAGE('SP500_6m_Not_Automated (2)'!D148,'NASDAQCOM_6m (2)'!D148)</f>
        <v>34.285714285714292</v>
      </c>
    </row>
    <row r="143" spans="1:9" ht="13">
      <c r="A143" s="15">
        <v>39083</v>
      </c>
      <c r="B143" s="16">
        <f>AVERAGE('UNRATE (2)'!C143,'UNRATE_6m (2)'!D149,'ICSA_6M (2)'!D149, 'AWHMAN (2)'!C143)</f>
        <v>48.493634751773058</v>
      </c>
      <c r="C143" s="16">
        <f>AVERAGE('BAA10Y (2)'!C143, 'TOTBKCR_6m (2)'!D149)</f>
        <v>12.589539007092199</v>
      </c>
      <c r="D143" s="16">
        <f>AVERAGE('T10Y3M (2)'!C143, 'FEDFUNDS (2)'!C143, 'CPIAUCSL_6m (2)'!D149)</f>
        <v>76.950354609929079</v>
      </c>
      <c r="E143" s="16">
        <f>AVERAGE('RSXFS_6m (2)'!D149, 'UMCSENT (2)'!C143)</f>
        <v>62.765957446808514</v>
      </c>
      <c r="F143" s="16">
        <f>AVERAGE('PERMIT_6m (2)'!D149, 'CSUSHPISA_6m (2)'!D147)</f>
        <v>94.665544160416346</v>
      </c>
      <c r="G143" s="16">
        <f>AVERAGE('INDPRO_6m (2)'!D149, 'AMTMNO_6m (2)'!D148)</f>
        <v>57.77102330293819</v>
      </c>
      <c r="H143" s="16">
        <f>AVERAGE('GFDEGDQ188S (2)'!C140, 'GFDEGDQ188S_12m (2)'!D152, 'GDPC1_6m (2)'!D146)</f>
        <v>68.841594202898548</v>
      </c>
      <c r="I143" s="16">
        <f>AVERAGE('SP500_6m_Not_Automated (2)'!D149,'NASDAQCOM_6m (2)'!D149)</f>
        <v>24.822695035460995</v>
      </c>
    </row>
    <row r="144" spans="1:9" ht="13">
      <c r="A144" s="15">
        <v>39114</v>
      </c>
      <c r="B144" s="16">
        <f>AVERAGE('UNRATE (2)'!C144,'UNRATE_6m (2)'!D150,'ICSA_6M (2)'!D150, 'AWHMAN (2)'!C144)</f>
        <v>46.741232394366193</v>
      </c>
      <c r="C144" s="16">
        <f>AVERAGE('BAA10Y (2)'!C144, 'TOTBKCR_6m (2)'!D150)</f>
        <v>12.678028169014087</v>
      </c>
      <c r="D144" s="16">
        <f>AVERAGE('T10Y3M (2)'!C144, 'FEDFUNDS (2)'!C144, 'CPIAUCSL_6m (2)'!D150)</f>
        <v>76.995305164319248</v>
      </c>
      <c r="E144" s="16">
        <f>AVERAGE('RSXFS_6m (2)'!D150, 'UMCSENT (2)'!C144)</f>
        <v>77.464788732394368</v>
      </c>
      <c r="F144" s="16">
        <f>AVERAGE('PERMIT_6m (2)'!D150, 'CSUSHPISA_6m (2)'!D148)</f>
        <v>93.641851106639834</v>
      </c>
      <c r="G144" s="16">
        <f>AVERAGE('INDPRO_6m (2)'!D150, 'AMTMNO_6m (2)'!D149)</f>
        <v>48.731395464988516</v>
      </c>
      <c r="H144" s="16">
        <f>AVERAGE('GFDEGDQ188S (2)'!C141, 'GFDEGDQ188S_12m (2)'!D153, 'GDPC1_6m (2)'!D147)</f>
        <v>68.705275779376507</v>
      </c>
      <c r="I144" s="16">
        <f>AVERAGE('SP500_6m_Not_Automated (2)'!D150,'NASDAQCOM_6m (2)'!D150)</f>
        <v>41.549295774647888</v>
      </c>
    </row>
    <row r="145" spans="1:9" ht="13">
      <c r="A145" s="15">
        <v>39142</v>
      </c>
      <c r="B145" s="16">
        <f>AVERAGE('UNRATE (2)'!C145,'UNRATE_6m (2)'!D151,'ICSA_6M (2)'!D151, 'AWHMAN (2)'!C145)</f>
        <v>37.761520979020986</v>
      </c>
      <c r="C145" s="16">
        <f>AVERAGE('BAA10Y (2)'!C145, 'TOTBKCR_6m (2)'!D151)</f>
        <v>29.545839160839158</v>
      </c>
      <c r="D145" s="16">
        <f>AVERAGE('T10Y3M (2)'!C145, 'FEDFUNDS (2)'!C145, 'CPIAUCSL_6m (2)'!D151)</f>
        <v>63.286713286713287</v>
      </c>
      <c r="E145" s="16">
        <f>AVERAGE('RSXFS_6m (2)'!D151, 'UMCSENT (2)'!C145)</f>
        <v>70.104895104895107</v>
      </c>
      <c r="F145" s="16">
        <f>AVERAGE('PERMIT_6m (2)'!D151, 'CSUSHPISA_6m (2)'!D149)</f>
        <v>86.309080989932056</v>
      </c>
      <c r="G145" s="16">
        <f>AVERAGE('INDPRO_6m (2)'!D151, 'AMTMNO_6m (2)'!D150)</f>
        <v>43.489608982566729</v>
      </c>
      <c r="H145" s="16">
        <f>AVERAGE('GFDEGDQ188S (2)'!C142, 'GFDEGDQ188S_12m (2)'!D154, 'GDPC1_6m (2)'!D148)</f>
        <v>68.573333333333338</v>
      </c>
      <c r="I145" s="16">
        <f>AVERAGE('SP500_6m_Not_Automated (2)'!D151,'NASDAQCOM_6m (2)'!D151)</f>
        <v>49.650349650349654</v>
      </c>
    </row>
    <row r="146" spans="1:9" ht="13">
      <c r="A146" s="15">
        <v>39173</v>
      </c>
      <c r="B146" s="16">
        <f>AVERAGE('UNRATE (2)'!C146,'UNRATE_6m (2)'!D152,'ICSA_6M (2)'!D152, 'AWHMAN (2)'!C146)</f>
        <v>51.216944444444451</v>
      </c>
      <c r="C146" s="16">
        <f>AVERAGE('BAA10Y (2)'!C146, 'TOTBKCR_6m (2)'!D152)</f>
        <v>48.262500000000003</v>
      </c>
      <c r="D146" s="16">
        <f>AVERAGE('T10Y3M (2)'!C146, 'FEDFUNDS (2)'!C146, 'CPIAUCSL_6m (2)'!D152)</f>
        <v>45.833333333333336</v>
      </c>
      <c r="E146" s="16">
        <f>AVERAGE('RSXFS_6m (2)'!D152, 'UMCSENT (2)'!C146)</f>
        <v>73.958333333333343</v>
      </c>
      <c r="F146" s="16">
        <f>AVERAGE('PERMIT_6m (2)'!D152, 'CSUSHPISA_6m (2)'!D150)</f>
        <v>87.074530516431935</v>
      </c>
      <c r="G146" s="16">
        <f>AVERAGE('INDPRO_6m (2)'!D152, 'AMTMNO_6m (2)'!D151)</f>
        <v>41.344939782439781</v>
      </c>
      <c r="H146" s="16">
        <f>AVERAGE('GFDEGDQ188S (2)'!C143, 'GFDEGDQ188S_12m (2)'!D155, 'GDPC1_6m (2)'!D149)</f>
        <v>70.566808510638296</v>
      </c>
      <c r="I146" s="16">
        <f>AVERAGE('SP500_6m_Not_Automated (2)'!D152,'NASDAQCOM_6m (2)'!D152)</f>
        <v>47.569444444444443</v>
      </c>
    </row>
    <row r="147" spans="1:9" ht="13">
      <c r="A147" s="15">
        <v>39203</v>
      </c>
      <c r="B147" s="16">
        <f>AVERAGE('UNRATE (2)'!C147,'UNRATE_6m (2)'!D153,'ICSA_6M (2)'!D153, 'AWHMAN (2)'!C147)</f>
        <v>34.482672413793104</v>
      </c>
      <c r="C147" s="16">
        <f>AVERAGE('BAA10Y (2)'!C147, 'TOTBKCR_6m (2)'!D153)</f>
        <v>43.103103448275867</v>
      </c>
      <c r="D147" s="16">
        <f>AVERAGE('T10Y3M (2)'!C147, 'FEDFUNDS (2)'!C147, 'CPIAUCSL_6m (2)'!D153)</f>
        <v>43.678160919540232</v>
      </c>
      <c r="E147" s="16">
        <f>AVERAGE('RSXFS_6m (2)'!D153, 'UMCSENT (2)'!C147)</f>
        <v>56.379310344827587</v>
      </c>
      <c r="F147" s="16">
        <f>AVERAGE('PERMIT_6m (2)'!D153, 'CSUSHPISA_6m (2)'!D151)</f>
        <v>83.570050639016159</v>
      </c>
      <c r="G147" s="16">
        <f>AVERAGE('INDPRO_6m (2)'!D153, 'AMTMNO_6m (2)'!D152)</f>
        <v>13.113026819923377</v>
      </c>
      <c r="H147" s="16">
        <f>AVERAGE('GFDEGDQ188S (2)'!C144, 'GFDEGDQ188S_12m (2)'!D156, 'GDPC1_6m (2)'!D150)</f>
        <v>70.42436619718309</v>
      </c>
      <c r="I147" s="16">
        <f>AVERAGE('SP500_6m_Not_Automated (2)'!D153,'NASDAQCOM_6m (2)'!D153)</f>
        <v>44.827586206896555</v>
      </c>
    </row>
    <row r="148" spans="1:9" ht="13">
      <c r="A148" s="15">
        <v>39234</v>
      </c>
      <c r="B148" s="16">
        <f>AVERAGE('UNRATE (2)'!C148,'UNRATE_6m (2)'!D154,'ICSA_6M (2)'!D154, 'AWHMAN (2)'!C148)</f>
        <v>46.578150684931508</v>
      </c>
      <c r="C148" s="16">
        <f>AVERAGE('BAA10Y (2)'!C148, 'TOTBKCR_6m (2)'!D154)</f>
        <v>43.835205479452057</v>
      </c>
      <c r="D148" s="16">
        <f>AVERAGE('T10Y3M (2)'!C148, 'FEDFUNDS (2)'!C148, 'CPIAUCSL_6m (2)'!D154)</f>
        <v>40.410958904109592</v>
      </c>
      <c r="E148" s="16">
        <f>AVERAGE('RSXFS_6m (2)'!D154, 'UMCSENT (2)'!C148)</f>
        <v>85.273972602739732</v>
      </c>
      <c r="F148" s="16">
        <f>AVERAGE('PERMIT_6m (2)'!D154, 'CSUSHPISA_6m (2)'!D152)</f>
        <v>96.556316590563171</v>
      </c>
      <c r="G148" s="16">
        <f>AVERAGE('INDPRO_6m (2)'!D154, 'AMTMNO_6m (2)'!D153)</f>
        <v>37.744449692961737</v>
      </c>
      <c r="H148" s="16">
        <f>AVERAGE('GFDEGDQ188S (2)'!C145, 'GFDEGDQ188S_12m (2)'!D157, 'GDPC1_6m (2)'!D151)</f>
        <v>70.282657342657345</v>
      </c>
      <c r="I148" s="16">
        <f>AVERAGE('SP500_6m_Not_Automated (2)'!D154,'NASDAQCOM_6m (2)'!D154)</f>
        <v>49.657534246575338</v>
      </c>
    </row>
    <row r="149" spans="1:9" ht="13">
      <c r="A149" s="15">
        <v>39264</v>
      </c>
      <c r="B149" s="16">
        <f>AVERAGE('UNRATE (2)'!C149,'UNRATE_6m (2)'!D155,'ICSA_6M (2)'!D155, 'AWHMAN (2)'!C149)</f>
        <v>51.105935374149659</v>
      </c>
      <c r="C149" s="16">
        <f>AVERAGE('BAA10Y (2)'!C149, 'TOTBKCR_6m (2)'!D155)</f>
        <v>44.558469387755103</v>
      </c>
      <c r="D149" s="16">
        <f>AVERAGE('T10Y3M (2)'!C149, 'FEDFUNDS (2)'!C149, 'CPIAUCSL_6m (2)'!D155)</f>
        <v>42.630385487528351</v>
      </c>
      <c r="E149" s="16">
        <f>AVERAGE('RSXFS_6m (2)'!D155, 'UMCSENT (2)'!C149)</f>
        <v>70.748299319727892</v>
      </c>
      <c r="F149" s="16">
        <f>AVERAGE('PERMIT_6m (2)'!D155, 'CSUSHPISA_6m (2)'!D153)</f>
        <v>98.299319727891159</v>
      </c>
      <c r="G149" s="16">
        <f>AVERAGE('INDPRO_6m (2)'!D155, 'AMTMNO_6m (2)'!D154)</f>
        <v>46.250349454850436</v>
      </c>
      <c r="H149" s="16">
        <f>AVERAGE('GFDEGDQ188S (2)'!C146, 'GFDEGDQ188S_12m (2)'!D158, 'GDPC1_6m (2)'!D152)</f>
        <v>65.973333333333343</v>
      </c>
      <c r="I149" s="16">
        <f>AVERAGE('SP500_6m_Not_Automated (2)'!D155,'NASDAQCOM_6m (2)'!D155)</f>
        <v>67.34693877551021</v>
      </c>
    </row>
    <row r="150" spans="1:9" ht="13">
      <c r="A150" s="15">
        <v>39295</v>
      </c>
      <c r="B150" s="16">
        <f>AVERAGE('UNRATE (2)'!C150,'UNRATE_6m (2)'!D156,'ICSA_6M (2)'!D156, 'AWHMAN (2)'!C150)</f>
        <v>49.914864864864867</v>
      </c>
      <c r="C150" s="16">
        <f>AVERAGE('BAA10Y (2)'!C150, 'TOTBKCR_6m (2)'!D156)</f>
        <v>55.57364864864865</v>
      </c>
      <c r="D150" s="16">
        <f>AVERAGE('T10Y3M (2)'!C150, 'FEDFUNDS (2)'!C150, 'CPIAUCSL_6m (2)'!D156)</f>
        <v>50.788288288288292</v>
      </c>
      <c r="E150" s="16">
        <f>AVERAGE('RSXFS_6m (2)'!D156, 'UMCSENT (2)'!C150)</f>
        <v>80.067567567567565</v>
      </c>
      <c r="F150" s="16">
        <f>AVERAGE('PERMIT_6m (2)'!D156, 'CSUSHPISA_6m (2)'!D154)</f>
        <v>98.310810810810807</v>
      </c>
      <c r="G150" s="16">
        <f>AVERAGE('INDPRO_6m (2)'!D156, 'AMTMNO_6m (2)'!D155)</f>
        <v>43.300698657841515</v>
      </c>
      <c r="H150" s="16">
        <f>AVERAGE('GFDEGDQ188S (2)'!C147, 'GFDEGDQ188S_12m (2)'!D159, 'GDPC1_6m (2)'!D153)</f>
        <v>65.86149425287357</v>
      </c>
      <c r="I150" s="16">
        <f>AVERAGE('SP500_6m_Not_Automated (2)'!D156,'NASDAQCOM_6m (2)'!D156)</f>
        <v>53.04054054054054</v>
      </c>
    </row>
    <row r="151" spans="1:9" ht="13">
      <c r="A151" s="15">
        <v>39326</v>
      </c>
      <c r="B151" s="16">
        <f>AVERAGE('UNRATE (2)'!C151,'UNRATE_6m (2)'!D157,'ICSA_6M (2)'!D157, 'AWHMAN (2)'!C151)</f>
        <v>57.380939597315439</v>
      </c>
      <c r="C151" s="16">
        <f>AVERAGE('BAA10Y (2)'!C151, 'TOTBKCR_6m (2)'!D157)</f>
        <v>30.871845637583888</v>
      </c>
      <c r="D151" s="16">
        <f>AVERAGE('T10Y3M (2)'!C151, 'FEDFUNDS (2)'!C151, 'CPIAUCSL_6m (2)'!D157)</f>
        <v>49.440715883668901</v>
      </c>
      <c r="E151" s="16">
        <f>AVERAGE('RSXFS_6m (2)'!D157, 'UMCSENT (2)'!C151)</f>
        <v>83.221476510067106</v>
      </c>
      <c r="F151" s="16">
        <f>AVERAGE('PERMIT_6m (2)'!D157, 'CSUSHPISA_6m (2)'!D155)</f>
        <v>99.328859060402692</v>
      </c>
      <c r="G151" s="16">
        <f>AVERAGE('INDPRO_6m (2)'!D157, 'AMTMNO_6m (2)'!D156)</f>
        <v>42.677534917467803</v>
      </c>
      <c r="H151" s="16">
        <f>AVERAGE('GFDEGDQ188S (2)'!C148, 'GFDEGDQ188S_12m (2)'!D160, 'GDPC1_6m (2)'!D154)</f>
        <v>65.753972602739722</v>
      </c>
      <c r="I151" s="16">
        <f>AVERAGE('SP500_6m_Not_Automated (2)'!D157,'NASDAQCOM_6m (2)'!D157)</f>
        <v>38.590604026845639</v>
      </c>
    </row>
    <row r="152" spans="1:9" ht="13">
      <c r="A152" s="15">
        <v>39356</v>
      </c>
      <c r="B152" s="16">
        <f>AVERAGE('UNRATE (2)'!C152,'UNRATE_6m (2)'!D158,'ICSA_6M (2)'!D158, 'AWHMAN (2)'!C152)</f>
        <v>59.085833333333333</v>
      </c>
      <c r="C152" s="16">
        <f>AVERAGE('BAA10Y (2)'!C152, 'TOTBKCR_6m (2)'!D158)</f>
        <v>27.668333333333329</v>
      </c>
      <c r="D152" s="16">
        <f>AVERAGE('T10Y3M (2)'!C152, 'FEDFUNDS (2)'!C152, 'CPIAUCSL_6m (2)'!D158)</f>
        <v>50.444444444444436</v>
      </c>
      <c r="E152" s="16">
        <f>AVERAGE('RSXFS_6m (2)'!D158, 'UMCSENT (2)'!C152)</f>
        <v>75.666666666666671</v>
      </c>
      <c r="F152" s="16">
        <f>AVERAGE('PERMIT_6m (2)'!D158, 'CSUSHPISA_6m (2)'!D156)</f>
        <v>98</v>
      </c>
      <c r="G152" s="16">
        <f>AVERAGE('INDPRO_6m (2)'!D158, 'AMTMNO_6m (2)'!D157)</f>
        <v>71.362416107382558</v>
      </c>
      <c r="H152" s="16">
        <f>AVERAGE('GFDEGDQ188S (2)'!C149, 'GFDEGDQ188S_12m (2)'!D161, 'GDPC1_6m (2)'!D155)</f>
        <v>65.645918367346937</v>
      </c>
      <c r="I152" s="16">
        <f>AVERAGE('SP500_6m_Not_Automated (2)'!D158,'NASDAQCOM_6m (2)'!D158)</f>
        <v>43.666666666666664</v>
      </c>
    </row>
    <row r="153" spans="1:9" ht="13">
      <c r="A153" s="15">
        <v>39387</v>
      </c>
      <c r="B153" s="16">
        <f>AVERAGE('UNRATE (2)'!C153,'UNRATE_6m (2)'!D159,'ICSA_6M (2)'!D159, 'AWHMAN (2)'!C153)</f>
        <v>63.4117715231788</v>
      </c>
      <c r="C153" s="16">
        <f>AVERAGE('BAA10Y (2)'!C153, 'TOTBKCR_6m (2)'!D159)</f>
        <v>31.456125827814574</v>
      </c>
      <c r="D153" s="16">
        <f>AVERAGE('T10Y3M (2)'!C153, 'FEDFUNDS (2)'!C153, 'CPIAUCSL_6m (2)'!D159)</f>
        <v>42.05298013245033</v>
      </c>
      <c r="E153" s="16">
        <f>AVERAGE('RSXFS_6m (2)'!D159, 'UMCSENT (2)'!C153)</f>
        <v>80.463576158940398</v>
      </c>
      <c r="F153" s="16">
        <f>AVERAGE('PERMIT_6m (2)'!D159, 'CSUSHPISA_6m (2)'!D157)</f>
        <v>97.682119205298022</v>
      </c>
      <c r="G153" s="16">
        <f>AVERAGE('INDPRO_6m (2)'!D159, 'AMTMNO_6m (2)'!D158)</f>
        <v>58.4083885209713</v>
      </c>
      <c r="H153" s="16">
        <f>AVERAGE('GFDEGDQ188S (2)'!C150, 'GFDEGDQ188S_12m (2)'!D162, 'GDPC1_6m (2)'!D156)</f>
        <v>65.542252252252254</v>
      </c>
      <c r="I153" s="16">
        <f>AVERAGE('SP500_6m_Not_Automated (2)'!D159,'NASDAQCOM_6m (2)'!D159)</f>
        <v>72.847682119205302</v>
      </c>
    </row>
    <row r="154" spans="1:9" ht="13">
      <c r="A154" s="15">
        <v>39417</v>
      </c>
      <c r="B154" s="16">
        <f>AVERAGE('UNRATE (2)'!C154,'UNRATE_6m (2)'!D160,'ICSA_6M (2)'!D160, 'AWHMAN (2)'!C154)</f>
        <v>70.641973684210527</v>
      </c>
      <c r="C154" s="16">
        <f>AVERAGE('BAA10Y (2)'!C154, 'TOTBKCR_6m (2)'!D160)</f>
        <v>39.308684210526316</v>
      </c>
      <c r="D154" s="16">
        <f>AVERAGE('T10Y3M (2)'!C154, 'FEDFUNDS (2)'!C154, 'CPIAUCSL_6m (2)'!D160)</f>
        <v>39.254385964912281</v>
      </c>
      <c r="E154" s="16">
        <f>AVERAGE('RSXFS_6m (2)'!D160, 'UMCSENT (2)'!C154)</f>
        <v>85.85526315789474</v>
      </c>
      <c r="F154" s="16">
        <f>AVERAGE('PERMIT_6m (2)'!D160, 'CSUSHPISA_6m (2)'!D158)</f>
        <v>97.030701754385973</v>
      </c>
      <c r="G154" s="16">
        <f>AVERAGE('INDPRO_6m (2)'!D160, 'AMTMNO_6m (2)'!D159)</f>
        <v>50.242898222377136</v>
      </c>
      <c r="H154" s="16">
        <f>AVERAGE('GFDEGDQ188S (2)'!C151, 'GFDEGDQ188S_12m (2)'!D163, 'GDPC1_6m (2)'!D157)</f>
        <v>65.435838926174497</v>
      </c>
      <c r="I154" s="16">
        <f>AVERAGE('SP500_6m_Not_Automated (2)'!D160,'NASDAQCOM_6m (2)'!D160)</f>
        <v>73.35526315789474</v>
      </c>
    </row>
    <row r="155" spans="1:9" ht="13">
      <c r="A155" s="15">
        <v>39448</v>
      </c>
      <c r="B155" s="16">
        <f>AVERAGE('UNRATE (2)'!C155,'UNRATE_6m (2)'!D161,'ICSA_6M (2)'!D161, 'AWHMAN (2)'!C155)</f>
        <v>69.363398692810463</v>
      </c>
      <c r="C155" s="16">
        <f>AVERAGE('BAA10Y (2)'!C155, 'TOTBKCR_6m (2)'!D161)</f>
        <v>46.405163398692807</v>
      </c>
      <c r="D155" s="16">
        <f>AVERAGE('T10Y3M (2)'!C155, 'FEDFUNDS (2)'!C155, 'CPIAUCSL_6m (2)'!D161)</f>
        <v>40.849673202614383</v>
      </c>
      <c r="E155" s="16">
        <f>AVERAGE('RSXFS_6m (2)'!D161, 'UMCSENT (2)'!C155)</f>
        <v>85.294117647058812</v>
      </c>
      <c r="F155" s="16">
        <f>AVERAGE('PERMIT_6m (2)'!D161, 'CSUSHPISA_6m (2)'!D159)</f>
        <v>98.36168462970177</v>
      </c>
      <c r="G155" s="16">
        <f>AVERAGE('INDPRO_6m (2)'!D161, 'AMTMNO_6m (2)'!D160)</f>
        <v>38.895338837289302</v>
      </c>
      <c r="H155" s="16">
        <f>AVERAGE('GFDEGDQ188S (2)'!C152, 'GFDEGDQ188S_12m (2)'!D164, 'GDPC1_6m (2)'!D158)</f>
        <v>72.666666666666671</v>
      </c>
      <c r="I155" s="16">
        <f>AVERAGE('SP500_6m_Not_Automated (2)'!D161,'NASDAQCOM_6m (2)'!D161)</f>
        <v>82.026143790849673</v>
      </c>
    </row>
    <row r="156" spans="1:9" ht="13">
      <c r="A156" s="15">
        <v>39479</v>
      </c>
      <c r="B156" s="16">
        <f>AVERAGE('UNRATE (2)'!C156,'UNRATE_6m (2)'!D162,'ICSA_6M (2)'!D162, 'AWHMAN (2)'!C156)</f>
        <v>68.179837662337661</v>
      </c>
      <c r="C156" s="16">
        <f>AVERAGE('BAA10Y (2)'!C156, 'TOTBKCR_6m (2)'!D162)</f>
        <v>56.819285714285712</v>
      </c>
      <c r="D156" s="16">
        <f>AVERAGE('T10Y3M (2)'!C156, 'FEDFUNDS (2)'!C156, 'CPIAUCSL_6m (2)'!D162)</f>
        <v>35.497835497835503</v>
      </c>
      <c r="E156" s="16">
        <f>AVERAGE('RSXFS_6m (2)'!D162, 'UMCSENT (2)'!C156)</f>
        <v>97.72727272727272</v>
      </c>
      <c r="F156" s="16">
        <f>AVERAGE('PERMIT_6m (2)'!D162, 'CSUSHPISA_6m (2)'!D160)</f>
        <v>98.68421052631578</v>
      </c>
      <c r="G156" s="16">
        <f>AVERAGE('INDPRO_6m (2)'!D162, 'AMTMNO_6m (2)'!D161)</f>
        <v>45.804685510567865</v>
      </c>
      <c r="H156" s="16">
        <f>AVERAGE('GFDEGDQ188S (2)'!C153, 'GFDEGDQ188S_12m (2)'!D165, 'GDPC1_6m (2)'!D159)</f>
        <v>72.516931567328925</v>
      </c>
      <c r="I156" s="16">
        <f>AVERAGE('SP500_6m_Not_Automated (2)'!D162,'NASDAQCOM_6m (2)'!D162)</f>
        <v>88.961038961038952</v>
      </c>
    </row>
    <row r="157" spans="1:9" ht="13">
      <c r="A157" s="15">
        <v>39508</v>
      </c>
      <c r="B157" s="16">
        <f>AVERAGE('UNRATE (2)'!C157,'UNRATE_6m (2)'!D163,'ICSA_6M (2)'!D163, 'AWHMAN (2)'!C157)</f>
        <v>68.870241935483875</v>
      </c>
      <c r="C157" s="16">
        <f>AVERAGE('BAA10Y (2)'!C157, 'TOTBKCR_6m (2)'!D163)</f>
        <v>73.226129032258072</v>
      </c>
      <c r="D157" s="16">
        <f>AVERAGE('T10Y3M (2)'!C157, 'FEDFUNDS (2)'!C157, 'CPIAUCSL_6m (2)'!D163)</f>
        <v>33.010752688172047</v>
      </c>
      <c r="E157" s="16">
        <f>AVERAGE('RSXFS_6m (2)'!D163, 'UMCSENT (2)'!C157)</f>
        <v>98.387096774193552</v>
      </c>
      <c r="F157" s="16">
        <f>AVERAGE('PERMIT_6m (2)'!D163, 'CSUSHPISA_6m (2)'!D161)</f>
        <v>98.692810457516345</v>
      </c>
      <c r="G157" s="16">
        <f>AVERAGE('INDPRO_6m (2)'!D163, 'AMTMNO_6m (2)'!D162)</f>
        <v>55.23250942605781</v>
      </c>
      <c r="H157" s="16">
        <f>AVERAGE('GFDEGDQ188S (2)'!C154, 'GFDEGDQ188S_12m (2)'!D166, 'GDPC1_6m (2)'!D160)</f>
        <v>72.371052631578948</v>
      </c>
      <c r="I157" s="16">
        <f>AVERAGE('SP500_6m_Not_Automated (2)'!D163,'NASDAQCOM_6m (2)'!D163)</f>
        <v>91.612903225806463</v>
      </c>
    </row>
    <row r="158" spans="1:9" ht="13">
      <c r="A158" s="15">
        <v>39539</v>
      </c>
      <c r="B158" s="16">
        <f>AVERAGE('UNRATE (2)'!C158,'UNRATE_6m (2)'!D164,'ICSA_6M (2)'!D164, 'AWHMAN (2)'!C158)</f>
        <v>67.146923076923073</v>
      </c>
      <c r="C158" s="16">
        <f>AVERAGE('BAA10Y (2)'!C158, 'TOTBKCR_6m (2)'!D164)</f>
        <v>80.768846153846155</v>
      </c>
      <c r="D158" s="16">
        <f>AVERAGE('T10Y3M (2)'!C158, 'FEDFUNDS (2)'!C158, 'CPIAUCSL_6m (2)'!D164)</f>
        <v>33.760683760683754</v>
      </c>
      <c r="E158" s="16">
        <f>AVERAGE('RSXFS_6m (2)'!D164, 'UMCSENT (2)'!C158)</f>
        <v>99.679487179487182</v>
      </c>
      <c r="F158" s="16">
        <f>AVERAGE('PERMIT_6m (2)'!D164, 'CSUSHPISA_6m (2)'!D162)</f>
        <v>95.512820512820511</v>
      </c>
      <c r="G158" s="16">
        <f>AVERAGE('INDPRO_6m (2)'!D164, 'AMTMNO_6m (2)'!D163)</f>
        <v>52.930107526881727</v>
      </c>
      <c r="H158" s="16">
        <f>AVERAGE('GFDEGDQ188S (2)'!C155, 'GFDEGDQ188S_12m (2)'!D167, 'GDPC1_6m (2)'!D161)</f>
        <v>89.5397385620915</v>
      </c>
      <c r="I158" s="16">
        <f>AVERAGE('SP500_6m_Not_Automated (2)'!D164,'NASDAQCOM_6m (2)'!D164)</f>
        <v>89.743589743589752</v>
      </c>
    </row>
    <row r="159" spans="1:9" ht="13">
      <c r="A159" s="15">
        <v>39569</v>
      </c>
      <c r="B159" s="16">
        <f>AVERAGE('UNRATE (2)'!C159,'UNRATE_6m (2)'!D165,'ICSA_6M (2)'!D165, 'AWHMAN (2)'!C159)</f>
        <v>76.51218152866241</v>
      </c>
      <c r="C159" s="16">
        <f>AVERAGE('BAA10Y (2)'!C159, 'TOTBKCR_6m (2)'!D165)</f>
        <v>88.218630573248419</v>
      </c>
      <c r="D159" s="16">
        <f>AVERAGE('T10Y3M (2)'!C159, 'FEDFUNDS (2)'!C159, 'CPIAUCSL_6m (2)'!D165)</f>
        <v>36.30573248407643</v>
      </c>
      <c r="E159" s="16">
        <f>AVERAGE('RSXFS_6m (2)'!D165, 'UMCSENT (2)'!C159)</f>
        <v>99.681528662420391</v>
      </c>
      <c r="F159" s="16">
        <f>AVERAGE('PERMIT_6m (2)'!D165, 'CSUSHPISA_6m (2)'!D163)</f>
        <v>96.815286624203821</v>
      </c>
      <c r="G159" s="16">
        <f>AVERAGE('INDPRO_6m (2)'!D165, 'AMTMNO_6m (2)'!D164)</f>
        <v>60.597337906255106</v>
      </c>
      <c r="H159" s="16">
        <f>AVERAGE('GFDEGDQ188S (2)'!C156, 'GFDEGDQ188S_12m (2)'!D168, 'GDPC1_6m (2)'!D162)</f>
        <v>89.285757575757586</v>
      </c>
      <c r="I159" s="16">
        <f>AVERAGE('SP500_6m_Not_Automated (2)'!D165,'NASDAQCOM_6m (2)'!D165)</f>
        <v>79.617834394904463</v>
      </c>
    </row>
    <row r="160" spans="1:9" ht="13">
      <c r="A160" s="15">
        <v>39600</v>
      </c>
      <c r="B160" s="16">
        <f>AVERAGE('UNRATE (2)'!C160,'UNRATE_6m (2)'!D166,'ICSA_6M (2)'!D166, 'AWHMAN (2)'!C160)</f>
        <v>79.036075949367103</v>
      </c>
      <c r="C160" s="16">
        <f>AVERAGE('BAA10Y (2)'!C160, 'TOTBKCR_6m (2)'!D166)</f>
        <v>91.455126582278481</v>
      </c>
      <c r="D160" s="16">
        <f>AVERAGE('T10Y3M (2)'!C160, 'FEDFUNDS (2)'!C160, 'CPIAUCSL_6m (2)'!D166)</f>
        <v>33.860759493670884</v>
      </c>
      <c r="E160" s="16">
        <f>AVERAGE('RSXFS_6m (2)'!D166, 'UMCSENT (2)'!C160)</f>
        <v>93.354430379746844</v>
      </c>
      <c r="F160" s="16">
        <f>AVERAGE('PERMIT_6m (2)'!D166, 'CSUSHPISA_6m (2)'!D164)</f>
        <v>72.468354430379748</v>
      </c>
      <c r="G160" s="16">
        <f>AVERAGE('INDPRO_6m (2)'!D166, 'AMTMNO_6m (2)'!D165)</f>
        <v>69.12037410303958</v>
      </c>
      <c r="H160" s="16">
        <f>AVERAGE('GFDEGDQ188S (2)'!C157, 'GFDEGDQ188S_12m (2)'!D169, 'GDPC1_6m (2)'!D163)</f>
        <v>89.033118279569905</v>
      </c>
      <c r="I160" s="16">
        <f>AVERAGE('SP500_6m_Not_Automated (2)'!D166,'NASDAQCOM_6m (2)'!D166)</f>
        <v>90.506329113924053</v>
      </c>
    </row>
    <row r="161" spans="1:9" ht="13">
      <c r="A161" s="15">
        <v>39630</v>
      </c>
      <c r="B161" s="16">
        <f>AVERAGE('UNRATE (2)'!C161,'UNRATE_6m (2)'!D167,'ICSA_6M (2)'!D167, 'AWHMAN (2)'!C161)</f>
        <v>84.985141509433959</v>
      </c>
      <c r="C161" s="16">
        <f>AVERAGE('BAA10Y (2)'!C161, 'TOTBKCR_6m (2)'!D167)</f>
        <v>94.497672955974849</v>
      </c>
      <c r="D161" s="16">
        <f>AVERAGE('T10Y3M (2)'!C161, 'FEDFUNDS (2)'!C161, 'CPIAUCSL_6m (2)'!D167)</f>
        <v>32.704402515723267</v>
      </c>
      <c r="E161" s="16">
        <f>AVERAGE('RSXFS_6m (2)'!D167, 'UMCSENT (2)'!C161)</f>
        <v>97.012578616352201</v>
      </c>
      <c r="F161" s="16">
        <f>AVERAGE('PERMIT_6m (2)'!D167, 'CSUSHPISA_6m (2)'!D165)</f>
        <v>95.283018867924525</v>
      </c>
      <c r="G161" s="16">
        <f>AVERAGE('INDPRO_6m (2)'!D167, 'AMTMNO_6m (2)'!D166)</f>
        <v>83.864740068465892</v>
      </c>
      <c r="H161" s="16">
        <f>AVERAGE('GFDEGDQ188S (2)'!C158, 'GFDEGDQ188S_12m (2)'!D170, 'GDPC1_6m (2)'!D164)</f>
        <v>91.025641025641036</v>
      </c>
      <c r="I161" s="16">
        <f>AVERAGE('SP500_6m_Not_Automated (2)'!D167,'NASDAQCOM_6m (2)'!D167)</f>
        <v>78.930817610062888</v>
      </c>
    </row>
    <row r="162" spans="1:9" ht="13">
      <c r="A162" s="15">
        <v>39661</v>
      </c>
      <c r="B162" s="16">
        <f>AVERAGE('UNRATE (2)'!C162,'UNRATE_6m (2)'!D168,'ICSA_6M (2)'!D168, 'AWHMAN (2)'!C162)</f>
        <v>89.686875000000001</v>
      </c>
      <c r="C162" s="16">
        <f>AVERAGE('BAA10Y (2)'!C162, 'TOTBKCR_6m (2)'!D168)</f>
        <v>96.875</v>
      </c>
      <c r="D162" s="16">
        <f>AVERAGE('T10Y3M (2)'!C162, 'FEDFUNDS (2)'!C162, 'CPIAUCSL_6m (2)'!D168)</f>
        <v>34.6875</v>
      </c>
      <c r="E162" s="16">
        <f>AVERAGE('RSXFS_6m (2)'!D168, 'UMCSENT (2)'!C162)</f>
        <v>96.5625</v>
      </c>
      <c r="F162" s="16">
        <f>AVERAGE('PERMIT_6m (2)'!D168, 'CSUSHPISA_6m (2)'!D166)</f>
        <v>94.6875</v>
      </c>
      <c r="G162" s="16">
        <f>AVERAGE('INDPRO_6m (2)'!D168, 'AMTMNO_6m (2)'!D167)</f>
        <v>90.566037735849051</v>
      </c>
      <c r="H162" s="16">
        <f>AVERAGE('GFDEGDQ188S (2)'!C159, 'GFDEGDQ188S_12m (2)'!D171, 'GDPC1_6m (2)'!D165)</f>
        <v>90.763566878980896</v>
      </c>
      <c r="I162" s="16">
        <f>AVERAGE('SP500_6m_Not_Automated (2)'!D168,'NASDAQCOM_6m (2)'!D168)</f>
        <v>67.5</v>
      </c>
    </row>
    <row r="163" spans="1:9" ht="13">
      <c r="A163" s="15">
        <v>39692</v>
      </c>
      <c r="B163" s="16">
        <f>AVERAGE('UNRATE (2)'!C163,'UNRATE_6m (2)'!D169,'ICSA_6M (2)'!D169, 'AWHMAN (2)'!C163)</f>
        <v>93.32355590062113</v>
      </c>
      <c r="C163" s="16">
        <f>AVERAGE('BAA10Y (2)'!C163, 'TOTBKCR_6m (2)'!D169)</f>
        <v>99.69</v>
      </c>
      <c r="D163" s="16">
        <f>AVERAGE('T10Y3M (2)'!C163, 'FEDFUNDS (2)'!C163, 'CPIAUCSL_6m (2)'!D169)</f>
        <v>33.54037267080745</v>
      </c>
      <c r="E163" s="16">
        <f>AVERAGE('RSXFS_6m (2)'!D169, 'UMCSENT (2)'!C163)</f>
        <v>97.826086956521749</v>
      </c>
      <c r="F163" s="16">
        <f>AVERAGE('PERMIT_6m (2)'!D169, 'CSUSHPISA_6m (2)'!D167)</f>
        <v>95.962732919254648</v>
      </c>
      <c r="G163" s="16">
        <f>AVERAGE('INDPRO_6m (2)'!D169, 'AMTMNO_6m (2)'!D168)</f>
        <v>94.6875</v>
      </c>
      <c r="H163" s="16">
        <f>AVERAGE('GFDEGDQ188S (2)'!C160, 'GFDEGDQ188S_12m (2)'!D172, 'GDPC1_6m (2)'!D166)</f>
        <v>90.506118143459915</v>
      </c>
      <c r="I163" s="16">
        <f>AVERAGE('SP500_6m_Not_Automated (2)'!D169,'NASDAQCOM_6m (2)'!D169)</f>
        <v>86.33540372670808</v>
      </c>
    </row>
    <row r="164" spans="1:9" ht="13">
      <c r="A164" s="15">
        <v>39722</v>
      </c>
      <c r="B164" s="16">
        <f>AVERAGE('UNRATE (2)'!C164,'UNRATE_6m (2)'!D170,'ICSA_6M (2)'!D170, 'AWHMAN (2)'!C164)</f>
        <v>94.98456790123457</v>
      </c>
      <c r="C164" s="16">
        <f>AVERAGE('BAA10Y (2)'!C164, 'TOTBKCR_6m (2)'!D170)</f>
        <v>55.864197530864196</v>
      </c>
      <c r="D164" s="16">
        <f>AVERAGE('T10Y3M (2)'!C164, 'FEDFUNDS (2)'!C164, 'CPIAUCSL_6m (2)'!D170)</f>
        <v>52.880658436213992</v>
      </c>
      <c r="E164" s="16">
        <f>AVERAGE('RSXFS_6m (2)'!D170, 'UMCSENT (2)'!C164)</f>
        <v>99.691358024691368</v>
      </c>
      <c r="F164" s="16">
        <f>AVERAGE('PERMIT_6m (2)'!D170, 'CSUSHPISA_6m (2)'!D168)</f>
        <v>100</v>
      </c>
      <c r="G164" s="16">
        <f>AVERAGE('INDPRO_6m (2)'!D170, 'AMTMNO_6m (2)'!D169)</f>
        <v>97.828003987424282</v>
      </c>
      <c r="H164" s="16">
        <f>AVERAGE('GFDEGDQ188S (2)'!C161, 'GFDEGDQ188S_12m (2)'!D173, 'GDPC1_6m (2)'!D167)</f>
        <v>99.371069182389931</v>
      </c>
      <c r="I164" s="16">
        <f>AVERAGE('SP500_6m_Not_Automated (2)'!D170,'NASDAQCOM_6m (2)'!D170)</f>
        <v>98.148148148148152</v>
      </c>
    </row>
    <row r="165" spans="1:9" ht="13">
      <c r="A165" s="15">
        <v>39753</v>
      </c>
      <c r="B165" s="16">
        <f>AVERAGE('UNRATE (2)'!C165,'UNRATE_6m (2)'!D171,'ICSA_6M (2)'!D171, 'AWHMAN (2)'!C165)</f>
        <v>99.003190184049075</v>
      </c>
      <c r="C165" s="16">
        <f>AVERAGE('BAA10Y (2)'!C165, 'TOTBKCR_6m (2)'!D171)</f>
        <v>65.337423312883431</v>
      </c>
      <c r="D165" s="16">
        <f>AVERAGE('T10Y3M (2)'!C165, 'FEDFUNDS (2)'!C165, 'CPIAUCSL_6m (2)'!D171)</f>
        <v>69.120654396728014</v>
      </c>
      <c r="E165" s="16">
        <f>AVERAGE('RSXFS_6m (2)'!D171, 'UMCSENT (2)'!C165)</f>
        <v>100</v>
      </c>
      <c r="F165" s="16">
        <f>AVERAGE('PERMIT_6m (2)'!D171, 'CSUSHPISA_6m (2)'!D169)</f>
        <v>100</v>
      </c>
      <c r="G165" s="16">
        <f>AVERAGE('INDPRO_6m (2)'!D171, 'AMTMNO_6m (2)'!D170)</f>
        <v>99.693251533742341</v>
      </c>
      <c r="H165" s="16">
        <f>AVERAGE('GFDEGDQ188S (2)'!C162, 'GFDEGDQ188S_12m (2)'!D174, 'GDPC1_6m (2)'!D168)</f>
        <v>99.064166666666665</v>
      </c>
      <c r="I165" s="16">
        <f>AVERAGE('SP500_6m_Not_Automated (2)'!D171,'NASDAQCOM_6m (2)'!D171)</f>
        <v>99.386503067484654</v>
      </c>
    </row>
    <row r="166" spans="1:9" ht="13">
      <c r="A166" s="15">
        <v>39783</v>
      </c>
      <c r="B166" s="16">
        <f>AVERAGE('UNRATE (2)'!C166,'UNRATE_6m (2)'!D172,'ICSA_6M (2)'!D172, 'AWHMAN (2)'!C166)</f>
        <v>99.847560975609753</v>
      </c>
      <c r="C166" s="16">
        <f>AVERAGE('BAA10Y (2)'!C166, 'TOTBKCR_6m (2)'!D172)</f>
        <v>76.219512195121951</v>
      </c>
      <c r="D166" s="16">
        <f>AVERAGE('T10Y3M (2)'!C166, 'FEDFUNDS (2)'!C166, 'CPIAUCSL_6m (2)'!D172)</f>
        <v>73.983739837398375</v>
      </c>
      <c r="E166" s="16">
        <f>AVERAGE('RSXFS_6m (2)'!D172, 'UMCSENT (2)'!C166)</f>
        <v>98.780487804878049</v>
      </c>
      <c r="F166" s="16">
        <f>AVERAGE('PERMIT_6m (2)'!D172, 'CSUSHPISA_6m (2)'!D170)</f>
        <v>100</v>
      </c>
      <c r="G166" s="16">
        <f>AVERAGE('INDPRO_6m (2)'!D172, 'AMTMNO_6m (2)'!D171)</f>
        <v>100</v>
      </c>
      <c r="H166" s="16">
        <f>AVERAGE('GFDEGDQ188S (2)'!C163, 'GFDEGDQ188S_12m (2)'!D175, 'GDPC1_6m (2)'!D169)</f>
        <v>98.758509316770187</v>
      </c>
      <c r="I166" s="16">
        <f>AVERAGE('SP500_6m_Not_Automated (2)'!D172,'NASDAQCOM_6m (2)'!D172)</f>
        <v>97.256097560975604</v>
      </c>
    </row>
    <row r="167" spans="1:9" ht="13">
      <c r="A167" s="15">
        <v>39814</v>
      </c>
      <c r="B167" s="16">
        <f>AVERAGE('UNRATE (2)'!C167,'UNRATE_6m (2)'!D173,'ICSA_6M (2)'!D173, 'AWHMAN (2)'!C167)</f>
        <v>99.771742424242419</v>
      </c>
      <c r="C167" s="16">
        <f>AVERAGE('BAA10Y (2)'!C167, 'TOTBKCR_6m (2)'!D173)</f>
        <v>75.910151515151512</v>
      </c>
      <c r="D167" s="16">
        <f>AVERAGE('T10Y3M (2)'!C167, 'FEDFUNDS (2)'!C167, 'CPIAUCSL_6m (2)'!D173)</f>
        <v>73.939393939393938</v>
      </c>
      <c r="E167" s="16">
        <f>AVERAGE('RSXFS_6m (2)'!D173, 'UMCSENT (2)'!C167)</f>
        <v>98.030303030303031</v>
      </c>
      <c r="F167" s="16">
        <f>AVERAGE('PERMIT_6m (2)'!D173, 'CSUSHPISA_6m (2)'!D171)</f>
        <v>99.696969696969688</v>
      </c>
      <c r="G167" s="16">
        <f>AVERAGE('INDPRO_6m (2)'!D173, 'AMTMNO_6m (2)'!D172)</f>
        <v>100</v>
      </c>
      <c r="H167" s="16">
        <f>AVERAGE('GFDEGDQ188S (2)'!C164, 'GFDEGDQ188S_12m (2)'!D176, 'GDPC1_6m (2)'!D170)</f>
        <v>100</v>
      </c>
      <c r="I167" s="16">
        <f>AVERAGE('SP500_6m_Not_Automated (2)'!D173,'NASDAQCOM_6m (2)'!D173)</f>
        <v>98.181818181818187</v>
      </c>
    </row>
    <row r="168" spans="1:9" ht="13">
      <c r="A168" s="15">
        <v>39845</v>
      </c>
      <c r="B168" s="16">
        <f>AVERAGE('UNRATE (2)'!C168,'UNRATE_6m (2)'!D174,'ICSA_6M (2)'!D174, 'AWHMAN (2)'!C168)</f>
        <v>100</v>
      </c>
      <c r="C168" s="16">
        <f>AVERAGE('BAA10Y (2)'!C168, 'TOTBKCR_6m (2)'!D174)</f>
        <v>67.920301204819282</v>
      </c>
      <c r="D168" s="16">
        <f>AVERAGE('T10Y3M (2)'!C168, 'FEDFUNDS (2)'!C168, 'CPIAUCSL_6m (2)'!D174)</f>
        <v>72.289156626506028</v>
      </c>
      <c r="E168" s="16">
        <f>AVERAGE('RSXFS_6m (2)'!D174, 'UMCSENT (2)'!C168)</f>
        <v>99.096385542168676</v>
      </c>
      <c r="F168" s="16">
        <f>AVERAGE('PERMIT_6m (2)'!D174, 'CSUSHPISA_6m (2)'!D172)</f>
        <v>99.096385542168676</v>
      </c>
      <c r="G168" s="16">
        <f>AVERAGE('INDPRO_6m (2)'!D174, 'AMTMNO_6m (2)'!D173)</f>
        <v>99.698795180722897</v>
      </c>
      <c r="H168" s="16">
        <f>AVERAGE('GFDEGDQ188S (2)'!C165, 'GFDEGDQ188S_12m (2)'!D177, 'GDPC1_6m (2)'!D171)</f>
        <v>99.691083844580774</v>
      </c>
      <c r="I168" s="16">
        <f>AVERAGE('SP500_6m_Not_Automated (2)'!D174,'NASDAQCOM_6m (2)'!D174)</f>
        <v>99.397590361445793</v>
      </c>
    </row>
    <row r="169" spans="1:9" ht="13">
      <c r="A169" s="15">
        <v>39873</v>
      </c>
      <c r="B169" s="16">
        <f>AVERAGE('UNRATE (2)'!C169,'UNRATE_6m (2)'!D175,'ICSA_6M (2)'!D175, 'AWHMAN (2)'!C169)</f>
        <v>99.55</v>
      </c>
      <c r="C169" s="16">
        <f>AVERAGE('BAA10Y (2)'!C169, 'TOTBKCR_6m (2)'!D175)</f>
        <v>78.44131736526947</v>
      </c>
      <c r="D169" s="16">
        <f>AVERAGE('T10Y3M (2)'!C169, 'FEDFUNDS (2)'!C169, 'CPIAUCSL_6m (2)'!D175)</f>
        <v>72.455089820359277</v>
      </c>
      <c r="E169" s="16">
        <f>AVERAGE('RSXFS_6m (2)'!D175, 'UMCSENT (2)'!C169)</f>
        <v>98.502994011976057</v>
      </c>
      <c r="F169" s="16">
        <f>AVERAGE('PERMIT_6m (2)'!D175, 'CSUSHPISA_6m (2)'!D173)</f>
        <v>99.101796407185631</v>
      </c>
      <c r="G169" s="16">
        <f>AVERAGE('INDPRO_6m (2)'!D175, 'AMTMNO_6m (2)'!D174)</f>
        <v>98.501190390303719</v>
      </c>
      <c r="H169" s="16">
        <f>AVERAGE('GFDEGDQ188S (2)'!C166, 'GFDEGDQ188S_12m (2)'!D178, 'GDPC1_6m (2)'!D172)</f>
        <v>99.390081300813009</v>
      </c>
      <c r="I169" s="16">
        <f>AVERAGE('SP500_6m_Not_Automated (2)'!D175,'NASDAQCOM_6m (2)'!D175)</f>
        <v>95.808383233532936</v>
      </c>
    </row>
    <row r="170" spans="1:9" ht="13">
      <c r="A170" s="15">
        <v>39904</v>
      </c>
      <c r="B170" s="16">
        <f>AVERAGE('UNRATE (2)'!C170,'UNRATE_6m (2)'!D176,'ICSA_6M (2)'!D176, 'AWHMAN (2)'!C170)</f>
        <v>98.808690476190492</v>
      </c>
      <c r="C170" s="16">
        <f>AVERAGE('BAA10Y (2)'!C170, 'TOTBKCR_6m (2)'!D176)</f>
        <v>98.81</v>
      </c>
      <c r="D170" s="16">
        <f>AVERAGE('T10Y3M (2)'!C170, 'FEDFUNDS (2)'!C170, 'CPIAUCSL_6m (2)'!D176)</f>
        <v>71.329365079365076</v>
      </c>
      <c r="E170" s="16">
        <f>AVERAGE('RSXFS_6m (2)'!D176, 'UMCSENT (2)'!C170)</f>
        <v>95.238095238095241</v>
      </c>
      <c r="F170" s="16">
        <f>AVERAGE('PERMIT_6m (2)'!D176, 'CSUSHPISA_6m (2)'!D174)</f>
        <v>98.511904761904759</v>
      </c>
      <c r="G170" s="16">
        <f>AVERAGE('INDPRO_6m (2)'!D176, 'AMTMNO_6m (2)'!D175)</f>
        <v>98.807741659538067</v>
      </c>
      <c r="H170" s="16">
        <f>AVERAGE('GFDEGDQ188S (2)'!C167, 'GFDEGDQ188S_12m (2)'!D179, 'GDPC1_6m (2)'!D173)</f>
        <v>100</v>
      </c>
      <c r="I170" s="16">
        <f>AVERAGE('SP500_6m_Not_Automated (2)'!D176,'NASDAQCOM_6m (2)'!D176)</f>
        <v>75.595238095238102</v>
      </c>
    </row>
    <row r="171" spans="1:9" ht="13">
      <c r="A171" s="15">
        <v>39934</v>
      </c>
      <c r="B171" s="16">
        <f>AVERAGE('UNRATE (2)'!C171,'UNRATE_6m (2)'!D177,'ICSA_6M (2)'!D177, 'AWHMAN (2)'!C171)</f>
        <v>97.26353550295859</v>
      </c>
      <c r="C171" s="16">
        <f>AVERAGE('BAA10Y (2)'!C171, 'TOTBKCR_6m (2)'!D177)</f>
        <v>97.634142011834314</v>
      </c>
      <c r="D171" s="16">
        <f>AVERAGE('T10Y3M (2)'!C171, 'FEDFUNDS (2)'!C171, 'CPIAUCSL_6m (2)'!D177)</f>
        <v>68.5404339250493</v>
      </c>
      <c r="E171" s="16">
        <f>AVERAGE('RSXFS_6m (2)'!D177, 'UMCSENT (2)'!C171)</f>
        <v>93.786982248520701</v>
      </c>
      <c r="F171" s="16">
        <f>AVERAGE('PERMIT_6m (2)'!D177, 'CSUSHPISA_6m (2)'!D175)</f>
        <v>90.525457959820002</v>
      </c>
      <c r="G171" s="16">
        <f>AVERAGE('INDPRO_6m (2)'!D177, 'AMTMNO_6m (2)'!D176)</f>
        <v>97.62609185686108</v>
      </c>
      <c r="H171" s="16">
        <f>AVERAGE('GFDEGDQ188S (2)'!C168, 'GFDEGDQ188S_12m (2)'!D180, 'GDPC1_6m (2)'!D174)</f>
        <v>99.699598393574306</v>
      </c>
      <c r="I171" s="16">
        <f>AVERAGE('SP500_6m_Not_Automated (2)'!D177,'NASDAQCOM_6m (2)'!D177)</f>
        <v>41.42011834319527</v>
      </c>
    </row>
    <row r="172" spans="1:9" ht="13">
      <c r="A172" s="15">
        <v>39965</v>
      </c>
      <c r="B172" s="16">
        <f>AVERAGE('UNRATE (2)'!C172,'UNRATE_6m (2)'!D178,'ICSA_6M (2)'!D178, 'AWHMAN (2)'!C172)</f>
        <v>91.397794117647052</v>
      </c>
      <c r="C172" s="16">
        <f>AVERAGE('BAA10Y (2)'!C172, 'TOTBKCR_6m (2)'!D178)</f>
        <v>96.766764705882352</v>
      </c>
      <c r="D172" s="16">
        <f>AVERAGE('T10Y3M (2)'!C172, 'FEDFUNDS (2)'!C172, 'CPIAUCSL_6m (2)'!D178)</f>
        <v>43.235294117647065</v>
      </c>
      <c r="E172" s="16">
        <f>AVERAGE('RSXFS_6m (2)'!D178, 'UMCSENT (2)'!C172)</f>
        <v>65.441176470588232</v>
      </c>
      <c r="F172" s="16">
        <f>AVERAGE('PERMIT_6m (2)'!D178, 'CSUSHPISA_6m (2)'!D176)</f>
        <v>53.221288515406165</v>
      </c>
      <c r="G172" s="16">
        <f>AVERAGE('INDPRO_6m (2)'!D178, 'AMTMNO_6m (2)'!D177)</f>
        <v>95.576052906369654</v>
      </c>
      <c r="H172" s="16">
        <f>AVERAGE('GFDEGDQ188S (2)'!C169, 'GFDEGDQ188S_12m (2)'!D181, 'GDPC1_6m (2)'!D175)</f>
        <v>99.400399201596812</v>
      </c>
      <c r="I172" s="16">
        <f>AVERAGE('SP500_6m_Not_Automated (2)'!D178,'NASDAQCOM_6m (2)'!D178)</f>
        <v>42.352941176470587</v>
      </c>
    </row>
    <row r="173" spans="1:9" ht="13">
      <c r="A173" s="15">
        <v>39995</v>
      </c>
      <c r="B173" s="16">
        <f>AVERAGE('UNRATE (2)'!C173,'UNRATE_6m (2)'!D179,'ICSA_6M (2)'!D179, 'AWHMAN (2)'!C173)</f>
        <v>83.260409356725148</v>
      </c>
      <c r="C173" s="16">
        <f>AVERAGE('BAA10Y (2)'!C173, 'TOTBKCR_6m (2)'!D179)</f>
        <v>95.76020467836257</v>
      </c>
      <c r="D173" s="16">
        <f>AVERAGE('T10Y3M (2)'!C173, 'FEDFUNDS (2)'!C173, 'CPIAUCSL_6m (2)'!D179)</f>
        <v>52.631578947368418</v>
      </c>
      <c r="E173" s="16">
        <f>AVERAGE('RSXFS_6m (2)'!D179, 'UMCSENT (2)'!C173)</f>
        <v>80.409356725146196</v>
      </c>
      <c r="F173" s="16">
        <f>AVERAGE('PERMIT_6m (2)'!D179, 'CSUSHPISA_6m (2)'!D177)</f>
        <v>51.427385030623903</v>
      </c>
      <c r="G173" s="16">
        <f>AVERAGE('INDPRO_6m (2)'!D179, 'AMTMNO_6m (2)'!D178)</f>
        <v>92.96009631922945</v>
      </c>
      <c r="H173" s="16">
        <f>AVERAGE('GFDEGDQ188S (2)'!C170, 'GFDEGDQ188S_12m (2)'!D182, 'GDPC1_6m (2)'!D176)</f>
        <v>98.80952380952381</v>
      </c>
      <c r="I173" s="16">
        <f>AVERAGE('SP500_6m_Not_Automated (2)'!D179,'NASDAQCOM_6m (2)'!D179)</f>
        <v>5.5555555555555571</v>
      </c>
    </row>
    <row r="174" spans="1:9" ht="13">
      <c r="A174" s="15">
        <v>40026</v>
      </c>
      <c r="B174" s="16">
        <f>AVERAGE('UNRATE (2)'!C174,'UNRATE_6m (2)'!D180,'ICSA_6M (2)'!D180, 'AWHMAN (2)'!C174)</f>
        <v>71.439186046511622</v>
      </c>
      <c r="C174" s="16">
        <f>AVERAGE('BAA10Y (2)'!C174, 'TOTBKCR_6m (2)'!D180)</f>
        <v>90.989302325581406</v>
      </c>
      <c r="D174" s="16">
        <f>AVERAGE('T10Y3M (2)'!C174, 'FEDFUNDS (2)'!C174, 'CPIAUCSL_6m (2)'!D180)</f>
        <v>52.713178294573645</v>
      </c>
      <c r="E174" s="16">
        <f>AVERAGE('RSXFS_6m (2)'!D180, 'UMCSENT (2)'!C174)</f>
        <v>53.488372093023251</v>
      </c>
      <c r="F174" s="16">
        <f>AVERAGE('PERMIT_6m (2)'!D180, 'CSUSHPISA_6m (2)'!D178)</f>
        <v>48.782489740082084</v>
      </c>
      <c r="G174" s="16">
        <f>AVERAGE('INDPRO_6m (2)'!D180, 'AMTMNO_6m (2)'!D179)</f>
        <v>69.634842921256634</v>
      </c>
      <c r="H174" s="16">
        <f>AVERAGE('GFDEGDQ188S (2)'!C171, 'GFDEGDQ188S_12m (2)'!D183, 'GDPC1_6m (2)'!D177)</f>
        <v>98.517948717948727</v>
      </c>
      <c r="I174" s="16">
        <f>AVERAGE('SP500_6m_Not_Automated (2)'!D180,'NASDAQCOM_6m (2)'!D180)</f>
        <v>1.4534883720930267</v>
      </c>
    </row>
    <row r="175" spans="1:9" ht="13">
      <c r="A175" s="15">
        <v>40057</v>
      </c>
      <c r="B175" s="16">
        <f>AVERAGE('UNRATE (2)'!C175,'UNRATE_6m (2)'!D181,'ICSA_6M (2)'!D181, 'AWHMAN (2)'!C175)</f>
        <v>69.653887283236998</v>
      </c>
      <c r="C175" s="16">
        <f>AVERAGE('BAA10Y (2)'!C175, 'TOTBKCR_6m (2)'!D181)</f>
        <v>89.305000000000007</v>
      </c>
      <c r="D175" s="16">
        <f>AVERAGE('T10Y3M (2)'!C175, 'FEDFUNDS (2)'!C175, 'CPIAUCSL_6m (2)'!D181)</f>
        <v>47.784200385356456</v>
      </c>
      <c r="E175" s="16">
        <f>AVERAGE('RSXFS_6m (2)'!D181, 'UMCSENT (2)'!C175)</f>
        <v>61.849710982658962</v>
      </c>
      <c r="F175" s="16">
        <f>AVERAGE('PERMIT_6m (2)'!D181, 'CSUSHPISA_6m (2)'!D179)</f>
        <v>42.690058479532162</v>
      </c>
      <c r="G175" s="16">
        <f>AVERAGE('INDPRO_6m (2)'!D181, 'AMTMNO_6m (2)'!D180)</f>
        <v>44.018013173813685</v>
      </c>
      <c r="H175" s="16">
        <f>AVERAGE('GFDEGDQ188S (2)'!C172, 'GFDEGDQ188S_12m (2)'!D184, 'GDPC1_6m (2)'!D178)</f>
        <v>98.234117647058824</v>
      </c>
      <c r="I175" s="16">
        <f>AVERAGE('SP500_6m_Not_Automated (2)'!D181,'NASDAQCOM_6m (2)'!D181)</f>
        <v>2.6011560693641584</v>
      </c>
    </row>
    <row r="176" spans="1:9" ht="13">
      <c r="A176" s="15">
        <v>40087</v>
      </c>
      <c r="B176" s="16">
        <f>AVERAGE('UNRATE (2)'!C176,'UNRATE_6m (2)'!D182,'ICSA_6M (2)'!D182, 'AWHMAN (2)'!C176)</f>
        <v>68.535114942528736</v>
      </c>
      <c r="C176" s="16">
        <f>AVERAGE('BAA10Y (2)'!C176, 'TOTBKCR_6m (2)'!D182)</f>
        <v>89.08</v>
      </c>
      <c r="D176" s="16">
        <f>AVERAGE('T10Y3M (2)'!C176, 'FEDFUNDS (2)'!C176, 'CPIAUCSL_6m (2)'!D182)</f>
        <v>42.911877394636015</v>
      </c>
      <c r="E176" s="16">
        <f>AVERAGE('RSXFS_6m (2)'!D182, 'UMCSENT (2)'!C176)</f>
        <v>53.448275862068961</v>
      </c>
      <c r="F176" s="16">
        <f>AVERAGE('PERMIT_6m (2)'!D182, 'CSUSHPISA_6m (2)'!D180)</f>
        <v>44.165998396150762</v>
      </c>
      <c r="G176" s="16">
        <f>AVERAGE('INDPRO_6m (2)'!D182, 'AMTMNO_6m (2)'!D181)</f>
        <v>16.960667065311277</v>
      </c>
      <c r="H176" s="16">
        <f>AVERAGE('GFDEGDQ188S (2)'!C173, 'GFDEGDQ188S_12m (2)'!D185, 'GDPC1_6m (2)'!D179)</f>
        <v>96.200292397660817</v>
      </c>
      <c r="I176" s="16">
        <f>AVERAGE('SP500_6m_Not_Automated (2)'!D182,'NASDAQCOM_6m (2)'!D182)</f>
        <v>14.080459770114949</v>
      </c>
    </row>
    <row r="177" spans="1:9" ht="13">
      <c r="A177" s="15">
        <v>40118</v>
      </c>
      <c r="B177" s="16">
        <f>AVERAGE('UNRATE (2)'!C177,'UNRATE_6m (2)'!D183,'ICSA_6M (2)'!D183, 'AWHMAN (2)'!C177)</f>
        <v>62.571428571428569</v>
      </c>
      <c r="C177" s="16">
        <f>AVERAGE('BAA10Y (2)'!C177, 'TOTBKCR_6m (2)'!D183)</f>
        <v>89.284285714285716</v>
      </c>
      <c r="D177" s="16">
        <f>AVERAGE('T10Y3M (2)'!C177, 'FEDFUNDS (2)'!C177, 'CPIAUCSL_6m (2)'!D183)</f>
        <v>39.80952380952381</v>
      </c>
      <c r="E177" s="16">
        <f>AVERAGE('RSXFS_6m (2)'!D183, 'UMCSENT (2)'!C177)</f>
        <v>55.714285714285715</v>
      </c>
      <c r="F177" s="16">
        <f>AVERAGE('PERMIT_6m (2)'!D183, 'CSUSHPISA_6m (2)'!D181)</f>
        <v>43.043765483071844</v>
      </c>
      <c r="G177" s="16">
        <f>AVERAGE('INDPRO_6m (2)'!D183, 'AMTMNO_6m (2)'!D182)</f>
        <v>3.2857142857142847</v>
      </c>
      <c r="H177" s="16">
        <f>AVERAGE('GFDEGDQ188S (2)'!C174, 'GFDEGDQ188S_12m (2)'!D186, 'GDPC1_6m (2)'!D180)</f>
        <v>95.932093023255831</v>
      </c>
      <c r="I177" s="16">
        <f>AVERAGE('SP500_6m_Not_Automated (2)'!D183,'NASDAQCOM_6m (2)'!D183)</f>
        <v>13.428571428571431</v>
      </c>
    </row>
    <row r="178" spans="1:9" ht="13">
      <c r="A178" s="15">
        <v>40148</v>
      </c>
      <c r="B178" s="16">
        <f>AVERAGE('UNRATE (2)'!C178,'UNRATE_6m (2)'!D184,'ICSA_6M (2)'!D184, 'AWHMAN (2)'!C178)</f>
        <v>60.3</v>
      </c>
      <c r="C178" s="16">
        <f>AVERAGE('BAA10Y (2)'!C178, 'TOTBKCR_6m (2)'!D184)</f>
        <v>86.22</v>
      </c>
      <c r="D178" s="16">
        <f>AVERAGE('T10Y3M (2)'!C178, 'FEDFUNDS (2)'!C178, 'CPIAUCSL_6m (2)'!D184)</f>
        <v>53.977272727272727</v>
      </c>
      <c r="E178" s="16">
        <f>AVERAGE('RSXFS_6m (2)'!D184, 'UMCSENT (2)'!C178)</f>
        <v>71.022727272727266</v>
      </c>
      <c r="F178" s="16">
        <f>AVERAGE('PERMIT_6m (2)'!D184, 'CSUSHPISA_6m (2)'!D182)</f>
        <v>44.491248693834898</v>
      </c>
      <c r="G178" s="16">
        <f>AVERAGE('INDPRO_6m (2)'!D184, 'AMTMNO_6m (2)'!D183)</f>
        <v>1.7077922077922025</v>
      </c>
      <c r="H178" s="16">
        <f>AVERAGE('GFDEGDQ188S (2)'!C175, 'GFDEGDQ188S_12m (2)'!D187, 'GDPC1_6m (2)'!D181)</f>
        <v>95.664797687861281</v>
      </c>
      <c r="I178" s="16">
        <f>AVERAGE('SP500_6m_Not_Automated (2)'!D184,'NASDAQCOM_6m (2)'!D184)</f>
        <v>9.6590909090909065</v>
      </c>
    </row>
    <row r="179" spans="1:9" ht="13">
      <c r="A179" s="15">
        <v>40179</v>
      </c>
      <c r="B179" s="16">
        <f>AVERAGE('UNRATE (2)'!C179,'UNRATE_6m (2)'!D185,'ICSA_6M (2)'!D185, 'AWHMAN (2)'!C179)</f>
        <v>56.566779661016945</v>
      </c>
      <c r="C179" s="16">
        <f>AVERAGE('BAA10Y (2)'!C179, 'TOTBKCR_6m (2)'!D185)</f>
        <v>81.495000000000005</v>
      </c>
      <c r="D179" s="16">
        <f>AVERAGE('T10Y3M (2)'!C179, 'FEDFUNDS (2)'!C179, 'CPIAUCSL_6m (2)'!D185)</f>
        <v>52.44821092278719</v>
      </c>
      <c r="E179" s="16">
        <f>AVERAGE('RSXFS_6m (2)'!D185, 'UMCSENT (2)'!C179)</f>
        <v>74.293785310734464</v>
      </c>
      <c r="F179" s="16">
        <f>AVERAGE('PERMIT_6m (2)'!D185, 'CSUSHPISA_6m (2)'!D183)</f>
        <v>48.474576271186443</v>
      </c>
      <c r="G179" s="16">
        <f>AVERAGE('INDPRO_6m (2)'!D185, 'AMTMNO_6m (2)'!D184)</f>
        <v>3.4010657421674395</v>
      </c>
      <c r="H179" s="16">
        <f>AVERAGE('GFDEGDQ188S (2)'!C176, 'GFDEGDQ188S_12m (2)'!D188, 'GDPC1_6m (2)'!D182)</f>
        <v>81.033333333333331</v>
      </c>
      <c r="I179" s="16">
        <f>AVERAGE('SP500_6m_Not_Automated (2)'!D185,'NASDAQCOM_6m (2)'!D185)</f>
        <v>40.395480225988699</v>
      </c>
    </row>
    <row r="180" spans="1:9" ht="13">
      <c r="A180" s="15">
        <v>40210</v>
      </c>
      <c r="B180" s="16">
        <f>AVERAGE('UNRATE (2)'!C180,'UNRATE_6m (2)'!D186,'ICSA_6M (2)'!D186, 'AWHMAN (2)'!C180)</f>
        <v>60.744550561797759</v>
      </c>
      <c r="C180" s="16">
        <f>AVERAGE('BAA10Y (2)'!C180, 'TOTBKCR_6m (2)'!D186)</f>
        <v>84.41</v>
      </c>
      <c r="D180" s="16">
        <f>AVERAGE('T10Y3M (2)'!C180, 'FEDFUNDS (2)'!C180, 'CPIAUCSL_6m (2)'!D186)</f>
        <v>59.176029962546828</v>
      </c>
      <c r="E180" s="16">
        <f>AVERAGE('RSXFS_6m (2)'!D186, 'UMCSENT (2)'!C180)</f>
        <v>89.044943820224717</v>
      </c>
      <c r="F180" s="16">
        <f>AVERAGE('PERMIT_6m (2)'!D186, 'CSUSHPISA_6m (2)'!D184)</f>
        <v>52.984550561797754</v>
      </c>
      <c r="G180" s="16">
        <f>AVERAGE('INDPRO_6m (2)'!D186, 'AMTMNO_6m (2)'!D185)</f>
        <v>4.9157303370786494</v>
      </c>
      <c r="H180" s="16">
        <f>AVERAGE('GFDEGDQ188S (2)'!C177, 'GFDEGDQ188S_12m (2)'!D189, 'GDPC1_6m (2)'!D183)</f>
        <v>80.856666666666669</v>
      </c>
      <c r="I180" s="16">
        <f>AVERAGE('SP500_6m_Not_Automated (2)'!D186,'NASDAQCOM_6m (2)'!D186)</f>
        <v>36.516853932584269</v>
      </c>
    </row>
    <row r="181" spans="1:9" ht="13">
      <c r="A181" s="15">
        <v>40238</v>
      </c>
      <c r="B181" s="16">
        <f>AVERAGE('UNRATE (2)'!C181,'UNRATE_6m (2)'!D187,'ICSA_6M (2)'!D187, 'AWHMAN (2)'!C181)</f>
        <v>53.841159217877092</v>
      </c>
      <c r="C181" s="16">
        <f>AVERAGE('BAA10Y (2)'!C181, 'TOTBKCR_6m (2)'!D187)</f>
        <v>80.169692737430168</v>
      </c>
      <c r="D181" s="16">
        <f>AVERAGE('T10Y3M (2)'!C181, 'FEDFUNDS (2)'!C181, 'CPIAUCSL_6m (2)'!D187)</f>
        <v>60.148975791433891</v>
      </c>
      <c r="E181" s="16">
        <f>AVERAGE('RSXFS_6m (2)'!D187, 'UMCSENT (2)'!C181)</f>
        <v>45.11173184357542</v>
      </c>
      <c r="F181" s="16">
        <f>AVERAGE('PERMIT_6m (2)'!D187, 'CSUSHPISA_6m (2)'!D185)</f>
        <v>42.645898431335425</v>
      </c>
      <c r="G181" s="16">
        <f>AVERAGE('INDPRO_6m (2)'!D187, 'AMTMNO_6m (2)'!D186)</f>
        <v>6.9848094909296279</v>
      </c>
      <c r="H181" s="16">
        <f>AVERAGE('GFDEGDQ188S (2)'!C178, 'GFDEGDQ188S_12m (2)'!D190, 'GDPC1_6m (2)'!D184)</f>
        <v>80.680000000000007</v>
      </c>
      <c r="I181" s="16">
        <f>AVERAGE('SP500_6m_Not_Automated (2)'!D187,'NASDAQCOM_6m (2)'!D187)</f>
        <v>29.88826815642458</v>
      </c>
    </row>
    <row r="182" spans="1:9" ht="13">
      <c r="A182" s="15">
        <v>40269</v>
      </c>
      <c r="B182" s="16">
        <f>AVERAGE('UNRATE (2)'!C182,'UNRATE_6m (2)'!D188,'ICSA_6M (2)'!D188, 'AWHMAN (2)'!C182)</f>
        <v>50.553055555555559</v>
      </c>
      <c r="C182" s="16">
        <f>AVERAGE('BAA10Y (2)'!C182, 'TOTBKCR_6m (2)'!D188)</f>
        <v>61.804444444444442</v>
      </c>
      <c r="D182" s="16">
        <f>AVERAGE('T10Y3M (2)'!C182, 'FEDFUNDS (2)'!C182, 'CPIAUCSL_6m (2)'!D188)</f>
        <v>61.388888888888893</v>
      </c>
      <c r="E182" s="16">
        <f>AVERAGE('RSXFS_6m (2)'!D188, 'UMCSENT (2)'!C182)</f>
        <v>47.222222222222221</v>
      </c>
      <c r="F182" s="16">
        <f>AVERAGE('PERMIT_6m (2)'!D188, 'CSUSHPISA_6m (2)'!D186)</f>
        <v>48.529962546816485</v>
      </c>
      <c r="G182" s="16">
        <f>AVERAGE('INDPRO_6m (2)'!D188, 'AMTMNO_6m (2)'!D187)</f>
        <v>5.9737740533829964</v>
      </c>
      <c r="H182" s="16">
        <f>AVERAGE('GFDEGDQ188S (2)'!C179, 'GFDEGDQ188S_12m (2)'!D191, 'GDPC1_6m (2)'!D185)</f>
        <v>79.097570621468932</v>
      </c>
      <c r="I182" s="16">
        <f>AVERAGE('SP500_6m_Not_Automated (2)'!D188,'NASDAQCOM_6m (2)'!D188)</f>
        <v>17.777777777777779</v>
      </c>
    </row>
    <row r="183" spans="1:9" ht="13">
      <c r="A183" s="15">
        <v>40299</v>
      </c>
      <c r="B183" s="16">
        <f>AVERAGE('UNRATE (2)'!C183,'UNRATE_6m (2)'!D189,'ICSA_6M (2)'!D189, 'AWHMAN (2)'!C183)</f>
        <v>41.850814917127082</v>
      </c>
      <c r="C183" s="16">
        <f>AVERAGE('BAA10Y (2)'!C183, 'TOTBKCR_6m (2)'!D189)</f>
        <v>76.245193370165737</v>
      </c>
      <c r="D183" s="16">
        <f>AVERAGE('T10Y3M (2)'!C183, 'FEDFUNDS (2)'!C183, 'CPIAUCSL_6m (2)'!D189)</f>
        <v>67.127071823204417</v>
      </c>
      <c r="E183" s="16">
        <f>AVERAGE('RSXFS_6m (2)'!D189, 'UMCSENT (2)'!C183)</f>
        <v>62.154696132596683</v>
      </c>
      <c r="F183" s="16">
        <f>AVERAGE('PERMIT_6m (2)'!D189, 'CSUSHPISA_6m (2)'!D187)</f>
        <v>82.237106083521098</v>
      </c>
      <c r="G183" s="16">
        <f>AVERAGE('INDPRO_6m (2)'!D189, 'AMTMNO_6m (2)'!D188)</f>
        <v>2.077194597912829</v>
      </c>
      <c r="H183" s="16">
        <f>AVERAGE('GFDEGDQ188S (2)'!C180, 'GFDEGDQ188S_12m (2)'!D192, 'GDPC1_6m (2)'!D186)</f>
        <v>78.932172284644196</v>
      </c>
      <c r="I183" s="16">
        <f>AVERAGE('SP500_6m_Not_Automated (2)'!D189,'NASDAQCOM_6m (2)'!D189)</f>
        <v>63.259668508287291</v>
      </c>
    </row>
    <row r="184" spans="1:9" ht="13">
      <c r="A184" s="15">
        <v>40330</v>
      </c>
      <c r="B184" s="16">
        <f>AVERAGE('UNRATE (2)'!C184,'UNRATE_6m (2)'!D190,'ICSA_6M (2)'!D190, 'AWHMAN (2)'!C184)</f>
        <v>48.00681318681319</v>
      </c>
      <c r="C184" s="16">
        <f>AVERAGE('BAA10Y (2)'!C184, 'TOTBKCR_6m (2)'!D190)</f>
        <v>84.617417582417573</v>
      </c>
      <c r="D184" s="16">
        <f>AVERAGE('T10Y3M (2)'!C184, 'FEDFUNDS (2)'!C184, 'CPIAUCSL_6m (2)'!D190)</f>
        <v>69.047619047619051</v>
      </c>
      <c r="E184" s="16">
        <f>AVERAGE('RSXFS_6m (2)'!D190, 'UMCSENT (2)'!C184)</f>
        <v>68.818681318681314</v>
      </c>
      <c r="F184" s="16">
        <f>AVERAGE('PERMIT_6m (2)'!D190, 'CSUSHPISA_6m (2)'!D188)</f>
        <v>83.424908424908438</v>
      </c>
      <c r="G184" s="16">
        <f>AVERAGE('INDPRO_6m (2)'!D190, 'AMTMNO_6m (2)'!D189)</f>
        <v>3.0295671179649091</v>
      </c>
      <c r="H184" s="16">
        <f>AVERAGE('GFDEGDQ188S (2)'!C181, 'GFDEGDQ188S_12m (2)'!D193, 'GDPC1_6m (2)'!D187)</f>
        <v>78.770018621973932</v>
      </c>
      <c r="I184" s="16">
        <f>AVERAGE('SP500_6m_Not_Automated (2)'!D190,'NASDAQCOM_6m (2)'!D190)</f>
        <v>79.945054945054949</v>
      </c>
    </row>
    <row r="185" spans="1:9" ht="13">
      <c r="A185" s="15">
        <v>40360</v>
      </c>
      <c r="B185" s="16">
        <f>AVERAGE('UNRATE (2)'!C185,'UNRATE_6m (2)'!D191,'ICSA_6M (2)'!D191, 'AWHMAN (2)'!C185)</f>
        <v>48.977185792349729</v>
      </c>
      <c r="C185" s="16">
        <f>AVERAGE('BAA10Y (2)'!C185, 'TOTBKCR_6m (2)'!D191)</f>
        <v>74.316885245901645</v>
      </c>
      <c r="D185" s="16">
        <f>AVERAGE('T10Y3M (2)'!C185, 'FEDFUNDS (2)'!C185, 'CPIAUCSL_6m (2)'!D191)</f>
        <v>69.307832422586515</v>
      </c>
      <c r="E185" s="16">
        <f>AVERAGE('RSXFS_6m (2)'!D191, 'UMCSENT (2)'!C185)</f>
        <v>70.765027322404364</v>
      </c>
      <c r="F185" s="16">
        <f>AVERAGE('PERMIT_6m (2)'!D191, 'CSUSHPISA_6m (2)'!D189)</f>
        <v>82.975575883826949</v>
      </c>
      <c r="G185" s="16">
        <f>AVERAGE('INDPRO_6m (2)'!D191, 'AMTMNO_6m (2)'!D190)</f>
        <v>7.6652855341380004</v>
      </c>
      <c r="H185" s="16">
        <f>AVERAGE('GFDEGDQ188S (2)'!C182, 'GFDEGDQ188S_12m (2)'!D194, 'GDPC1_6m (2)'!D188)</f>
        <v>79.444444444444443</v>
      </c>
      <c r="I185" s="16">
        <f>AVERAGE('SP500_6m_Not_Automated (2)'!D191,'NASDAQCOM_6m (2)'!D191)</f>
        <v>58.196721311475414</v>
      </c>
    </row>
    <row r="186" spans="1:9" ht="13">
      <c r="A186" s="15">
        <v>40391</v>
      </c>
      <c r="B186" s="16">
        <f>AVERAGE('UNRATE (2)'!C186,'UNRATE_6m (2)'!D192,'ICSA_6M (2)'!D192, 'AWHMAN (2)'!C186)</f>
        <v>52.241195652173914</v>
      </c>
      <c r="C186" s="16">
        <f>AVERAGE('BAA10Y (2)'!C186, 'TOTBKCR_6m (2)'!D192)</f>
        <v>64.808260869565217</v>
      </c>
      <c r="D186" s="16">
        <f>AVERAGE('T10Y3M (2)'!C186, 'FEDFUNDS (2)'!C186, 'CPIAUCSL_6m (2)'!D192)</f>
        <v>70.018115942028984</v>
      </c>
      <c r="E186" s="16">
        <f>AVERAGE('RSXFS_6m (2)'!D192, 'UMCSENT (2)'!C186)</f>
        <v>64.809782608695656</v>
      </c>
      <c r="F186" s="16">
        <f>AVERAGE('PERMIT_6m (2)'!D192, 'CSUSHPISA_6m (2)'!D190)</f>
        <v>83.886765408504544</v>
      </c>
      <c r="G186" s="16">
        <f>AVERAGE('INDPRO_6m (2)'!D192, 'AMTMNO_6m (2)'!D191)</f>
        <v>28.661796151104774</v>
      </c>
      <c r="H186" s="16">
        <f>AVERAGE('GFDEGDQ188S (2)'!C183, 'GFDEGDQ188S_12m (2)'!D195, 'GDPC1_6m (2)'!D189)</f>
        <v>79.280847145488039</v>
      </c>
      <c r="I186" s="16">
        <f>AVERAGE('SP500_6m_Not_Automated (2)'!D192,'NASDAQCOM_6m (2)'!D192)</f>
        <v>77.173913043478251</v>
      </c>
    </row>
    <row r="187" spans="1:9" ht="13">
      <c r="A187" s="15">
        <v>40422</v>
      </c>
      <c r="B187" s="16">
        <f>AVERAGE('UNRATE (2)'!C187,'UNRATE_6m (2)'!D193,'ICSA_6M (2)'!D193, 'AWHMAN (2)'!C187)</f>
        <v>43.714864864864865</v>
      </c>
      <c r="C187" s="16">
        <f>AVERAGE('BAA10Y (2)'!C187, 'TOTBKCR_6m (2)'!D193)</f>
        <v>70.53891891891891</v>
      </c>
      <c r="D187" s="16">
        <f>AVERAGE('T10Y3M (2)'!C187, 'FEDFUNDS (2)'!C187, 'CPIAUCSL_6m (2)'!D193)</f>
        <v>69.459459459459467</v>
      </c>
      <c r="E187" s="16">
        <f>AVERAGE('RSXFS_6m (2)'!D193, 'UMCSENT (2)'!C187)</f>
        <v>82.432432432432435</v>
      </c>
      <c r="F187" s="16">
        <f>AVERAGE('PERMIT_6m (2)'!D193, 'CSUSHPISA_6m (2)'!D191)</f>
        <v>87.487815684536997</v>
      </c>
      <c r="G187" s="16">
        <f>AVERAGE('INDPRO_6m (2)'!D193, 'AMTMNO_6m (2)'!D192)</f>
        <v>26.583431257344301</v>
      </c>
      <c r="H187" s="16">
        <f>AVERAGE('GFDEGDQ188S (2)'!C184, 'GFDEGDQ188S_12m (2)'!D196, 'GDPC1_6m (2)'!D190)</f>
        <v>79.120549450549447</v>
      </c>
      <c r="I187" s="16">
        <f>AVERAGE('SP500_6m_Not_Automated (2)'!D193,'NASDAQCOM_6m (2)'!D193)</f>
        <v>70.810810810810807</v>
      </c>
    </row>
    <row r="188" spans="1:9" ht="13">
      <c r="A188" s="15">
        <v>40452</v>
      </c>
      <c r="B188" s="16">
        <f>AVERAGE('UNRATE (2)'!C188,'UNRATE_6m (2)'!D194,'ICSA_6M (2)'!D194, 'AWHMAN (2)'!C188)</f>
        <v>42.204973118279568</v>
      </c>
      <c r="C188" s="16">
        <f>AVERAGE('BAA10Y (2)'!C188, 'TOTBKCR_6m (2)'!D194)</f>
        <v>90.858010752688173</v>
      </c>
      <c r="D188" s="16">
        <f>AVERAGE('T10Y3M (2)'!C188, 'FEDFUNDS (2)'!C188, 'CPIAUCSL_6m (2)'!D194)</f>
        <v>66.577060931899638</v>
      </c>
      <c r="E188" s="16">
        <f>AVERAGE('RSXFS_6m (2)'!D194, 'UMCSENT (2)'!C188)</f>
        <v>77.688172043010752</v>
      </c>
      <c r="F188" s="16">
        <f>AVERAGE('PERMIT_6m (2)'!D194, 'CSUSHPISA_6m (2)'!D192)</f>
        <v>83.916257597007956</v>
      </c>
      <c r="G188" s="16">
        <f>AVERAGE('INDPRO_6m (2)'!D194, 'AMTMNO_6m (2)'!D193)</f>
        <v>24.6505376344086</v>
      </c>
      <c r="H188" s="16">
        <f>AVERAGE('GFDEGDQ188S (2)'!C185, 'GFDEGDQ188S_12m (2)'!D197, 'GDPC1_6m (2)'!D191)</f>
        <v>74.318524590163932</v>
      </c>
      <c r="I188" s="16">
        <f>AVERAGE('SP500_6m_Not_Automated (2)'!D194,'NASDAQCOM_6m (2)'!D194)</f>
        <v>66.263440860215056</v>
      </c>
    </row>
    <row r="189" spans="1:9" ht="13">
      <c r="A189" s="15">
        <v>40483</v>
      </c>
      <c r="B189" s="16">
        <f>AVERAGE('UNRATE (2)'!C189,'UNRATE_6m (2)'!D195,'ICSA_6M (2)'!D195, 'AWHMAN (2)'!C189)</f>
        <v>52.204786096256683</v>
      </c>
      <c r="C189" s="16">
        <f>AVERAGE('BAA10Y (2)'!C189, 'TOTBKCR_6m (2)'!D195)</f>
        <v>89.97406417112299</v>
      </c>
      <c r="D189" s="16">
        <f>AVERAGE('T10Y3M (2)'!C189, 'FEDFUNDS (2)'!C189, 'CPIAUCSL_6m (2)'!D195)</f>
        <v>60.249554367201426</v>
      </c>
      <c r="E189" s="16">
        <f>AVERAGE('RSXFS_6m (2)'!D195, 'UMCSENT (2)'!C189)</f>
        <v>51.336898395721924</v>
      </c>
      <c r="F189" s="16">
        <f>AVERAGE('PERMIT_6m (2)'!D195, 'CSUSHPISA_6m (2)'!D193)</f>
        <v>74.791154791154796</v>
      </c>
      <c r="G189" s="16">
        <f>AVERAGE('INDPRO_6m (2)'!D195, 'AMTMNO_6m (2)'!D194)</f>
        <v>44.459778046115801</v>
      </c>
      <c r="H189" s="16">
        <f>AVERAGE('GFDEGDQ188S (2)'!C186, 'GFDEGDQ188S_12m (2)'!D198, 'GDPC1_6m (2)'!D192)</f>
        <v>74.183768115942044</v>
      </c>
      <c r="I189" s="16">
        <f>AVERAGE('SP500_6m_Not_Automated (2)'!D195,'NASDAQCOM_6m (2)'!D195)</f>
        <v>37.700534759358291</v>
      </c>
    </row>
    <row r="190" spans="1:9" ht="13">
      <c r="A190" s="15">
        <v>40513</v>
      </c>
      <c r="B190" s="16">
        <f>AVERAGE('UNRATE (2)'!C190,'UNRATE_6m (2)'!D196,'ICSA_6M (2)'!D196, 'AWHMAN (2)'!C190)</f>
        <v>45.6093085106383</v>
      </c>
      <c r="C190" s="16">
        <f>AVERAGE('BAA10Y (2)'!C190, 'TOTBKCR_6m (2)'!D196)</f>
        <v>81.77968085106383</v>
      </c>
      <c r="D190" s="16">
        <f>AVERAGE('T10Y3M (2)'!C190, 'FEDFUNDS (2)'!C190, 'CPIAUCSL_6m (2)'!D196)</f>
        <v>48.492907801418433</v>
      </c>
      <c r="E190" s="16">
        <f>AVERAGE('RSXFS_6m (2)'!D196, 'UMCSENT (2)'!C190)</f>
        <v>43.88297872340425</v>
      </c>
      <c r="F190" s="16">
        <f>AVERAGE('PERMIT_6m (2)'!D196, 'CSUSHPISA_6m (2)'!D194)</f>
        <v>51.261153054221005</v>
      </c>
      <c r="G190" s="16">
        <f>AVERAGE('INDPRO_6m (2)'!D196, 'AMTMNO_6m (2)'!D195)</f>
        <v>29.972124246216861</v>
      </c>
      <c r="H190" s="16">
        <f>AVERAGE('GFDEGDQ188S (2)'!C187, 'GFDEGDQ188S_12m (2)'!D199, 'GDPC1_6m (2)'!D193)</f>
        <v>74.055405405405395</v>
      </c>
      <c r="I190" s="16">
        <f>AVERAGE('SP500_6m_Not_Automated (2)'!D196,'NASDAQCOM_6m (2)'!D196)</f>
        <v>7.9787234042553123</v>
      </c>
    </row>
    <row r="191" spans="1:9" ht="13">
      <c r="A191" s="15">
        <v>40544</v>
      </c>
      <c r="B191" s="16">
        <f>AVERAGE('UNRATE (2)'!C191,'UNRATE_6m (2)'!D197,'ICSA_6M (2)'!D197, 'AWHMAN (2)'!C191)</f>
        <v>49.27320105820106</v>
      </c>
      <c r="C191" s="16">
        <f>AVERAGE('BAA10Y (2)'!C191, 'TOTBKCR_6m (2)'!D197)</f>
        <v>80.820396825396813</v>
      </c>
      <c r="D191" s="16">
        <f>AVERAGE('T10Y3M (2)'!C191, 'FEDFUNDS (2)'!C191, 'CPIAUCSL_6m (2)'!D197)</f>
        <v>45.5026455026455</v>
      </c>
      <c r="E191" s="16">
        <f>AVERAGE('RSXFS_6m (2)'!D197, 'UMCSENT (2)'!C191)</f>
        <v>42.989417989417994</v>
      </c>
      <c r="F191" s="16">
        <f>AVERAGE('PERMIT_6m (2)'!D197, 'CSUSHPISA_6m (2)'!D195)</f>
        <v>71.625215742862792</v>
      </c>
      <c r="G191" s="16">
        <f>AVERAGE('INDPRO_6m (2)'!D197, 'AMTMNO_6m (2)'!D196)</f>
        <v>33.09270516717325</v>
      </c>
      <c r="H191" s="16">
        <f>AVERAGE('GFDEGDQ188S (2)'!C188, 'GFDEGDQ188S_12m (2)'!D200, 'GDPC1_6m (2)'!D194)</f>
        <v>82.795806451612904</v>
      </c>
      <c r="I191" s="16">
        <f>AVERAGE('SP500_6m_Not_Automated (2)'!D197,'NASDAQCOM_6m (2)'!D197)</f>
        <v>16.137566137566139</v>
      </c>
    </row>
    <row r="192" spans="1:9" ht="13">
      <c r="A192" s="15">
        <v>40575</v>
      </c>
      <c r="B192" s="16">
        <f>AVERAGE('UNRATE (2)'!C192,'UNRATE_6m (2)'!D198,'ICSA_6M (2)'!D198, 'AWHMAN (2)'!C192)</f>
        <v>32.102631578947367</v>
      </c>
      <c r="C192" s="16">
        <f>AVERAGE('BAA10Y (2)'!C192, 'TOTBKCR_6m (2)'!D198)</f>
        <v>79.08</v>
      </c>
      <c r="D192" s="16">
        <f>AVERAGE('T10Y3M (2)'!C192, 'FEDFUNDS (2)'!C192, 'CPIAUCSL_6m (2)'!D198)</f>
        <v>38.94736842105263</v>
      </c>
      <c r="E192" s="16">
        <f>AVERAGE('RSXFS_6m (2)'!D198, 'UMCSENT (2)'!C192)</f>
        <v>40.526315789473678</v>
      </c>
      <c r="F192" s="16">
        <f>AVERAGE('PERMIT_6m (2)'!D198, 'CSUSHPISA_6m (2)'!D196)</f>
        <v>80.453527435610297</v>
      </c>
      <c r="G192" s="16">
        <f>AVERAGE('INDPRO_6m (2)'!D198, 'AMTMNO_6m (2)'!D197)</f>
        <v>37.635756056808695</v>
      </c>
      <c r="H192" s="16">
        <f>AVERAGE('GFDEGDQ188S (2)'!C189, 'GFDEGDQ188S_12m (2)'!D201, 'GDPC1_6m (2)'!D195)</f>
        <v>82.618556149732626</v>
      </c>
      <c r="I192" s="16">
        <f>AVERAGE('SP500_6m_Not_Automated (2)'!D198,'NASDAQCOM_6m (2)'!D198)</f>
        <v>5.5263157894736779</v>
      </c>
    </row>
    <row r="193" spans="1:9" ht="13">
      <c r="A193" s="15">
        <v>40603</v>
      </c>
      <c r="B193" s="16">
        <f>AVERAGE('UNRATE (2)'!C193,'UNRATE_6m (2)'!D199,'ICSA_6M (2)'!D199, 'AWHMAN (2)'!C193)</f>
        <v>34.095431937172776</v>
      </c>
      <c r="C193" s="16">
        <f>AVERAGE('BAA10Y (2)'!C193, 'TOTBKCR_6m (2)'!D199)</f>
        <v>80.10397905759163</v>
      </c>
      <c r="D193" s="16">
        <f>AVERAGE('T10Y3M (2)'!C193, 'FEDFUNDS (2)'!C193, 'CPIAUCSL_6m (2)'!D199)</f>
        <v>39.354275741710296</v>
      </c>
      <c r="E193" s="16">
        <f>AVERAGE('RSXFS_6m (2)'!D199, 'UMCSENT (2)'!C193)</f>
        <v>47.382198952879584</v>
      </c>
      <c r="F193" s="16">
        <f>AVERAGE('PERMIT_6m (2)'!D199, 'CSUSHPISA_6m (2)'!D197)</f>
        <v>61.574420344053856</v>
      </c>
      <c r="G193" s="16">
        <f>AVERAGE('INDPRO_6m (2)'!D199, 'AMTMNO_6m (2)'!D198)</f>
        <v>32.744557729402032</v>
      </c>
      <c r="H193" s="16">
        <f>AVERAGE('GFDEGDQ188S (2)'!C190, 'GFDEGDQ188S_12m (2)'!D202, 'GDPC1_6m (2)'!D196)</f>
        <v>82.448156028368786</v>
      </c>
      <c r="I193" s="16">
        <f>AVERAGE('SP500_6m_Not_Automated (2)'!D199,'NASDAQCOM_6m (2)'!D199)</f>
        <v>18.848167539267017</v>
      </c>
    </row>
    <row r="194" spans="1:9" ht="13">
      <c r="A194" s="15">
        <v>40634</v>
      </c>
      <c r="B194" s="16">
        <f>AVERAGE('UNRATE (2)'!C194,'UNRATE_6m (2)'!D200,'ICSA_6M (2)'!D200, 'AWHMAN (2)'!C194)</f>
        <v>42.3828125</v>
      </c>
      <c r="C194" s="16">
        <f>AVERAGE('BAA10Y (2)'!C194, 'TOTBKCR_6m (2)'!D200)</f>
        <v>78.775833333333338</v>
      </c>
      <c r="D194" s="16">
        <f>AVERAGE('T10Y3M (2)'!C194, 'FEDFUNDS (2)'!C194, 'CPIAUCSL_6m (2)'!D200)</f>
        <v>37.41319444444445</v>
      </c>
      <c r="E194" s="16">
        <f>AVERAGE('RSXFS_6m (2)'!D200, 'UMCSENT (2)'!C194)</f>
        <v>47.395833333333336</v>
      </c>
      <c r="F194" s="16">
        <f>AVERAGE('PERMIT_6m (2)'!D200, 'CSUSHPISA_6m (2)'!D198)</f>
        <v>59.561403508771932</v>
      </c>
      <c r="G194" s="16">
        <f>AVERAGE('INDPRO_6m (2)'!D200, 'AMTMNO_6m (2)'!D199)</f>
        <v>30.213787085514831</v>
      </c>
      <c r="H194" s="16">
        <f>AVERAGE('GFDEGDQ188S (2)'!C191, 'GFDEGDQ188S_12m (2)'!D203, 'GDPC1_6m (2)'!D197)</f>
        <v>89.154444444444451</v>
      </c>
      <c r="I194" s="16">
        <f>AVERAGE('SP500_6m_Not_Automated (2)'!D200,'NASDAQCOM_6m (2)'!D200)</f>
        <v>22.916666666666671</v>
      </c>
    </row>
    <row r="195" spans="1:9" ht="13">
      <c r="A195" s="15">
        <v>40664</v>
      </c>
      <c r="B195" s="16">
        <f>AVERAGE('UNRATE (2)'!C195,'UNRATE_6m (2)'!D201,'ICSA_6M (2)'!D201, 'AWHMAN (2)'!C195)</f>
        <v>38.405207253886019</v>
      </c>
      <c r="C195" s="16">
        <f>AVERAGE('BAA10Y (2)'!C195, 'TOTBKCR_6m (2)'!D201)</f>
        <v>80.053393782383409</v>
      </c>
      <c r="D195" s="16">
        <f>AVERAGE('T10Y3M (2)'!C195, 'FEDFUNDS (2)'!C195, 'CPIAUCSL_6m (2)'!D201)</f>
        <v>40.846286701208982</v>
      </c>
      <c r="E195" s="16">
        <f>AVERAGE('RSXFS_6m (2)'!D201, 'UMCSENT (2)'!C195)</f>
        <v>50.647668393782389</v>
      </c>
      <c r="F195" s="16">
        <f>AVERAGE('PERMIT_6m (2)'!D201, 'CSUSHPISA_6m (2)'!D199)</f>
        <v>47.071589398583946</v>
      </c>
      <c r="G195" s="16">
        <f>AVERAGE('INDPRO_6m (2)'!D201, 'AMTMNO_6m (2)'!D200)</f>
        <v>30.970693005181346</v>
      </c>
      <c r="H195" s="16">
        <f>AVERAGE('GFDEGDQ188S (2)'!C192, 'GFDEGDQ188S_12m (2)'!D204, 'GDPC1_6m (2)'!D198)</f>
        <v>88.949298245614045</v>
      </c>
      <c r="I195" s="16">
        <f>AVERAGE('SP500_6m_Not_Automated (2)'!D201,'NASDAQCOM_6m (2)'!D201)</f>
        <v>25.906735751295336</v>
      </c>
    </row>
    <row r="196" spans="1:9" ht="13">
      <c r="A196" s="15">
        <v>40695</v>
      </c>
      <c r="B196" s="16">
        <f>AVERAGE('UNRATE (2)'!C196,'UNRATE_6m (2)'!D202,'ICSA_6M (2)'!D202, 'AWHMAN (2)'!C196)</f>
        <v>52.190773195876289</v>
      </c>
      <c r="C196" s="16">
        <f>AVERAGE('BAA10Y (2)'!C196, 'TOTBKCR_6m (2)'!D202)</f>
        <v>81.057886597938136</v>
      </c>
      <c r="D196" s="16">
        <f>AVERAGE('T10Y3M (2)'!C196, 'FEDFUNDS (2)'!C196, 'CPIAUCSL_6m (2)'!D202)</f>
        <v>44.845360824742272</v>
      </c>
      <c r="E196" s="16">
        <f>AVERAGE('RSXFS_6m (2)'!D202, 'UMCSENT (2)'!C196)</f>
        <v>53.865979381443296</v>
      </c>
      <c r="F196" s="16">
        <f>AVERAGE('PERMIT_6m (2)'!D202, 'CSUSHPISA_6m (2)'!D200)</f>
        <v>67.176761168384871</v>
      </c>
      <c r="G196" s="16">
        <f>AVERAGE('INDPRO_6m (2)'!D202, 'AMTMNO_6m (2)'!D201)</f>
        <v>41.261150579563058</v>
      </c>
      <c r="H196" s="16">
        <f>AVERAGE('GFDEGDQ188S (2)'!C193, 'GFDEGDQ188S_12m (2)'!D205, 'GDPC1_6m (2)'!D199)</f>
        <v>88.744764397905769</v>
      </c>
      <c r="I196" s="16">
        <f>AVERAGE('SP500_6m_Not_Automated (2)'!D202,'NASDAQCOM_6m (2)'!D202)</f>
        <v>53.865979381443296</v>
      </c>
    </row>
    <row r="197" spans="1:9" ht="13">
      <c r="A197" s="15">
        <v>40725</v>
      </c>
      <c r="B197" s="16">
        <f>AVERAGE('UNRATE (2)'!C197,'UNRATE_6m (2)'!D203,'ICSA_6M (2)'!D203, 'AWHMAN (2)'!C197)</f>
        <v>49.486602564102562</v>
      </c>
      <c r="C197" s="16">
        <f>AVERAGE('BAA10Y (2)'!C197, 'TOTBKCR_6m (2)'!D203)</f>
        <v>80.51102564102564</v>
      </c>
      <c r="D197" s="16">
        <f>AVERAGE('T10Y3M (2)'!C197, 'FEDFUNDS (2)'!C197, 'CPIAUCSL_6m (2)'!D203)</f>
        <v>45.726495726495727</v>
      </c>
      <c r="E197" s="16">
        <f>AVERAGE('RSXFS_6m (2)'!D203, 'UMCSENT (2)'!C197)</f>
        <v>67.179487179487182</v>
      </c>
      <c r="F197" s="16">
        <f>AVERAGE('PERMIT_6m (2)'!D203, 'CSUSHPISA_6m (2)'!D201)</f>
        <v>48.109472565431119</v>
      </c>
      <c r="G197" s="16">
        <f>AVERAGE('INDPRO_6m (2)'!D203, 'AMTMNO_6m (2)'!D202)</f>
        <v>37.997620935765262</v>
      </c>
      <c r="H197" s="16">
        <f>AVERAGE('GFDEGDQ188S (2)'!C194, 'GFDEGDQ188S_12m (2)'!D206, 'GDPC1_6m (2)'!D200)</f>
        <v>86.459166666666661</v>
      </c>
      <c r="I197" s="16">
        <f>AVERAGE('SP500_6m_Not_Automated (2)'!D203,'NASDAQCOM_6m (2)'!D203)</f>
        <v>65.897435897435898</v>
      </c>
    </row>
    <row r="198" spans="1:9" ht="13">
      <c r="A198" s="15">
        <v>40756</v>
      </c>
      <c r="B198" s="16">
        <f>AVERAGE('UNRATE (2)'!C198,'UNRATE_6m (2)'!D204,'ICSA_6M (2)'!D204, 'AWHMAN (2)'!C198)</f>
        <v>57.334540816326538</v>
      </c>
      <c r="C198" s="16">
        <f>AVERAGE('BAA10Y (2)'!C198, 'TOTBKCR_6m (2)'!D204)</f>
        <v>86.222551020408162</v>
      </c>
      <c r="D198" s="16">
        <f>AVERAGE('T10Y3M (2)'!C198, 'FEDFUNDS (2)'!C198, 'CPIAUCSL_6m (2)'!D204)</f>
        <v>50.510204081632651</v>
      </c>
      <c r="E198" s="16">
        <f>AVERAGE('RSXFS_6m (2)'!D204, 'UMCSENT (2)'!C198)</f>
        <v>78.571428571428569</v>
      </c>
      <c r="F198" s="16">
        <f>AVERAGE('PERMIT_6m (2)'!D204, 'CSUSHPISA_6m (2)'!D202)</f>
        <v>40.463917525773198</v>
      </c>
      <c r="G198" s="16">
        <f>AVERAGE('INDPRO_6m (2)'!D204, 'AMTMNO_6m (2)'!D203)</f>
        <v>36.841967556253266</v>
      </c>
      <c r="H198" s="16">
        <f>AVERAGE('GFDEGDQ188S (2)'!C195, 'GFDEGDQ188S_12m (2)'!D207, 'GDPC1_6m (2)'!D201)</f>
        <v>86.271226252158897</v>
      </c>
      <c r="I198" s="16">
        <f>AVERAGE('SP500_6m_Not_Automated (2)'!D204,'NASDAQCOM_6m (2)'!D204)</f>
        <v>81.887755102040813</v>
      </c>
    </row>
    <row r="199" spans="1:9" ht="13">
      <c r="A199" s="15">
        <v>40787</v>
      </c>
      <c r="B199" s="16">
        <f>AVERAGE('UNRATE (2)'!C199,'UNRATE_6m (2)'!D205,'ICSA_6M (2)'!D205, 'AWHMAN (2)'!C199)</f>
        <v>57.994593908629447</v>
      </c>
      <c r="C199" s="16">
        <f>AVERAGE('BAA10Y (2)'!C199, 'TOTBKCR_6m (2)'!D205)</f>
        <v>87.819593908629443</v>
      </c>
      <c r="D199" s="16">
        <f>AVERAGE('T10Y3M (2)'!C199, 'FEDFUNDS (2)'!C199, 'CPIAUCSL_6m (2)'!D205)</f>
        <v>58.460236886632828</v>
      </c>
      <c r="E199" s="16">
        <f>AVERAGE('RSXFS_6m (2)'!D205, 'UMCSENT (2)'!C199)</f>
        <v>74.492385786802032</v>
      </c>
      <c r="F199" s="16">
        <f>AVERAGE('PERMIT_6m (2)'!D205, 'CSUSHPISA_6m (2)'!D203)</f>
        <v>54.210594819731874</v>
      </c>
      <c r="G199" s="16">
        <f>AVERAGE('INDPRO_6m (2)'!D205, 'AMTMNO_6m (2)'!D204)</f>
        <v>35.564073345074071</v>
      </c>
      <c r="H199" s="16">
        <f>AVERAGE('GFDEGDQ188S (2)'!C196, 'GFDEGDQ188S_12m (2)'!D208, 'GDPC1_6m (2)'!D202)</f>
        <v>86.083814432989698</v>
      </c>
      <c r="I199" s="16">
        <f>AVERAGE('SP500_6m_Not_Automated (2)'!D205,'NASDAQCOM_6m (2)'!D205)</f>
        <v>89.593908629441614</v>
      </c>
    </row>
    <row r="200" spans="1:9" ht="13">
      <c r="A200" s="15">
        <v>40817</v>
      </c>
      <c r="B200" s="16">
        <f>AVERAGE('UNRATE (2)'!C200,'UNRATE_6m (2)'!D206,'ICSA_6M (2)'!D206, 'AWHMAN (2)'!C200)</f>
        <v>40.719646464646459</v>
      </c>
      <c r="C200" s="16">
        <f>AVERAGE('BAA10Y (2)'!C200, 'TOTBKCR_6m (2)'!D206)</f>
        <v>85.859191919191915</v>
      </c>
      <c r="D200" s="16">
        <f>AVERAGE('T10Y3M (2)'!C200, 'FEDFUNDS (2)'!C200, 'CPIAUCSL_6m (2)'!D206)</f>
        <v>66.498316498316512</v>
      </c>
      <c r="E200" s="16">
        <f>AVERAGE('RSXFS_6m (2)'!D206, 'UMCSENT (2)'!C200)</f>
        <v>74.116161616161619</v>
      </c>
      <c r="F200" s="16">
        <f>AVERAGE('PERMIT_6m (2)'!D206, 'CSUSHPISA_6m (2)'!D204)</f>
        <v>38.767779839208409</v>
      </c>
      <c r="G200" s="16">
        <f>AVERAGE('INDPRO_6m (2)'!D206, 'AMTMNO_6m (2)'!D205)</f>
        <v>58.164769522637542</v>
      </c>
      <c r="H200" s="16">
        <f>AVERAGE('GFDEGDQ188S (2)'!C197, 'GFDEGDQ188S_12m (2)'!D209, 'GDPC1_6m (2)'!D203)</f>
        <v>86.154871794871795</v>
      </c>
      <c r="I200" s="16">
        <f>AVERAGE('SP500_6m_Not_Automated (2)'!D206,'NASDAQCOM_6m (2)'!D206)</f>
        <v>80.808080808080803</v>
      </c>
    </row>
    <row r="201" spans="1:9" ht="13">
      <c r="A201" s="15">
        <v>40848</v>
      </c>
      <c r="B201" s="16">
        <f>AVERAGE('UNRATE (2)'!C201,'UNRATE_6m (2)'!D207,'ICSA_6M (2)'!D207, 'AWHMAN (2)'!C201)</f>
        <v>33.668819095477389</v>
      </c>
      <c r="C201" s="16">
        <f>AVERAGE('BAA10Y (2)'!C201, 'TOTBKCR_6m (2)'!D207)</f>
        <v>80.652211055276382</v>
      </c>
      <c r="D201" s="16">
        <f>AVERAGE('T10Y3M (2)'!C201, 'FEDFUNDS (2)'!C201, 'CPIAUCSL_6m (2)'!D207)</f>
        <v>69.430485762144059</v>
      </c>
      <c r="E201" s="16">
        <f>AVERAGE('RSXFS_6m (2)'!D207, 'UMCSENT (2)'!C201)</f>
        <v>64.572864321608037</v>
      </c>
      <c r="F201" s="16">
        <f>AVERAGE('PERMIT_6m (2)'!D207, 'CSUSHPISA_6m (2)'!D205)</f>
        <v>39.329898222074839</v>
      </c>
      <c r="G201" s="16">
        <f>AVERAGE('INDPRO_6m (2)'!D207, 'AMTMNO_6m (2)'!D206)</f>
        <v>44.860032485660625</v>
      </c>
      <c r="H201" s="16">
        <f>AVERAGE('GFDEGDQ188S (2)'!C198, 'GFDEGDQ188S_12m (2)'!D210, 'GDPC1_6m (2)'!D204)</f>
        <v>85.968367346938763</v>
      </c>
      <c r="I201" s="16">
        <f>AVERAGE('SP500_6m_Not_Automated (2)'!D207,'NASDAQCOM_6m (2)'!D207)</f>
        <v>80.150753768844226</v>
      </c>
    </row>
    <row r="202" spans="1:9" ht="13">
      <c r="A202" s="15">
        <v>40878</v>
      </c>
      <c r="B202" s="16">
        <f>AVERAGE('UNRATE (2)'!C202,'UNRATE_6m (2)'!D208,'ICSA_6M (2)'!D208, 'AWHMAN (2)'!C202)</f>
        <v>28</v>
      </c>
      <c r="C202" s="16">
        <f>AVERAGE('BAA10Y (2)'!C202, 'TOTBKCR_6m (2)'!D208)</f>
        <v>82</v>
      </c>
      <c r="D202" s="16">
        <f>AVERAGE('T10Y3M (2)'!C202, 'FEDFUNDS (2)'!C202, 'CPIAUCSL_6m (2)'!D208)</f>
        <v>68.916666666666671</v>
      </c>
      <c r="E202" s="16">
        <f>AVERAGE('RSXFS_6m (2)'!D208, 'UMCSENT (2)'!C202)</f>
        <v>68.75</v>
      </c>
      <c r="F202" s="16">
        <f>AVERAGE('PERMIT_6m (2)'!D208, 'CSUSHPISA_6m (2)'!D206)</f>
        <v>46.151515151515156</v>
      </c>
      <c r="G202" s="16">
        <f>AVERAGE('INDPRO_6m (2)'!D208, 'AMTMNO_6m (2)'!D207)</f>
        <v>37.360552763819101</v>
      </c>
      <c r="H202" s="16">
        <f>AVERAGE('GFDEGDQ188S (2)'!C199, 'GFDEGDQ188S_12m (2)'!D211, 'GDPC1_6m (2)'!D205)</f>
        <v>85.785634517766496</v>
      </c>
      <c r="I202" s="16">
        <f>AVERAGE('SP500_6m_Not_Automated (2)'!D208,'NASDAQCOM_6m (2)'!D208)</f>
        <v>76.75</v>
      </c>
    </row>
    <row r="203" spans="1:9" ht="13">
      <c r="A203" s="15">
        <v>40909</v>
      </c>
      <c r="B203" s="16">
        <f>AVERAGE('UNRATE (2)'!C203,'UNRATE_6m (2)'!D209,'ICSA_6M (2)'!D209, 'AWHMAN (2)'!C203)</f>
        <v>26.307512437810949</v>
      </c>
      <c r="C203" s="16">
        <f>AVERAGE('BAA10Y (2)'!C203, 'TOTBKCR_6m (2)'!D209)</f>
        <v>78.234601990049754</v>
      </c>
      <c r="D203" s="16">
        <f>AVERAGE('T10Y3M (2)'!C203, 'FEDFUNDS (2)'!C203, 'CPIAUCSL_6m (2)'!D209)</f>
        <v>68.490878938640137</v>
      </c>
      <c r="E203" s="16">
        <f>AVERAGE('RSXFS_6m (2)'!D209, 'UMCSENT (2)'!C203)</f>
        <v>53.482587064676608</v>
      </c>
      <c r="F203" s="16">
        <f>AVERAGE('PERMIT_6m (2)'!D209, 'CSUSHPISA_6m (2)'!D207)</f>
        <v>42.954823870596769</v>
      </c>
      <c r="G203" s="16">
        <f>AVERAGE('INDPRO_6m (2)'!D209, 'AMTMNO_6m (2)'!D208)</f>
        <v>25.309701492537314</v>
      </c>
      <c r="H203" s="16">
        <f>AVERAGE('GFDEGDQ188S (2)'!C200, 'GFDEGDQ188S_12m (2)'!D212, 'GDPC1_6m (2)'!D206)</f>
        <v>82.828888888888898</v>
      </c>
      <c r="I203" s="16">
        <f>AVERAGE('SP500_6m_Not_Automated (2)'!D209,'NASDAQCOM_6m (2)'!D209)</f>
        <v>63.184079601990049</v>
      </c>
    </row>
    <row r="204" spans="1:9" ht="13">
      <c r="A204" s="15">
        <v>40940</v>
      </c>
      <c r="B204" s="16">
        <f>AVERAGE('UNRATE (2)'!C204,'UNRATE_6m (2)'!D210,'ICSA_6M (2)'!D210, 'AWHMAN (2)'!C204)</f>
        <v>24.751930693069308</v>
      </c>
      <c r="C204" s="16">
        <f>AVERAGE('BAA10Y (2)'!C204, 'TOTBKCR_6m (2)'!D210)</f>
        <v>71.04029702970297</v>
      </c>
      <c r="D204" s="16">
        <f>AVERAGE('T10Y3M (2)'!C204, 'FEDFUNDS (2)'!C204, 'CPIAUCSL_6m (2)'!D210)</f>
        <v>70.297029702970306</v>
      </c>
      <c r="E204" s="16">
        <f>AVERAGE('RSXFS_6m (2)'!D210, 'UMCSENT (2)'!C204)</f>
        <v>43.56435643564356</v>
      </c>
      <c r="F204" s="16">
        <f>AVERAGE('PERMIT_6m (2)'!D210, 'CSUSHPISA_6m (2)'!D208)</f>
        <v>44.235148514851488</v>
      </c>
      <c r="G204" s="16">
        <f>AVERAGE('INDPRO_6m (2)'!D210, 'AMTMNO_6m (2)'!D209)</f>
        <v>31.627752327471555</v>
      </c>
      <c r="H204" s="16">
        <f>AVERAGE('GFDEGDQ188S (2)'!C201, 'GFDEGDQ188S_12m (2)'!D213, 'GDPC1_6m (2)'!D207)</f>
        <v>82.664304857621445</v>
      </c>
      <c r="I204" s="16">
        <f>AVERAGE('SP500_6m_Not_Automated (2)'!D210,'NASDAQCOM_6m (2)'!D210)</f>
        <v>27.227722772277232</v>
      </c>
    </row>
    <row r="205" spans="1:9" ht="13">
      <c r="A205" s="15">
        <v>40969</v>
      </c>
      <c r="B205" s="16">
        <f>AVERAGE('UNRATE (2)'!C205,'UNRATE_6m (2)'!D211,'ICSA_6M (2)'!D211, 'AWHMAN (2)'!C205)</f>
        <v>24.752943349753693</v>
      </c>
      <c r="C205" s="16">
        <f>AVERAGE('BAA10Y (2)'!C205, 'TOTBKCR_6m (2)'!D211)</f>
        <v>68.59620689655172</v>
      </c>
      <c r="D205" s="16">
        <f>AVERAGE('T10Y3M (2)'!C205, 'FEDFUNDS (2)'!C205, 'CPIAUCSL_6m (2)'!D211)</f>
        <v>68.062397372742211</v>
      </c>
      <c r="E205" s="16">
        <f>AVERAGE('RSXFS_6m (2)'!D211, 'UMCSENT (2)'!C205)</f>
        <v>46.305418719211822</v>
      </c>
      <c r="F205" s="16">
        <f>AVERAGE('PERMIT_6m (2)'!D211, 'CSUSHPISA_6m (2)'!D209)</f>
        <v>42.537313432835823</v>
      </c>
      <c r="G205" s="16">
        <f>AVERAGE('INDPRO_6m (2)'!D211, 'AMTMNO_6m (2)'!D210)</f>
        <v>44.684924157440378</v>
      </c>
      <c r="H205" s="16">
        <f>AVERAGE('GFDEGDQ188S (2)'!C202, 'GFDEGDQ188S_12m (2)'!D214, 'GDPC1_6m (2)'!D208)</f>
        <v>82.5</v>
      </c>
      <c r="I205" s="16">
        <f>AVERAGE('SP500_6m_Not_Automated (2)'!D211,'NASDAQCOM_6m (2)'!D211)</f>
        <v>6.6502463054187118</v>
      </c>
    </row>
    <row r="206" spans="1:9" ht="13">
      <c r="A206" s="15">
        <v>41000</v>
      </c>
      <c r="B206" s="16">
        <f>AVERAGE('UNRATE (2)'!C206,'UNRATE_6m (2)'!D212,'ICSA_6M (2)'!D212, 'AWHMAN (2)'!C206)</f>
        <v>31.984264705882353</v>
      </c>
      <c r="C206" s="16">
        <f>AVERAGE('BAA10Y (2)'!C206, 'TOTBKCR_6m (2)'!D212)</f>
        <v>68.99588235294118</v>
      </c>
      <c r="D206" s="16">
        <f>AVERAGE('T10Y3M (2)'!C206, 'FEDFUNDS (2)'!C206, 'CPIAUCSL_6m (2)'!D212)</f>
        <v>66.25816993464052</v>
      </c>
      <c r="E206" s="16">
        <f>AVERAGE('RSXFS_6m (2)'!D212, 'UMCSENT (2)'!C206)</f>
        <v>61.764705882352942</v>
      </c>
      <c r="F206" s="16">
        <f>AVERAGE('PERMIT_6m (2)'!D212, 'CSUSHPISA_6m (2)'!D210)</f>
        <v>49.182197631527863</v>
      </c>
      <c r="G206" s="16">
        <f>AVERAGE('INDPRO_6m (2)'!D212, 'AMTMNO_6m (2)'!D211)</f>
        <v>35.721529991306866</v>
      </c>
      <c r="H206" s="16">
        <f>AVERAGE('GFDEGDQ188S (2)'!C203, 'GFDEGDQ188S_12m (2)'!D215, 'GDPC1_6m (2)'!D209)</f>
        <v>67.163532338308457</v>
      </c>
      <c r="I206" s="16">
        <f>AVERAGE('SP500_6m_Not_Automated (2)'!D212,'NASDAQCOM_6m (2)'!D212)</f>
        <v>29.901960784313722</v>
      </c>
    </row>
    <row r="207" spans="1:9" ht="13">
      <c r="A207" s="15">
        <v>41030</v>
      </c>
      <c r="B207" s="16">
        <f>AVERAGE('UNRATE (2)'!C207,'UNRATE_6m (2)'!D213,'ICSA_6M (2)'!D213, 'AWHMAN (2)'!C207)</f>
        <v>37.316646341463411</v>
      </c>
      <c r="C207" s="16">
        <f>AVERAGE('BAA10Y (2)'!C207, 'TOTBKCR_6m (2)'!D213)</f>
        <v>73.778292682926832</v>
      </c>
      <c r="D207" s="16">
        <f>AVERAGE('T10Y3M (2)'!C207, 'FEDFUNDS (2)'!C207, 'CPIAUCSL_6m (2)'!D213)</f>
        <v>72.357723577235774</v>
      </c>
      <c r="E207" s="16">
        <f>AVERAGE('RSXFS_6m (2)'!D213, 'UMCSENT (2)'!C207)</f>
        <v>67.073170731707322</v>
      </c>
      <c r="F207" s="16">
        <f>AVERAGE('PERMIT_6m (2)'!D213, 'CSUSHPISA_6m (2)'!D211)</f>
        <v>38.645920941968043</v>
      </c>
      <c r="G207" s="16">
        <f>AVERAGE('INDPRO_6m (2)'!D213, 'AMTMNO_6m (2)'!D212)</f>
        <v>45.490196078431374</v>
      </c>
      <c r="H207" s="16">
        <f>AVERAGE('GFDEGDQ188S (2)'!C204, 'GFDEGDQ188S_12m (2)'!D216, 'GDPC1_6m (2)'!D210)</f>
        <v>67.079966996699682</v>
      </c>
      <c r="I207" s="16">
        <f>AVERAGE('SP500_6m_Not_Automated (2)'!D213,'NASDAQCOM_6m (2)'!D213)</f>
        <v>47.560975609756099</v>
      </c>
    </row>
    <row r="208" spans="1:9" ht="13">
      <c r="A208" s="15">
        <v>41061</v>
      </c>
      <c r="B208" s="16">
        <f>AVERAGE('UNRATE (2)'!C208,'UNRATE_6m (2)'!D214,'ICSA_6M (2)'!D214, 'AWHMAN (2)'!C208)</f>
        <v>45.692451456310678</v>
      </c>
      <c r="C208" s="16">
        <f>AVERAGE('BAA10Y (2)'!C208, 'TOTBKCR_6m (2)'!D214)</f>
        <v>75.000776699029132</v>
      </c>
      <c r="D208" s="16">
        <f>AVERAGE('T10Y3M (2)'!C208, 'FEDFUNDS (2)'!C208, 'CPIAUCSL_6m (2)'!D214)</f>
        <v>75.161812297734627</v>
      </c>
      <c r="E208" s="16">
        <f>AVERAGE('RSXFS_6m (2)'!D214, 'UMCSENT (2)'!C208)</f>
        <v>83.49514563106797</v>
      </c>
      <c r="F208" s="16">
        <f>AVERAGE('PERMIT_6m (2)'!D214, 'CSUSHPISA_6m (2)'!D212)</f>
        <v>34.049590710070433</v>
      </c>
      <c r="G208" s="16">
        <f>AVERAGE('INDPRO_6m (2)'!D214, 'AMTMNO_6m (2)'!D213)</f>
        <v>65.116031257399953</v>
      </c>
      <c r="H208" s="16">
        <f>AVERAGE('GFDEGDQ188S (2)'!C205, 'GFDEGDQ188S_12m (2)'!D217, 'GDPC1_6m (2)'!D211)</f>
        <v>66.995977011494261</v>
      </c>
      <c r="I208" s="16">
        <f>AVERAGE('SP500_6m_Not_Automated (2)'!D214,'NASDAQCOM_6m (2)'!D214)</f>
        <v>35.4368932038835</v>
      </c>
    </row>
    <row r="209" spans="1:9" ht="13">
      <c r="A209" s="15">
        <v>41091</v>
      </c>
      <c r="B209" s="16">
        <f>AVERAGE('UNRATE (2)'!C209,'UNRATE_6m (2)'!D215,'ICSA_6M (2)'!D215, 'AWHMAN (2)'!C209)</f>
        <v>47.463888888888889</v>
      </c>
      <c r="C209" s="16">
        <f>AVERAGE('BAA10Y (2)'!C209, 'TOTBKCR_6m (2)'!D215)</f>
        <v>76.088236714975849</v>
      </c>
      <c r="D209" s="16">
        <f>AVERAGE('T10Y3M (2)'!C209, 'FEDFUNDS (2)'!C209, 'CPIAUCSL_6m (2)'!D215)</f>
        <v>77.214170692431566</v>
      </c>
      <c r="E209" s="16">
        <f>AVERAGE('RSXFS_6m (2)'!D215, 'UMCSENT (2)'!C209)</f>
        <v>85.265700483091791</v>
      </c>
      <c r="F209" s="16">
        <f>AVERAGE('PERMIT_6m (2)'!D215, 'CSUSHPISA_6m (2)'!D213)</f>
        <v>25.361140567927425</v>
      </c>
      <c r="G209" s="16">
        <f>AVERAGE('INDPRO_6m (2)'!D215, 'AMTMNO_6m (2)'!D214)</f>
        <v>77.871582008348582</v>
      </c>
      <c r="H209" s="16">
        <f>AVERAGE('GFDEGDQ188S (2)'!C206, 'GFDEGDQ188S_12m (2)'!D218, 'GDPC1_6m (2)'!D212)</f>
        <v>80.390980392156862</v>
      </c>
      <c r="I209" s="16">
        <f>AVERAGE('SP500_6m_Not_Automated (2)'!D215,'NASDAQCOM_6m (2)'!D215)</f>
        <v>52.898550724637673</v>
      </c>
    </row>
    <row r="210" spans="1:9" ht="13">
      <c r="A210" s="15">
        <v>41122</v>
      </c>
      <c r="B210" s="16">
        <f>AVERAGE('UNRATE (2)'!C210,'UNRATE_6m (2)'!D216,'ICSA_6M (2)'!D216, 'AWHMAN (2)'!C210)</f>
        <v>51.143365384615386</v>
      </c>
      <c r="C210" s="16">
        <f>AVERAGE('BAA10Y (2)'!C210, 'TOTBKCR_6m (2)'!D216)</f>
        <v>80.049230769230775</v>
      </c>
      <c r="D210" s="16">
        <f>AVERAGE('T10Y3M (2)'!C210, 'FEDFUNDS (2)'!C210, 'CPIAUCSL_6m (2)'!D216)</f>
        <v>73.878205128205124</v>
      </c>
      <c r="E210" s="16">
        <f>AVERAGE('RSXFS_6m (2)'!D216, 'UMCSENT (2)'!C210)</f>
        <v>82.572115384615387</v>
      </c>
      <c r="F210" s="16">
        <f>AVERAGE('PERMIT_6m (2)'!D216, 'CSUSHPISA_6m (2)'!D214)</f>
        <v>23.763069454817028</v>
      </c>
      <c r="G210" s="16">
        <f>AVERAGE('INDPRO_6m (2)'!D216, 'AMTMNO_6m (2)'!D215)</f>
        <v>82.177861389817906</v>
      </c>
      <c r="H210" s="16">
        <f>AVERAGE('GFDEGDQ188S (2)'!C207, 'GFDEGDQ188S_12m (2)'!D219, 'GDPC1_6m (2)'!D213)</f>
        <v>80.245691056910573</v>
      </c>
      <c r="I210" s="16">
        <f>AVERAGE('SP500_6m_Not_Automated (2)'!D216,'NASDAQCOM_6m (2)'!D216)</f>
        <v>58.17307692307692</v>
      </c>
    </row>
    <row r="211" spans="1:9" ht="13">
      <c r="A211" s="15">
        <v>41153</v>
      </c>
      <c r="B211" s="16">
        <f>AVERAGE('UNRATE (2)'!C211,'UNRATE_6m (2)'!D217,'ICSA_6M (2)'!D217, 'AWHMAN (2)'!C211)</f>
        <v>46.830633971291867</v>
      </c>
      <c r="C211" s="16">
        <f>AVERAGE('BAA10Y (2)'!C211, 'TOTBKCR_6m (2)'!D217)</f>
        <v>76.435167464114841</v>
      </c>
      <c r="D211" s="16">
        <f>AVERAGE('T10Y3M (2)'!C211, 'FEDFUNDS (2)'!C211, 'CPIAUCSL_6m (2)'!D217)</f>
        <v>69.776714513556612</v>
      </c>
      <c r="E211" s="16">
        <f>AVERAGE('RSXFS_6m (2)'!D217, 'UMCSENT (2)'!C211)</f>
        <v>76.794258373205736</v>
      </c>
      <c r="F211" s="16">
        <f>AVERAGE('PERMIT_6m (2)'!D217, 'CSUSHPISA_6m (2)'!D215)</f>
        <v>18.10207336523127</v>
      </c>
      <c r="G211" s="16">
        <f>AVERAGE('INDPRO_6m (2)'!D217, 'AMTMNO_6m (2)'!D216)</f>
        <v>82.761317629738684</v>
      </c>
      <c r="H211" s="16">
        <f>AVERAGE('GFDEGDQ188S (2)'!C208, 'GFDEGDQ188S_12m (2)'!D220, 'GDPC1_6m (2)'!D214)</f>
        <v>80.097184466019414</v>
      </c>
      <c r="I211" s="16">
        <f>AVERAGE('SP500_6m_Not_Automated (2)'!D217,'NASDAQCOM_6m (2)'!D217)</f>
        <v>63.875598086124398</v>
      </c>
    </row>
    <row r="212" spans="1:9" ht="13">
      <c r="A212" s="15">
        <v>41183</v>
      </c>
      <c r="B212" s="16">
        <f>AVERAGE('UNRATE (2)'!C212,'UNRATE_6m (2)'!D218,'ICSA_6M (2)'!D218, 'AWHMAN (2)'!C212)</f>
        <v>38.81</v>
      </c>
      <c r="C212" s="16">
        <f>AVERAGE('BAA10Y (2)'!C212, 'TOTBKCR_6m (2)'!D218)</f>
        <v>72.857142857142861</v>
      </c>
      <c r="D212" s="16">
        <f>AVERAGE('T10Y3M (2)'!C212, 'FEDFUNDS (2)'!C212, 'CPIAUCSL_6m (2)'!D218)</f>
        <v>65.476190476190482</v>
      </c>
      <c r="E212" s="16">
        <f>AVERAGE('RSXFS_6m (2)'!D218, 'UMCSENT (2)'!C212)</f>
        <v>70.238095238095241</v>
      </c>
      <c r="F212" s="16">
        <f>AVERAGE('PERMIT_6m (2)'!D218, 'CSUSHPISA_6m (2)'!D216)</f>
        <v>13.699633699633708</v>
      </c>
      <c r="G212" s="16">
        <f>AVERAGE('INDPRO_6m (2)'!D218, 'AMTMNO_6m (2)'!D217)</f>
        <v>80.915926179084067</v>
      </c>
      <c r="H212" s="16">
        <f>AVERAGE('GFDEGDQ188S (2)'!C209, 'GFDEGDQ188S_12m (2)'!D221, 'GDPC1_6m (2)'!D215)</f>
        <v>84.540289855072459</v>
      </c>
      <c r="I212" s="16">
        <f>AVERAGE('SP500_6m_Not_Automated (2)'!D218,'NASDAQCOM_6m (2)'!D218)</f>
        <v>69.047619047619051</v>
      </c>
    </row>
    <row r="213" spans="1:9" ht="13">
      <c r="A213" s="15">
        <v>41214</v>
      </c>
      <c r="B213" s="16">
        <f>AVERAGE('UNRATE (2)'!C213,'UNRATE_6m (2)'!D219,'ICSA_6M (2)'!D219, 'AWHMAN (2)'!C213)</f>
        <v>46.918969194312794</v>
      </c>
      <c r="C213" s="16">
        <f>AVERAGE('BAA10Y (2)'!C213, 'TOTBKCR_6m (2)'!D219)</f>
        <v>70.261090047393367</v>
      </c>
      <c r="D213" s="16">
        <f>AVERAGE('T10Y3M (2)'!C213, 'FEDFUNDS (2)'!C213, 'CPIAUCSL_6m (2)'!D219)</f>
        <v>65.797788309636658</v>
      </c>
      <c r="E213" s="16">
        <f>AVERAGE('RSXFS_6m (2)'!D219, 'UMCSENT (2)'!C213)</f>
        <v>63.388625592417057</v>
      </c>
      <c r="F213" s="16">
        <f>AVERAGE('PERMIT_6m (2)'!D219, 'CSUSHPISA_6m (2)'!D217)</f>
        <v>19.000997755051131</v>
      </c>
      <c r="G213" s="16">
        <f>AVERAGE('INDPRO_6m (2)'!D219, 'AMTMNO_6m (2)'!D218)</f>
        <v>71.013315278718125</v>
      </c>
      <c r="H213" s="16">
        <f>AVERAGE('GFDEGDQ188S (2)'!C210, 'GFDEGDQ188S_12m (2)'!D222, 'GDPC1_6m (2)'!D216)</f>
        <v>84.375</v>
      </c>
      <c r="I213" s="16">
        <f>AVERAGE('SP500_6m_Not_Automated (2)'!D219,'NASDAQCOM_6m (2)'!D219)</f>
        <v>44.312796208530813</v>
      </c>
    </row>
    <row r="214" spans="1:9" ht="13">
      <c r="A214" s="15">
        <v>41244</v>
      </c>
      <c r="B214" s="16">
        <f>AVERAGE('UNRATE (2)'!C214,'UNRATE_6m (2)'!D220,'ICSA_6M (2)'!D220, 'AWHMAN (2)'!C214)</f>
        <v>36.440094339622647</v>
      </c>
      <c r="C214" s="16">
        <f>AVERAGE('BAA10Y (2)'!C214, 'TOTBKCR_6m (2)'!D220)</f>
        <v>69.695566037735844</v>
      </c>
      <c r="D214" s="16">
        <f>AVERAGE('T10Y3M (2)'!C214, 'FEDFUNDS (2)'!C214, 'CPIAUCSL_6m (2)'!D220)</f>
        <v>63.050314465408803</v>
      </c>
      <c r="E214" s="16">
        <f>AVERAGE('RSXFS_6m (2)'!D220, 'UMCSENT (2)'!C214)</f>
        <v>52.122641509433961</v>
      </c>
      <c r="F214" s="16">
        <f>AVERAGE('PERMIT_6m (2)'!D220, 'CSUSHPISA_6m (2)'!D218)</f>
        <v>22.607816711590303</v>
      </c>
      <c r="G214" s="16">
        <f>AVERAGE('INDPRO_6m (2)'!D220, 'AMTMNO_6m (2)'!D219)</f>
        <v>68.079898059554679</v>
      </c>
      <c r="H214" s="16">
        <f>AVERAGE('GFDEGDQ188S (2)'!C211, 'GFDEGDQ188S_12m (2)'!D223, 'GDPC1_6m (2)'!D217)</f>
        <v>84.210143540669847</v>
      </c>
      <c r="I214" s="16">
        <f>AVERAGE('SP500_6m_Not_Automated (2)'!D220,'NASDAQCOM_6m (2)'!D220)</f>
        <v>56.367924528301884</v>
      </c>
    </row>
    <row r="215" spans="1:9" ht="13">
      <c r="A215" s="15">
        <v>41275</v>
      </c>
      <c r="B215" s="16">
        <f>AVERAGE('UNRATE (2)'!C215,'UNRATE_6m (2)'!D221,'ICSA_6M (2)'!D221, 'AWHMAN (2)'!C215)</f>
        <v>40.082288732394375</v>
      </c>
      <c r="C215" s="16">
        <f>AVERAGE('BAA10Y (2)'!C215, 'TOTBKCR_6m (2)'!D221)</f>
        <v>67.608075117370902</v>
      </c>
      <c r="D215" s="16">
        <f>AVERAGE('T10Y3M (2)'!C215, 'FEDFUNDS (2)'!C215, 'CPIAUCSL_6m (2)'!D221)</f>
        <v>60.328638497652577</v>
      </c>
      <c r="E215" s="16">
        <f>AVERAGE('RSXFS_6m (2)'!D221, 'UMCSENT (2)'!C215)</f>
        <v>47.887323943661976</v>
      </c>
      <c r="F215" s="16">
        <f>AVERAGE('PERMIT_6m (2)'!D221, 'CSUSHPISA_6m (2)'!D219)</f>
        <v>29.797743808824514</v>
      </c>
      <c r="G215" s="16">
        <f>AVERAGE('INDPRO_6m (2)'!D221, 'AMTMNO_6m (2)'!D220)</f>
        <v>48.293692975462839</v>
      </c>
      <c r="H215" s="16">
        <f>AVERAGE('GFDEGDQ188S (2)'!C212, 'GFDEGDQ188S_12m (2)'!D224, 'GDPC1_6m (2)'!D218)</f>
        <v>86.667619047619041</v>
      </c>
      <c r="I215" s="16">
        <f>AVERAGE('SP500_6m_Not_Automated (2)'!D221,'NASDAQCOM_6m (2)'!D221)</f>
        <v>42.488262910798127</v>
      </c>
    </row>
    <row r="216" spans="1:9" ht="13">
      <c r="A216" s="15">
        <v>41306</v>
      </c>
      <c r="B216" s="16">
        <f>AVERAGE('UNRATE (2)'!C216,'UNRATE_6m (2)'!D222,'ICSA_6M (2)'!D222, 'AWHMAN (2)'!C216)</f>
        <v>31.660233644859812</v>
      </c>
      <c r="C216" s="16">
        <f>AVERAGE('BAA10Y (2)'!C216, 'TOTBKCR_6m (2)'!D222)</f>
        <v>71.960887850467287</v>
      </c>
      <c r="D216" s="16">
        <f>AVERAGE('T10Y3M (2)'!C216, 'FEDFUNDS (2)'!C216, 'CPIAUCSL_6m (2)'!D222)</f>
        <v>60.59190031152648</v>
      </c>
      <c r="E216" s="16">
        <f>AVERAGE('RSXFS_6m (2)'!D222, 'UMCSENT (2)'!C216)</f>
        <v>44.27570093457944</v>
      </c>
      <c r="F216" s="16">
        <f>AVERAGE('PERMIT_6m (2)'!D222, 'CSUSHPISA_6m (2)'!D220)</f>
        <v>24.27922764944454</v>
      </c>
      <c r="G216" s="16">
        <f>AVERAGE('INDPRO_6m (2)'!D222, 'AMTMNO_6m (2)'!D221)</f>
        <v>48.943661971830991</v>
      </c>
      <c r="H216" s="16">
        <f>AVERAGE('GFDEGDQ188S (2)'!C213, 'GFDEGDQ188S_12m (2)'!D225, 'GDPC1_6m (2)'!D219)</f>
        <v>86.492274881516593</v>
      </c>
      <c r="I216" s="16">
        <f>AVERAGE('SP500_6m_Not_Automated (2)'!D222,'NASDAQCOM_6m (2)'!D222)</f>
        <v>49.766355140186917</v>
      </c>
    </row>
    <row r="217" spans="1:9" ht="13">
      <c r="A217" s="15">
        <v>41334</v>
      </c>
      <c r="B217" s="16">
        <f>AVERAGE('UNRATE (2)'!C217,'UNRATE_6m (2)'!D223,'ICSA_6M (2)'!D223, 'AWHMAN (2)'!C217)</f>
        <v>31.742558139534882</v>
      </c>
      <c r="C217" s="16">
        <f>AVERAGE('BAA10Y (2)'!C217, 'TOTBKCR_6m (2)'!D223)</f>
        <v>75.930000000000007</v>
      </c>
      <c r="D217" s="16">
        <f>AVERAGE('T10Y3M (2)'!C217, 'FEDFUNDS (2)'!C217, 'CPIAUCSL_6m (2)'!D223)</f>
        <v>73.643410852713174</v>
      </c>
      <c r="E217" s="16">
        <f>AVERAGE('RSXFS_6m (2)'!D223, 'UMCSENT (2)'!C217)</f>
        <v>64.186046511627907</v>
      </c>
      <c r="F217" s="16">
        <f>AVERAGE('PERMIT_6m (2)'!D223, 'CSUSHPISA_6m (2)'!D221)</f>
        <v>44.806201550387598</v>
      </c>
      <c r="G217" s="16">
        <f>AVERAGE('INDPRO_6m (2)'!D223, 'AMTMNO_6m (2)'!D222)</f>
        <v>20.004346881112802</v>
      </c>
      <c r="H217" s="16">
        <f>AVERAGE('GFDEGDQ188S (2)'!C214, 'GFDEGDQ188S_12m (2)'!D226, 'GDPC1_6m (2)'!D220)</f>
        <v>86.320817610062889</v>
      </c>
      <c r="I217" s="16">
        <f>AVERAGE('SP500_6m_Not_Automated (2)'!D223,'NASDAQCOM_6m (2)'!D223)</f>
        <v>45.116279069767444</v>
      </c>
    </row>
    <row r="218" spans="1:9" ht="13">
      <c r="A218" s="15">
        <v>41365</v>
      </c>
      <c r="B218" s="16">
        <f>AVERAGE('UNRATE (2)'!C218,'UNRATE_6m (2)'!D224,'ICSA_6M (2)'!D224, 'AWHMAN (2)'!C218)</f>
        <v>36.572685185185193</v>
      </c>
      <c r="C218" s="16">
        <f>AVERAGE('BAA10Y (2)'!C218, 'TOTBKCR_6m (2)'!D224)</f>
        <v>69.677407407407401</v>
      </c>
      <c r="D218" s="16">
        <f>AVERAGE('T10Y3M (2)'!C218, 'FEDFUNDS (2)'!C218, 'CPIAUCSL_6m (2)'!D224)</f>
        <v>76.003086419753075</v>
      </c>
      <c r="E218" s="16">
        <f>AVERAGE('RSXFS_6m (2)'!D224, 'UMCSENT (2)'!C218)</f>
        <v>70.717592592592581</v>
      </c>
      <c r="F218" s="16">
        <f>AVERAGE('PERMIT_6m (2)'!D224, 'CSUSHPISA_6m (2)'!D222)</f>
        <v>18.780287296642435</v>
      </c>
      <c r="G218" s="16">
        <f>AVERAGE('INDPRO_6m (2)'!D224, 'AMTMNO_6m (2)'!D223)</f>
        <v>60.581395348837205</v>
      </c>
      <c r="H218" s="16">
        <f>AVERAGE('GFDEGDQ188S (2)'!C215, 'GFDEGDQ188S_12m (2)'!D227, 'GDPC1_6m (2)'!D221)</f>
        <v>78.167652582159619</v>
      </c>
      <c r="I218" s="16">
        <f>AVERAGE('SP500_6m_Not_Automated (2)'!D224,'NASDAQCOM_6m (2)'!D224)</f>
        <v>27.083333333333336</v>
      </c>
    </row>
    <row r="219" spans="1:9" ht="13">
      <c r="A219" s="15">
        <v>41395</v>
      </c>
      <c r="B219" s="16">
        <f>AVERAGE('UNRATE (2)'!C219,'UNRATE_6m (2)'!D225,'ICSA_6M (2)'!D225, 'AWHMAN (2)'!C219)</f>
        <v>32.488214285714285</v>
      </c>
      <c r="C219" s="16">
        <f>AVERAGE('BAA10Y (2)'!C219, 'TOTBKCR_6m (2)'!D225)</f>
        <v>73.388410138248844</v>
      </c>
      <c r="D219" s="16">
        <f>AVERAGE('T10Y3M (2)'!C219, 'FEDFUNDS (2)'!C219, 'CPIAUCSL_6m (2)'!D225)</f>
        <v>76.19047619047619</v>
      </c>
      <c r="E219" s="16">
        <f>AVERAGE('RSXFS_6m (2)'!D225, 'UMCSENT (2)'!C219)</f>
        <v>62.903225806451616</v>
      </c>
      <c r="F219" s="16">
        <f>AVERAGE('PERMIT_6m (2)'!D225, 'CSUSHPISA_6m (2)'!D223)</f>
        <v>16.543242953595545</v>
      </c>
      <c r="G219" s="16">
        <f>AVERAGE('INDPRO_6m (2)'!D225, 'AMTMNO_6m (2)'!D224)</f>
        <v>63.174709848096946</v>
      </c>
      <c r="H219" s="16">
        <f>AVERAGE('GFDEGDQ188S (2)'!C216, 'GFDEGDQ188S_12m (2)'!D228, 'GDPC1_6m (2)'!D222)</f>
        <v>78.040186915887844</v>
      </c>
      <c r="I219" s="16">
        <f>AVERAGE('SP500_6m_Not_Automated (2)'!D225,'NASDAQCOM_6m (2)'!D225)</f>
        <v>20.967741935483865</v>
      </c>
    </row>
    <row r="220" spans="1:9" ht="13">
      <c r="A220" s="15">
        <v>41426</v>
      </c>
      <c r="B220" s="16">
        <f>AVERAGE('UNRATE (2)'!C220,'UNRATE_6m (2)'!D226,'ICSA_6M (2)'!D226, 'AWHMAN (2)'!C220)</f>
        <v>34.117591743119277</v>
      </c>
      <c r="C220" s="16">
        <f>AVERAGE('BAA10Y (2)'!C220, 'TOTBKCR_6m (2)'!D226)</f>
        <v>78.096192660550457</v>
      </c>
      <c r="D220" s="16">
        <f>AVERAGE('T10Y3M (2)'!C220, 'FEDFUNDS (2)'!C220, 'CPIAUCSL_6m (2)'!D226)</f>
        <v>72.629969418960243</v>
      </c>
      <c r="E220" s="16">
        <f>AVERAGE('RSXFS_6m (2)'!D226, 'UMCSENT (2)'!C220)</f>
        <v>63.532110091743121</v>
      </c>
      <c r="F220" s="16">
        <f>AVERAGE('PERMIT_6m (2)'!D226, 'CSUSHPISA_6m (2)'!D224)</f>
        <v>35.832908596670066</v>
      </c>
      <c r="G220" s="16">
        <f>AVERAGE('INDPRO_6m (2)'!D226, 'AMTMNO_6m (2)'!D225)</f>
        <v>48.359087642159551</v>
      </c>
      <c r="H220" s="16">
        <f>AVERAGE('GFDEGDQ188S (2)'!C217, 'GFDEGDQ188S_12m (2)'!D229, 'GDPC1_6m (2)'!D223)</f>
        <v>77.90627906976745</v>
      </c>
      <c r="I220" s="16">
        <f>AVERAGE('SP500_6m_Not_Automated (2)'!D226,'NASDAQCOM_6m (2)'!D226)</f>
        <v>28.096330275229363</v>
      </c>
    </row>
    <row r="221" spans="1:9" ht="13">
      <c r="A221" s="15">
        <v>41456</v>
      </c>
      <c r="B221" s="16">
        <f>AVERAGE('UNRATE (2)'!C221,'UNRATE_6m (2)'!D227,'ICSA_6M (2)'!D227, 'AWHMAN (2)'!C221)</f>
        <v>33.505639269406387</v>
      </c>
      <c r="C221" s="16">
        <f>AVERAGE('BAA10Y (2)'!C221, 'TOTBKCR_6m (2)'!D227)</f>
        <v>75.340547945205486</v>
      </c>
      <c r="D221" s="16">
        <f>AVERAGE('T10Y3M (2)'!C221, 'FEDFUNDS (2)'!C221, 'CPIAUCSL_6m (2)'!D227)</f>
        <v>70.167427701674285</v>
      </c>
      <c r="E221" s="16">
        <f>AVERAGE('RSXFS_6m (2)'!D227, 'UMCSENT (2)'!C221)</f>
        <v>64.155251141552512</v>
      </c>
      <c r="F221" s="16">
        <f>AVERAGE('PERMIT_6m (2)'!D227, 'CSUSHPISA_6m (2)'!D225)</f>
        <v>19.454790312059423</v>
      </c>
      <c r="G221" s="16">
        <f>AVERAGE('INDPRO_6m (2)'!D227, 'AMTMNO_6m (2)'!D226)</f>
        <v>59.127707259855057</v>
      </c>
      <c r="H221" s="16">
        <f>AVERAGE('GFDEGDQ188S (2)'!C218, 'GFDEGDQ188S_12m (2)'!D230, 'GDPC1_6m (2)'!D224)</f>
        <v>70.831481481481489</v>
      </c>
      <c r="I221" s="16">
        <f>AVERAGE('SP500_6m_Not_Automated (2)'!D227,'NASDAQCOM_6m (2)'!D227)</f>
        <v>25.570776255707763</v>
      </c>
    </row>
    <row r="222" spans="1:9" ht="13">
      <c r="A222" s="15">
        <v>41487</v>
      </c>
      <c r="B222" s="16">
        <f>AVERAGE('UNRATE (2)'!C222,'UNRATE_6m (2)'!D228,'ICSA_6M (2)'!D228, 'AWHMAN (2)'!C222)</f>
        <v>28.466590909090908</v>
      </c>
      <c r="C222" s="16">
        <f>AVERAGE('BAA10Y (2)'!C222, 'TOTBKCR_6m (2)'!D228)</f>
        <v>75.111363636363635</v>
      </c>
      <c r="D222" s="16">
        <f>AVERAGE('T10Y3M (2)'!C222, 'FEDFUNDS (2)'!C222, 'CPIAUCSL_6m (2)'!D228)</f>
        <v>71.818181818181813</v>
      </c>
      <c r="E222" s="16">
        <f>AVERAGE('RSXFS_6m (2)'!D228, 'UMCSENT (2)'!C222)</f>
        <v>78.181818181818187</v>
      </c>
      <c r="F222" s="16">
        <f>AVERAGE('PERMIT_6m (2)'!D228, 'CSUSHPISA_6m (2)'!D226)</f>
        <v>37.773144286905755</v>
      </c>
      <c r="G222" s="16">
        <f>AVERAGE('INDPRO_6m (2)'!D228, 'AMTMNO_6m (2)'!D227)</f>
        <v>73.935761726857621</v>
      </c>
      <c r="H222" s="16">
        <f>AVERAGE('GFDEGDQ188S (2)'!C219, 'GFDEGDQ188S_12m (2)'!D231, 'GDPC1_6m (2)'!D225)</f>
        <v>70.734147465437786</v>
      </c>
      <c r="I222" s="16">
        <f>AVERAGE('SP500_6m_Not_Automated (2)'!D228,'NASDAQCOM_6m (2)'!D228)</f>
        <v>35</v>
      </c>
    </row>
    <row r="223" spans="1:9" ht="13">
      <c r="A223" s="15">
        <v>41518</v>
      </c>
      <c r="B223" s="16">
        <f>AVERAGE('UNRATE (2)'!C223,'UNRATE_6m (2)'!D229,'ICSA_6M (2)'!D229, 'AWHMAN (2)'!C223)</f>
        <v>30.033099547511313</v>
      </c>
      <c r="C223" s="16">
        <f>AVERAGE('BAA10Y (2)'!C223, 'TOTBKCR_6m (2)'!D229)</f>
        <v>74.21013574660634</v>
      </c>
      <c r="D223" s="16">
        <f>AVERAGE('T10Y3M (2)'!C223, 'FEDFUNDS (2)'!C223, 'CPIAUCSL_6m (2)'!D229)</f>
        <v>68.702865761689296</v>
      </c>
      <c r="E223" s="16">
        <f>AVERAGE('RSXFS_6m (2)'!D229, 'UMCSENT (2)'!C223)</f>
        <v>76.357466063348426</v>
      </c>
      <c r="F223" s="16">
        <f>AVERAGE('PERMIT_6m (2)'!D229, 'CSUSHPISA_6m (2)'!D227)</f>
        <v>17.580425215397007</v>
      </c>
      <c r="G223" s="16">
        <f>AVERAGE('INDPRO_6m (2)'!D229, 'AMTMNO_6m (2)'!D228)</f>
        <v>76.560057589469352</v>
      </c>
      <c r="H223" s="16">
        <f>AVERAGE('GFDEGDQ188S (2)'!C220, 'GFDEGDQ188S_12m (2)'!D232, 'GDPC1_6m (2)'!D226)</f>
        <v>70.643577981651376</v>
      </c>
      <c r="I223" s="16">
        <f>AVERAGE('SP500_6m_Not_Automated (2)'!D229,'NASDAQCOM_6m (2)'!D229)</f>
        <v>34.162895927601809</v>
      </c>
    </row>
    <row r="224" spans="1:9" ht="13">
      <c r="A224" s="15">
        <v>41548</v>
      </c>
      <c r="B224" s="16">
        <f>AVERAGE('UNRATE (2)'!C224,'UNRATE_6m (2)'!D230,'ICSA_6M (2)'!D230, 'AWHMAN (2)'!C224)</f>
        <v>41.440337837837831</v>
      </c>
      <c r="C224" s="16">
        <f>AVERAGE('BAA10Y (2)'!C224, 'TOTBKCR_6m (2)'!D230)</f>
        <v>75.790495495495492</v>
      </c>
      <c r="D224" s="16">
        <f>AVERAGE('T10Y3M (2)'!C224, 'FEDFUNDS (2)'!C224, 'CPIAUCSL_6m (2)'!D230)</f>
        <v>65.690690690690687</v>
      </c>
      <c r="E224" s="16">
        <f>AVERAGE('RSXFS_6m (2)'!D230, 'UMCSENT (2)'!C224)</f>
        <v>74.662162162162161</v>
      </c>
      <c r="F224" s="16">
        <f>AVERAGE('PERMIT_6m (2)'!D230, 'CSUSHPISA_6m (2)'!D228)</f>
        <v>27.968877968877969</v>
      </c>
      <c r="G224" s="16">
        <f>AVERAGE('INDPRO_6m (2)'!D230, 'AMTMNO_6m (2)'!D229)</f>
        <v>47.931698666992787</v>
      </c>
      <c r="H224" s="16">
        <f>AVERAGE('GFDEGDQ188S (2)'!C221, 'GFDEGDQ188S_12m (2)'!D233, 'GDPC1_6m (2)'!D227)</f>
        <v>63.014566210045665</v>
      </c>
      <c r="I224" s="16">
        <f>AVERAGE('SP500_6m_Not_Automated (2)'!D230,'NASDAQCOM_6m (2)'!D230)</f>
        <v>26.576576576576578</v>
      </c>
    </row>
    <row r="225" spans="1:9" ht="13">
      <c r="A225" s="15">
        <v>41579</v>
      </c>
      <c r="B225" s="16">
        <f>AVERAGE('UNRATE (2)'!C225,'UNRATE_6m (2)'!D231,'ICSA_6M (2)'!D231, 'AWHMAN (2)'!C225)</f>
        <v>26.121053811659195</v>
      </c>
      <c r="C225" s="16">
        <f>AVERAGE('BAA10Y (2)'!C225, 'TOTBKCR_6m (2)'!D231)</f>
        <v>73.765403587443942</v>
      </c>
      <c r="D225" s="16">
        <f>AVERAGE('T10Y3M (2)'!C225, 'FEDFUNDS (2)'!C225, 'CPIAUCSL_6m (2)'!D231)</f>
        <v>64.648729446935718</v>
      </c>
      <c r="E225" s="16">
        <f>AVERAGE('RSXFS_6m (2)'!D231, 'UMCSENT (2)'!C225)</f>
        <v>77.130044843049333</v>
      </c>
      <c r="F225" s="16">
        <f>AVERAGE('PERMIT_6m (2)'!D231, 'CSUSHPISA_6m (2)'!D229)</f>
        <v>32.010531014751535</v>
      </c>
      <c r="G225" s="16">
        <f>AVERAGE('INDPRO_6m (2)'!D231, 'AMTMNO_6m (2)'!D230)</f>
        <v>57.639983032359716</v>
      </c>
      <c r="H225" s="16">
        <f>AVERAGE('GFDEGDQ188S (2)'!C222, 'GFDEGDQ188S_12m (2)'!D234, 'GDPC1_6m (2)'!D228)</f>
        <v>62.95484848484849</v>
      </c>
      <c r="I225" s="16">
        <f>AVERAGE('SP500_6m_Not_Automated (2)'!D231,'NASDAQCOM_6m (2)'!D231)</f>
        <v>25.336322869955161</v>
      </c>
    </row>
    <row r="226" spans="1:9" ht="13">
      <c r="A226" s="15">
        <v>41609</v>
      </c>
      <c r="B226" s="16">
        <f>AVERAGE('UNRATE (2)'!C226,'UNRATE_6m (2)'!D232,'ICSA_6M (2)'!D232, 'AWHMAN (2)'!C226)</f>
        <v>34.097232142857138</v>
      </c>
      <c r="C226" s="16">
        <f>AVERAGE('BAA10Y (2)'!C226, 'TOTBKCR_6m (2)'!D232)</f>
        <v>68.303571428571431</v>
      </c>
      <c r="D226" s="16">
        <f>AVERAGE('T10Y3M (2)'!C226, 'FEDFUNDS (2)'!C226, 'CPIAUCSL_6m (2)'!D232)</f>
        <v>61.383928571428577</v>
      </c>
      <c r="E226" s="16">
        <f>AVERAGE('RSXFS_6m (2)'!D232, 'UMCSENT (2)'!C226)</f>
        <v>68.973214285714292</v>
      </c>
      <c r="F226" s="16">
        <f>AVERAGE('PERMIT_6m (2)'!D232, 'CSUSHPISA_6m (2)'!D230)</f>
        <v>20.829311454311458</v>
      </c>
      <c r="G226" s="16">
        <f>AVERAGE('INDPRO_6m (2)'!D232, 'AMTMNO_6m (2)'!D231)</f>
        <v>54.13296764894298</v>
      </c>
      <c r="H226" s="16">
        <f>AVERAGE('GFDEGDQ188S (2)'!C223, 'GFDEGDQ188S_12m (2)'!D235, 'GDPC1_6m (2)'!D229)</f>
        <v>62.898642533936652</v>
      </c>
      <c r="I226" s="16">
        <f>AVERAGE('SP500_6m_Not_Automated (2)'!D232,'NASDAQCOM_6m (2)'!D232)</f>
        <v>14.732142857142861</v>
      </c>
    </row>
    <row r="227" spans="1:9" ht="13">
      <c r="A227" s="15">
        <v>41640</v>
      </c>
      <c r="B227" s="16">
        <f>AVERAGE('UNRATE (2)'!C227,'UNRATE_6m (2)'!D233,'ICSA_6M (2)'!D233, 'AWHMAN (2)'!C227)</f>
        <v>28.386111111111109</v>
      </c>
      <c r="C227" s="16">
        <f>AVERAGE('BAA10Y (2)'!C227, 'TOTBKCR_6m (2)'!D233)</f>
        <v>64.111111111111114</v>
      </c>
      <c r="D227" s="16">
        <f>AVERAGE('T10Y3M (2)'!C227, 'FEDFUNDS (2)'!C227, 'CPIAUCSL_6m (2)'!D233)</f>
        <v>62.148148148148152</v>
      </c>
      <c r="E227" s="16">
        <f>AVERAGE('RSXFS_6m (2)'!D233, 'UMCSENT (2)'!C227)</f>
        <v>78.444444444444443</v>
      </c>
      <c r="F227" s="16">
        <f>AVERAGE('PERMIT_6m (2)'!D233, 'CSUSHPISA_6m (2)'!D231)</f>
        <v>43.419033383158947</v>
      </c>
      <c r="G227" s="16">
        <f>AVERAGE('INDPRO_6m (2)'!D233, 'AMTMNO_6m (2)'!D232)</f>
        <v>67.50297619047619</v>
      </c>
      <c r="H227" s="16">
        <f>AVERAGE('GFDEGDQ188S (2)'!C224, 'GFDEGDQ188S_12m (2)'!D236, 'GDPC1_6m (2)'!D230)</f>
        <v>53.154594594594606</v>
      </c>
      <c r="I227" s="16">
        <f>AVERAGE('SP500_6m_Not_Automated (2)'!D233,'NASDAQCOM_6m (2)'!D233)</f>
        <v>40.444444444444443</v>
      </c>
    </row>
    <row r="228" spans="1:9" ht="13">
      <c r="A228" s="15">
        <v>41671</v>
      </c>
      <c r="B228" s="16">
        <f>AVERAGE('UNRATE (2)'!C228,'UNRATE_6m (2)'!D234,'ICSA_6M (2)'!D234, 'AWHMAN (2)'!C228)</f>
        <v>40.210442477876107</v>
      </c>
      <c r="C228" s="16">
        <f>AVERAGE('BAA10Y (2)'!C228, 'TOTBKCR_6m (2)'!D234)</f>
        <v>57.303318584070794</v>
      </c>
      <c r="D228" s="16">
        <f>AVERAGE('T10Y3M (2)'!C228, 'FEDFUNDS (2)'!C228, 'CPIAUCSL_6m (2)'!D234)</f>
        <v>66.002949852507371</v>
      </c>
      <c r="E228" s="16">
        <f>AVERAGE('RSXFS_6m (2)'!D234, 'UMCSENT (2)'!C228)</f>
        <v>67.477876106194685</v>
      </c>
      <c r="F228" s="16">
        <f>AVERAGE('PERMIT_6m (2)'!D234, 'CSUSHPISA_6m (2)'!D232)</f>
        <v>24.00640012642225</v>
      </c>
      <c r="G228" s="16">
        <f>AVERAGE('INDPRO_6m (2)'!D234, 'AMTMNO_6m (2)'!D233)</f>
        <v>56.994100294985252</v>
      </c>
      <c r="H228" s="16">
        <f>AVERAGE('GFDEGDQ188S (2)'!C225, 'GFDEGDQ188S_12m (2)'!D237, 'GDPC1_6m (2)'!D231)</f>
        <v>53.138834080717487</v>
      </c>
      <c r="I228" s="16">
        <f>AVERAGE('SP500_6m_Not_Automated (2)'!D234,'NASDAQCOM_6m (2)'!D234)</f>
        <v>19.026548672566364</v>
      </c>
    </row>
    <row r="229" spans="1:9" ht="13">
      <c r="A229" s="15">
        <v>41699</v>
      </c>
      <c r="B229" s="16">
        <f>AVERAGE('UNRATE (2)'!C229,'UNRATE_6m (2)'!D235,'ICSA_6M (2)'!D235, 'AWHMAN (2)'!C229)</f>
        <v>37.940132158590309</v>
      </c>
      <c r="C229" s="16">
        <f>AVERAGE('BAA10Y (2)'!C229, 'TOTBKCR_6m (2)'!D235)</f>
        <v>50.663039647577094</v>
      </c>
      <c r="D229" s="16">
        <f>AVERAGE('T10Y3M (2)'!C229, 'FEDFUNDS (2)'!C229, 'CPIAUCSL_6m (2)'!D235)</f>
        <v>61.380323054331861</v>
      </c>
      <c r="E229" s="16">
        <f>AVERAGE('RSXFS_6m (2)'!D235, 'UMCSENT (2)'!C229)</f>
        <v>56.057268722466958</v>
      </c>
      <c r="F229" s="16">
        <f>AVERAGE('PERMIT_6m (2)'!D235, 'CSUSHPISA_6m (2)'!D233)</f>
        <v>30.094958394517867</v>
      </c>
      <c r="G229" s="16">
        <f>AVERAGE('INDPRO_6m (2)'!D235, 'AMTMNO_6m (2)'!D234)</f>
        <v>43.938832794043115</v>
      </c>
      <c r="H229" s="16">
        <f>AVERAGE('GFDEGDQ188S (2)'!C226, 'GFDEGDQ188S_12m (2)'!D238, 'GDPC1_6m (2)'!D232)</f>
        <v>53.12619047619048</v>
      </c>
      <c r="I229" s="16">
        <f>AVERAGE('SP500_6m_Not_Automated (2)'!D235,'NASDAQCOM_6m (2)'!D235)</f>
        <v>33.920704845814974</v>
      </c>
    </row>
    <row r="230" spans="1:9" ht="13">
      <c r="A230" s="15">
        <v>41730</v>
      </c>
      <c r="B230" s="16">
        <f>AVERAGE('UNRATE (2)'!C230,'UNRATE_6m (2)'!D236,'ICSA_6M (2)'!D236, 'AWHMAN (2)'!C230)</f>
        <v>20.995394736842105</v>
      </c>
      <c r="C230" s="16">
        <f>AVERAGE('BAA10Y (2)'!C230, 'TOTBKCR_6m (2)'!D236)</f>
        <v>46.710789473684216</v>
      </c>
      <c r="D230" s="16">
        <f>AVERAGE('T10Y3M (2)'!C230, 'FEDFUNDS (2)'!C230, 'CPIAUCSL_6m (2)'!D236)</f>
        <v>57.383040935672511</v>
      </c>
      <c r="E230" s="16">
        <f>AVERAGE('RSXFS_6m (2)'!D236, 'UMCSENT (2)'!C230)</f>
        <v>41.118421052631575</v>
      </c>
      <c r="F230" s="16">
        <f>AVERAGE('PERMIT_6m (2)'!D236, 'CSUSHPISA_6m (2)'!D234)</f>
        <v>38.546033224654558</v>
      </c>
      <c r="G230" s="16">
        <f>AVERAGE('INDPRO_6m (2)'!D236, 'AMTMNO_6m (2)'!D235)</f>
        <v>53.777822861117549</v>
      </c>
      <c r="H230" s="16">
        <f>AVERAGE('GFDEGDQ188S (2)'!C227, 'GFDEGDQ188S_12m (2)'!D239, 'GDPC1_6m (2)'!D233)</f>
        <v>76.89</v>
      </c>
      <c r="I230" s="16">
        <f>AVERAGE('SP500_6m_Not_Automated (2)'!D236,'NASDAQCOM_6m (2)'!D236)</f>
        <v>50.438596491228068</v>
      </c>
    </row>
    <row r="231" spans="1:9" ht="13">
      <c r="A231" s="15">
        <v>41760</v>
      </c>
      <c r="B231" s="16">
        <f>AVERAGE('UNRATE (2)'!C231,'UNRATE_6m (2)'!D237,'ICSA_6M (2)'!D237, 'AWHMAN (2)'!C231)</f>
        <v>27.292499999999997</v>
      </c>
      <c r="C231" s="16">
        <f>AVERAGE('BAA10Y (2)'!C231, 'TOTBKCR_6m (2)'!D237)</f>
        <v>44.432467248908296</v>
      </c>
      <c r="D231" s="16">
        <f>AVERAGE('T10Y3M (2)'!C231, 'FEDFUNDS (2)'!C231, 'CPIAUCSL_6m (2)'!D237)</f>
        <v>59.097525473071322</v>
      </c>
      <c r="E231" s="16">
        <f>AVERAGE('RSXFS_6m (2)'!D237, 'UMCSENT (2)'!C231)</f>
        <v>43.886462882096062</v>
      </c>
      <c r="F231" s="16">
        <f>AVERAGE('PERMIT_6m (2)'!D237, 'CSUSHPISA_6m (2)'!D235)</f>
        <v>57.758786526364389</v>
      </c>
      <c r="G231" s="16">
        <f>AVERAGE('INDPRO_6m (2)'!D237, 'AMTMNO_6m (2)'!D236)</f>
        <v>40.939822263081282</v>
      </c>
      <c r="H231" s="16">
        <f>AVERAGE('GFDEGDQ188S (2)'!C228, 'GFDEGDQ188S_12m (2)'!D240, 'GDPC1_6m (2)'!D234)</f>
        <v>76.769085545722717</v>
      </c>
      <c r="I231" s="16">
        <f>AVERAGE('SP500_6m_Not_Automated (2)'!D237,'NASDAQCOM_6m (2)'!D237)</f>
        <v>52.838427947598248</v>
      </c>
    </row>
    <row r="232" spans="1:9" ht="13">
      <c r="A232" s="15">
        <v>41791</v>
      </c>
      <c r="B232" s="16">
        <f>AVERAGE('UNRATE (2)'!C232,'UNRATE_6m (2)'!D238,'ICSA_6M (2)'!D238, 'AWHMAN (2)'!C232)</f>
        <v>20.979347826086958</v>
      </c>
      <c r="C232" s="16">
        <f>AVERAGE('BAA10Y (2)'!C232, 'TOTBKCR_6m (2)'!D238)</f>
        <v>42.500217391304346</v>
      </c>
      <c r="D232" s="16">
        <f>AVERAGE('T10Y3M (2)'!C232, 'FEDFUNDS (2)'!C232, 'CPIAUCSL_6m (2)'!D238)</f>
        <v>60.434782608695656</v>
      </c>
      <c r="E232" s="16">
        <f>AVERAGE('RSXFS_6m (2)'!D238, 'UMCSENT (2)'!C232)</f>
        <v>47.934782608695656</v>
      </c>
      <c r="F232" s="16">
        <f>AVERAGE('PERMIT_6m (2)'!D238, 'CSUSHPISA_6m (2)'!D236)</f>
        <v>55.667429443173148</v>
      </c>
      <c r="G232" s="16">
        <f>AVERAGE('INDPRO_6m (2)'!D238, 'AMTMNO_6m (2)'!D237)</f>
        <v>57.360926523637744</v>
      </c>
      <c r="H232" s="16">
        <f>AVERAGE('GFDEGDQ188S (2)'!C229, 'GFDEGDQ188S_12m (2)'!D241, 'GDPC1_6m (2)'!D235)</f>
        <v>76.651894273127752</v>
      </c>
      <c r="I232" s="16">
        <f>AVERAGE('SP500_6m_Not_Automated (2)'!D238,'NASDAQCOM_6m (2)'!D238)</f>
        <v>51.304347826086953</v>
      </c>
    </row>
    <row r="233" spans="1:9" ht="13">
      <c r="A233" s="15">
        <v>41821</v>
      </c>
      <c r="B233" s="16">
        <f>AVERAGE('UNRATE (2)'!C233,'UNRATE_6m (2)'!D239,'ICSA_6M (2)'!D239, 'AWHMAN (2)'!C233)</f>
        <v>26.893787878787879</v>
      </c>
      <c r="C233" s="16">
        <f>AVERAGE('BAA10Y (2)'!C233, 'TOTBKCR_6m (2)'!D239)</f>
        <v>38.744718614718622</v>
      </c>
      <c r="D233" s="16">
        <f>AVERAGE('T10Y3M (2)'!C233, 'FEDFUNDS (2)'!C233, 'CPIAUCSL_6m (2)'!D239)</f>
        <v>65.367965367965368</v>
      </c>
      <c r="E233" s="16">
        <f>AVERAGE('RSXFS_6m (2)'!D239, 'UMCSENT (2)'!C233)</f>
        <v>40.367965367965368</v>
      </c>
      <c r="F233" s="16">
        <f>AVERAGE('PERMIT_6m (2)'!D239, 'CSUSHPISA_6m (2)'!D237)</f>
        <v>35.08478421142177</v>
      </c>
      <c r="G233" s="16">
        <f>AVERAGE('INDPRO_6m (2)'!D239, 'AMTMNO_6m (2)'!D238)</f>
        <v>48.876341050254098</v>
      </c>
      <c r="H233" s="16">
        <f>AVERAGE('GFDEGDQ188S (2)'!C230, 'GFDEGDQ188S_12m (2)'!D242, 'GDPC1_6m (2)'!D236)</f>
        <v>67.325614035087725</v>
      </c>
      <c r="I233" s="16">
        <f>AVERAGE('SP500_6m_Not_Automated (2)'!D239,'NASDAQCOM_6m (2)'!D239)</f>
        <v>45.454545454545453</v>
      </c>
    </row>
    <row r="234" spans="1:9" ht="13">
      <c r="A234" s="15">
        <v>41852</v>
      </c>
      <c r="B234" s="16">
        <f>AVERAGE('UNRATE (2)'!C234,'UNRATE_6m (2)'!D240,'ICSA_6M (2)'!D240, 'AWHMAN (2)'!C234)</f>
        <v>20.958534482758619</v>
      </c>
      <c r="C234" s="16">
        <f>AVERAGE('BAA10Y (2)'!C234, 'TOTBKCR_6m (2)'!D240)</f>
        <v>42.673448275862071</v>
      </c>
      <c r="D234" s="16">
        <f>AVERAGE('T10Y3M (2)'!C234, 'FEDFUNDS (2)'!C234, 'CPIAUCSL_6m (2)'!D240)</f>
        <v>67.456896551724142</v>
      </c>
      <c r="E234" s="16">
        <f>AVERAGE('RSXFS_6m (2)'!D240, 'UMCSENT (2)'!C234)</f>
        <v>43.75</v>
      </c>
      <c r="F234" s="16">
        <f>AVERAGE('PERMIT_6m (2)'!D240, 'CSUSHPISA_6m (2)'!D238)</f>
        <v>56.274362818590703</v>
      </c>
      <c r="G234" s="16">
        <f>AVERAGE('INDPRO_6m (2)'!D240, 'AMTMNO_6m (2)'!D239)</f>
        <v>18.75</v>
      </c>
      <c r="H234" s="16">
        <f>AVERAGE('GFDEGDQ188S (2)'!C231, 'GFDEGDQ188S_12m (2)'!D243, 'GDPC1_6m (2)'!D237)</f>
        <v>67.246885007278024</v>
      </c>
      <c r="I234" s="16">
        <f>AVERAGE('SP500_6m_Not_Automated (2)'!D240,'NASDAQCOM_6m (2)'!D240)</f>
        <v>46.982758620689651</v>
      </c>
    </row>
    <row r="235" spans="1:9" ht="13">
      <c r="A235" s="15">
        <v>41883</v>
      </c>
      <c r="B235" s="16">
        <f>AVERAGE('UNRATE (2)'!C235,'UNRATE_6m (2)'!D241,'ICSA_6M (2)'!D241, 'AWHMAN (2)'!C235)</f>
        <v>20.494796137339055</v>
      </c>
      <c r="C235" s="16">
        <f>AVERAGE('BAA10Y (2)'!C235, 'TOTBKCR_6m (2)'!D241)</f>
        <v>45.27974248927039</v>
      </c>
      <c r="D235" s="16">
        <f>AVERAGE('T10Y3M (2)'!C235, 'FEDFUNDS (2)'!C235, 'CPIAUCSL_6m (2)'!D241)</f>
        <v>69.527896995708161</v>
      </c>
      <c r="E235" s="16">
        <f>AVERAGE('RSXFS_6m (2)'!D241, 'UMCSENT (2)'!C235)</f>
        <v>60.622317596566525</v>
      </c>
      <c r="F235" s="16">
        <f>AVERAGE('PERMIT_6m (2)'!D241, 'CSUSHPISA_6m (2)'!D239)</f>
        <v>56.7912416624863</v>
      </c>
      <c r="G235" s="16">
        <f>AVERAGE('INDPRO_6m (2)'!D241, 'AMTMNO_6m (2)'!D240)</f>
        <v>67.872206600562379</v>
      </c>
      <c r="H235" s="16">
        <f>AVERAGE('GFDEGDQ188S (2)'!C232, 'GFDEGDQ188S_12m (2)'!D244, 'GDPC1_6m (2)'!D238)</f>
        <v>67.175072463768103</v>
      </c>
      <c r="I235" s="16">
        <f>AVERAGE('SP500_6m_Not_Automated (2)'!D241,'NASDAQCOM_6m (2)'!D241)</f>
        <v>50.858369098712444</v>
      </c>
    </row>
    <row r="236" spans="1:9" ht="13">
      <c r="A236" s="15">
        <v>41913</v>
      </c>
      <c r="B236" s="16">
        <f>AVERAGE('UNRATE (2)'!C236,'UNRATE_6m (2)'!D242,'ICSA_6M (2)'!D242, 'AWHMAN (2)'!C236)</f>
        <v>18.85775641025641</v>
      </c>
      <c r="C236" s="16">
        <f>AVERAGE('BAA10Y (2)'!C236, 'TOTBKCR_6m (2)'!D242)</f>
        <v>49.358675213675212</v>
      </c>
      <c r="D236" s="16">
        <f>AVERAGE('T10Y3M (2)'!C236, 'FEDFUNDS (2)'!C236, 'CPIAUCSL_6m (2)'!D242)</f>
        <v>73.361823361823369</v>
      </c>
      <c r="E236" s="16">
        <f>AVERAGE('RSXFS_6m (2)'!D242, 'UMCSENT (2)'!C236)</f>
        <v>66.987179487179489</v>
      </c>
      <c r="F236" s="16">
        <f>AVERAGE('PERMIT_6m (2)'!D242, 'CSUSHPISA_6m (2)'!D240)</f>
        <v>58.149130562923673</v>
      </c>
      <c r="G236" s="16">
        <f>AVERAGE('INDPRO_6m (2)'!D242, 'AMTMNO_6m (2)'!D241)</f>
        <v>71.330838927405452</v>
      </c>
      <c r="H236" s="16">
        <f>AVERAGE('GFDEGDQ188S (2)'!C233, 'GFDEGDQ188S_12m (2)'!D245, 'GDPC1_6m (2)'!D239)</f>
        <v>51.513636363636358</v>
      </c>
      <c r="I236" s="16">
        <f>AVERAGE('SP500_6m_Not_Automated (2)'!D242,'NASDAQCOM_6m (2)'!D242)</f>
        <v>39.102564102564102</v>
      </c>
    </row>
    <row r="237" spans="1:9" ht="13">
      <c r="A237" s="15">
        <v>41944</v>
      </c>
      <c r="B237" s="16">
        <f>AVERAGE('UNRATE (2)'!C237,'UNRATE_6m (2)'!D243,'ICSA_6M (2)'!D243, 'AWHMAN (2)'!C237)</f>
        <v>22.872500000000002</v>
      </c>
      <c r="C237" s="16">
        <f>AVERAGE('BAA10Y (2)'!C237, 'TOTBKCR_6m (2)'!D243)</f>
        <v>51.594680851063828</v>
      </c>
      <c r="D237" s="16">
        <f>AVERAGE('T10Y3M (2)'!C237, 'FEDFUNDS (2)'!C237, 'CPIAUCSL_6m (2)'!D243)</f>
        <v>75.177304964539005</v>
      </c>
      <c r="E237" s="16">
        <f>AVERAGE('RSXFS_6m (2)'!D243, 'UMCSENT (2)'!C237)</f>
        <v>62.659574468085097</v>
      </c>
      <c r="F237" s="16">
        <f>AVERAGE('PERMIT_6m (2)'!D243, 'CSUSHPISA_6m (2)'!D241)</f>
        <v>48.428910601771527</v>
      </c>
      <c r="G237" s="16">
        <f>AVERAGE('INDPRO_6m (2)'!D243, 'AMTMNO_6m (2)'!D242)</f>
        <v>70.190943807965084</v>
      </c>
      <c r="H237" s="16">
        <f>AVERAGE('GFDEGDQ188S (2)'!C234, 'GFDEGDQ188S_12m (2)'!D246, 'GDPC1_6m (2)'!D240)</f>
        <v>51.509080459770111</v>
      </c>
      <c r="I237" s="16">
        <f>AVERAGE('SP500_6m_Not_Automated (2)'!D243,'NASDAQCOM_6m (2)'!D243)</f>
        <v>37.234042553191486</v>
      </c>
    </row>
    <row r="238" spans="1:9" ht="13">
      <c r="A238" s="15">
        <v>41974</v>
      </c>
      <c r="B238" s="16">
        <f>AVERAGE('UNRATE (2)'!C238,'UNRATE_6m (2)'!D244,'ICSA_6M (2)'!D244, 'AWHMAN (2)'!C238)</f>
        <v>18.220296610169491</v>
      </c>
      <c r="C238" s="16">
        <f>AVERAGE('BAA10Y (2)'!C238, 'TOTBKCR_6m (2)'!D244)</f>
        <v>48.515169491525427</v>
      </c>
      <c r="D238" s="16">
        <f>AVERAGE('T10Y3M (2)'!C238, 'FEDFUNDS (2)'!C238, 'CPIAUCSL_6m (2)'!D244)</f>
        <v>74.646892655367239</v>
      </c>
      <c r="E238" s="16">
        <f>AVERAGE('RSXFS_6m (2)'!D244, 'UMCSENT (2)'!C238)</f>
        <v>61.440677966101696</v>
      </c>
      <c r="F238" s="16">
        <f>AVERAGE('PERMIT_6m (2)'!D244, 'CSUSHPISA_6m (2)'!D242)</f>
        <v>41.54534260466464</v>
      </c>
      <c r="G238" s="16">
        <f>AVERAGE('INDPRO_6m (2)'!D244, 'AMTMNO_6m (2)'!D243)</f>
        <v>78.054453660295707</v>
      </c>
      <c r="H238" s="16">
        <f>AVERAGE('GFDEGDQ188S (2)'!C235, 'GFDEGDQ188S_12m (2)'!D247, 'GDPC1_6m (2)'!D241)</f>
        <v>51.504020028612302</v>
      </c>
      <c r="I238" s="16">
        <f>AVERAGE('SP500_6m_Not_Automated (2)'!D244,'NASDAQCOM_6m (2)'!D244)</f>
        <v>51.271186440677965</v>
      </c>
    </row>
    <row r="239" spans="1:9" ht="13">
      <c r="A239" s="15">
        <v>42005</v>
      </c>
      <c r="B239" s="16">
        <f>AVERAGE('UNRATE (2)'!C239,'UNRATE_6m (2)'!D245,'ICSA_6M (2)'!D245, 'AWHMAN (2)'!C239)</f>
        <v>25.99912447257384</v>
      </c>
      <c r="C239" s="16">
        <f>AVERAGE('BAA10Y (2)'!C239, 'TOTBKCR_6m (2)'!D245)</f>
        <v>49.367046413502109</v>
      </c>
      <c r="D239" s="16">
        <f>AVERAGE('T10Y3M (2)'!C239, 'FEDFUNDS (2)'!C239, 'CPIAUCSL_6m (2)'!D245)</f>
        <v>77.566807313642755</v>
      </c>
      <c r="E239" s="16">
        <f>AVERAGE('RSXFS_6m (2)'!D245, 'UMCSENT (2)'!C239)</f>
        <v>57.383966244725734</v>
      </c>
      <c r="F239" s="16">
        <f>AVERAGE('PERMIT_6m (2)'!D245, 'CSUSHPISA_6m (2)'!D243)</f>
        <v>61.616841727264564</v>
      </c>
      <c r="G239" s="16">
        <f>AVERAGE('INDPRO_6m (2)'!D245, 'AMTMNO_6m (2)'!D244)</f>
        <v>89.443431309447192</v>
      </c>
      <c r="H239" s="16">
        <f>AVERAGE('GFDEGDQ188S (2)'!C236, 'GFDEGDQ188S_12m (2)'!D248, 'GDPC1_6m (2)'!D242)</f>
        <v>61.324786324786324</v>
      </c>
      <c r="I239" s="16">
        <f>AVERAGE('SP500_6m_Not_Automated (2)'!D245,'NASDAQCOM_6m (2)'!D245)</f>
        <v>56.962025316455694</v>
      </c>
    </row>
    <row r="240" spans="1:9" ht="13">
      <c r="A240" s="15">
        <v>42036</v>
      </c>
      <c r="B240" s="16">
        <f>AVERAGE('UNRATE (2)'!C240,'UNRATE_6m (2)'!D246,'ICSA_6M (2)'!D246, 'AWHMAN (2)'!C240)</f>
        <v>28.570651260504203</v>
      </c>
      <c r="C240" s="16">
        <f>AVERAGE('BAA10Y (2)'!C240, 'TOTBKCR_6m (2)'!D246)</f>
        <v>45.902647058823533</v>
      </c>
      <c r="D240" s="16">
        <f>AVERAGE('T10Y3M (2)'!C240, 'FEDFUNDS (2)'!C240, 'CPIAUCSL_6m (2)'!D246)</f>
        <v>76.33053221288516</v>
      </c>
      <c r="E240" s="16">
        <f>AVERAGE('RSXFS_6m (2)'!D246, 'UMCSENT (2)'!C240)</f>
        <v>61.554621848739501</v>
      </c>
      <c r="F240" s="16">
        <f>AVERAGE('PERMIT_6m (2)'!D246, 'CSUSHPISA_6m (2)'!D244)</f>
        <v>37.615724255804011</v>
      </c>
      <c r="G240" s="16">
        <f>AVERAGE('INDPRO_6m (2)'!D246, 'AMTMNO_6m (2)'!D245)</f>
        <v>91.276194021912559</v>
      </c>
      <c r="H240" s="16">
        <f>AVERAGE('GFDEGDQ188S (2)'!C237, 'GFDEGDQ188S_12m (2)'!D249, 'GDPC1_6m (2)'!D243)</f>
        <v>61.277517730496463</v>
      </c>
      <c r="I240" s="16">
        <f>AVERAGE('SP500_6m_Not_Automated (2)'!D246,'NASDAQCOM_6m (2)'!D246)</f>
        <v>49.159663865546221</v>
      </c>
    </row>
    <row r="241" spans="1:9" ht="13">
      <c r="A241" s="15">
        <v>42064</v>
      </c>
      <c r="B241" s="16">
        <f>AVERAGE('UNRATE (2)'!C241,'UNRATE_6m (2)'!D247,'ICSA_6M (2)'!D247, 'AWHMAN (2)'!C241)</f>
        <v>25.262761506276153</v>
      </c>
      <c r="C241" s="16">
        <f>AVERAGE('BAA10Y (2)'!C241, 'TOTBKCR_6m (2)'!D247)</f>
        <v>40.793556485355651</v>
      </c>
      <c r="D241" s="16">
        <f>AVERAGE('T10Y3M (2)'!C241, 'FEDFUNDS (2)'!C241, 'CPIAUCSL_6m (2)'!D247)</f>
        <v>75.453277545327765</v>
      </c>
      <c r="E241" s="16">
        <f>AVERAGE('RSXFS_6m (2)'!D247, 'UMCSENT (2)'!C241)</f>
        <v>60.355648535564853</v>
      </c>
      <c r="F241" s="16">
        <f>AVERAGE('PERMIT_6m (2)'!D247, 'CSUSHPISA_6m (2)'!D245)</f>
        <v>57.331885669897432</v>
      </c>
      <c r="G241" s="16">
        <f>AVERAGE('INDPRO_6m (2)'!D247, 'AMTMNO_6m (2)'!D246)</f>
        <v>92.251503111704935</v>
      </c>
      <c r="H241" s="16">
        <f>AVERAGE('GFDEGDQ188S (2)'!C238, 'GFDEGDQ188S_12m (2)'!D250, 'GDPC1_6m (2)'!D244)</f>
        <v>61.230056497175148</v>
      </c>
      <c r="I241" s="16">
        <f>AVERAGE('SP500_6m_Not_Automated (2)'!D247,'NASDAQCOM_6m (2)'!D247)</f>
        <v>48.744769874476987</v>
      </c>
    </row>
    <row r="242" spans="1:9" ht="13">
      <c r="A242" s="15">
        <v>42095</v>
      </c>
      <c r="B242" s="16">
        <f>AVERAGE('UNRATE (2)'!C242,'UNRATE_6m (2)'!D248,'ICSA_6M (2)'!D248, 'AWHMAN (2)'!C242)</f>
        <v>33.956666666666663</v>
      </c>
      <c r="C242" s="16">
        <f>AVERAGE('BAA10Y (2)'!C242, 'TOTBKCR_6m (2)'!D248)</f>
        <v>39.478333333333339</v>
      </c>
      <c r="D242" s="16">
        <f>AVERAGE('T10Y3M (2)'!C242, 'FEDFUNDS (2)'!C242, 'CPIAUCSL_6m (2)'!D248)</f>
        <v>75.694444444444443</v>
      </c>
      <c r="E242" s="16">
        <f>AVERAGE('RSXFS_6m (2)'!D248, 'UMCSENT (2)'!C242)</f>
        <v>56.770833333333329</v>
      </c>
      <c r="F242" s="16">
        <f>AVERAGE('PERMIT_6m (2)'!D248, 'CSUSHPISA_6m (2)'!D246)</f>
        <v>39.804796918767508</v>
      </c>
      <c r="G242" s="16">
        <f>AVERAGE('INDPRO_6m (2)'!D248, 'AMTMNO_6m (2)'!D247)</f>
        <v>91.444386331938631</v>
      </c>
      <c r="H242" s="16">
        <f>AVERAGE('GFDEGDQ188S (2)'!C239, 'GFDEGDQ188S_12m (2)'!D251, 'GDPC1_6m (2)'!D245)</f>
        <v>54.852362869198316</v>
      </c>
      <c r="I242" s="16">
        <f>AVERAGE('SP500_6m_Not_Automated (2)'!D248,'NASDAQCOM_6m (2)'!D248)</f>
        <v>56.25</v>
      </c>
    </row>
    <row r="243" spans="1:9" ht="13">
      <c r="A243" s="15">
        <v>42125</v>
      </c>
      <c r="B243" s="16">
        <f>AVERAGE('UNRATE (2)'!C243,'UNRATE_6m (2)'!D249,'ICSA_6M (2)'!D249, 'AWHMAN (2)'!C243)</f>
        <v>33.092728215767636</v>
      </c>
      <c r="C243" s="16">
        <f>AVERAGE('BAA10Y (2)'!C243, 'TOTBKCR_6m (2)'!D249)</f>
        <v>43.570726141078836</v>
      </c>
      <c r="D243" s="16">
        <f>AVERAGE('T10Y3M (2)'!C243, 'FEDFUNDS (2)'!C243, 'CPIAUCSL_6m (2)'!D249)</f>
        <v>72.890733056708157</v>
      </c>
      <c r="E243" s="16">
        <f>AVERAGE('RSXFS_6m (2)'!D249, 'UMCSENT (2)'!C243)</f>
        <v>63.278008298755182</v>
      </c>
      <c r="F243" s="16">
        <f>AVERAGE('PERMIT_6m (2)'!D249, 'CSUSHPISA_6m (2)'!D247)</f>
        <v>27.193180437160365</v>
      </c>
      <c r="G243" s="16">
        <f>AVERAGE('INDPRO_6m (2)'!D249, 'AMTMNO_6m (2)'!D248)</f>
        <v>93.13710235131397</v>
      </c>
      <c r="H243" s="16">
        <f>AVERAGE('GFDEGDQ188S (2)'!C240, 'GFDEGDQ188S_12m (2)'!D252, 'GDPC1_6m (2)'!D246)</f>
        <v>54.833249299719888</v>
      </c>
      <c r="I243" s="16">
        <f>AVERAGE('SP500_6m_Not_Automated (2)'!D249,'NASDAQCOM_6m (2)'!D249)</f>
        <v>61.203319502074692</v>
      </c>
    </row>
    <row r="244" spans="1:9" ht="13">
      <c r="A244" s="15">
        <v>42156</v>
      </c>
      <c r="B244" s="16">
        <f>AVERAGE('UNRATE (2)'!C244,'UNRATE_6m (2)'!D250,'ICSA_6M (2)'!D250, 'AWHMAN (2)'!C244)</f>
        <v>28.97845041322314</v>
      </c>
      <c r="C244" s="16">
        <f>AVERAGE('BAA10Y (2)'!C244, 'TOTBKCR_6m (2)'!D250)</f>
        <v>48.140950413223138</v>
      </c>
      <c r="D244" s="16">
        <f>AVERAGE('T10Y3M (2)'!C244, 'FEDFUNDS (2)'!C244, 'CPIAUCSL_6m (2)'!D250)</f>
        <v>66.80440771349862</v>
      </c>
      <c r="E244" s="16">
        <f>AVERAGE('RSXFS_6m (2)'!D250, 'UMCSENT (2)'!C244)</f>
        <v>44.111570247933884</v>
      </c>
      <c r="F244" s="16">
        <f>AVERAGE('PERMIT_6m (2)'!D250, 'CSUSHPISA_6m (2)'!D248)</f>
        <v>27.602444903581269</v>
      </c>
      <c r="G244" s="16">
        <f>AVERAGE('INDPRO_6m (2)'!D250, 'AMTMNO_6m (2)'!D249)</f>
        <v>93.370426254243682</v>
      </c>
      <c r="H244" s="16">
        <f>AVERAGE('GFDEGDQ188S (2)'!C241, 'GFDEGDQ188S_12m (2)'!D253, 'GDPC1_6m (2)'!D247)</f>
        <v>54.810794979079496</v>
      </c>
      <c r="I244" s="16">
        <f>AVERAGE('SP500_6m_Not_Automated (2)'!D250,'NASDAQCOM_6m (2)'!D250)</f>
        <v>65.082644628099175</v>
      </c>
    </row>
    <row r="245" spans="1:9" ht="13">
      <c r="A245" s="15">
        <v>42186</v>
      </c>
      <c r="B245" s="16">
        <f>AVERAGE('UNRATE (2)'!C245,'UNRATE_6m (2)'!D251,'ICSA_6M (2)'!D251, 'AWHMAN (2)'!C245)</f>
        <v>24.536337448559674</v>
      </c>
      <c r="C245" s="16">
        <f>AVERAGE('BAA10Y (2)'!C245, 'TOTBKCR_6m (2)'!D251)</f>
        <v>58.33493827160494</v>
      </c>
      <c r="D245" s="16">
        <f>AVERAGE('T10Y3M (2)'!C245, 'FEDFUNDS (2)'!C245, 'CPIAUCSL_6m (2)'!D251)</f>
        <v>53.155006858710557</v>
      </c>
      <c r="E245" s="16">
        <f>AVERAGE('RSXFS_6m (2)'!D251, 'UMCSENT (2)'!C245)</f>
        <v>29.938271604938272</v>
      </c>
      <c r="F245" s="16">
        <f>AVERAGE('PERMIT_6m (2)'!D251, 'CSUSHPISA_6m (2)'!D249)</f>
        <v>37.264142888854735</v>
      </c>
      <c r="G245" s="16">
        <f>AVERAGE('INDPRO_6m (2)'!D251, 'AMTMNO_6m (2)'!D250)</f>
        <v>82.875046763935657</v>
      </c>
      <c r="H245" s="16">
        <f>AVERAGE('GFDEGDQ188S (2)'!C242, 'GFDEGDQ188S_12m (2)'!D254, 'GDPC1_6m (2)'!D248)</f>
        <v>51.666666666666664</v>
      </c>
      <c r="I245" s="16">
        <f>AVERAGE('SP500_6m_Not_Automated (2)'!D251,'NASDAQCOM_6m (2)'!D251)</f>
        <v>44.753086419753089</v>
      </c>
    </row>
    <row r="246" spans="1:9" ht="13">
      <c r="A246" s="15">
        <v>42217</v>
      </c>
      <c r="B246" s="16">
        <f>AVERAGE('UNRATE (2)'!C246,'UNRATE_6m (2)'!D252,'ICSA_6M (2)'!D252, 'AWHMAN (2)'!C246)</f>
        <v>19.161393442622948</v>
      </c>
      <c r="C246" s="16">
        <f>AVERAGE('BAA10Y (2)'!C246, 'TOTBKCR_6m (2)'!D252)</f>
        <v>64.035573770491808</v>
      </c>
      <c r="D246" s="16">
        <f>AVERAGE('T10Y3M (2)'!C246, 'FEDFUNDS (2)'!C246, 'CPIAUCSL_6m (2)'!D252)</f>
        <v>58.606557377049178</v>
      </c>
      <c r="E246" s="16">
        <f>AVERAGE('RSXFS_6m (2)'!D252, 'UMCSENT (2)'!C246)</f>
        <v>31.557377049180328</v>
      </c>
      <c r="F246" s="16">
        <f>AVERAGE('PERMIT_6m (2)'!D252, 'CSUSHPISA_6m (2)'!D250)</f>
        <v>50.843381655602215</v>
      </c>
      <c r="G246" s="16">
        <f>AVERAGE('INDPRO_6m (2)'!D252, 'AMTMNO_6m (2)'!D251)</f>
        <v>78.010524185387567</v>
      </c>
      <c r="H246" s="16">
        <f>AVERAGE('GFDEGDQ188S (2)'!C243, 'GFDEGDQ188S_12m (2)'!D255, 'GDPC1_6m (2)'!D249)</f>
        <v>51.66037344398341</v>
      </c>
      <c r="I246" s="16">
        <f>AVERAGE('SP500_6m_Not_Automated (2)'!D252,'NASDAQCOM_6m (2)'!D252)</f>
        <v>79.918032786885249</v>
      </c>
    </row>
    <row r="247" spans="1:9" ht="13">
      <c r="A247" s="15">
        <v>42248</v>
      </c>
      <c r="B247" s="16">
        <f>AVERAGE('UNRATE (2)'!C247,'UNRATE_6m (2)'!D253,'ICSA_6M (2)'!D253, 'AWHMAN (2)'!C247)</f>
        <v>22.806122448979593</v>
      </c>
      <c r="C247" s="16">
        <f>AVERAGE('BAA10Y (2)'!C247, 'TOTBKCR_6m (2)'!D253)</f>
        <v>71.222142857142856</v>
      </c>
      <c r="D247" s="16">
        <f>AVERAGE('T10Y3M (2)'!C247, 'FEDFUNDS (2)'!C247, 'CPIAUCSL_6m (2)'!D253)</f>
        <v>66.870748299319715</v>
      </c>
      <c r="E247" s="16">
        <f>AVERAGE('RSXFS_6m (2)'!D253, 'UMCSENT (2)'!C247)</f>
        <v>64.897959183673464</v>
      </c>
      <c r="F247" s="16">
        <f>AVERAGE('PERMIT_6m (2)'!D253, 'CSUSHPISA_6m (2)'!D251)</f>
        <v>40.532039976484413</v>
      </c>
      <c r="G247" s="16">
        <f>AVERAGE('INDPRO_6m (2)'!D253, 'AMTMNO_6m (2)'!D252)</f>
        <v>81.994814319170288</v>
      </c>
      <c r="H247" s="16">
        <f>AVERAGE('GFDEGDQ188S (2)'!C244, 'GFDEGDQ188S_12m (2)'!D256, 'GDPC1_6m (2)'!D250)</f>
        <v>51.653994490358137</v>
      </c>
      <c r="I247" s="16">
        <f>AVERAGE('SP500_6m_Not_Automated (2)'!D253,'NASDAQCOM_6m (2)'!D253)</f>
        <v>82.244897959183675</v>
      </c>
    </row>
    <row r="248" spans="1:9" ht="13">
      <c r="A248" s="15">
        <v>42278</v>
      </c>
      <c r="B248" s="16">
        <f>AVERAGE('UNRATE (2)'!C248,'UNRATE_6m (2)'!D254,'ICSA_6M (2)'!D254, 'AWHMAN (2)'!C248)</f>
        <v>20.528028455284552</v>
      </c>
      <c r="C248" s="16">
        <f>AVERAGE('BAA10Y (2)'!C248, 'TOTBKCR_6m (2)'!D254)</f>
        <v>74.188292682926829</v>
      </c>
      <c r="D248" s="16">
        <f>AVERAGE('T10Y3M (2)'!C248, 'FEDFUNDS (2)'!C248, 'CPIAUCSL_6m (2)'!D254)</f>
        <v>69.241192411924132</v>
      </c>
      <c r="E248" s="16">
        <f>AVERAGE('RSXFS_6m (2)'!D254, 'UMCSENT (2)'!C248)</f>
        <v>63.516260162601625</v>
      </c>
      <c r="F248" s="16">
        <f>AVERAGE('PERMIT_6m (2)'!D254, 'CSUSHPISA_6m (2)'!D252)</f>
        <v>58.447454351592697</v>
      </c>
      <c r="G248" s="16">
        <f>AVERAGE('INDPRO_6m (2)'!D254, 'AMTMNO_6m (2)'!D253)</f>
        <v>88.396382943421273</v>
      </c>
      <c r="H248" s="16">
        <f>AVERAGE('GFDEGDQ188S (2)'!C245, 'GFDEGDQ188S_12m (2)'!D257, 'GDPC1_6m (2)'!D251)</f>
        <v>59.466172839506179</v>
      </c>
      <c r="I248" s="16">
        <f>AVERAGE('SP500_6m_Not_Automated (2)'!D254,'NASDAQCOM_6m (2)'!D254)</f>
        <v>69.512195121951208</v>
      </c>
    </row>
    <row r="249" spans="1:9" ht="13">
      <c r="A249" s="15">
        <v>42309</v>
      </c>
      <c r="B249" s="16">
        <f>AVERAGE('UNRATE (2)'!C249,'UNRATE_6m (2)'!D255,'ICSA_6M (2)'!D255, 'AWHMAN (2)'!C249)</f>
        <v>26.162115384615387</v>
      </c>
      <c r="C249" s="16">
        <f>AVERAGE('BAA10Y (2)'!C249, 'TOTBKCR_6m (2)'!D255)</f>
        <v>72.36615384615385</v>
      </c>
      <c r="D249" s="16">
        <f>AVERAGE('T10Y3M (2)'!C249, 'FEDFUNDS (2)'!C249, 'CPIAUCSL_6m (2)'!D255)</f>
        <v>70.580296896086381</v>
      </c>
      <c r="E249" s="16">
        <f>AVERAGE('RSXFS_6m (2)'!D255, 'UMCSENT (2)'!C249)</f>
        <v>64.878542510121463</v>
      </c>
      <c r="F249" s="16">
        <f>AVERAGE('PERMIT_6m (2)'!D255, 'CSUSHPISA_6m (2)'!D253)</f>
        <v>60.938610261918541</v>
      </c>
      <c r="G249" s="16">
        <f>AVERAGE('INDPRO_6m (2)'!D255, 'AMTMNO_6m (2)'!D254)</f>
        <v>85.391363022941974</v>
      </c>
      <c r="H249" s="16">
        <f>AVERAGE('GFDEGDQ188S (2)'!C246, 'GFDEGDQ188S_12m (2)'!D258, 'GDPC1_6m (2)'!D252)</f>
        <v>59.427540983606555</v>
      </c>
      <c r="I249" s="16">
        <f>AVERAGE('SP500_6m_Not_Automated (2)'!D255,'NASDAQCOM_6m (2)'!D255)</f>
        <v>72.874493927125513</v>
      </c>
    </row>
    <row r="250" spans="1:9" ht="13">
      <c r="A250" s="15">
        <v>42339</v>
      </c>
      <c r="B250" s="16">
        <f>AVERAGE('UNRATE (2)'!C250,'UNRATE_6m (2)'!D256,'ICSA_6M (2)'!D256, 'AWHMAN (2)'!C250)</f>
        <v>31.50338709677419</v>
      </c>
      <c r="C250" s="16">
        <f>AVERAGE('BAA10Y (2)'!C250, 'TOTBKCR_6m (2)'!D256)</f>
        <v>68.852419354838702</v>
      </c>
      <c r="D250" s="16">
        <f>AVERAGE('T10Y3M (2)'!C250, 'FEDFUNDS (2)'!C250, 'CPIAUCSL_6m (2)'!D256)</f>
        <v>67.943548387096769</v>
      </c>
      <c r="E250" s="16">
        <f>AVERAGE('RSXFS_6m (2)'!D256, 'UMCSENT (2)'!C250)</f>
        <v>60.08064516129032</v>
      </c>
      <c r="F250" s="16">
        <f>AVERAGE('PERMIT_6m (2)'!D256, 'CSUSHPISA_6m (2)'!D254)</f>
        <v>68.546747967479675</v>
      </c>
      <c r="G250" s="16">
        <f>AVERAGE('INDPRO_6m (2)'!D256, 'AMTMNO_6m (2)'!D255)</f>
        <v>84.740270340864569</v>
      </c>
      <c r="H250" s="16">
        <f>AVERAGE('GFDEGDQ188S (2)'!C247, 'GFDEGDQ188S_12m (2)'!D259, 'GDPC1_6m (2)'!D253)</f>
        <v>59.385782312925166</v>
      </c>
      <c r="I250" s="16">
        <f>AVERAGE('SP500_6m_Not_Automated (2)'!D256,'NASDAQCOM_6m (2)'!D256)</f>
        <v>72.177419354838719</v>
      </c>
    </row>
    <row r="251" spans="1:9" ht="13">
      <c r="A251" s="15">
        <v>42370</v>
      </c>
      <c r="B251" s="16">
        <f>AVERAGE('UNRATE (2)'!C251,'UNRATE_6m (2)'!D257,'ICSA_6M (2)'!D257, 'AWHMAN (2)'!C251)</f>
        <v>28.061425702811245</v>
      </c>
      <c r="C251" s="16">
        <f>AVERAGE('BAA10Y (2)'!C251, 'TOTBKCR_6m (2)'!D257)</f>
        <v>69.67736947791164</v>
      </c>
      <c r="D251" s="16">
        <f>AVERAGE('T10Y3M (2)'!C251, 'FEDFUNDS (2)'!C251, 'CPIAUCSL_6m (2)'!D257)</f>
        <v>70.548862115127179</v>
      </c>
      <c r="E251" s="16">
        <f>AVERAGE('RSXFS_6m (2)'!D257, 'UMCSENT (2)'!C251)</f>
        <v>67.570281124497996</v>
      </c>
      <c r="F251" s="16">
        <f>AVERAGE('PERMIT_6m (2)'!D257, 'CSUSHPISA_6m (2)'!D255)</f>
        <v>49.493114157032991</v>
      </c>
      <c r="G251" s="16">
        <f>AVERAGE('INDPRO_6m (2)'!D257, 'AMTMNO_6m (2)'!D256)</f>
        <v>91.152513278922143</v>
      </c>
      <c r="H251" s="16">
        <f>AVERAGE('GFDEGDQ188S (2)'!C248, 'GFDEGDQ188S_12m (2)'!D260, 'GDPC1_6m (2)'!D254)</f>
        <v>76.219512195121951</v>
      </c>
      <c r="I251" s="16">
        <f>AVERAGE('SP500_6m_Not_Automated (2)'!D257,'NASDAQCOM_6m (2)'!D257)</f>
        <v>86.546184738955816</v>
      </c>
    </row>
    <row r="252" spans="1:9" ht="13">
      <c r="A252" s="15">
        <v>42401</v>
      </c>
      <c r="B252" s="16">
        <f>AVERAGE('UNRATE (2)'!C252,'UNRATE_6m (2)'!D258,'ICSA_6M (2)'!D258, 'AWHMAN (2)'!C252)</f>
        <v>32.1</v>
      </c>
      <c r="C252" s="16">
        <f>AVERAGE('BAA10Y (2)'!C252, 'TOTBKCR_6m (2)'!D258)</f>
        <v>70</v>
      </c>
      <c r="D252" s="16">
        <f>AVERAGE('T10Y3M (2)'!C252, 'FEDFUNDS (2)'!C252, 'CPIAUCSL_6m (2)'!D258)</f>
        <v>73.599999999999994</v>
      </c>
      <c r="E252" s="16">
        <f>AVERAGE('RSXFS_6m (2)'!D258, 'UMCSENT (2)'!C252)</f>
        <v>66.2</v>
      </c>
      <c r="F252" s="16">
        <f>AVERAGE('PERMIT_6m (2)'!D258, 'CSUSHPISA_6m (2)'!D256)</f>
        <v>53.393548387096772</v>
      </c>
      <c r="G252" s="16">
        <f>AVERAGE('INDPRO_6m (2)'!D258, 'AMTMNO_6m (2)'!D257)</f>
        <v>88.375100401606431</v>
      </c>
      <c r="H252" s="16">
        <f>AVERAGE('GFDEGDQ188S (2)'!C249, 'GFDEGDQ188S_12m (2)'!D261, 'GDPC1_6m (2)'!D255)</f>
        <v>76.114170040485831</v>
      </c>
      <c r="I252" s="16">
        <f>AVERAGE('SP500_6m_Not_Automated (2)'!D258,'NASDAQCOM_6m (2)'!D258)</f>
        <v>76.8</v>
      </c>
    </row>
    <row r="253" spans="1:9" ht="13">
      <c r="A253" s="15">
        <v>42430</v>
      </c>
      <c r="B253" s="16">
        <f>AVERAGE('UNRATE (2)'!C253,'UNRATE_6m (2)'!D259,'ICSA_6M (2)'!D259, 'AWHMAN (2)'!C253)</f>
        <v>40.685149402390437</v>
      </c>
      <c r="C253" s="16">
        <f>AVERAGE('BAA10Y (2)'!C253, 'TOTBKCR_6m (2)'!D259)</f>
        <v>62.051693227091633</v>
      </c>
      <c r="D253" s="16">
        <f>AVERAGE('T10Y3M (2)'!C253, 'FEDFUNDS (2)'!C253, 'CPIAUCSL_6m (2)'!D259)</f>
        <v>69.986719787516606</v>
      </c>
      <c r="E253" s="16">
        <f>AVERAGE('RSXFS_6m (2)'!D259, 'UMCSENT (2)'!C253)</f>
        <v>66.334661354581669</v>
      </c>
      <c r="F253" s="16">
        <f>AVERAGE('PERMIT_6m (2)'!D259, 'CSUSHPISA_6m (2)'!D257)</f>
        <v>59.156146498343972</v>
      </c>
      <c r="G253" s="16">
        <f>AVERAGE('INDPRO_6m (2)'!D259, 'AMTMNO_6m (2)'!D258)</f>
        <v>90.816733067729075</v>
      </c>
      <c r="H253" s="16">
        <f>AVERAGE('GFDEGDQ188S (2)'!C250, 'GFDEGDQ188S_12m (2)'!D262, 'GDPC1_6m (2)'!D256)</f>
        <v>76.009139784946228</v>
      </c>
      <c r="I253" s="16">
        <f>AVERAGE('SP500_6m_Not_Automated (2)'!D259,'NASDAQCOM_6m (2)'!D259)</f>
        <v>48.107569721115539</v>
      </c>
    </row>
    <row r="254" spans="1:9" ht="13">
      <c r="A254" s="15">
        <v>42461</v>
      </c>
      <c r="B254" s="16">
        <f>AVERAGE('UNRATE (2)'!C254,'UNRATE_6m (2)'!D260,'ICSA_6M (2)'!D260, 'AWHMAN (2)'!C254)</f>
        <v>46.282499999999999</v>
      </c>
      <c r="C254" s="16">
        <f>AVERAGE('BAA10Y (2)'!C254, 'TOTBKCR_6m (2)'!D260)</f>
        <v>55.656904761904762</v>
      </c>
      <c r="D254" s="16">
        <f>AVERAGE('T10Y3M (2)'!C254, 'FEDFUNDS (2)'!C254, 'CPIAUCSL_6m (2)'!D260)</f>
        <v>68.187830687830683</v>
      </c>
      <c r="E254" s="16">
        <f>AVERAGE('RSXFS_6m (2)'!D260, 'UMCSENT (2)'!C254)</f>
        <v>63.194444444444443</v>
      </c>
      <c r="F254" s="16">
        <f>AVERAGE('PERMIT_6m (2)'!D260, 'CSUSHPISA_6m (2)'!D258)</f>
        <v>55.851587301587301</v>
      </c>
      <c r="G254" s="16">
        <f>AVERAGE('INDPRO_6m (2)'!D260, 'AMTMNO_6m (2)'!D259)</f>
        <v>84.485866059571237</v>
      </c>
      <c r="H254" s="16">
        <f>AVERAGE('GFDEGDQ188S (2)'!C251, 'GFDEGDQ188S_12m (2)'!D263, 'GDPC1_6m (2)'!D257)</f>
        <v>81.123052208835347</v>
      </c>
      <c r="I254" s="16">
        <f>AVERAGE('SP500_6m_Not_Automated (2)'!D260,'NASDAQCOM_6m (2)'!D260)</f>
        <v>76.388888888888886</v>
      </c>
    </row>
    <row r="255" spans="1:9" ht="13">
      <c r="A255" s="15">
        <v>42491</v>
      </c>
      <c r="B255" s="16">
        <f>AVERAGE('UNRATE (2)'!C255,'UNRATE_6m (2)'!D261,'ICSA_6M (2)'!D261, 'AWHMAN (2)'!C255)</f>
        <v>31.967934782608694</v>
      </c>
      <c r="C255" s="16">
        <f>AVERAGE('BAA10Y (2)'!C255, 'TOTBKCR_6m (2)'!D261)</f>
        <v>52.571304347826086</v>
      </c>
      <c r="D255" s="16">
        <f>AVERAGE('T10Y3M (2)'!C255, 'FEDFUNDS (2)'!C255, 'CPIAUCSL_6m (2)'!D261)</f>
        <v>66.93017127799736</v>
      </c>
      <c r="E255" s="16">
        <f>AVERAGE('RSXFS_6m (2)'!D261, 'UMCSENT (2)'!C255)</f>
        <v>52.569169960474312</v>
      </c>
      <c r="F255" s="16">
        <f>AVERAGE('PERMIT_6m (2)'!D261, 'CSUSHPISA_6m (2)'!D259)</f>
        <v>62.849786624253973</v>
      </c>
      <c r="G255" s="16">
        <f>AVERAGE('INDPRO_6m (2)'!D261, 'AMTMNO_6m (2)'!D260)</f>
        <v>79.792097998619738</v>
      </c>
      <c r="H255" s="16">
        <f>AVERAGE('GFDEGDQ188S (2)'!C252, 'GFDEGDQ188S_12m (2)'!D264, 'GDPC1_6m (2)'!D258)</f>
        <v>81</v>
      </c>
      <c r="I255" s="16">
        <f>AVERAGE('SP500_6m_Not_Automated (2)'!D261,'NASDAQCOM_6m (2)'!D261)</f>
        <v>72.332015810276687</v>
      </c>
    </row>
    <row r="256" spans="1:9" ht="13">
      <c r="A256" s="15">
        <v>42522</v>
      </c>
      <c r="B256" s="16">
        <f>AVERAGE('UNRATE (2)'!C256,'UNRATE_6m (2)'!D262,'ICSA_6M (2)'!D262, 'AWHMAN (2)'!C256)</f>
        <v>37.845531496062989</v>
      </c>
      <c r="C256" s="16">
        <f>AVERAGE('BAA10Y (2)'!C256, 'TOTBKCR_6m (2)'!D262)</f>
        <v>54.923188976377958</v>
      </c>
      <c r="D256" s="16">
        <f>AVERAGE('T10Y3M (2)'!C256, 'FEDFUNDS (2)'!C256, 'CPIAUCSL_6m (2)'!D262)</f>
        <v>62.467191601049869</v>
      </c>
      <c r="E256" s="16">
        <f>AVERAGE('RSXFS_6m (2)'!D262, 'UMCSENT (2)'!C256)</f>
        <v>44.488188976377948</v>
      </c>
      <c r="F256" s="16">
        <f>AVERAGE('PERMIT_6m (2)'!D262, 'CSUSHPISA_6m (2)'!D260)</f>
        <v>58.086489188851395</v>
      </c>
      <c r="G256" s="16">
        <f>AVERAGE('INDPRO_6m (2)'!D262, 'AMTMNO_6m (2)'!D261)</f>
        <v>77.611185459525075</v>
      </c>
      <c r="H256" s="16">
        <f>AVERAGE('GFDEGDQ188S (2)'!C253, 'GFDEGDQ188S_12m (2)'!D265, 'GDPC1_6m (2)'!D259)</f>
        <v>80.877184594953519</v>
      </c>
      <c r="I256" s="16">
        <f>AVERAGE('SP500_6m_Not_Automated (2)'!D262,'NASDAQCOM_6m (2)'!D262)</f>
        <v>68.110236220472444</v>
      </c>
    </row>
    <row r="257" spans="1:9" ht="13">
      <c r="A257" s="15">
        <v>42552</v>
      </c>
      <c r="B257" s="16">
        <f>AVERAGE('UNRATE (2)'!C257,'UNRATE_6m (2)'!D263,'ICSA_6M (2)'!D263, 'AWHMAN (2)'!C257)</f>
        <v>29.312352941176471</v>
      </c>
      <c r="C257" s="16">
        <f>AVERAGE('BAA10Y (2)'!C257, 'TOTBKCR_6m (2)'!D263)</f>
        <v>47.648823529411771</v>
      </c>
      <c r="D257" s="16">
        <f>AVERAGE('T10Y3M (2)'!C257, 'FEDFUNDS (2)'!C257, 'CPIAUCSL_6m (2)'!D263)</f>
        <v>63.07189542483659</v>
      </c>
      <c r="E257" s="16">
        <f>AVERAGE('RSXFS_6m (2)'!D263, 'UMCSENT (2)'!C257)</f>
        <v>48.137254901960787</v>
      </c>
      <c r="F257" s="16">
        <f>AVERAGE('PERMIT_6m (2)'!D263, 'CSUSHPISA_6m (2)'!D261)</f>
        <v>54.143222506393862</v>
      </c>
      <c r="G257" s="16">
        <f>AVERAGE('INDPRO_6m (2)'!D263, 'AMTMNO_6m (2)'!D262)</f>
        <v>81.631542380731815</v>
      </c>
      <c r="H257" s="16">
        <f>AVERAGE('GFDEGDQ188S (2)'!C254, 'GFDEGDQ188S_12m (2)'!D266, 'GDPC1_6m (2)'!D260)</f>
        <v>83.332857142857151</v>
      </c>
      <c r="I257" s="16">
        <f>AVERAGE('SP500_6m_Not_Automated (2)'!D263,'NASDAQCOM_6m (2)'!D263)</f>
        <v>28.03921568627451</v>
      </c>
    </row>
    <row r="258" spans="1:9" ht="13">
      <c r="A258" s="15">
        <v>42583</v>
      </c>
      <c r="B258" s="16">
        <f>AVERAGE('UNRATE (2)'!C258,'UNRATE_6m (2)'!D264,'ICSA_6M (2)'!D264, 'AWHMAN (2)'!C258)</f>
        <v>41.504140624999998</v>
      </c>
      <c r="C258" s="16">
        <f>AVERAGE('BAA10Y (2)'!C258, 'TOTBKCR_6m (2)'!D264)</f>
        <v>49.316874999999996</v>
      </c>
      <c r="D258" s="16">
        <f>AVERAGE('T10Y3M (2)'!C258, 'FEDFUNDS (2)'!C258, 'CPIAUCSL_6m (2)'!D264)</f>
        <v>55.729166666666664</v>
      </c>
      <c r="E258" s="16">
        <f>AVERAGE('RSXFS_6m (2)'!D264, 'UMCSENT (2)'!C258)</f>
        <v>56.25</v>
      </c>
      <c r="F258" s="16">
        <f>AVERAGE('PERMIT_6m (2)'!D264, 'CSUSHPISA_6m (2)'!D262)</f>
        <v>54.327632874015748</v>
      </c>
      <c r="G258" s="16">
        <f>AVERAGE('INDPRO_6m (2)'!D264, 'AMTMNO_6m (2)'!D263)</f>
        <v>79.847579656862749</v>
      </c>
      <c r="H258" s="16">
        <f>AVERAGE('GFDEGDQ188S (2)'!C255, 'GFDEGDQ188S_12m (2)'!D267, 'GDPC1_6m (2)'!D261)</f>
        <v>83.201291172595518</v>
      </c>
      <c r="I258" s="16">
        <f>AVERAGE('SP500_6m_Not_Automated (2)'!D264,'NASDAQCOM_6m (2)'!D264)</f>
        <v>25</v>
      </c>
    </row>
    <row r="259" spans="1:9" ht="13">
      <c r="A259" s="15">
        <v>42614</v>
      </c>
      <c r="B259" s="16">
        <f>AVERAGE('UNRATE (2)'!C259,'UNRATE_6m (2)'!D265,'ICSA_6M (2)'!D265, 'AWHMAN (2)'!C259)</f>
        <v>36.040972762645922</v>
      </c>
      <c r="C259" s="16">
        <f>AVERAGE('BAA10Y (2)'!C259, 'TOTBKCR_6m (2)'!D265)</f>
        <v>50.19212062256809</v>
      </c>
      <c r="D259" s="16">
        <f>AVERAGE('T10Y3M (2)'!C259, 'FEDFUNDS (2)'!C259, 'CPIAUCSL_6m (2)'!D265)</f>
        <v>56.744487678339816</v>
      </c>
      <c r="E259" s="16">
        <f>AVERAGE('RSXFS_6m (2)'!D265, 'UMCSENT (2)'!C259)</f>
        <v>43.579766536964982</v>
      </c>
      <c r="F259" s="16">
        <f>AVERAGE('PERMIT_6m (2)'!D265, 'CSUSHPISA_6m (2)'!D263)</f>
        <v>30.574502174410622</v>
      </c>
      <c r="G259" s="16">
        <f>AVERAGE('INDPRO_6m (2)'!D265, 'AMTMNO_6m (2)'!D264)</f>
        <v>60.214007782101163</v>
      </c>
      <c r="H259" s="16">
        <f>AVERAGE('GFDEGDQ188S (2)'!C256, 'GFDEGDQ188S_12m (2)'!D268, 'GDPC1_6m (2)'!D262)</f>
        <v>83.07328083989502</v>
      </c>
      <c r="I259" s="16">
        <f>AVERAGE('SP500_6m_Not_Automated (2)'!D265,'NASDAQCOM_6m (2)'!D265)</f>
        <v>44.94163424124514</v>
      </c>
    </row>
    <row r="260" spans="1:9" ht="13">
      <c r="A260" s="15">
        <v>42644</v>
      </c>
      <c r="B260" s="16">
        <f>AVERAGE('UNRATE (2)'!C260,'UNRATE_6m (2)'!D266,'ICSA_6M (2)'!D266, 'AWHMAN (2)'!C260)</f>
        <v>28.003042635658918</v>
      </c>
      <c r="C260" s="16">
        <f>AVERAGE('BAA10Y (2)'!C260, 'TOTBKCR_6m (2)'!D266)</f>
        <v>49.126627906976744</v>
      </c>
      <c r="D260" s="16">
        <f>AVERAGE('T10Y3M (2)'!C260, 'FEDFUNDS (2)'!C260, 'CPIAUCSL_6m (2)'!D266)</f>
        <v>58.139534883720927</v>
      </c>
      <c r="E260" s="16">
        <f>AVERAGE('RSXFS_6m (2)'!D266, 'UMCSENT (2)'!C260)</f>
        <v>54.457364341085267</v>
      </c>
      <c r="F260" s="16">
        <f>AVERAGE('PERMIT_6m (2)'!D266, 'CSUSHPISA_6m (2)'!D264)</f>
        <v>36.250908430232556</v>
      </c>
      <c r="G260" s="16">
        <f>AVERAGE('INDPRO_6m (2)'!D266, 'AMTMNO_6m (2)'!D265)</f>
        <v>67.755557566434405</v>
      </c>
      <c r="H260" s="16">
        <f>AVERAGE('GFDEGDQ188S (2)'!C257, 'GFDEGDQ188S_12m (2)'!D269, 'GDPC1_6m (2)'!D263)</f>
        <v>82.745294117647049</v>
      </c>
      <c r="I260" s="16">
        <f>AVERAGE('SP500_6m_Not_Automated (2)'!D266,'NASDAQCOM_6m (2)'!D266)</f>
        <v>51.550387596899228</v>
      </c>
    </row>
    <row r="261" spans="1:9" ht="13">
      <c r="A261" s="15">
        <v>42675</v>
      </c>
      <c r="B261" s="16">
        <f>AVERAGE('UNRATE (2)'!C261,'UNRATE_6m (2)'!D267,'ICSA_6M (2)'!D267, 'AWHMAN (2)'!C261)</f>
        <v>24.37473938223938</v>
      </c>
      <c r="C261" s="16">
        <f>AVERAGE('BAA10Y (2)'!C261, 'TOTBKCR_6m (2)'!D267)</f>
        <v>53.378976833976836</v>
      </c>
      <c r="D261" s="16">
        <f>AVERAGE('T10Y3M (2)'!C261, 'FEDFUNDS (2)'!C261, 'CPIAUCSL_6m (2)'!D267)</f>
        <v>58.172458172458171</v>
      </c>
      <c r="E261" s="16">
        <f>AVERAGE('RSXFS_6m (2)'!D267, 'UMCSENT (2)'!C261)</f>
        <v>46.814671814671811</v>
      </c>
      <c r="F261" s="16">
        <f>AVERAGE('PERMIT_6m (2)'!D267, 'CSUSHPISA_6m (2)'!D265)</f>
        <v>51.156047654102125</v>
      </c>
      <c r="G261" s="16">
        <f>AVERAGE('INDPRO_6m (2)'!D267, 'AMTMNO_6m (2)'!D266)</f>
        <v>64.38897369129927</v>
      </c>
      <c r="H261" s="16">
        <f>AVERAGE('GFDEGDQ188S (2)'!C258, 'GFDEGDQ188S_12m (2)'!D270, 'GDPC1_6m (2)'!D264)</f>
        <v>82.616145833333334</v>
      </c>
      <c r="I261" s="16">
        <f>AVERAGE('SP500_6m_Not_Automated (2)'!D267,'NASDAQCOM_6m (2)'!D267)</f>
        <v>50</v>
      </c>
    </row>
    <row r="262" spans="1:9" ht="13">
      <c r="A262" s="15">
        <v>42705</v>
      </c>
      <c r="B262" s="16">
        <f>AVERAGE('UNRATE (2)'!C262,'UNRATE_6m (2)'!D268,'ICSA_6M (2)'!D268, 'AWHMAN (2)'!C262)</f>
        <v>25.723076923076924</v>
      </c>
      <c r="C262" s="16">
        <f>AVERAGE('BAA10Y (2)'!C262, 'TOTBKCR_6m (2)'!D268)</f>
        <v>54.516923076923078</v>
      </c>
      <c r="D262" s="16">
        <f>AVERAGE('T10Y3M (2)'!C262, 'FEDFUNDS (2)'!C262, 'CPIAUCSL_6m (2)'!D268)</f>
        <v>55.897435897435891</v>
      </c>
      <c r="E262" s="16">
        <f>AVERAGE('RSXFS_6m (2)'!D268, 'UMCSENT (2)'!C262)</f>
        <v>36.92307692307692</v>
      </c>
      <c r="F262" s="16">
        <f>AVERAGE('PERMIT_6m (2)'!D268, 'CSUSHPISA_6m (2)'!D266)</f>
        <v>46.531007751937977</v>
      </c>
      <c r="G262" s="16">
        <f>AVERAGE('INDPRO_6m (2)'!D268, 'AMTMNO_6m (2)'!D267)</f>
        <v>75.149242649242652</v>
      </c>
      <c r="H262" s="16">
        <f>AVERAGE('GFDEGDQ188S (2)'!C259, 'GFDEGDQ188S_12m (2)'!D271, 'GDPC1_6m (2)'!D265)</f>
        <v>82.490479896238654</v>
      </c>
      <c r="I262" s="16">
        <f>AVERAGE('SP500_6m_Not_Automated (2)'!D268,'NASDAQCOM_6m (2)'!D268)</f>
        <v>40</v>
      </c>
    </row>
    <row r="263" spans="1:9" ht="13">
      <c r="A263" s="15">
        <v>42736</v>
      </c>
      <c r="B263" s="16">
        <f>AVERAGE('UNRATE (2)'!C263,'UNRATE_6m (2)'!D269,'ICSA_6M (2)'!D269, 'AWHMAN (2)'!C263)</f>
        <v>28.496101532567053</v>
      </c>
      <c r="C263" s="16">
        <f>AVERAGE('BAA10Y (2)'!C263, 'TOTBKCR_6m (2)'!D269)</f>
        <v>56.706034482758618</v>
      </c>
      <c r="D263" s="16">
        <f>AVERAGE('T10Y3M (2)'!C263, 'FEDFUNDS (2)'!C263, 'CPIAUCSL_6m (2)'!D269)</f>
        <v>46.998722860791823</v>
      </c>
      <c r="E263" s="16">
        <f>AVERAGE('RSXFS_6m (2)'!D269, 'UMCSENT (2)'!C263)</f>
        <v>25</v>
      </c>
      <c r="F263" s="16">
        <f>AVERAGE('PERMIT_6m (2)'!D269, 'CSUSHPISA_6m (2)'!D267)</f>
        <v>32.457950561398832</v>
      </c>
      <c r="G263" s="16">
        <f>AVERAGE('INDPRO_6m (2)'!D269, 'AMTMNO_6m (2)'!D268)</f>
        <v>49.755378720895962</v>
      </c>
      <c r="H263" s="16">
        <f>AVERAGE('GFDEGDQ188S (2)'!C260, 'GFDEGDQ188S_12m (2)'!D272, 'GDPC1_6m (2)'!D266)</f>
        <v>70.54279069767442</v>
      </c>
      <c r="I263" s="16">
        <f>AVERAGE('SP500_6m_Not_Automated (2)'!D269,'NASDAQCOM_6m (2)'!D269)</f>
        <v>47.892720306513411</v>
      </c>
    </row>
    <row r="264" spans="1:9" ht="13">
      <c r="A264" s="15">
        <v>42767</v>
      </c>
      <c r="B264" s="16">
        <f>AVERAGE('UNRATE (2)'!C264,'UNRATE_6m (2)'!D270,'ICSA_6M (2)'!D270, 'AWHMAN (2)'!C264)</f>
        <v>13.313816793893128</v>
      </c>
      <c r="C264" s="16">
        <f>AVERAGE('BAA10Y (2)'!C264, 'TOTBKCR_6m (2)'!D270)</f>
        <v>56.582099236641227</v>
      </c>
      <c r="D264" s="16">
        <f>AVERAGE('T10Y3M (2)'!C264, 'FEDFUNDS (2)'!C264, 'CPIAUCSL_6m (2)'!D270)</f>
        <v>47.646310432569976</v>
      </c>
      <c r="E264" s="16">
        <f>AVERAGE('RSXFS_6m (2)'!D270, 'UMCSENT (2)'!C264)</f>
        <v>26.622137404580158</v>
      </c>
      <c r="F264" s="16">
        <f>AVERAGE('PERMIT_6m (2)'!D270, 'CSUSHPISA_6m (2)'!D268)</f>
        <v>47.118320610687022</v>
      </c>
      <c r="G264" s="16">
        <f>AVERAGE('INDPRO_6m (2)'!D270, 'AMTMNO_6m (2)'!D269)</f>
        <v>57.797739171126906</v>
      </c>
      <c r="H264" s="16">
        <f>AVERAGE('GFDEGDQ188S (2)'!C261, 'GFDEGDQ188S_12m (2)'!D273, 'GDPC1_6m (2)'!D267)</f>
        <v>70.464967824967829</v>
      </c>
      <c r="I264" s="16">
        <f>AVERAGE('SP500_6m_Not_Automated (2)'!D270,'NASDAQCOM_6m (2)'!D270)</f>
        <v>32.633587786259547</v>
      </c>
    </row>
    <row r="265" spans="1:9" ht="13">
      <c r="A265" s="15">
        <v>42795</v>
      </c>
      <c r="B265" s="16">
        <f>AVERAGE('UNRATE (2)'!C265,'UNRATE_6m (2)'!D271,'ICSA_6M (2)'!D271, 'AWHMAN (2)'!C265)</f>
        <v>12.452338403041825</v>
      </c>
      <c r="C265" s="16">
        <f>AVERAGE('BAA10Y (2)'!C265, 'TOTBKCR_6m (2)'!D271)</f>
        <v>59.219638783269964</v>
      </c>
      <c r="D265" s="16">
        <f>AVERAGE('T10Y3M (2)'!C265, 'FEDFUNDS (2)'!C265, 'CPIAUCSL_6m (2)'!D271)</f>
        <v>54.626108998732576</v>
      </c>
      <c r="E265" s="16">
        <f>AVERAGE('RSXFS_6m (2)'!D271, 'UMCSENT (2)'!C265)</f>
        <v>35.646387832699617</v>
      </c>
      <c r="F265" s="16">
        <f>AVERAGE('PERMIT_6m (2)'!D271, 'CSUSHPISA_6m (2)'!D269)</f>
        <v>54.611176667686436</v>
      </c>
      <c r="G265" s="16">
        <f>AVERAGE('INDPRO_6m (2)'!D271, 'AMTMNO_6m (2)'!D270)</f>
        <v>53.01280004644007</v>
      </c>
      <c r="H265" s="16">
        <f>AVERAGE('GFDEGDQ188S (2)'!C262, 'GFDEGDQ188S_12m (2)'!D274, 'GDPC1_6m (2)'!D268)</f>
        <v>70.38717948717948</v>
      </c>
      <c r="I265" s="16">
        <f>AVERAGE('SP500_6m_Not_Automated (2)'!D271,'NASDAQCOM_6m (2)'!D271)</f>
        <v>34.030418250950568</v>
      </c>
    </row>
    <row r="266" spans="1:9" ht="13">
      <c r="A266" s="15">
        <v>42826</v>
      </c>
      <c r="B266" s="16">
        <f>AVERAGE('UNRATE (2)'!C266,'UNRATE_6m (2)'!D272,'ICSA_6M (2)'!D272, 'AWHMAN (2)'!C266)</f>
        <v>6.5344696969696958</v>
      </c>
      <c r="C266" s="16">
        <f>AVERAGE('BAA10Y (2)'!C266, 'TOTBKCR_6m (2)'!D272)</f>
        <v>62.403030303030306</v>
      </c>
      <c r="D266" s="16">
        <f>AVERAGE('T10Y3M (2)'!C266, 'FEDFUNDS (2)'!C266, 'CPIAUCSL_6m (2)'!D272)</f>
        <v>61.047979797979799</v>
      </c>
      <c r="E266" s="16">
        <f>AVERAGE('RSXFS_6m (2)'!D272, 'UMCSENT (2)'!C266)</f>
        <v>33.23863636363636</v>
      </c>
      <c r="F266" s="16">
        <f>AVERAGE('PERMIT_6m (2)'!D272, 'CSUSHPISA_6m (2)'!D270)</f>
        <v>54.721836687485542</v>
      </c>
      <c r="G266" s="16">
        <f>AVERAGE('INDPRO_6m (2)'!D272, 'AMTMNO_6m (2)'!D271)</f>
        <v>41.358811499020625</v>
      </c>
      <c r="H266" s="16">
        <f>AVERAGE('GFDEGDQ188S (2)'!C263, 'GFDEGDQ188S_12m (2)'!D275, 'GDPC1_6m (2)'!D269)</f>
        <v>61.685938697318001</v>
      </c>
      <c r="I266" s="16">
        <f>AVERAGE('SP500_6m_Not_Automated (2)'!D272,'NASDAQCOM_6m (2)'!D272)</f>
        <v>21.780303030303031</v>
      </c>
    </row>
    <row r="267" spans="1:9" ht="13">
      <c r="A267" s="15">
        <v>42856</v>
      </c>
      <c r="B267" s="16">
        <f>AVERAGE('UNRATE (2)'!C267,'UNRATE_6m (2)'!D273,'ICSA_6M (2)'!D273, 'AWHMAN (2)'!C267)</f>
        <v>22.500141509433963</v>
      </c>
      <c r="C267" s="16">
        <f>AVERAGE('BAA10Y (2)'!C267, 'TOTBKCR_6m (2)'!D273)</f>
        <v>61.414150943396223</v>
      </c>
      <c r="D267" s="16">
        <f>AVERAGE('T10Y3M (2)'!C267, 'FEDFUNDS (2)'!C267, 'CPIAUCSL_6m (2)'!D273)</f>
        <v>65.031446540880495</v>
      </c>
      <c r="E267" s="16">
        <f>AVERAGE('RSXFS_6m (2)'!D273, 'UMCSENT (2)'!C267)</f>
        <v>38.396226415094333</v>
      </c>
      <c r="F267" s="16">
        <f>AVERAGE('PERMIT_6m (2)'!D273, 'CSUSHPISA_6m (2)'!D271)</f>
        <v>58.862902647248731</v>
      </c>
      <c r="G267" s="16">
        <f>AVERAGE('INDPRO_6m (2)'!D273, 'AMTMNO_6m (2)'!D272)</f>
        <v>54.859205260148656</v>
      </c>
      <c r="H267" s="16">
        <f>AVERAGE('GFDEGDQ188S (2)'!C264, 'GFDEGDQ188S_12m (2)'!D276, 'GDPC1_6m (2)'!D270)</f>
        <v>61.640992366412206</v>
      </c>
      <c r="I267" s="16">
        <f>AVERAGE('SP500_6m_Not_Automated (2)'!D273,'NASDAQCOM_6m (2)'!D273)</f>
        <v>25.84905660377359</v>
      </c>
    </row>
    <row r="268" spans="1:9" ht="13">
      <c r="A268" s="15">
        <v>42887</v>
      </c>
      <c r="B268" s="16">
        <f>AVERAGE('UNRATE (2)'!C268,'UNRATE_6m (2)'!D274,'ICSA_6M (2)'!D274, 'AWHMAN (2)'!C268)</f>
        <v>18.654342105263158</v>
      </c>
      <c r="C268" s="16">
        <f>AVERAGE('BAA10Y (2)'!C268, 'TOTBKCR_6m (2)'!D274)</f>
        <v>58.741353383458645</v>
      </c>
      <c r="D268" s="16">
        <f>AVERAGE('T10Y3M (2)'!C268, 'FEDFUNDS (2)'!C268, 'CPIAUCSL_6m (2)'!D274)</f>
        <v>67.355889724310785</v>
      </c>
      <c r="E268" s="16">
        <f>AVERAGE('RSXFS_6m (2)'!D274, 'UMCSENT (2)'!C268)</f>
        <v>53.007518796992478</v>
      </c>
      <c r="F268" s="16">
        <f>AVERAGE('PERMIT_6m (2)'!D274, 'CSUSHPISA_6m (2)'!D272)</f>
        <v>34.397072226019596</v>
      </c>
      <c r="G268" s="16">
        <f>AVERAGE('INDPRO_6m (2)'!D274, 'AMTMNO_6m (2)'!D273)</f>
        <v>43.213931054050221</v>
      </c>
      <c r="H268" s="16">
        <f>AVERAGE('GFDEGDQ188S (2)'!C265, 'GFDEGDQ188S_12m (2)'!D277, 'GDPC1_6m (2)'!D271)</f>
        <v>61.599518377693279</v>
      </c>
      <c r="I268" s="16">
        <f>AVERAGE('SP500_6m_Not_Automated (2)'!D274,'NASDAQCOM_6m (2)'!D274)</f>
        <v>31.954887218045108</v>
      </c>
    </row>
    <row r="269" spans="1:9" ht="13">
      <c r="A269" s="15">
        <v>42917</v>
      </c>
      <c r="B269" s="16">
        <f>AVERAGE('UNRATE (2)'!C269,'UNRATE_6m (2)'!D275,'ICSA_6M (2)'!D275, 'AWHMAN (2)'!C269)</f>
        <v>24.907191011235955</v>
      </c>
      <c r="C269" s="16">
        <f>AVERAGE('BAA10Y (2)'!C269, 'TOTBKCR_6m (2)'!D275)</f>
        <v>55.709438202247192</v>
      </c>
      <c r="D269" s="16">
        <f>AVERAGE('T10Y3M (2)'!C269, 'FEDFUNDS (2)'!C269, 'CPIAUCSL_6m (2)'!D275)</f>
        <v>70.224719101123583</v>
      </c>
      <c r="E269" s="16">
        <f>AVERAGE('RSXFS_6m (2)'!D275, 'UMCSENT (2)'!C269)</f>
        <v>61.048689138576783</v>
      </c>
      <c r="F269" s="16">
        <f>AVERAGE('PERMIT_6m (2)'!D275, 'CSUSHPISA_6m (2)'!D273)</f>
        <v>64.047063811744749</v>
      </c>
      <c r="G269" s="16">
        <f>AVERAGE('INDPRO_6m (2)'!D275, 'AMTMNO_6m (2)'!D274)</f>
        <v>41.263270535890285</v>
      </c>
      <c r="H269" s="16">
        <f>AVERAGE('GFDEGDQ188S (2)'!C266, 'GFDEGDQ188S_12m (2)'!D278, 'GDPC1_6m (2)'!D272)</f>
        <v>59.472121212121209</v>
      </c>
      <c r="I269" s="16">
        <f>AVERAGE('SP500_6m_Not_Automated (2)'!D275,'NASDAQCOM_6m (2)'!D275)</f>
        <v>32.397003745318358</v>
      </c>
    </row>
    <row r="270" spans="1:9" ht="13">
      <c r="A270" s="15">
        <v>42948</v>
      </c>
      <c r="B270" s="16">
        <f>AVERAGE('UNRATE (2)'!C270,'UNRATE_6m (2)'!D276,'ICSA_6M (2)'!D276, 'AWHMAN (2)'!C270)</f>
        <v>34.513619402985071</v>
      </c>
      <c r="C270" s="16">
        <f>AVERAGE('BAA10Y (2)'!C270, 'TOTBKCR_6m (2)'!D276)</f>
        <v>56.063358208955222</v>
      </c>
      <c r="D270" s="16">
        <f>AVERAGE('T10Y3M (2)'!C270, 'FEDFUNDS (2)'!C270, 'CPIAUCSL_6m (2)'!D276)</f>
        <v>69.154228855721385</v>
      </c>
      <c r="E270" s="16">
        <f>AVERAGE('RSXFS_6m (2)'!D276, 'UMCSENT (2)'!C270)</f>
        <v>54.570895522388064</v>
      </c>
      <c r="F270" s="16">
        <f>AVERAGE('PERMIT_6m (2)'!D276, 'CSUSHPISA_6m (2)'!D274)</f>
        <v>38.158596117158567</v>
      </c>
      <c r="G270" s="16">
        <f>AVERAGE('INDPRO_6m (2)'!D276, 'AMTMNO_6m (2)'!D275)</f>
        <v>63.014981273408239</v>
      </c>
      <c r="H270" s="16">
        <f>AVERAGE('GFDEGDQ188S (2)'!C267, 'GFDEGDQ188S_12m (2)'!D279, 'GDPC1_6m (2)'!D273)</f>
        <v>59.434968553459122</v>
      </c>
      <c r="I270" s="16">
        <f>AVERAGE('SP500_6m_Not_Automated (2)'!D276,'NASDAQCOM_6m (2)'!D276)</f>
        <v>48.320895522388057</v>
      </c>
    </row>
    <row r="271" spans="1:9" ht="13">
      <c r="A271" s="15">
        <v>42979</v>
      </c>
      <c r="B271" s="16">
        <f>AVERAGE('UNRATE (2)'!C271,'UNRATE_6m (2)'!D277,'ICSA_6M (2)'!D277, 'AWHMAN (2)'!C271)</f>
        <v>41.21738847583643</v>
      </c>
      <c r="C271" s="16">
        <f>AVERAGE('BAA10Y (2)'!C271, 'TOTBKCR_6m (2)'!D277)</f>
        <v>54.83226765799256</v>
      </c>
      <c r="D271" s="16">
        <f>AVERAGE('T10Y3M (2)'!C271, 'FEDFUNDS (2)'!C271, 'CPIAUCSL_6m (2)'!D277)</f>
        <v>60.966542750929364</v>
      </c>
      <c r="E271" s="16">
        <f>AVERAGE('RSXFS_6m (2)'!D277, 'UMCSENT (2)'!C271)</f>
        <v>32.342007434944236</v>
      </c>
      <c r="F271" s="16">
        <f>AVERAGE('PERMIT_6m (2)'!D277, 'CSUSHPISA_6m (2)'!D275)</f>
        <v>56.978614092978574</v>
      </c>
      <c r="G271" s="16">
        <f>AVERAGE('INDPRO_6m (2)'!D277, 'AMTMNO_6m (2)'!D276)</f>
        <v>68.533263052765903</v>
      </c>
      <c r="H271" s="16">
        <f>AVERAGE('GFDEGDQ188S (2)'!C268, 'GFDEGDQ188S_12m (2)'!D280, 'GDPC1_6m (2)'!D274)</f>
        <v>59.397944862155384</v>
      </c>
      <c r="I271" s="16">
        <f>AVERAGE('SP500_6m_Not_Automated (2)'!D277,'NASDAQCOM_6m (2)'!D277)</f>
        <v>42.565055762081784</v>
      </c>
    </row>
    <row r="272" spans="1:9" ht="13">
      <c r="A272" s="15">
        <v>43009</v>
      </c>
      <c r="B272" s="16">
        <f>AVERAGE('UNRATE (2)'!C272,'UNRATE_6m (2)'!D278,'ICSA_6M (2)'!D278, 'AWHMAN (2)'!C272)</f>
        <v>31.527314814814815</v>
      </c>
      <c r="C272" s="16">
        <f>AVERAGE('BAA10Y (2)'!C272, 'TOTBKCR_6m (2)'!D278)</f>
        <v>51.482222222222219</v>
      </c>
      <c r="D272" s="16">
        <f>AVERAGE('T10Y3M (2)'!C272, 'FEDFUNDS (2)'!C272, 'CPIAUCSL_6m (2)'!D278)</f>
        <v>60.555555555555564</v>
      </c>
      <c r="E272" s="16">
        <f>AVERAGE('RSXFS_6m (2)'!D278, 'UMCSENT (2)'!C272)</f>
        <v>30.277777777777779</v>
      </c>
      <c r="F272" s="16">
        <f>AVERAGE('PERMIT_6m (2)'!D278, 'CSUSHPISA_6m (2)'!D276)</f>
        <v>33.323659480375895</v>
      </c>
      <c r="G272" s="16">
        <f>AVERAGE('INDPRO_6m (2)'!D278, 'AMTMNO_6m (2)'!D277)</f>
        <v>53.14023130937629</v>
      </c>
      <c r="H272" s="16">
        <f>AVERAGE('GFDEGDQ188S (2)'!C269, 'GFDEGDQ188S_12m (2)'!D281, 'GDPC1_6m (2)'!D275)</f>
        <v>55.993071161048682</v>
      </c>
      <c r="I272" s="16">
        <f>AVERAGE('SP500_6m_Not_Automated (2)'!D278,'NASDAQCOM_6m (2)'!D278)</f>
        <v>37.407407407407412</v>
      </c>
    </row>
    <row r="273" spans="1:9" ht="13">
      <c r="A273" s="15">
        <v>43040</v>
      </c>
      <c r="B273" s="16">
        <f>AVERAGE('UNRATE (2)'!C273,'UNRATE_6m (2)'!D279,'ICSA_6M (2)'!D279, 'AWHMAN (2)'!C273)</f>
        <v>29.290378228782291</v>
      </c>
      <c r="C273" s="16">
        <f>AVERAGE('BAA10Y (2)'!C273, 'TOTBKCR_6m (2)'!D279)</f>
        <v>51.199372693726936</v>
      </c>
      <c r="D273" s="16">
        <f>AVERAGE('T10Y3M (2)'!C273, 'FEDFUNDS (2)'!C273, 'CPIAUCSL_6m (2)'!D279)</f>
        <v>54.735547355473557</v>
      </c>
      <c r="E273" s="16">
        <f>AVERAGE('RSXFS_6m (2)'!D279, 'UMCSENT (2)'!C273)</f>
        <v>13.929889298892988</v>
      </c>
      <c r="F273" s="16">
        <f>AVERAGE('PERMIT_6m (2)'!D279, 'CSUSHPISA_6m (2)'!D277)</f>
        <v>34.483326245901864</v>
      </c>
      <c r="G273" s="16">
        <f>AVERAGE('INDPRO_6m (2)'!D279, 'AMTMNO_6m (2)'!D278)</f>
        <v>48.604277709443764</v>
      </c>
      <c r="H273" s="16">
        <f>AVERAGE('GFDEGDQ188S (2)'!C270, 'GFDEGDQ188S_12m (2)'!D282, 'GDPC1_6m (2)'!D276)</f>
        <v>55.970597014925374</v>
      </c>
      <c r="I273" s="16">
        <f>AVERAGE('SP500_6m_Not_Automated (2)'!D279,'NASDAQCOM_6m (2)'!D279)</f>
        <v>34.501845018450183</v>
      </c>
    </row>
    <row r="274" spans="1:9" ht="13">
      <c r="A274" s="15">
        <v>43070</v>
      </c>
      <c r="B274" s="16">
        <f>AVERAGE('UNRATE (2)'!C274,'UNRATE_6m (2)'!D280,'ICSA_6M (2)'!D280, 'AWHMAN (2)'!C274)</f>
        <v>26.702132352941181</v>
      </c>
      <c r="C274" s="16">
        <f>AVERAGE('BAA10Y (2)'!C274, 'TOTBKCR_6m (2)'!D280)</f>
        <v>44.94367647058823</v>
      </c>
      <c r="D274" s="16">
        <f>AVERAGE('T10Y3M (2)'!C274, 'FEDFUNDS (2)'!C274, 'CPIAUCSL_6m (2)'!D280)</f>
        <v>50.919117647058819</v>
      </c>
      <c r="E274" s="16">
        <f>AVERAGE('RSXFS_6m (2)'!D280, 'UMCSENT (2)'!C274)</f>
        <v>18.382352941176464</v>
      </c>
      <c r="F274" s="16">
        <f>AVERAGE('PERMIT_6m (2)'!D280, 'CSUSHPISA_6m (2)'!D278)</f>
        <v>57.035675381263623</v>
      </c>
      <c r="G274" s="16">
        <f>AVERAGE('INDPRO_6m (2)'!D280, 'AMTMNO_6m (2)'!D279)</f>
        <v>38.187472867375732</v>
      </c>
      <c r="H274" s="16">
        <f>AVERAGE('GFDEGDQ188S (2)'!C271, 'GFDEGDQ188S_12m (2)'!D283, 'GDPC1_6m (2)'!D277)</f>
        <v>55.948091697645602</v>
      </c>
      <c r="I274" s="16">
        <f>AVERAGE('SP500_6m_Not_Automated (2)'!D280,'NASDAQCOM_6m (2)'!D280)</f>
        <v>29.963235294117645</v>
      </c>
    </row>
    <row r="275" spans="1:9" ht="13">
      <c r="A275" s="15">
        <v>43101</v>
      </c>
      <c r="B275" s="16">
        <f>AVERAGE('UNRATE (2)'!C275,'UNRATE_6m (2)'!D281,'ICSA_6M (2)'!D281, 'AWHMAN (2)'!C275)</f>
        <v>13.826602564102561</v>
      </c>
      <c r="C275" s="16">
        <f>AVERAGE('BAA10Y (2)'!C275, 'TOTBKCR_6m (2)'!D281)</f>
        <v>40.474633699633699</v>
      </c>
      <c r="D275" s="16">
        <f>AVERAGE('T10Y3M (2)'!C275, 'FEDFUNDS (2)'!C275, 'CPIAUCSL_6m (2)'!D281)</f>
        <v>43.833943833943835</v>
      </c>
      <c r="E275" s="16">
        <f>AVERAGE('RSXFS_6m (2)'!D281, 'UMCSENT (2)'!C275)</f>
        <v>24.358974358974365</v>
      </c>
      <c r="F275" s="16">
        <f>AVERAGE('PERMIT_6m (2)'!D281, 'CSUSHPISA_6m (2)'!D279)</f>
        <v>34.559290647851533</v>
      </c>
      <c r="G275" s="16">
        <f>AVERAGE('INDPRO_6m (2)'!D281, 'AMTMNO_6m (2)'!D280)</f>
        <v>33.560924369747902</v>
      </c>
      <c r="H275" s="16">
        <f>AVERAGE('GFDEGDQ188S (2)'!C272, 'GFDEGDQ188S_12m (2)'!D284, 'GDPC1_6m (2)'!D278)</f>
        <v>43.704444444444448</v>
      </c>
      <c r="I275" s="16">
        <f>AVERAGE('SP500_6m_Not_Automated (2)'!D281,'NASDAQCOM_6m (2)'!D281)</f>
        <v>16.483516483516482</v>
      </c>
    </row>
    <row r="276" spans="1:9" ht="13">
      <c r="A276" s="15">
        <v>43132</v>
      </c>
      <c r="B276" s="16">
        <f>AVERAGE('UNRATE (2)'!C276,'UNRATE_6m (2)'!D282,'ICSA_6M (2)'!D282, 'AWHMAN (2)'!C276)</f>
        <v>8.120000000000001</v>
      </c>
      <c r="C276" s="16">
        <f>AVERAGE('BAA10Y (2)'!C276, 'TOTBKCR_6m (2)'!D282)</f>
        <v>42.426350364963504</v>
      </c>
      <c r="D276" s="16">
        <f>AVERAGE('T10Y3M (2)'!C276, 'FEDFUNDS (2)'!C276, 'CPIAUCSL_6m (2)'!D282)</f>
        <v>43.491484184914839</v>
      </c>
      <c r="E276" s="16">
        <f>AVERAGE('RSXFS_6m (2)'!D282, 'UMCSENT (2)'!C276)</f>
        <v>15.419708029197089</v>
      </c>
      <c r="F276" s="16">
        <f>AVERAGE('PERMIT_6m (2)'!D282, 'CSUSHPISA_6m (2)'!D280)</f>
        <v>47.01857020180335</v>
      </c>
      <c r="G276" s="16">
        <f>AVERAGE('INDPRO_6m (2)'!D282, 'AMTMNO_6m (2)'!D281)</f>
        <v>20.373118365819096</v>
      </c>
      <c r="H276" s="16">
        <f>AVERAGE('GFDEGDQ188S (2)'!C273, 'GFDEGDQ188S_12m (2)'!D285, 'GDPC1_6m (2)'!D279)</f>
        <v>43.727244772447726</v>
      </c>
      <c r="I276" s="16">
        <f>AVERAGE('SP500_6m_Not_Automated (2)'!D282,'NASDAQCOM_6m (2)'!D282)</f>
        <v>29.744525547445249</v>
      </c>
    </row>
    <row r="277" spans="1:9" ht="13">
      <c r="A277" s="15">
        <v>43160</v>
      </c>
      <c r="B277" s="16">
        <f>AVERAGE('UNRATE (2)'!C277,'UNRATE_6m (2)'!D283,'ICSA_6M (2)'!D283, 'AWHMAN (2)'!C277)</f>
        <v>5.4088636363636367</v>
      </c>
      <c r="C277" s="16">
        <f>AVERAGE('BAA10Y (2)'!C277, 'TOTBKCR_6m (2)'!D283)</f>
        <v>51.18181818181818</v>
      </c>
      <c r="D277" s="16">
        <f>AVERAGE('T10Y3M (2)'!C277, 'FEDFUNDS (2)'!C277, 'CPIAUCSL_6m (2)'!D283)</f>
        <v>54.727272727272727</v>
      </c>
      <c r="E277" s="16">
        <f>AVERAGE('RSXFS_6m (2)'!D283, 'UMCSENT (2)'!C277)</f>
        <v>42.909090909090907</v>
      </c>
      <c r="F277" s="16">
        <f>AVERAGE('PERMIT_6m (2)'!D283, 'CSUSHPISA_6m (2)'!D281)</f>
        <v>24.478188478188478</v>
      </c>
      <c r="G277" s="16">
        <f>AVERAGE('INDPRO_6m (2)'!D283, 'AMTMNO_6m (2)'!D282)</f>
        <v>14.47246184472462</v>
      </c>
      <c r="H277" s="16">
        <f>AVERAGE('GFDEGDQ188S (2)'!C274, 'GFDEGDQ188S_12m (2)'!D286, 'GDPC1_6m (2)'!D280)</f>
        <v>43.749803921568628</v>
      </c>
      <c r="I277" s="16">
        <f>AVERAGE('SP500_6m_Not_Automated (2)'!D283,'NASDAQCOM_6m (2)'!D283)</f>
        <v>50.63636363636364</v>
      </c>
    </row>
    <row r="278" spans="1:9" ht="13">
      <c r="A278" s="15">
        <v>43191</v>
      </c>
      <c r="B278" s="16">
        <f>AVERAGE('UNRATE (2)'!C278,'UNRATE_6m (2)'!D284,'ICSA_6M (2)'!D284, 'AWHMAN (2)'!C278)</f>
        <v>13.177499999999998</v>
      </c>
      <c r="C278" s="16">
        <f>AVERAGE('BAA10Y (2)'!C278, 'TOTBKCR_6m (2)'!D284)</f>
        <v>51.900072463768119</v>
      </c>
      <c r="D278" s="16">
        <f>AVERAGE('T10Y3M (2)'!C278, 'FEDFUNDS (2)'!C278, 'CPIAUCSL_6m (2)'!D284)</f>
        <v>50.84541062801933</v>
      </c>
      <c r="E278" s="16">
        <f>AVERAGE('RSXFS_6m (2)'!D284, 'UMCSENT (2)'!C278)</f>
        <v>40.851449275362327</v>
      </c>
      <c r="F278" s="16">
        <f>AVERAGE('PERMIT_6m (2)'!D284, 'CSUSHPISA_6m (2)'!D282)</f>
        <v>43.962234211361476</v>
      </c>
      <c r="G278" s="16">
        <f>AVERAGE('INDPRO_6m (2)'!D284, 'AMTMNO_6m (2)'!D283)</f>
        <v>17.960474308300398</v>
      </c>
      <c r="H278" s="16">
        <f>AVERAGE('GFDEGDQ188S (2)'!C275, 'GFDEGDQ188S_12m (2)'!D287, 'GDPC1_6m (2)'!D281)</f>
        <v>52.380073260073267</v>
      </c>
      <c r="I278" s="16">
        <f>AVERAGE('SP500_6m_Not_Automated (2)'!D284,'NASDAQCOM_6m (2)'!D284)</f>
        <v>61.594202898550719</v>
      </c>
    </row>
    <row r="279" spans="1:9" ht="13">
      <c r="A279" s="15">
        <v>43221</v>
      </c>
      <c r="B279" s="16">
        <f>AVERAGE('UNRATE (2)'!C279,'UNRATE_6m (2)'!D285,'ICSA_6M (2)'!D285, 'AWHMAN (2)'!C279)</f>
        <v>3.8817689530685939</v>
      </c>
      <c r="C279" s="16">
        <f>AVERAGE('BAA10Y (2)'!C279, 'TOTBKCR_6m (2)'!D285)</f>
        <v>53.972960288808665</v>
      </c>
      <c r="D279" s="16">
        <f>AVERAGE('T10Y3M (2)'!C279, 'FEDFUNDS (2)'!C279, 'CPIAUCSL_6m (2)'!D285)</f>
        <v>51.925391095066182</v>
      </c>
      <c r="E279" s="16">
        <f>AVERAGE('RSXFS_6m (2)'!D285, 'UMCSENT (2)'!C279)</f>
        <v>36.462093862815891</v>
      </c>
      <c r="F279" s="16">
        <f>AVERAGE('PERMIT_6m (2)'!D285, 'CSUSHPISA_6m (2)'!D283)</f>
        <v>43.281260255989494</v>
      </c>
      <c r="G279" s="16">
        <f>AVERAGE('INDPRO_6m (2)'!D285, 'AMTMNO_6m (2)'!D284)</f>
        <v>36.495448124313299</v>
      </c>
      <c r="H279" s="16">
        <f>AVERAGE('GFDEGDQ188S (2)'!C276, 'GFDEGDQ188S_12m (2)'!D288, 'GDPC1_6m (2)'!D282)</f>
        <v>52.373503649635033</v>
      </c>
      <c r="I279" s="16">
        <f>AVERAGE('SP500_6m_Not_Automated (2)'!D285,'NASDAQCOM_6m (2)'!D285)</f>
        <v>57.039711191335741</v>
      </c>
    </row>
    <row r="280" spans="1:9" ht="13">
      <c r="A280" s="15">
        <v>43252</v>
      </c>
      <c r="B280" s="16">
        <f>AVERAGE('UNRATE (2)'!C280,'UNRATE_6m (2)'!D286,'ICSA_6M (2)'!D286, 'AWHMAN (2)'!C280)</f>
        <v>18.752284172661874</v>
      </c>
      <c r="C280" s="16">
        <f>AVERAGE('BAA10Y (2)'!C280, 'TOTBKCR_6m (2)'!D286)</f>
        <v>54.408273381294961</v>
      </c>
      <c r="D280" s="16">
        <f>AVERAGE('T10Y3M (2)'!C280, 'FEDFUNDS (2)'!C280, 'CPIAUCSL_6m (2)'!D286)</f>
        <v>53.836930455635489</v>
      </c>
      <c r="E280" s="16">
        <f>AVERAGE('RSXFS_6m (2)'!D286, 'UMCSENT (2)'!C280)</f>
        <v>48.111510791366911</v>
      </c>
      <c r="F280" s="16">
        <f>AVERAGE('PERMIT_6m (2)'!D286, 'CSUSHPISA_6m (2)'!D284)</f>
        <v>48.548769679908247</v>
      </c>
      <c r="G280" s="16">
        <f>AVERAGE('INDPRO_6m (2)'!D286, 'AMTMNO_6m (2)'!D285)</f>
        <v>30.349258499337711</v>
      </c>
      <c r="H280" s="16">
        <f>AVERAGE('GFDEGDQ188S (2)'!C277, 'GFDEGDQ188S_12m (2)'!D289, 'GDPC1_6m (2)'!D283)</f>
        <v>52.363333333333337</v>
      </c>
      <c r="I280" s="16">
        <f>AVERAGE('SP500_6m_Not_Automated (2)'!D286,'NASDAQCOM_6m (2)'!D286)</f>
        <v>56.654676258992808</v>
      </c>
    </row>
    <row r="281" spans="1:9" ht="13">
      <c r="A281" s="15">
        <v>43282</v>
      </c>
      <c r="B281" s="16">
        <f>AVERAGE('UNRATE (2)'!C281,'UNRATE_6m (2)'!D287,'ICSA_6M (2)'!D287, 'AWHMAN (2)'!C281)</f>
        <v>10.303620071684586</v>
      </c>
      <c r="C281" s="16">
        <f>AVERAGE('BAA10Y (2)'!C281, 'TOTBKCR_6m (2)'!D287)</f>
        <v>52.14862007168459</v>
      </c>
      <c r="D281" s="16">
        <f>AVERAGE('T10Y3M (2)'!C281, 'FEDFUNDS (2)'!C281, 'CPIAUCSL_6m (2)'!D287)</f>
        <v>62.365591397849471</v>
      </c>
      <c r="E281" s="16">
        <f>AVERAGE('RSXFS_6m (2)'!D287, 'UMCSENT (2)'!C281)</f>
        <v>37.096774193548384</v>
      </c>
      <c r="F281" s="16">
        <f>AVERAGE('PERMIT_6m (2)'!D287, 'CSUSHPISA_6m (2)'!D285)</f>
        <v>52.508313600662497</v>
      </c>
      <c r="G281" s="16">
        <f>AVERAGE('INDPRO_6m (2)'!D287, 'AMTMNO_6m (2)'!D286)</f>
        <v>43.735334313194599</v>
      </c>
      <c r="H281" s="16">
        <f>AVERAGE('GFDEGDQ188S (2)'!C278, 'GFDEGDQ188S_12m (2)'!D290, 'GDPC1_6m (2)'!D284)</f>
        <v>61.595362318840579</v>
      </c>
      <c r="I281" s="16">
        <f>AVERAGE('SP500_6m_Not_Automated (2)'!D287,'NASDAQCOM_6m (2)'!D287)</f>
        <v>68.637992831541226</v>
      </c>
    </row>
    <row r="282" spans="1:9" ht="13">
      <c r="A282" s="15">
        <v>43313</v>
      </c>
      <c r="B282" s="16">
        <f>AVERAGE('UNRATE (2)'!C282,'UNRATE_6m (2)'!D288,'ICSA_6M (2)'!D288, 'AWHMAN (2)'!C282)</f>
        <v>12.010714285714284</v>
      </c>
      <c r="C282" s="16">
        <f>AVERAGE('BAA10Y (2)'!C282, 'TOTBKCR_6m (2)'!D288)</f>
        <v>51.606428571428566</v>
      </c>
      <c r="D282" s="16">
        <f>AVERAGE('T10Y3M (2)'!C282, 'FEDFUNDS (2)'!C282, 'CPIAUCSL_6m (2)'!D288)</f>
        <v>63.571428571428577</v>
      </c>
      <c r="E282" s="16">
        <f>AVERAGE('RSXFS_6m (2)'!D288, 'UMCSENT (2)'!C282)</f>
        <v>47.142857142857146</v>
      </c>
      <c r="F282" s="16">
        <f>AVERAGE('PERMIT_6m (2)'!D288, 'CSUSHPISA_6m (2)'!D286)</f>
        <v>65.904419321685509</v>
      </c>
      <c r="G282" s="16">
        <f>AVERAGE('INDPRO_6m (2)'!D288, 'AMTMNO_6m (2)'!D287)</f>
        <v>31.320404505888369</v>
      </c>
      <c r="H282" s="16">
        <f>AVERAGE('GFDEGDQ188S (2)'!C279, 'GFDEGDQ188S_12m (2)'!D291, 'GDPC1_6m (2)'!D285)</f>
        <v>61.551311672683511</v>
      </c>
      <c r="I282" s="16">
        <f>AVERAGE('SP500_6m_Not_Automated (2)'!D288,'NASDAQCOM_6m (2)'!D288)</f>
        <v>39.107142857142854</v>
      </c>
    </row>
    <row r="283" spans="1:9" ht="13">
      <c r="A283" s="15">
        <v>43344</v>
      </c>
      <c r="B283" s="16">
        <f>AVERAGE('UNRATE (2)'!C283,'UNRATE_6m (2)'!D289,'ICSA_6M (2)'!D289, 'AWHMAN (2)'!C283)</f>
        <v>8.7168594306049805</v>
      </c>
      <c r="C283" s="16">
        <f>AVERAGE('BAA10Y (2)'!C283, 'TOTBKCR_6m (2)'!D289)</f>
        <v>48.666637010676155</v>
      </c>
      <c r="D283" s="16">
        <f>AVERAGE('T10Y3M (2)'!C283, 'FEDFUNDS (2)'!C283, 'CPIAUCSL_6m (2)'!D289)</f>
        <v>59.549228944246742</v>
      </c>
      <c r="E283" s="16">
        <f>AVERAGE('RSXFS_6m (2)'!D289, 'UMCSENT (2)'!C283)</f>
        <v>43.238434163701072</v>
      </c>
      <c r="F283" s="16">
        <f>AVERAGE('PERMIT_6m (2)'!D289, 'CSUSHPISA_6m (2)'!D287)</f>
        <v>68.174338958405087</v>
      </c>
      <c r="G283" s="16">
        <f>AVERAGE('INDPRO_6m (2)'!D289, 'AMTMNO_6m (2)'!D288)</f>
        <v>33.781138790035584</v>
      </c>
      <c r="H283" s="16">
        <f>AVERAGE('GFDEGDQ188S (2)'!C280, 'GFDEGDQ188S_12m (2)'!D292, 'GDPC1_6m (2)'!D286)</f>
        <v>61.510575539568343</v>
      </c>
      <c r="I283" s="16">
        <f>AVERAGE('SP500_6m_Not_Automated (2)'!D289,'NASDAQCOM_6m (2)'!D289)</f>
        <v>27.046263345195733</v>
      </c>
    </row>
    <row r="284" spans="1:9" ht="13">
      <c r="A284" s="15">
        <v>43374</v>
      </c>
      <c r="B284" s="16">
        <f>AVERAGE('UNRATE (2)'!C284,'UNRATE_6m (2)'!D290,'ICSA_6M (2)'!D290, 'AWHMAN (2)'!C284)</f>
        <v>19.369024822695039</v>
      </c>
      <c r="C284" s="16">
        <f>AVERAGE('BAA10Y (2)'!C284, 'TOTBKCR_6m (2)'!D290)</f>
        <v>51.063865248226953</v>
      </c>
      <c r="D284" s="16">
        <f>AVERAGE('T10Y3M (2)'!C284, 'FEDFUNDS (2)'!C284, 'CPIAUCSL_6m (2)'!D290)</f>
        <v>59.33806146572104</v>
      </c>
      <c r="E284" s="16">
        <f>AVERAGE('RSXFS_6m (2)'!D290, 'UMCSENT (2)'!C284)</f>
        <v>32.801418439716315</v>
      </c>
      <c r="F284" s="16">
        <f>AVERAGE('PERMIT_6m (2)'!D290, 'CSUSHPISA_6m (2)'!D288)</f>
        <v>71.484295845997963</v>
      </c>
      <c r="G284" s="16">
        <f>AVERAGE('INDPRO_6m (2)'!D290, 'AMTMNO_6m (2)'!D289)</f>
        <v>58.328285505161404</v>
      </c>
      <c r="H284" s="16">
        <f>AVERAGE('GFDEGDQ188S (2)'!C281, 'GFDEGDQ188S_12m (2)'!D293, 'GDPC1_6m (2)'!D287)</f>
        <v>63.617383512544798</v>
      </c>
      <c r="I284" s="16">
        <f>AVERAGE('SP500_6m_Not_Automated (2)'!D290,'NASDAQCOM_6m (2)'!D290)</f>
        <v>64.716312056737593</v>
      </c>
    </row>
    <row r="285" spans="1:9" ht="13">
      <c r="A285" s="15">
        <v>43405</v>
      </c>
      <c r="B285" s="16">
        <f>AVERAGE('UNRATE (2)'!C285,'UNRATE_6m (2)'!D291,'ICSA_6M (2)'!D291, 'AWHMAN (2)'!C285)</f>
        <v>38.472720848056539</v>
      </c>
      <c r="C285" s="16">
        <f>AVERAGE('BAA10Y (2)'!C285, 'TOTBKCR_6m (2)'!D291)</f>
        <v>52.650671378091872</v>
      </c>
      <c r="D285" s="16">
        <f>AVERAGE('T10Y3M (2)'!C285, 'FEDFUNDS (2)'!C285, 'CPIAUCSL_6m (2)'!D291)</f>
        <v>65.135453474676083</v>
      </c>
      <c r="E285" s="16">
        <f>AVERAGE('RSXFS_6m (2)'!D291, 'UMCSENT (2)'!C285)</f>
        <v>46.289752650176673</v>
      </c>
      <c r="F285" s="16">
        <f>AVERAGE('PERMIT_6m (2)'!D291, 'CSUSHPISA_6m (2)'!D289)</f>
        <v>60.19233429322334</v>
      </c>
      <c r="G285" s="16">
        <f>AVERAGE('INDPRO_6m (2)'!D291, 'AMTMNO_6m (2)'!D290)</f>
        <v>53.740320276670928</v>
      </c>
      <c r="H285" s="16">
        <f>AVERAGE('GFDEGDQ188S (2)'!C282, 'GFDEGDQ188S_12m (2)'!D294, 'GDPC1_6m (2)'!D288)</f>
        <v>63.570476190476178</v>
      </c>
      <c r="I285" s="16">
        <f>AVERAGE('SP500_6m_Not_Automated (2)'!D291,'NASDAQCOM_6m (2)'!D291)</f>
        <v>71.201413427561832</v>
      </c>
    </row>
    <row r="286" spans="1:9" ht="13">
      <c r="A286" s="15">
        <v>43435</v>
      </c>
      <c r="B286" s="16">
        <f>AVERAGE('UNRATE (2)'!C286,'UNRATE_6m (2)'!D292,'ICSA_6M (2)'!D292, 'AWHMAN (2)'!C286)</f>
        <v>31.691795774647886</v>
      </c>
      <c r="C286" s="16">
        <f>AVERAGE('BAA10Y (2)'!C286, 'TOTBKCR_6m (2)'!D292)</f>
        <v>55.544366197183102</v>
      </c>
      <c r="D286" s="16">
        <f>AVERAGE('T10Y3M (2)'!C286, 'FEDFUNDS (2)'!C286, 'CPIAUCSL_6m (2)'!D292)</f>
        <v>67.605633802816897</v>
      </c>
      <c r="E286" s="16">
        <f>AVERAGE('RSXFS_6m (2)'!D292, 'UMCSENT (2)'!C286)</f>
        <v>56.514084507042256</v>
      </c>
      <c r="F286" s="16">
        <f>AVERAGE('PERMIT_6m (2)'!D292, 'CSUSHPISA_6m (2)'!D290)</f>
        <v>64.290530416541799</v>
      </c>
      <c r="G286" s="16">
        <f>AVERAGE('INDPRO_6m (2)'!D292, 'AMTMNO_6m (2)'!D291)</f>
        <v>74.972627283133434</v>
      </c>
      <c r="H286" s="16">
        <f>AVERAGE('GFDEGDQ188S (2)'!C283, 'GFDEGDQ188S_12m (2)'!D295, 'GDPC1_6m (2)'!D289)</f>
        <v>63.523641755634635</v>
      </c>
      <c r="I286" s="16">
        <f>AVERAGE('SP500_6m_Not_Automated (2)'!D292,'NASDAQCOM_6m (2)'!D292)</f>
        <v>88.380281690140848</v>
      </c>
    </row>
    <row r="287" spans="1:9" ht="13">
      <c r="A287" s="15">
        <v>43466</v>
      </c>
      <c r="B287" s="16">
        <f>AVERAGE('UNRATE (2)'!C287,'UNRATE_6m (2)'!D293,'ICSA_6M (2)'!D293, 'AWHMAN (2)'!C287)</f>
        <v>45.086184210526312</v>
      </c>
      <c r="C287" s="16">
        <f>AVERAGE('BAA10Y (2)'!C287, 'TOTBKCR_6m (2)'!D293)</f>
        <v>52.809298245614031</v>
      </c>
      <c r="D287" s="16">
        <f>AVERAGE('T10Y3M (2)'!C287, 'FEDFUNDS (2)'!C287, 'CPIAUCSL_6m (2)'!D293)</f>
        <v>71.169590643274859</v>
      </c>
      <c r="E287" s="16">
        <f>AVERAGE('RSXFS_6m (2)'!D293, 'UMCSENT (2)'!C287)</f>
        <v>71.05263157894737</v>
      </c>
      <c r="F287" s="16">
        <f>AVERAGE('PERMIT_6m (2)'!D293, 'CSUSHPISA_6m (2)'!D291)</f>
        <v>70.473932180274005</v>
      </c>
      <c r="G287" s="16">
        <f>AVERAGE('INDPRO_6m (2)'!D293, 'AMTMNO_6m (2)'!D292)</f>
        <v>79.175932789720775</v>
      </c>
      <c r="H287" s="16">
        <f>AVERAGE('GFDEGDQ188S (2)'!C284, 'GFDEGDQ188S_12m (2)'!D296, 'GDPC1_6m (2)'!D290)</f>
        <v>80.319999999999993</v>
      </c>
      <c r="I287" s="16">
        <f>AVERAGE('SP500_6m_Not_Automated (2)'!D293,'NASDAQCOM_6m (2)'!D293)</f>
        <v>80.526315789473685</v>
      </c>
    </row>
    <row r="288" spans="1:9" ht="13">
      <c r="A288" s="15">
        <v>43497</v>
      </c>
      <c r="B288" s="16">
        <f>AVERAGE('UNRATE (2)'!C288,'UNRATE_6m (2)'!D294,'ICSA_6M (2)'!D294, 'AWHMAN (2)'!C288)</f>
        <v>45.456625874125876</v>
      </c>
      <c r="C288" s="16">
        <f>AVERAGE('BAA10Y (2)'!C288, 'TOTBKCR_6m (2)'!D294)</f>
        <v>46.417587412587409</v>
      </c>
      <c r="D288" s="16">
        <f>AVERAGE('T10Y3M (2)'!C288, 'FEDFUNDS (2)'!C288, 'CPIAUCSL_6m (2)'!D294)</f>
        <v>69.696969696969703</v>
      </c>
      <c r="E288" s="16">
        <f>AVERAGE('RSXFS_6m (2)'!D294, 'UMCSENT (2)'!C288)</f>
        <v>64.16083916083916</v>
      </c>
      <c r="F288" s="16">
        <f>AVERAGE('PERMIT_6m (2)'!D294, 'CSUSHPISA_6m (2)'!D292)</f>
        <v>59.135230966216881</v>
      </c>
      <c r="G288" s="16">
        <f>AVERAGE('INDPRO_6m (2)'!D294, 'AMTMNO_6m (2)'!D293)</f>
        <v>83.444976076555022</v>
      </c>
      <c r="H288" s="16">
        <f>AVERAGE('GFDEGDQ188S (2)'!C285, 'GFDEGDQ188S_12m (2)'!D297, 'GDPC1_6m (2)'!D291)</f>
        <v>80.210553592461721</v>
      </c>
      <c r="I288" s="16">
        <f>AVERAGE('SP500_6m_Not_Automated (2)'!D294,'NASDAQCOM_6m (2)'!D294)</f>
        <v>82.51748251748252</v>
      </c>
    </row>
    <row r="289" spans="1:9" ht="13">
      <c r="A289" s="15">
        <v>43525</v>
      </c>
      <c r="B289" s="16">
        <f>AVERAGE('UNRATE (2)'!C289,'UNRATE_6m (2)'!D295,'ICSA_6M (2)'!D295, 'AWHMAN (2)'!C289)</f>
        <v>46.035357142857137</v>
      </c>
      <c r="C289" s="16">
        <f>AVERAGE('BAA10Y (2)'!C289, 'TOTBKCR_6m (2)'!D295)</f>
        <v>45.644459930313587</v>
      </c>
      <c r="D289" s="16">
        <f>AVERAGE('T10Y3M (2)'!C289, 'FEDFUNDS (2)'!C289, 'CPIAUCSL_6m (2)'!D295)</f>
        <v>67.479674796747972</v>
      </c>
      <c r="E289" s="16">
        <f>AVERAGE('RSXFS_6m (2)'!D295, 'UMCSENT (2)'!C289)</f>
        <v>42.508710801393725</v>
      </c>
      <c r="F289" s="16">
        <f>AVERAGE('PERMIT_6m (2)'!D295, 'CSUSHPISA_6m (2)'!D293)</f>
        <v>65.638792102206736</v>
      </c>
      <c r="G289" s="16">
        <f>AVERAGE('INDPRO_6m (2)'!D295, 'AMTMNO_6m (2)'!D294)</f>
        <v>88.134426549060692</v>
      </c>
      <c r="H289" s="16">
        <f>AVERAGE('GFDEGDQ188S (2)'!C286, 'GFDEGDQ188S_12m (2)'!D298, 'GDPC1_6m (2)'!D292)</f>
        <v>80.10798122065728</v>
      </c>
      <c r="I289" s="16">
        <f>AVERAGE('SP500_6m_Not_Automated (2)'!D295,'NASDAQCOM_6m (2)'!D295)</f>
        <v>78.571428571428569</v>
      </c>
    </row>
    <row r="290" spans="1:9" ht="13">
      <c r="A290" s="15">
        <v>43556</v>
      </c>
      <c r="B290" s="16">
        <f>AVERAGE('UNRATE (2)'!C290,'UNRATE_6m (2)'!D296,'ICSA_6M (2)'!D296, 'AWHMAN (2)'!C290)</f>
        <v>34.460625</v>
      </c>
      <c r="C290" s="16">
        <f>AVERAGE('BAA10Y (2)'!C290, 'TOTBKCR_6m (2)'!D296)</f>
        <v>42.706944444444446</v>
      </c>
      <c r="D290" s="16">
        <f>AVERAGE('T10Y3M (2)'!C290, 'FEDFUNDS (2)'!C290, 'CPIAUCSL_6m (2)'!D296)</f>
        <v>65.7986111111111</v>
      </c>
      <c r="E290" s="16">
        <f>AVERAGE('RSXFS_6m (2)'!D296, 'UMCSENT (2)'!C290)</f>
        <v>53.732638888888886</v>
      </c>
      <c r="F290" s="16">
        <f>AVERAGE('PERMIT_6m (2)'!D296, 'CSUSHPISA_6m (2)'!D294)</f>
        <v>53.180846930846926</v>
      </c>
      <c r="G290" s="16">
        <f>AVERAGE('INDPRO_6m (2)'!D296, 'AMTMNO_6m (2)'!D295)</f>
        <v>87.302192218350768</v>
      </c>
      <c r="H290" s="16">
        <f>AVERAGE('GFDEGDQ188S (2)'!C287, 'GFDEGDQ188S_12m (2)'!D299, 'GDPC1_6m (2)'!D293)</f>
        <v>69.122280701754377</v>
      </c>
      <c r="I290" s="16">
        <f>AVERAGE('SP500_6m_Not_Automated (2)'!D296,'NASDAQCOM_6m (2)'!D296)</f>
        <v>36.111111111111114</v>
      </c>
    </row>
    <row r="291" spans="1:9" ht="13">
      <c r="A291" s="15">
        <v>43586</v>
      </c>
      <c r="B291" s="16">
        <f>AVERAGE('UNRATE (2)'!C291,'UNRATE_6m (2)'!D297,'ICSA_6M (2)'!D297, 'AWHMAN (2)'!C291)</f>
        <v>27.247993079584777</v>
      </c>
      <c r="C291" s="16">
        <f>AVERAGE('BAA10Y (2)'!C291, 'TOTBKCR_6m (2)'!D297)</f>
        <v>42.906833910034607</v>
      </c>
      <c r="D291" s="16">
        <f>AVERAGE('T10Y3M (2)'!C291, 'FEDFUNDS (2)'!C291, 'CPIAUCSL_6m (2)'!D297)</f>
        <v>63.437139561707035</v>
      </c>
      <c r="E291" s="16">
        <f>AVERAGE('RSXFS_6m (2)'!D297, 'UMCSENT (2)'!C291)</f>
        <v>47.837370242214533</v>
      </c>
      <c r="F291" s="16">
        <f>AVERAGE('PERMIT_6m (2)'!D297, 'CSUSHPISA_6m (2)'!D295)</f>
        <v>62.864858999553917</v>
      </c>
      <c r="G291" s="16">
        <f>AVERAGE('INDPRO_6m (2)'!D297, 'AMTMNO_6m (2)'!D296)</f>
        <v>86.739174836601308</v>
      </c>
      <c r="H291" s="16">
        <f>AVERAGE('GFDEGDQ188S (2)'!C288, 'GFDEGDQ188S_12m (2)'!D300, 'GDPC1_6m (2)'!D294)</f>
        <v>69.056783216783217</v>
      </c>
      <c r="I291" s="16">
        <f>AVERAGE('SP500_6m_Not_Automated (2)'!D297,'NASDAQCOM_6m (2)'!D297)</f>
        <v>71.799307958477499</v>
      </c>
    </row>
    <row r="292" spans="1:9" ht="13">
      <c r="A292" s="15">
        <v>43617</v>
      </c>
      <c r="B292" s="16">
        <f>AVERAGE('UNRATE (2)'!C292,'UNRATE_6m (2)'!D298,'ICSA_6M (2)'!D298, 'AWHMAN (2)'!C292)</f>
        <v>26.377068965517243</v>
      </c>
      <c r="C292" s="16">
        <f>AVERAGE('BAA10Y (2)'!C292, 'TOTBKCR_6m (2)'!D298)</f>
        <v>50.690862068965515</v>
      </c>
      <c r="D292" s="16">
        <f>AVERAGE('T10Y3M (2)'!C292, 'FEDFUNDS (2)'!C292, 'CPIAUCSL_6m (2)'!D298)</f>
        <v>67.41379310344827</v>
      </c>
      <c r="E292" s="16">
        <f>AVERAGE('RSXFS_6m (2)'!D298, 'UMCSENT (2)'!C292)</f>
        <v>24.310344827586206</v>
      </c>
      <c r="F292" s="16">
        <f>AVERAGE('PERMIT_6m (2)'!D298, 'CSUSHPISA_6m (2)'!D296)</f>
        <v>69.03496168582376</v>
      </c>
      <c r="G292" s="16">
        <f>AVERAGE('INDPRO_6m (2)'!D298, 'AMTMNO_6m (2)'!D297)</f>
        <v>86.699677842739533</v>
      </c>
      <c r="H292" s="16">
        <f>AVERAGE('GFDEGDQ188S (2)'!C289, 'GFDEGDQ188S_12m (2)'!D301, 'GDPC1_6m (2)'!D295)</f>
        <v>68.988153310104522</v>
      </c>
      <c r="I292" s="16">
        <f>AVERAGE('SP500_6m_Not_Automated (2)'!D298,'NASDAQCOM_6m (2)'!D298)</f>
        <v>10.775862068965516</v>
      </c>
    </row>
    <row r="293" spans="1:9" ht="13">
      <c r="A293" s="15">
        <v>43647</v>
      </c>
      <c r="B293" s="16">
        <f>AVERAGE('UNRATE (2)'!C293,'UNRATE_6m (2)'!D299,'ICSA_6M (2)'!D299, 'AWHMAN (2)'!C293)</f>
        <v>19.671537800687283</v>
      </c>
      <c r="C293" s="16">
        <f>AVERAGE('BAA10Y (2)'!C293, 'TOTBKCR_6m (2)'!D299)</f>
        <v>49.742353951890038</v>
      </c>
      <c r="D293" s="16">
        <f>AVERAGE('T10Y3M (2)'!C293, 'FEDFUNDS (2)'!C293, 'CPIAUCSL_6m (2)'!D299)</f>
        <v>59.621993127147761</v>
      </c>
      <c r="E293" s="16">
        <f>AVERAGE('RSXFS_6m (2)'!D299, 'UMCSENT (2)'!C293)</f>
        <v>19.759450171821307</v>
      </c>
      <c r="F293" s="16">
        <f>AVERAGE('PERMIT_6m (2)'!D299, 'CSUSHPISA_6m (2)'!D297)</f>
        <v>41.906265235020633</v>
      </c>
      <c r="G293" s="16">
        <f>AVERAGE('INDPRO_6m (2)'!D299, 'AMTMNO_6m (2)'!D298)</f>
        <v>88.989216731840258</v>
      </c>
      <c r="H293" s="16">
        <f>AVERAGE('GFDEGDQ188S (2)'!C290, 'GFDEGDQ188S_12m (2)'!D302, 'GDPC1_6m (2)'!D296)</f>
        <v>53.297499999999992</v>
      </c>
      <c r="I293" s="16">
        <f>AVERAGE('SP500_6m_Not_Automated (2)'!D299,'NASDAQCOM_6m (2)'!D299)</f>
        <v>29.896907216494846</v>
      </c>
    </row>
    <row r="294" spans="1:9" ht="13">
      <c r="A294" s="15">
        <v>43678</v>
      </c>
      <c r="B294" s="16">
        <f>AVERAGE('UNRATE (2)'!C294,'UNRATE_6m (2)'!D300,'ICSA_6M (2)'!D300, 'AWHMAN (2)'!C294)</f>
        <v>25.299041095890409</v>
      </c>
      <c r="C294" s="16">
        <f>AVERAGE('BAA10Y (2)'!C294, 'TOTBKCR_6m (2)'!D300)</f>
        <v>48.799726027397256</v>
      </c>
      <c r="D294" s="16">
        <f>AVERAGE('T10Y3M (2)'!C294, 'FEDFUNDS (2)'!C294, 'CPIAUCSL_6m (2)'!D300)</f>
        <v>65.239726027397253</v>
      </c>
      <c r="E294" s="16">
        <f>AVERAGE('RSXFS_6m (2)'!D300, 'UMCSENT (2)'!C294)</f>
        <v>32.191780821917803</v>
      </c>
      <c r="F294" s="16">
        <f>AVERAGE('PERMIT_6m (2)'!D300, 'CSUSHPISA_6m (2)'!D298)</f>
        <v>37.484648086915449</v>
      </c>
      <c r="G294" s="16">
        <f>AVERAGE('INDPRO_6m (2)'!D300, 'AMTMNO_6m (2)'!D299)</f>
        <v>80.279386150732009</v>
      </c>
      <c r="H294" s="16">
        <f>AVERAGE('GFDEGDQ188S (2)'!C291, 'GFDEGDQ188S_12m (2)'!D303, 'GDPC1_6m (2)'!D297)</f>
        <v>53.286782006920419</v>
      </c>
      <c r="I294" s="16">
        <f>AVERAGE('SP500_6m_Not_Automated (2)'!D300,'NASDAQCOM_6m (2)'!D300)</f>
        <v>53.253424657534246</v>
      </c>
    </row>
    <row r="295" spans="1:9" ht="13">
      <c r="A295" s="15">
        <v>43709</v>
      </c>
      <c r="B295" s="16">
        <f>AVERAGE('UNRATE (2)'!C295,'UNRATE_6m (2)'!D301,'ICSA_6M (2)'!D301, 'AWHMAN (2)'!C295)</f>
        <v>26.748976109215015</v>
      </c>
      <c r="C295" s="16">
        <f>AVERAGE('BAA10Y (2)'!C295, 'TOTBKCR_6m (2)'!D301)</f>
        <v>42.916245733788394</v>
      </c>
      <c r="D295" s="16">
        <f>AVERAGE('T10Y3M (2)'!C295, 'FEDFUNDS (2)'!C295, 'CPIAUCSL_6m (2)'!D301)</f>
        <v>70.250284414106943</v>
      </c>
      <c r="E295" s="16">
        <f>AVERAGE('RSXFS_6m (2)'!D301, 'UMCSENT (2)'!C295)</f>
        <v>54.692832764505113</v>
      </c>
      <c r="F295" s="16">
        <f>AVERAGE('PERMIT_6m (2)'!D301, 'CSUSHPISA_6m (2)'!D299)</f>
        <v>37.946706074147052</v>
      </c>
      <c r="G295" s="16">
        <f>AVERAGE('INDPRO_6m (2)'!D301, 'AMTMNO_6m (2)'!D300)</f>
        <v>79.829000888307078</v>
      </c>
      <c r="H295" s="16">
        <f>AVERAGE('GFDEGDQ188S (2)'!C292, 'GFDEGDQ188S_12m (2)'!D304, 'GDPC1_6m (2)'!D298)</f>
        <v>53.275977011494255</v>
      </c>
      <c r="I295" s="16">
        <f>AVERAGE('SP500_6m_Not_Automated (2)'!D301,'NASDAQCOM_6m (2)'!D301)</f>
        <v>57.679180887372013</v>
      </c>
    </row>
    <row r="296" spans="1:9" ht="13">
      <c r="A296" s="15">
        <v>43739</v>
      </c>
      <c r="B296" s="16">
        <f>AVERAGE('UNRATE (2)'!C296,'UNRATE_6m (2)'!D302,'ICSA_6M (2)'!D302, 'AWHMAN (2)'!C296)</f>
        <v>41.624659863945581</v>
      </c>
      <c r="C296" s="16">
        <f>AVERAGE('BAA10Y (2)'!C296, 'TOTBKCR_6m (2)'!D302)</f>
        <v>43.369251700680266</v>
      </c>
      <c r="D296" s="16">
        <f>AVERAGE('T10Y3M (2)'!C296, 'FEDFUNDS (2)'!C296, 'CPIAUCSL_6m (2)'!D302)</f>
        <v>71.371882086167801</v>
      </c>
      <c r="E296" s="16">
        <f>AVERAGE('RSXFS_6m (2)'!D302, 'UMCSENT (2)'!C296)</f>
        <v>45.493197278911566</v>
      </c>
      <c r="F296" s="16">
        <f>AVERAGE('PERMIT_6m (2)'!D302, 'CSUSHPISA_6m (2)'!D300)</f>
        <v>35.17146584661262</v>
      </c>
      <c r="G296" s="16">
        <f>AVERAGE('INDPRO_6m (2)'!D302, 'AMTMNO_6m (2)'!D301)</f>
        <v>86.208817998189033</v>
      </c>
      <c r="H296" s="16">
        <f>AVERAGE('GFDEGDQ188S (2)'!C293, 'GFDEGDQ188S_12m (2)'!D305, 'GDPC1_6m (2)'!D299)</f>
        <v>54.466460481099652</v>
      </c>
      <c r="I296" s="16">
        <f>AVERAGE('SP500_6m_Not_Automated (2)'!D302,'NASDAQCOM_6m (2)'!D302)</f>
        <v>63.605442176870753</v>
      </c>
    </row>
    <row r="297" spans="1:9" ht="13">
      <c r="A297" s="15">
        <v>43770</v>
      </c>
      <c r="B297" s="16">
        <f>AVERAGE('UNRATE (2)'!C297,'UNRATE_6m (2)'!D303,'ICSA_6M (2)'!D303, 'AWHMAN (2)'!C297)</f>
        <v>47.627542372881351</v>
      </c>
      <c r="C297" s="16">
        <f>AVERAGE('BAA10Y (2)'!C297, 'TOTBKCR_6m (2)'!D303)</f>
        <v>43.218728813559323</v>
      </c>
      <c r="D297" s="16">
        <f>AVERAGE('T10Y3M (2)'!C297, 'FEDFUNDS (2)'!C297, 'CPIAUCSL_6m (2)'!D303)</f>
        <v>67.344632768361578</v>
      </c>
      <c r="E297" s="16">
        <f>AVERAGE('RSXFS_6m (2)'!D303, 'UMCSENT (2)'!C297)</f>
        <v>47.711864406779661</v>
      </c>
      <c r="F297" s="16">
        <f>AVERAGE('PERMIT_6m (2)'!D303, 'CSUSHPISA_6m (2)'!D301)</f>
        <v>34.10655405796264</v>
      </c>
      <c r="G297" s="16">
        <f>AVERAGE('INDPRO_6m (2)'!D303, 'AMTMNO_6m (2)'!D302)</f>
        <v>83.200161420500407</v>
      </c>
      <c r="H297" s="16">
        <f>AVERAGE('GFDEGDQ188S (2)'!C294, 'GFDEGDQ188S_12m (2)'!D306, 'GDPC1_6m (2)'!D300)</f>
        <v>54.451963470319633</v>
      </c>
      <c r="I297" s="16">
        <f>AVERAGE('SP500_6m_Not_Automated (2)'!D303,'NASDAQCOM_6m (2)'!D303)</f>
        <v>17.288135593220339</v>
      </c>
    </row>
    <row r="298" spans="1:9" ht="13">
      <c r="A298" s="15">
        <v>43800</v>
      </c>
      <c r="B298" s="16">
        <f>AVERAGE('UNRATE (2)'!C298,'UNRATE_6m (2)'!D304,'ICSA_6M (2)'!D304, 'AWHMAN (2)'!C298)</f>
        <v>49.07040540540541</v>
      </c>
      <c r="C298" s="16">
        <f>AVERAGE('BAA10Y (2)'!C298, 'TOTBKCR_6m (2)'!D304)</f>
        <v>43.242702702702701</v>
      </c>
      <c r="D298" s="16">
        <f>AVERAGE('T10Y3M (2)'!C298, 'FEDFUNDS (2)'!C298, 'CPIAUCSL_6m (2)'!D304)</f>
        <v>59.177927927927925</v>
      </c>
      <c r="E298" s="16">
        <f>AVERAGE('RSXFS_6m (2)'!D304, 'UMCSENT (2)'!C298)</f>
        <v>39.189189189189193</v>
      </c>
      <c r="F298" s="16">
        <f>AVERAGE('PERMIT_6m (2)'!D304, 'CSUSHPISA_6m (2)'!D302)</f>
        <v>36.013053870196728</v>
      </c>
      <c r="G298" s="16">
        <f>AVERAGE('INDPRO_6m (2)'!D304, 'AMTMNO_6m (2)'!D303)</f>
        <v>83.930371049015122</v>
      </c>
      <c r="H298" s="16">
        <f>AVERAGE('GFDEGDQ188S (2)'!C295, 'GFDEGDQ188S_12m (2)'!D307, 'GDPC1_6m (2)'!D301)</f>
        <v>54.437201365187711</v>
      </c>
      <c r="I298" s="16">
        <f>AVERAGE('SP500_6m_Not_Automated (2)'!D304,'NASDAQCOM_6m (2)'!D304)</f>
        <v>30.405405405405403</v>
      </c>
    </row>
    <row r="299" spans="1:9" ht="13">
      <c r="A299" s="15">
        <v>43831</v>
      </c>
      <c r="B299" s="16">
        <f>AVERAGE('UNRATE (2)'!C299,'UNRATE_6m (2)'!D305,'ICSA_6M (2)'!D305, 'AWHMAN (2)'!C299)</f>
        <v>45.625126262626267</v>
      </c>
      <c r="C299" s="16">
        <f>AVERAGE('BAA10Y (2)'!C299, 'TOTBKCR_6m (2)'!D305)</f>
        <v>46.633956228956229</v>
      </c>
      <c r="D299" s="16">
        <f>AVERAGE('T10Y3M (2)'!C299, 'FEDFUNDS (2)'!C299, 'CPIAUCSL_6m (2)'!D305)</f>
        <v>61.167227833894493</v>
      </c>
      <c r="E299" s="16">
        <f>AVERAGE('RSXFS_6m (2)'!D305, 'UMCSENT (2)'!C299)</f>
        <v>50.336700336700339</v>
      </c>
      <c r="F299" s="16">
        <f>AVERAGE('PERMIT_6m (2)'!D305, 'CSUSHPISA_6m (2)'!D303)</f>
        <v>37.560349255264512</v>
      </c>
      <c r="G299" s="16">
        <f>AVERAGE('INDPRO_6m (2)'!D305, 'AMTMNO_6m (2)'!D304)</f>
        <v>78.409659659659667</v>
      </c>
      <c r="H299" s="16">
        <f>AVERAGE('GFDEGDQ188S (2)'!C296, 'GFDEGDQ188S_12m (2)'!D308, 'GDPC1_6m (2)'!D302)</f>
        <v>55.443537414965988</v>
      </c>
      <c r="I299" s="16">
        <f>AVERAGE('SP500_6m_Not_Automated (2)'!D305,'NASDAQCOM_6m (2)'!D305)</f>
        <v>34.343434343434346</v>
      </c>
    </row>
    <row r="300" spans="1:9" ht="13">
      <c r="A300" s="15">
        <v>43862</v>
      </c>
      <c r="B300" s="16">
        <f>AVERAGE('UNRATE (2)'!C300,'UNRATE_6m (2)'!D306,'ICSA_6M (2)'!D306, 'AWHMAN (2)'!C300)</f>
        <v>37.207365771812078</v>
      </c>
      <c r="C300" s="16">
        <f>AVERAGE('BAA10Y (2)'!C300, 'TOTBKCR_6m (2)'!D306)</f>
        <v>50.168691275167788</v>
      </c>
      <c r="D300" s="16">
        <f>AVERAGE('T10Y3M (2)'!C300, 'FEDFUNDS (2)'!C300, 'CPIAUCSL_6m (2)'!D306)</f>
        <v>63.478747203579417</v>
      </c>
      <c r="E300" s="16">
        <f>AVERAGE('RSXFS_6m (2)'!D306, 'UMCSENT (2)'!C300)</f>
        <v>53.020134228187914</v>
      </c>
      <c r="F300" s="16">
        <f>AVERAGE('PERMIT_6m (2)'!D306, 'CSUSHPISA_6m (2)'!D304)</f>
        <v>59.898195175040811</v>
      </c>
      <c r="G300" s="16">
        <f>AVERAGE('INDPRO_6m (2)'!D306, 'AMTMNO_6m (2)'!D305)</f>
        <v>79.320046098569577</v>
      </c>
      <c r="H300" s="16">
        <f>AVERAGE('GFDEGDQ188S (2)'!C297, 'GFDEGDQ188S_12m (2)'!D309, 'GDPC1_6m (2)'!D303)</f>
        <v>55.423389830508476</v>
      </c>
      <c r="I300" s="16">
        <f>AVERAGE('SP500_6m_Not_Automated (2)'!D306,'NASDAQCOM_6m (2)'!D306)</f>
        <v>60.654362416107389</v>
      </c>
    </row>
    <row r="301" spans="1:9" ht="13">
      <c r="A301" s="15">
        <v>43891</v>
      </c>
      <c r="B301" s="16">
        <f>AVERAGE('UNRATE (2)'!C301,'UNRATE_6m (2)'!D307,'ICSA_6M (2)'!D307, 'AWHMAN (2)'!C301)</f>
        <v>69.773779264214042</v>
      </c>
      <c r="C301" s="16">
        <f>AVERAGE('BAA10Y (2)'!C301, 'TOTBKCR_6m (2)'!D307)</f>
        <v>59.032073578595309</v>
      </c>
      <c r="D301" s="16">
        <f>AVERAGE('T10Y3M (2)'!C301, 'FEDFUNDS (2)'!C301, 'CPIAUCSL_6m (2)'!D307)</f>
        <v>74.358974358974351</v>
      </c>
      <c r="E301" s="16">
        <f>AVERAGE('RSXFS_6m (2)'!D307, 'UMCSENT (2)'!C301)</f>
        <v>77.508361204013369</v>
      </c>
      <c r="F301" s="16">
        <f>AVERAGE('PERMIT_6m (2)'!D307, 'CSUSHPISA_6m (2)'!D305)</f>
        <v>66.710584101888458</v>
      </c>
      <c r="G301" s="16">
        <f>AVERAGE('INDPRO_6m (2)'!D307, 'AMTMNO_6m (2)'!D306)</f>
        <v>85.492188727525757</v>
      </c>
      <c r="H301" s="16">
        <f>AVERAGE('GFDEGDQ188S (2)'!C298, 'GFDEGDQ188S_12m (2)'!D310, 'GDPC1_6m (2)'!D304)</f>
        <v>55.403063063063058</v>
      </c>
      <c r="I301" s="16">
        <f>AVERAGE('SP500_6m_Not_Automated (2)'!D307,'NASDAQCOM_6m (2)'!D307)</f>
        <v>86.287625418060202</v>
      </c>
    </row>
    <row r="302" spans="1:9" ht="13">
      <c r="A302" s="15">
        <v>43922</v>
      </c>
      <c r="B302" s="16">
        <f>AVERAGE('UNRATE (2)'!C302,'UNRATE_6m (2)'!D308,'ICSA_6M (2)'!D308, 'AWHMAN (2)'!C302)</f>
        <v>100</v>
      </c>
      <c r="C302" s="16">
        <f>AVERAGE('BAA10Y (2)'!C302, 'TOTBKCR_6m (2)'!D308)</f>
        <v>47.5</v>
      </c>
      <c r="D302" s="16">
        <f>AVERAGE('T10Y3M (2)'!C302, 'FEDFUNDS (2)'!C302, 'CPIAUCSL_6m (2)'!D308)</f>
        <v>91.555555555555557</v>
      </c>
      <c r="E302" s="16">
        <f>AVERAGE('RSXFS_6m (2)'!D308, 'UMCSENT (2)'!C302)</f>
        <v>94.166666666666657</v>
      </c>
      <c r="F302" s="16">
        <f>AVERAGE('PERMIT_6m (2)'!D308, 'CSUSHPISA_6m (2)'!D306)</f>
        <v>72.572706935123037</v>
      </c>
      <c r="G302" s="16">
        <f>AVERAGE('INDPRO_6m (2)'!D308, 'AMTMNO_6m (2)'!D307)</f>
        <v>98.49498327759197</v>
      </c>
      <c r="H302" s="16">
        <f>AVERAGE('GFDEGDQ188S (2)'!C299, 'GFDEGDQ188S_12m (2)'!D311, 'GDPC1_6m (2)'!D305)</f>
        <v>87.543232323232317</v>
      </c>
      <c r="I302" s="16">
        <f>AVERAGE('SP500_6m_Not_Automated (2)'!D308,'NASDAQCOM_6m (2)'!D308)</f>
        <v>66.333333333333343</v>
      </c>
    </row>
    <row r="303" spans="1:9" ht="13">
      <c r="A303" s="15">
        <v>43952</v>
      </c>
      <c r="B303" s="16">
        <f>AVERAGE('UNRATE (2)'!C303,'UNRATE_6m (2)'!D309,'ICSA_6M (2)'!D309, 'AWHMAN (2)'!C303)</f>
        <v>99.379302325581392</v>
      </c>
      <c r="C303" s="16">
        <f>AVERAGE('BAA10Y (2)'!C303, 'TOTBKCR_6m (2)'!D309)</f>
        <v>45.35</v>
      </c>
      <c r="D303" s="16">
        <f>AVERAGE('T10Y3M (2)'!C303, 'FEDFUNDS (2)'!C303, 'CPIAUCSL_6m (2)'!D309)</f>
        <v>91.251384274640088</v>
      </c>
      <c r="E303" s="16">
        <f>AVERAGE('RSXFS_6m (2)'!D309, 'UMCSENT (2)'!C303)</f>
        <v>92.10963455149502</v>
      </c>
      <c r="F303" s="16">
        <f>AVERAGE('PERMIT_6m (2)'!D309, 'CSUSHPISA_6m (2)'!D307)</f>
        <v>71.091345459393992</v>
      </c>
      <c r="G303" s="16">
        <f>AVERAGE('INDPRO_6m (2)'!D309, 'AMTMNO_6m (2)'!D308)</f>
        <v>99.167220376522707</v>
      </c>
      <c r="H303" s="16">
        <f>AVERAGE('GFDEGDQ188S (2)'!C300, 'GFDEGDQ188S_12m (2)'!D312, 'GDPC1_6m (2)'!D306)</f>
        <v>87.414026845637579</v>
      </c>
      <c r="I303" s="16">
        <f>AVERAGE('SP500_6m_Not_Automated (2)'!D309,'NASDAQCOM_6m (2)'!D309)</f>
        <v>60.631229235880397</v>
      </c>
    </row>
    <row r="304" spans="1:9" ht="13">
      <c r="A304" s="15">
        <v>43983</v>
      </c>
      <c r="B304" s="16">
        <f>AVERAGE('UNRATE (2)'!C304,'UNRATE_6m (2)'!D310,'ICSA_6M (2)'!D310, 'AWHMAN (2)'!C304)</f>
        <v>98.553294701986758</v>
      </c>
      <c r="C304" s="16">
        <f>AVERAGE('BAA10Y (2)'!C304, 'TOTBKCR_6m (2)'!D310)</f>
        <v>38.576125827814572</v>
      </c>
      <c r="D304" s="16">
        <f>AVERAGE('T10Y3M (2)'!C304, 'FEDFUNDS (2)'!C304, 'CPIAUCSL_6m (2)'!D310)</f>
        <v>89.624724061810142</v>
      </c>
      <c r="E304" s="16">
        <f>AVERAGE('RSXFS_6m (2)'!D310, 'UMCSENT (2)'!C304)</f>
        <v>47.433774834437088</v>
      </c>
      <c r="F304" s="16">
        <f>AVERAGE('PERMIT_6m (2)'!D310, 'CSUSHPISA_6m (2)'!D308)</f>
        <v>68.386313465783658</v>
      </c>
      <c r="G304" s="16">
        <f>AVERAGE('INDPRO_6m (2)'!D310, 'AMTMNO_6m (2)'!D309)</f>
        <v>98.008844689885805</v>
      </c>
      <c r="H304" s="16">
        <f>AVERAGE('GFDEGDQ188S (2)'!C301, 'GFDEGDQ188S_12m (2)'!D313, 'GDPC1_6m (2)'!D307)</f>
        <v>87.291839464882926</v>
      </c>
      <c r="I304" s="16">
        <f>AVERAGE('SP500_6m_Not_Automated (2)'!D310,'NASDAQCOM_6m (2)'!D310)</f>
        <v>55.960264900662253</v>
      </c>
    </row>
    <row r="305" spans="1:9" ht="13">
      <c r="A305" s="15">
        <v>44013</v>
      </c>
      <c r="B305" s="16">
        <f>AVERAGE('UNRATE (2)'!C305,'UNRATE_6m (2)'!D311,'ICSA_6M (2)'!D311, 'AWHMAN (2)'!C305)</f>
        <v>93.729447194719484</v>
      </c>
      <c r="C305" s="16">
        <f>AVERAGE('BAA10Y (2)'!C305, 'TOTBKCR_6m (2)'!D311)</f>
        <v>32.590016501650162</v>
      </c>
      <c r="D305" s="16">
        <f>AVERAGE('T10Y3M (2)'!C305, 'FEDFUNDS (2)'!C305, 'CPIAUCSL_6m (2)'!D311)</f>
        <v>89.10891089108911</v>
      </c>
      <c r="E305" s="16">
        <f>AVERAGE('RSXFS_6m (2)'!D311, 'UMCSENT (2)'!C305)</f>
        <v>44.801980198019798</v>
      </c>
      <c r="F305" s="16">
        <f>AVERAGE('PERMIT_6m (2)'!D311, 'CSUSHPISA_6m (2)'!D309)</f>
        <v>52.266098702893544</v>
      </c>
      <c r="G305" s="16">
        <f>AVERAGE('INDPRO_6m (2)'!D311, 'AMTMNO_6m (2)'!D310)</f>
        <v>96.198609927217888</v>
      </c>
      <c r="H305" s="16">
        <f>AVERAGE('GFDEGDQ188S (2)'!C302, 'GFDEGDQ188S_12m (2)'!D314, 'GDPC1_6m (2)'!D308)</f>
        <v>100</v>
      </c>
      <c r="I305" s="16">
        <f>AVERAGE('SP500_6m_Not_Automated (2)'!D311,'NASDAQCOM_6m (2)'!D311)</f>
        <v>43.069306930693067</v>
      </c>
    </row>
    <row r="306" spans="1:9" ht="13">
      <c r="A306" s="15">
        <v>44044</v>
      </c>
      <c r="B306" s="16">
        <f>AVERAGE('UNRATE (2)'!C306,'UNRATE_6m (2)'!D312,'ICSA_6M (2)'!D312, 'AWHMAN (2)'!C306)</f>
        <v>88.65144736842106</v>
      </c>
      <c r="C306" s="16">
        <f>AVERAGE('BAA10Y (2)'!C306, 'TOTBKCR_6m (2)'!D312)</f>
        <v>31.002894736842109</v>
      </c>
      <c r="D306" s="16">
        <f>AVERAGE('T10Y3M (2)'!C306, 'FEDFUNDS (2)'!C306, 'CPIAUCSL_6m (2)'!D312)</f>
        <v>86.293859649122808</v>
      </c>
      <c r="E306" s="16">
        <f>AVERAGE('RSXFS_6m (2)'!D312, 'UMCSENT (2)'!C306)</f>
        <v>42.598684210526322</v>
      </c>
      <c r="F306" s="16">
        <f>AVERAGE('PERMIT_6m (2)'!D312, 'CSUSHPISA_6m (2)'!D310)</f>
        <v>48.897699546880446</v>
      </c>
      <c r="G306" s="16">
        <f>AVERAGE('INDPRO_6m (2)'!D312, 'AMTMNO_6m (2)'!D311)</f>
        <v>94.892087892999825</v>
      </c>
      <c r="H306" s="16">
        <f>AVERAGE('GFDEGDQ188S (2)'!C303, 'GFDEGDQ188S_12m (2)'!D315, 'GDPC1_6m (2)'!D309)</f>
        <v>99.831295681063125</v>
      </c>
      <c r="I306" s="16">
        <f>AVERAGE('SP500_6m_Not_Automated (2)'!D312,'NASDAQCOM_6m (2)'!D312)</f>
        <v>5.098684210526315</v>
      </c>
    </row>
    <row r="307" spans="1:9" ht="13">
      <c r="A307" s="15">
        <v>44075</v>
      </c>
      <c r="B307" s="16">
        <f>AVERAGE('UNRATE (2)'!C307,'UNRATE_6m (2)'!D313,'ICSA_6M (2)'!D313, 'AWHMAN (2)'!C307)</f>
        <v>60.244549180327866</v>
      </c>
      <c r="C307" s="16">
        <f>AVERAGE('BAA10Y (2)'!C307, 'TOTBKCR_6m (2)'!D313)</f>
        <v>42.211803278688528</v>
      </c>
      <c r="D307" s="16">
        <f>AVERAGE('T10Y3M (2)'!C307, 'FEDFUNDS (2)'!C307, 'CPIAUCSL_6m (2)'!D313)</f>
        <v>80.491803278688522</v>
      </c>
      <c r="E307" s="16">
        <f>AVERAGE('RSXFS_6m (2)'!D313, 'UMCSENT (2)'!C307)</f>
        <v>37.213114754098363</v>
      </c>
      <c r="F307" s="16">
        <f>AVERAGE('PERMIT_6m (2)'!D313, 'CSUSHPISA_6m (2)'!D311)</f>
        <v>31.185954661039876</v>
      </c>
      <c r="G307" s="16">
        <f>AVERAGE('INDPRO_6m (2)'!D313, 'AMTMNO_6m (2)'!D312)</f>
        <v>89.65703192407247</v>
      </c>
      <c r="H307" s="16">
        <f>AVERAGE('GFDEGDQ188S (2)'!C304, 'GFDEGDQ188S_12m (2)'!D316, 'GDPC1_6m (2)'!D310)</f>
        <v>99.669624724061805</v>
      </c>
      <c r="I307" s="16">
        <f>AVERAGE('SP500_6m_Not_Automated (2)'!D313,'NASDAQCOM_6m (2)'!D313)</f>
        <v>1.4754098360655803</v>
      </c>
    </row>
    <row r="308" spans="1:9" ht="13">
      <c r="A308" s="15">
        <v>44105</v>
      </c>
      <c r="B308" s="16">
        <f>AVERAGE('UNRATE (2)'!C308,'UNRATE_6m (2)'!D314,'ICSA_6M (2)'!D314, 'AWHMAN (2)'!C308)</f>
        <v>31.044558823529414</v>
      </c>
      <c r="C308" s="16">
        <f>AVERAGE('BAA10Y (2)'!C308, 'TOTBKCR_6m (2)'!D314)</f>
        <v>73.690457516339862</v>
      </c>
      <c r="D308" s="16">
        <f>AVERAGE('T10Y3M (2)'!C308, 'FEDFUNDS (2)'!C308, 'CPIAUCSL_6m (2)'!D314)</f>
        <v>61.928104575163395</v>
      </c>
      <c r="E308" s="16">
        <f>AVERAGE('RSXFS_6m (2)'!D314, 'UMCSENT (2)'!C308)</f>
        <v>36.111111111111114</v>
      </c>
      <c r="F308" s="16">
        <f>AVERAGE('PERMIT_6m (2)'!D314, 'CSUSHPISA_6m (2)'!D312)</f>
        <v>22.039473684210524</v>
      </c>
      <c r="G308" s="16">
        <f>AVERAGE('INDPRO_6m (2)'!D314, 'AMTMNO_6m (2)'!D313)</f>
        <v>4.4262295081967196</v>
      </c>
      <c r="H308" s="16">
        <f>AVERAGE('GFDEGDQ188S (2)'!C305, 'GFDEGDQ188S_12m (2)'!D317, 'GDPC1_6m (2)'!D311)</f>
        <v>96.699834983498363</v>
      </c>
      <c r="I308" s="16">
        <f>AVERAGE('SP500_6m_Not_Automated (2)'!D314,'NASDAQCOM_6m (2)'!D314)</f>
        <v>16.503267973856211</v>
      </c>
    </row>
    <row r="309" spans="1:9" ht="13">
      <c r="A309" s="15">
        <v>44136</v>
      </c>
      <c r="B309" s="16">
        <f>AVERAGE('UNRATE (2)'!C309,'UNRATE_6m (2)'!D315,'ICSA_6M (2)'!D315, 'AWHMAN (2)'!C309)</f>
        <v>33.022915309446255</v>
      </c>
      <c r="C309" s="16">
        <f>AVERAGE('BAA10Y (2)'!C309, 'TOTBKCR_6m (2)'!D315)</f>
        <v>70.11467426710098</v>
      </c>
      <c r="D309" s="16">
        <f>AVERAGE('T10Y3M (2)'!C309, 'FEDFUNDS (2)'!C309, 'CPIAUCSL_6m (2)'!D315)</f>
        <v>57.166123778501628</v>
      </c>
      <c r="E309" s="16">
        <f>AVERAGE('RSXFS_6m (2)'!D315, 'UMCSENT (2)'!C309)</f>
        <v>39.65798045602606</v>
      </c>
      <c r="F309" s="16">
        <f>AVERAGE('PERMIT_6m (2)'!D315, 'CSUSHPISA_6m (2)'!D313)</f>
        <v>10.81860415442943</v>
      </c>
      <c r="G309" s="16">
        <f>AVERAGE('INDPRO_6m (2)'!D315, 'AMTMNO_6m (2)'!D314)</f>
        <v>0.16286644951139806</v>
      </c>
      <c r="H309" s="16">
        <f>AVERAGE('GFDEGDQ188S (2)'!C306, 'GFDEGDQ188S_12m (2)'!D318, 'GDPC1_6m (2)'!D312)</f>
        <v>96.547105263157903</v>
      </c>
      <c r="I309" s="16">
        <f>AVERAGE('SP500_6m_Not_Automated (2)'!D315,'NASDAQCOM_6m (2)'!D315)</f>
        <v>6.8403908794788322</v>
      </c>
    </row>
    <row r="310" spans="1:9" ht="13">
      <c r="A310" s="15">
        <v>44166</v>
      </c>
      <c r="B310" s="16">
        <f>AVERAGE('UNRATE (2)'!C310,'UNRATE_6m (2)'!D316,'ICSA_6M (2)'!D316, 'AWHMAN (2)'!C310)</f>
        <v>28.935162337662341</v>
      </c>
      <c r="C310" s="16">
        <f>AVERAGE('BAA10Y (2)'!C310, 'TOTBKCR_6m (2)'!D316)</f>
        <v>64.121493506493508</v>
      </c>
      <c r="D310" s="16">
        <f>AVERAGE('T10Y3M (2)'!C310, 'FEDFUNDS (2)'!C310, 'CPIAUCSL_6m (2)'!D316)</f>
        <v>56.764069264069271</v>
      </c>
      <c r="E310" s="16">
        <f>AVERAGE('RSXFS_6m (2)'!D316, 'UMCSENT (2)'!C310)</f>
        <v>41.558441558441551</v>
      </c>
      <c r="F310" s="16">
        <f>AVERAGE('PERMIT_6m (2)'!D316, 'CSUSHPISA_6m (2)'!D314)</f>
        <v>4.5719803072744298</v>
      </c>
      <c r="G310" s="16">
        <f>AVERAGE('INDPRO_6m (2)'!D316, 'AMTMNO_6m (2)'!D315)</f>
        <v>0.48754177418671674</v>
      </c>
      <c r="H310" s="16">
        <f>AVERAGE('GFDEGDQ188S (2)'!C307, 'GFDEGDQ188S_12m (2)'!D319, 'GDPC1_6m (2)'!D313)</f>
        <v>96.394699453551922</v>
      </c>
      <c r="I310" s="16">
        <f>AVERAGE('SP500_6m_Not_Automated (2)'!D316,'NASDAQCOM_6m (2)'!D316)</f>
        <v>6.3311688311688314</v>
      </c>
    </row>
    <row r="311" spans="1:9" ht="13">
      <c r="A311" s="15">
        <v>44197</v>
      </c>
      <c r="B311" s="16">
        <f>AVERAGE('UNRATE (2)'!C311,'UNRATE_6m (2)'!D317,'ICSA_6M (2)'!D317, 'AWHMAN (2)'!C311)</f>
        <v>27.304943365695795</v>
      </c>
      <c r="C311" s="16">
        <f>AVERAGE('BAA10Y (2)'!C311, 'TOTBKCR_6m (2)'!D317)</f>
        <v>61.407508090614883</v>
      </c>
      <c r="D311" s="16">
        <f>AVERAGE('T10Y3M (2)'!C311, 'FEDFUNDS (2)'!C311, 'CPIAUCSL_6m (2)'!D317)</f>
        <v>59.492988133764833</v>
      </c>
      <c r="E311" s="16">
        <f>AVERAGE('RSXFS_6m (2)'!D317, 'UMCSENT (2)'!C311)</f>
        <v>38.349514563106794</v>
      </c>
      <c r="F311" s="16">
        <f>AVERAGE('PERMIT_6m (2)'!D317, 'CSUSHPISA_6m (2)'!D315)</f>
        <v>1.7016645056555291</v>
      </c>
      <c r="G311" s="16">
        <f>AVERAGE('INDPRO_6m (2)'!D317, 'AMTMNO_6m (2)'!D316)</f>
        <v>2.1046105997562279</v>
      </c>
      <c r="H311" s="16">
        <f>AVERAGE('GFDEGDQ188S (2)'!C308, 'GFDEGDQ188S_12m (2)'!D320, 'GDPC1_6m (2)'!D314)</f>
        <v>65.033333333333331</v>
      </c>
      <c r="I311" s="16">
        <f>AVERAGE('SP500_6m_Not_Automated (2)'!D317,'NASDAQCOM_6m (2)'!D317)</f>
        <v>15.6957928802589</v>
      </c>
    </row>
    <row r="312" spans="1:9" ht="13">
      <c r="A312" s="15">
        <v>44228</v>
      </c>
      <c r="B312" s="16">
        <f>AVERAGE('UNRATE (2)'!C312,'UNRATE_6m (2)'!D318,'ICSA_6M (2)'!D318, 'AWHMAN (2)'!C312)</f>
        <v>31.006612903225804</v>
      </c>
      <c r="C312" s="16">
        <f>AVERAGE('BAA10Y (2)'!C312, 'TOTBKCR_6m (2)'!D318)</f>
        <v>56.614677419354841</v>
      </c>
      <c r="D312" s="16">
        <f>AVERAGE('T10Y3M (2)'!C312, 'FEDFUNDS (2)'!C312, 'CPIAUCSL_6m (2)'!D318)</f>
        <v>58.548387096774199</v>
      </c>
      <c r="E312" s="16">
        <f>AVERAGE('RSXFS_6m (2)'!D318, 'UMCSENT (2)'!C312)</f>
        <v>53.548387096774192</v>
      </c>
      <c r="F312" s="16">
        <f>AVERAGE('PERMIT_6m (2)'!D318, 'CSUSHPISA_6m (2)'!D316)</f>
        <v>6.0483870967741922</v>
      </c>
      <c r="G312" s="16">
        <f>AVERAGE('INDPRO_6m (2)'!D318, 'AMTMNO_6m (2)'!D317)</f>
        <v>39.518738908027977</v>
      </c>
      <c r="H312" s="16">
        <f>AVERAGE('GFDEGDQ188S (2)'!C309, 'GFDEGDQ188S_12m (2)'!D321, 'GDPC1_6m (2)'!D315)</f>
        <v>64.984288816503806</v>
      </c>
      <c r="I312" s="16">
        <f>AVERAGE('SP500_6m_Not_Automated (2)'!D318,'NASDAQCOM_6m (2)'!D318)</f>
        <v>33.387096774193544</v>
      </c>
    </row>
    <row r="313" spans="1:9" ht="13">
      <c r="A313" s="15">
        <v>44256</v>
      </c>
      <c r="B313" s="16">
        <f>AVERAGE('UNRATE (2)'!C313,'UNRATE_6m (2)'!D319,'ICSA_6M (2)'!D319, 'AWHMAN (2)'!C313)</f>
        <v>26.729927652733121</v>
      </c>
      <c r="C313" s="16">
        <f>AVERAGE('BAA10Y (2)'!C313, 'TOTBKCR_6m (2)'!D319)</f>
        <v>50.162041800643088</v>
      </c>
      <c r="D313" s="16">
        <f>AVERAGE('T10Y3M (2)'!C313, 'FEDFUNDS (2)'!C313, 'CPIAUCSL_6m (2)'!D319)</f>
        <v>52.518756698821015</v>
      </c>
      <c r="E313" s="16">
        <f>AVERAGE('RSXFS_6m (2)'!D319, 'UMCSENT (2)'!C313)</f>
        <v>32.556270096463024</v>
      </c>
      <c r="F313" s="16">
        <f>AVERAGE('PERMIT_6m (2)'!D319, 'CSUSHPISA_6m (2)'!D317)</f>
        <v>13.022508038585208</v>
      </c>
      <c r="G313" s="16">
        <f>AVERAGE('INDPRO_6m (2)'!D319, 'AMTMNO_6m (2)'!D318)</f>
        <v>10.453272482107664</v>
      </c>
      <c r="H313" s="16">
        <f>AVERAGE('GFDEGDQ188S (2)'!C310, 'GFDEGDQ188S_12m (2)'!D322, 'GDPC1_6m (2)'!D316)</f>
        <v>64.934891774891781</v>
      </c>
      <c r="I313" s="16">
        <f>AVERAGE('SP500_6m_Not_Automated (2)'!D319,'NASDAQCOM_6m (2)'!D319)</f>
        <v>12.379421221864952</v>
      </c>
    </row>
    <row r="314" spans="1:9" ht="13">
      <c r="A314" s="15">
        <v>44287</v>
      </c>
      <c r="B314" s="16">
        <f>AVERAGE('UNRATE (2)'!C314,'UNRATE_6m (2)'!D320,'ICSA_6M (2)'!D320, 'AWHMAN (2)'!C314)</f>
        <v>27.042499999999997</v>
      </c>
      <c r="C314" s="16">
        <f>AVERAGE('BAA10Y (2)'!C314, 'TOTBKCR_6m (2)'!D320)</f>
        <v>42.22948717948718</v>
      </c>
      <c r="D314" s="16">
        <f>AVERAGE('T10Y3M (2)'!C314, 'FEDFUNDS (2)'!C314, 'CPIAUCSL_6m (2)'!D320)</f>
        <v>48.664529914529915</v>
      </c>
      <c r="E314" s="16">
        <f>AVERAGE('RSXFS_6m (2)'!D320, 'UMCSENT (2)'!C314)</f>
        <v>29.407051282051277</v>
      </c>
      <c r="F314" s="16">
        <f>AVERAGE('PERMIT_6m (2)'!D320, 'CSUSHPISA_6m (2)'!D318)</f>
        <v>14.02346980976013</v>
      </c>
      <c r="G314" s="16">
        <f>AVERAGE('INDPRO_6m (2)'!D320, 'AMTMNO_6m (2)'!D319)</f>
        <v>16.831045428312308</v>
      </c>
      <c r="H314" s="16">
        <f>AVERAGE('GFDEGDQ188S (2)'!C311, 'GFDEGDQ188S_12m (2)'!D323, 'GDPC1_6m (2)'!D317)</f>
        <v>66.342621359223301</v>
      </c>
      <c r="I314" s="16">
        <f>AVERAGE('SP500_6m_Not_Automated (2)'!D320,'NASDAQCOM_6m (2)'!D320)</f>
        <v>4.8076923076923066</v>
      </c>
    </row>
    <row r="315" spans="1:9" ht="13">
      <c r="A315" s="15">
        <v>44317</v>
      </c>
      <c r="B315" s="16">
        <f>AVERAGE('UNRATE (2)'!C315,'UNRATE_6m (2)'!D321,'ICSA_6M (2)'!D321, 'AWHMAN (2)'!C315)</f>
        <v>27.037547923322684</v>
      </c>
      <c r="C315" s="16">
        <f>AVERAGE('BAA10Y (2)'!C315, 'TOTBKCR_6m (2)'!D321)</f>
        <v>35.861134185303513</v>
      </c>
      <c r="D315" s="16">
        <f>AVERAGE('T10Y3M (2)'!C315, 'FEDFUNDS (2)'!C315, 'CPIAUCSL_6m (2)'!D321)</f>
        <v>48.562300319488827</v>
      </c>
      <c r="E315" s="16">
        <f>AVERAGE('RSXFS_6m (2)'!D321, 'UMCSENT (2)'!C315)</f>
        <v>34.345047923322689</v>
      </c>
      <c r="F315" s="16">
        <f>AVERAGE('PERMIT_6m (2)'!D321, 'CSUSHPISA_6m (2)'!D319)</f>
        <v>32.111708083786198</v>
      </c>
      <c r="G315" s="16">
        <f>AVERAGE('INDPRO_6m (2)'!D321, 'AMTMNO_6m (2)'!D320)</f>
        <v>12.944929139018598</v>
      </c>
      <c r="H315" s="16">
        <f>AVERAGE('GFDEGDQ188S (2)'!C312, 'GFDEGDQ188S_12m (2)'!D324, 'GDPC1_6m (2)'!D318)</f>
        <v>66.290322580645167</v>
      </c>
      <c r="I315" s="16">
        <f>AVERAGE('SP500_6m_Not_Automated (2)'!D321,'NASDAQCOM_6m (2)'!D321)</f>
        <v>21.086261980830663</v>
      </c>
    </row>
    <row r="316" spans="1:9" ht="13">
      <c r="A316" s="15">
        <v>44348</v>
      </c>
      <c r="B316" s="16">
        <f>AVERAGE('UNRATE (2)'!C316,'UNRATE_6m (2)'!D322,'ICSA_6M (2)'!D322, 'AWHMAN (2)'!C316)</f>
        <v>32.049076433121016</v>
      </c>
      <c r="C316" s="16">
        <f>AVERAGE('BAA10Y (2)'!C316, 'TOTBKCR_6m (2)'!D322)</f>
        <v>32.088248407643313</v>
      </c>
      <c r="D316" s="16">
        <f>AVERAGE('T10Y3M (2)'!C316, 'FEDFUNDS (2)'!C316, 'CPIAUCSL_6m (2)'!D322)</f>
        <v>48.885350318471332</v>
      </c>
      <c r="E316" s="16">
        <f>AVERAGE('RSXFS_6m (2)'!D322, 'UMCSENT (2)'!C316)</f>
        <v>32.324840764331213</v>
      </c>
      <c r="F316" s="16">
        <f>AVERAGE('PERMIT_6m (2)'!D322, 'CSUSHPISA_6m (2)'!D320)</f>
        <v>40.768414176057483</v>
      </c>
      <c r="G316" s="16">
        <f>AVERAGE('INDPRO_6m (2)'!D322, 'AMTMNO_6m (2)'!D321)</f>
        <v>22.37820760668281</v>
      </c>
      <c r="H316" s="16">
        <f>AVERAGE('GFDEGDQ188S (2)'!C313, 'GFDEGDQ188S_12m (2)'!D325, 'GDPC1_6m (2)'!D319)</f>
        <v>66.237738478027879</v>
      </c>
      <c r="I316" s="16">
        <f>AVERAGE('SP500_6m_Not_Automated (2)'!D322,'NASDAQCOM_6m (2)'!D322)</f>
        <v>23.089171974522294</v>
      </c>
    </row>
    <row r="317" spans="1:9" ht="13">
      <c r="A317" s="15">
        <v>44378</v>
      </c>
      <c r="B317" s="16">
        <f>AVERAGE('UNRATE (2)'!C317,'UNRATE_6m (2)'!D323,'ICSA_6M (2)'!D323, 'AWHMAN (2)'!C317)</f>
        <v>23.052896825396829</v>
      </c>
      <c r="C317" s="16">
        <f>AVERAGE('BAA10Y (2)'!C317, 'TOTBKCR_6m (2)'!D323)</f>
        <v>31.034126984126988</v>
      </c>
      <c r="D317" s="16">
        <f>AVERAGE('T10Y3M (2)'!C317, 'FEDFUNDS (2)'!C317, 'CPIAUCSL_6m (2)'!D323)</f>
        <v>47.56613756613757</v>
      </c>
      <c r="E317" s="16">
        <f>AVERAGE('RSXFS_6m (2)'!D323, 'UMCSENT (2)'!C317)</f>
        <v>39.206349206349209</v>
      </c>
      <c r="F317" s="16">
        <f>AVERAGE('PERMIT_6m (2)'!D323, 'CSUSHPISA_6m (2)'!D321)</f>
        <v>44.448501445306562</v>
      </c>
      <c r="G317" s="16">
        <f>AVERAGE('INDPRO_6m (2)'!D323, 'AMTMNO_6m (2)'!D322)</f>
        <v>25.403902537660496</v>
      </c>
      <c r="H317" s="16">
        <f>AVERAGE('GFDEGDQ188S (2)'!C314, 'GFDEGDQ188S_12m (2)'!D326, 'GDPC1_6m (2)'!D320)</f>
        <v>32.691025641025647</v>
      </c>
      <c r="I317" s="16">
        <f>AVERAGE('SP500_6m_Not_Automated (2)'!D323,'NASDAQCOM_6m (2)'!D323)</f>
        <v>20.476190476190474</v>
      </c>
    </row>
    <row r="318" spans="1:9" ht="13">
      <c r="A318" s="15">
        <v>44409</v>
      </c>
      <c r="B318" s="16">
        <f>AVERAGE('UNRATE (2)'!C318,'UNRATE_6m (2)'!D324,'ICSA_6M (2)'!D324, 'AWHMAN (2)'!C318)</f>
        <v>23.735189873417724</v>
      </c>
      <c r="C318" s="16">
        <f>AVERAGE('BAA10Y (2)'!C318, 'TOTBKCR_6m (2)'!D324)</f>
        <v>33.942025316455698</v>
      </c>
      <c r="D318" s="16">
        <f>AVERAGE('T10Y3M (2)'!C318, 'FEDFUNDS (2)'!C318, 'CPIAUCSL_6m (2)'!D324)</f>
        <v>49.472573839662438</v>
      </c>
      <c r="E318" s="16">
        <f>AVERAGE('RSXFS_6m (2)'!D324, 'UMCSENT (2)'!C318)</f>
        <v>46.439873417721522</v>
      </c>
      <c r="F318" s="16">
        <f>AVERAGE('PERMIT_6m (2)'!D324, 'CSUSHPISA_6m (2)'!D322)</f>
        <v>27.375433362896072</v>
      </c>
      <c r="G318" s="16">
        <f>AVERAGE('INDPRO_6m (2)'!D324, 'AMTMNO_6m (2)'!D323)</f>
        <v>6.1080972473377528</v>
      </c>
      <c r="H318" s="16">
        <f>AVERAGE('GFDEGDQ188S (2)'!C315, 'GFDEGDQ188S_12m (2)'!D327, 'GDPC1_6m (2)'!D321)</f>
        <v>32.748892438764642</v>
      </c>
      <c r="I318" s="16">
        <f>AVERAGE('SP500_6m_Not_Automated (2)'!D324,'NASDAQCOM_6m (2)'!D324)</f>
        <v>14.873417721518983</v>
      </c>
    </row>
    <row r="319" spans="1:9" ht="13">
      <c r="A319" s="15">
        <v>44440</v>
      </c>
      <c r="B319" s="16">
        <f>AVERAGE('UNRATE (2)'!C319,'UNRATE_6m (2)'!D325,'ICSA_6M (2)'!D325, 'AWHMAN (2)'!C319)</f>
        <v>20.465559936908519</v>
      </c>
      <c r="C319" s="16">
        <f>AVERAGE('BAA10Y (2)'!C319, 'TOTBKCR_6m (2)'!D325)</f>
        <v>32.64813880126183</v>
      </c>
      <c r="D319" s="16">
        <f>AVERAGE('T10Y3M (2)'!C319, 'FEDFUNDS (2)'!C319, 'CPIAUCSL_6m (2)'!D325)</f>
        <v>50.262881177707669</v>
      </c>
      <c r="E319" s="16">
        <f>AVERAGE('RSXFS_6m (2)'!D325, 'UMCSENT (2)'!C319)</f>
        <v>90.063091482649838</v>
      </c>
      <c r="F319" s="16">
        <f>AVERAGE('PERMIT_6m (2)'!D325, 'CSUSHPISA_6m (2)'!D323)</f>
        <v>41.482649842271293</v>
      </c>
      <c r="G319" s="16">
        <f>AVERAGE('INDPRO_6m (2)'!D325, 'AMTMNO_6m (2)'!D324)</f>
        <v>34.71329313580641</v>
      </c>
      <c r="H319" s="16">
        <f>AVERAGE('GFDEGDQ188S (2)'!C316, 'GFDEGDQ188S_12m (2)'!D328, 'GDPC1_6m (2)'!D322)</f>
        <v>32.803099787685774</v>
      </c>
      <c r="I319" s="16">
        <f>AVERAGE('SP500_6m_Not_Automated (2)'!D325,'NASDAQCOM_6m (2)'!D325)</f>
        <v>41.088328075709782</v>
      </c>
    </row>
    <row r="320" spans="1:9" ht="13">
      <c r="A320" s="15">
        <v>44470</v>
      </c>
      <c r="B320" s="16">
        <f>AVERAGE('UNRATE (2)'!C320,'UNRATE_6m (2)'!D326,'ICSA_6M (2)'!D326, 'AWHMAN (2)'!C320)</f>
        <v>20.716477987421385</v>
      </c>
      <c r="C320" s="16">
        <f>AVERAGE('BAA10Y (2)'!C320, 'TOTBKCR_6m (2)'!D326)</f>
        <v>23.979559748427675</v>
      </c>
      <c r="D320" s="16">
        <f>AVERAGE('T10Y3M (2)'!C320, 'FEDFUNDS (2)'!C320, 'CPIAUCSL_6m (2)'!D326)</f>
        <v>48.113207547169814</v>
      </c>
      <c r="E320" s="16">
        <f>AVERAGE('RSXFS_6m (2)'!D326, 'UMCSENT (2)'!C320)</f>
        <v>86.006289308176108</v>
      </c>
      <c r="F320" s="16">
        <f>AVERAGE('PERMIT_6m (2)'!D326, 'CSUSHPISA_6m (2)'!D324)</f>
        <v>32.704402515723274</v>
      </c>
      <c r="G320" s="16">
        <f>AVERAGE('INDPRO_6m (2)'!D326, 'AMTMNO_6m (2)'!D325)</f>
        <v>20.461579667876919</v>
      </c>
      <c r="H320" s="16">
        <f>AVERAGE('GFDEGDQ188S (2)'!C317, 'GFDEGDQ188S_12m (2)'!D329, 'GDPC1_6m (2)'!D323)</f>
        <v>36.825396825396822</v>
      </c>
      <c r="I320" s="16">
        <f>AVERAGE('SP500_6m_Not_Automated (2)'!D326,'NASDAQCOM_6m (2)'!D326)</f>
        <v>35.84905660377359</v>
      </c>
    </row>
    <row r="321" spans="1:9" ht="13">
      <c r="A321" s="15">
        <v>44501</v>
      </c>
      <c r="B321" s="16">
        <f>AVERAGE('UNRATE (2)'!C321,'UNRATE_6m (2)'!D327,'ICSA_6M (2)'!D327, 'AWHMAN (2)'!C321)</f>
        <v>13.712648902821318</v>
      </c>
      <c r="C321" s="16">
        <f>AVERAGE('BAA10Y (2)'!C321, 'TOTBKCR_6m (2)'!D327)</f>
        <v>22.884843260188092</v>
      </c>
      <c r="D321" s="16">
        <f>AVERAGE('T10Y3M (2)'!C321, 'FEDFUNDS (2)'!C321, 'CPIAUCSL_6m (2)'!D327)</f>
        <v>48.328108672936253</v>
      </c>
      <c r="E321" s="16">
        <f>AVERAGE('RSXFS_6m (2)'!D327, 'UMCSENT (2)'!C321)</f>
        <v>66.692789968652036</v>
      </c>
      <c r="F321" s="16">
        <f>AVERAGE('PERMIT_6m (2)'!D327, 'CSUSHPISA_6m (2)'!D325)</f>
        <v>21.159874608150471</v>
      </c>
      <c r="G321" s="16">
        <f>AVERAGE('INDPRO_6m (2)'!D327, 'AMTMNO_6m (2)'!D326)</f>
        <v>16.782496401884821</v>
      </c>
      <c r="H321" s="16">
        <f>AVERAGE('GFDEGDQ188S (2)'!C318, 'GFDEGDQ188S_12m (2)'!D330, 'GDPC1_6m (2)'!D324)</f>
        <v>36.867088607594937</v>
      </c>
      <c r="I321" s="16">
        <f>AVERAGE('SP500_6m_Not_Automated (2)'!D327,'NASDAQCOM_6m (2)'!D327)</f>
        <v>32.915360501567392</v>
      </c>
    </row>
    <row r="322" spans="1:9" ht="13">
      <c r="A322" s="15">
        <v>44531</v>
      </c>
      <c r="B322" s="16">
        <f>AVERAGE('UNRATE (2)'!C322,'UNRATE_6m (2)'!D328,'ICSA_6M (2)'!D328, 'AWHMAN (2)'!C322)</f>
        <v>11.952812500000002</v>
      </c>
      <c r="C322" s="16">
        <f>AVERAGE('BAA10Y (2)'!C322, 'TOTBKCR_6m (2)'!D328)</f>
        <v>18.90625</v>
      </c>
      <c r="D322" s="16">
        <f>AVERAGE('T10Y3M (2)'!C322, 'FEDFUNDS (2)'!C322, 'CPIAUCSL_6m (2)'!D328)</f>
        <v>49.583333333333336</v>
      </c>
      <c r="E322" s="16">
        <f>AVERAGE('RSXFS_6m (2)'!D328, 'UMCSENT (2)'!C322)</f>
        <v>81.171875</v>
      </c>
      <c r="F322" s="16">
        <f>AVERAGE('PERMIT_6m (2)'!D328, 'CSUSHPISA_6m (2)'!D326)</f>
        <v>2.6582154088050345</v>
      </c>
      <c r="G322" s="16">
        <f>AVERAGE('INDPRO_6m (2)'!D328, 'AMTMNO_6m (2)'!D327)</f>
        <v>23.761265673981189</v>
      </c>
      <c r="H322" s="16">
        <f>AVERAGE('GFDEGDQ188S (2)'!C319, 'GFDEGDQ188S_12m (2)'!D331, 'GDPC1_6m (2)'!D325)</f>
        <v>36.90851735015773</v>
      </c>
      <c r="I322" s="16">
        <f>AVERAGE('SP500_6m_Not_Automated (2)'!D328,'NASDAQCOM_6m (2)'!D328)</f>
        <v>39.0625</v>
      </c>
    </row>
    <row r="323" spans="1:9" ht="13">
      <c r="A323" s="15">
        <v>44562</v>
      </c>
      <c r="B323" s="16">
        <f>AVERAGE('UNRATE (2)'!C323,'UNRATE_6m (2)'!D329,'ICSA_6M (2)'!D329, 'AWHMAN (2)'!C323)</f>
        <v>19.430179127725857</v>
      </c>
      <c r="C323" s="16">
        <f>AVERAGE('BAA10Y (2)'!C323, 'TOTBKCR_6m (2)'!D329)</f>
        <v>15.266199376947039</v>
      </c>
      <c r="D323" s="16">
        <f>AVERAGE('T10Y3M (2)'!C323, 'FEDFUNDS (2)'!C323, 'CPIAUCSL_6m (2)'!D329)</f>
        <v>46.261682242990652</v>
      </c>
      <c r="E323" s="16">
        <f>AVERAGE('RSXFS_6m (2)'!D329, 'UMCSENT (2)'!C323)</f>
        <v>48.598130841121495</v>
      </c>
      <c r="F323" s="16">
        <f>AVERAGE('PERMIT_6m (2)'!D329, 'CSUSHPISA_6m (2)'!D327)</f>
        <v>3.1181945136182989</v>
      </c>
      <c r="G323" s="16">
        <f>AVERAGE('INDPRO_6m (2)'!D329, 'AMTMNO_6m (2)'!D328)</f>
        <v>29.450934579439252</v>
      </c>
      <c r="H323" s="16">
        <f>AVERAGE('GFDEGDQ188S (2)'!C320, 'GFDEGDQ188S_12m (2)'!D332, 'GDPC1_6m (2)'!D326)</f>
        <v>34.903459119496851</v>
      </c>
      <c r="I323" s="16">
        <f>AVERAGE('SP500_6m_Not_Automated (2)'!D329,'NASDAQCOM_6m (2)'!D329)</f>
        <v>70.872274143302178</v>
      </c>
    </row>
    <row r="324" spans="1:9" ht="13">
      <c r="A324" s="15">
        <v>44593</v>
      </c>
      <c r="B324" s="16">
        <f>AVERAGE('UNRATE (2)'!C324,'UNRATE_6m (2)'!D330,'ICSA_6M (2)'!D330, 'AWHMAN (2)'!C324)</f>
        <v>12.114130434782608</v>
      </c>
      <c r="C324" s="16">
        <f>AVERAGE('BAA10Y (2)'!C324, 'TOTBKCR_6m (2)'!D330)</f>
        <v>20.572826086956525</v>
      </c>
      <c r="D324" s="16">
        <f>AVERAGE('T10Y3M (2)'!C324, 'FEDFUNDS (2)'!C324, 'CPIAUCSL_6m (2)'!D330)</f>
        <v>46.221532091097309</v>
      </c>
      <c r="E324" s="16">
        <f>AVERAGE('RSXFS_6m (2)'!D330, 'UMCSENT (2)'!C324)</f>
        <v>49.844720496894411</v>
      </c>
      <c r="F324" s="16">
        <f>AVERAGE('PERMIT_6m (2)'!D330, 'CSUSHPISA_6m (2)'!D328)</f>
        <v>14.136257763975152</v>
      </c>
      <c r="G324" s="16">
        <f>AVERAGE('INDPRO_6m (2)'!D330, 'AMTMNO_6m (2)'!D329)</f>
        <v>20.741907083841262</v>
      </c>
      <c r="H324" s="16">
        <f>AVERAGE('GFDEGDQ188S (2)'!C321, 'GFDEGDQ188S_12m (2)'!D333, 'GDPC1_6m (2)'!D327)</f>
        <v>34.953124346917456</v>
      </c>
      <c r="I324" s="16">
        <f>AVERAGE('SP500_6m_Not_Automated (2)'!D330,'NASDAQCOM_6m (2)'!D330)</f>
        <v>85.093167701863351</v>
      </c>
    </row>
    <row r="325" spans="1:9" ht="13">
      <c r="A325" s="15">
        <v>44621</v>
      </c>
      <c r="B325" s="16">
        <f>AVERAGE('UNRATE (2)'!C325,'UNRATE_6m (2)'!D331,'ICSA_6M (2)'!D331, 'AWHMAN (2)'!C325)</f>
        <v>11.921726006191953</v>
      </c>
      <c r="C325" s="16">
        <f>AVERAGE('BAA10Y (2)'!C325, 'TOTBKCR_6m (2)'!D331)</f>
        <v>23.140170278637772</v>
      </c>
      <c r="D325" s="16">
        <f>AVERAGE('T10Y3M (2)'!C325, 'FEDFUNDS (2)'!C325, 'CPIAUCSL_6m (2)'!D331)</f>
        <v>36.790505675954591</v>
      </c>
      <c r="E325" s="16">
        <f>AVERAGE('RSXFS_6m (2)'!D331, 'UMCSENT (2)'!C325)</f>
        <v>50.309597523219814</v>
      </c>
      <c r="F325" s="16">
        <f>AVERAGE('PERMIT_6m (2)'!D331, 'CSUSHPISA_6m (2)'!D329)</f>
        <v>5.579506765815033</v>
      </c>
      <c r="G325" s="16">
        <f>AVERAGE('INDPRO_6m (2)'!D331, 'AMTMNO_6m (2)'!D330)</f>
        <v>8.9206391938926615</v>
      </c>
      <c r="H325" s="16">
        <f>AVERAGE('GFDEGDQ188S (2)'!C322, 'GFDEGDQ188S_12m (2)'!D334, 'GDPC1_6m (2)'!D328)</f>
        <v>34.999166666666667</v>
      </c>
      <c r="I325" s="16">
        <f>AVERAGE('SP500_6m_Not_Automated (2)'!D331,'NASDAQCOM_6m (2)'!D331)</f>
        <v>63.931888544891635</v>
      </c>
    </row>
    <row r="326" spans="1:9" ht="13">
      <c r="A326" s="15">
        <v>44652</v>
      </c>
      <c r="B326" s="16">
        <f>AVERAGE('UNRATE (2)'!C326,'UNRATE_6m (2)'!D332,'ICSA_6M (2)'!D332, 'AWHMAN (2)'!C326)</f>
        <v>17.092469135802467</v>
      </c>
      <c r="C326" s="16">
        <f>AVERAGE('BAA10Y (2)'!C326, 'TOTBKCR_6m (2)'!D332)</f>
        <v>19.599197530864195</v>
      </c>
      <c r="D326" s="16">
        <f>AVERAGE('T10Y3M (2)'!C326, 'FEDFUNDS (2)'!C326, 'CPIAUCSL_6m (2)'!D332)</f>
        <v>33.899176954732511</v>
      </c>
      <c r="E326" s="16">
        <f>AVERAGE('RSXFS_6m (2)'!D332, 'UMCSENT (2)'!C326)</f>
        <v>48.456790123456791</v>
      </c>
      <c r="F326" s="16">
        <f>AVERAGE('PERMIT_6m (2)'!D332, 'CSUSHPISA_6m (2)'!D330)</f>
        <v>10.653899240855765</v>
      </c>
      <c r="G326" s="16">
        <f>AVERAGE('INDPRO_6m (2)'!D332, 'AMTMNO_6m (2)'!D331)</f>
        <v>11.120188816267252</v>
      </c>
      <c r="H326" s="16">
        <f>AVERAGE('GFDEGDQ188S (2)'!C323, 'GFDEGDQ188S_12m (2)'!D335, 'GDPC1_6m (2)'!D329)</f>
        <v>49.376542056074761</v>
      </c>
      <c r="I326" s="16">
        <f>AVERAGE('SP500_6m_Not_Automated (2)'!D332,'NASDAQCOM_6m (2)'!D332)</f>
        <v>93.364197530864203</v>
      </c>
    </row>
    <row r="327" spans="1:9" ht="13">
      <c r="A327" s="15">
        <v>44682</v>
      </c>
      <c r="B327" s="16">
        <f>AVERAGE('UNRATE (2)'!C327,'UNRATE_6m (2)'!D333,'ICSA_6M (2)'!D333, 'AWHMAN (2)'!C327)</f>
        <v>21.690769230769234</v>
      </c>
      <c r="C327" s="16">
        <f>AVERAGE('BAA10Y (2)'!C327, 'TOTBKCR_6m (2)'!D333)</f>
        <v>28.383076923076921</v>
      </c>
      <c r="D327" s="16">
        <f>AVERAGE('T10Y3M (2)'!C327, 'FEDFUNDS (2)'!C327, 'CPIAUCSL_6m (2)'!D333)</f>
        <v>32.923076923076927</v>
      </c>
      <c r="E327" s="16">
        <f>AVERAGE('RSXFS_6m (2)'!D333, 'UMCSENT (2)'!C327)</f>
        <v>52.769230769230774</v>
      </c>
      <c r="F327" s="16">
        <f>AVERAGE('PERMIT_6m (2)'!D333, 'CSUSHPISA_6m (2)'!D331)</f>
        <v>39.079780900214331</v>
      </c>
      <c r="G327" s="16">
        <f>AVERAGE('INDPRO_6m (2)'!D333, 'AMTMNO_6m (2)'!D332)</f>
        <v>24.864672364672366</v>
      </c>
      <c r="H327" s="16">
        <f>AVERAGE('GFDEGDQ188S (2)'!C324, 'GFDEGDQ188S_12m (2)'!D336, 'GDPC1_6m (2)'!D330)</f>
        <v>49.380517598343687</v>
      </c>
      <c r="I327" s="16">
        <f>AVERAGE('SP500_6m_Not_Automated (2)'!D333,'NASDAQCOM_6m (2)'!D333)</f>
        <v>93.07692307692308</v>
      </c>
    </row>
    <row r="328" spans="1:9" ht="13">
      <c r="A328" s="15">
        <v>44713</v>
      </c>
      <c r="B328" s="16">
        <f>AVERAGE('UNRATE (2)'!C328,'UNRATE_6m (2)'!D334,'ICSA_6M (2)'!D334, 'AWHMAN (2)'!C328)</f>
        <v>38.114187116564423</v>
      </c>
      <c r="C328" s="16">
        <f>AVERAGE('BAA10Y (2)'!C328, 'TOTBKCR_6m (2)'!D334)</f>
        <v>28.757822085889568</v>
      </c>
      <c r="D328" s="16">
        <f>AVERAGE('T10Y3M (2)'!C328, 'FEDFUNDS (2)'!C328, 'CPIAUCSL_6m (2)'!D334)</f>
        <v>33.282208588957054</v>
      </c>
      <c r="E328" s="16">
        <f>AVERAGE('RSXFS_6m (2)'!D334, 'UMCSENT (2)'!C328)</f>
        <v>51.380368098159508</v>
      </c>
      <c r="F328" s="16">
        <f>AVERAGE('PERMIT_6m (2)'!D334, 'CSUSHPISA_6m (2)'!D332)</f>
        <v>44.174619404680755</v>
      </c>
      <c r="G328" s="16">
        <f>AVERAGE('INDPRO_6m (2)'!D334, 'AMTMNO_6m (2)'!D333)</f>
        <v>26.247286455875415</v>
      </c>
      <c r="H328" s="16">
        <f>AVERAGE('GFDEGDQ188S (2)'!C325, 'GFDEGDQ188S_12m (2)'!D337, 'GDPC1_6m (2)'!D331)</f>
        <v>49.381093911248712</v>
      </c>
      <c r="I328" s="16">
        <f>AVERAGE('SP500_6m_Not_Automated (2)'!D334,'NASDAQCOM_6m (2)'!D334)</f>
        <v>97.392638036809814</v>
      </c>
    </row>
    <row r="329" spans="1:9" ht="13">
      <c r="A329" s="15">
        <v>44743</v>
      </c>
      <c r="B329" s="16">
        <f>AVERAGE('UNRATE (2)'!C329,'UNRATE_6m (2)'!D335,'ICSA_6M (2)'!D335, 'AWHMAN (2)'!C329)</f>
        <v>25.038134556574924</v>
      </c>
      <c r="C329" s="16">
        <f>AVERAGE('BAA10Y (2)'!C329, 'TOTBKCR_6m (2)'!D335)</f>
        <v>38.377752293577984</v>
      </c>
      <c r="D329" s="16">
        <f>AVERAGE('T10Y3M (2)'!C329, 'FEDFUNDS (2)'!C329, 'CPIAUCSL_6m (2)'!D335)</f>
        <v>41.641182466870539</v>
      </c>
      <c r="E329" s="16">
        <f>AVERAGE('RSXFS_6m (2)'!D335, 'UMCSENT (2)'!C329)</f>
        <v>62.691131498470952</v>
      </c>
      <c r="F329" s="16">
        <f>AVERAGE('PERMIT_6m (2)'!D335, 'CSUSHPISA_6m (2)'!D333)</f>
        <v>45.726182074805919</v>
      </c>
      <c r="G329" s="16">
        <f>AVERAGE('INDPRO_6m (2)'!D335, 'AMTMNO_6m (2)'!D334)</f>
        <v>24.565205155625598</v>
      </c>
      <c r="H329" s="16">
        <f>AVERAGE('GFDEGDQ188S (2)'!C326, 'GFDEGDQ188S_12m (2)'!D338, 'GDPC1_6m (2)'!D332)</f>
        <v>66.664814814814818</v>
      </c>
      <c r="I329" s="16">
        <f>AVERAGE('SP500_6m_Not_Automated (2)'!D335,'NASDAQCOM_6m (2)'!D335)</f>
        <v>89.908256880733944</v>
      </c>
    </row>
    <row r="330" spans="1:9" ht="13">
      <c r="A330" s="15">
        <v>44774</v>
      </c>
      <c r="B330" s="16">
        <f>AVERAGE('UNRATE (2)'!C330,'UNRATE_6m (2)'!D336,'ICSA_6M (2)'!D336, 'AWHMAN (2)'!C330)</f>
        <v>41.958719512195124</v>
      </c>
      <c r="C330" s="16">
        <f>AVERAGE('BAA10Y (2)'!C330, 'TOTBKCR_6m (2)'!D336)</f>
        <v>35.74475609756098</v>
      </c>
      <c r="D330" s="16">
        <f>AVERAGE('T10Y3M (2)'!C330, 'FEDFUNDS (2)'!C330, 'CPIAUCSL_6m (2)'!D336)</f>
        <v>43.191056910569102</v>
      </c>
      <c r="E330" s="16">
        <f>AVERAGE('RSXFS_6m (2)'!D336, 'UMCSENT (2)'!C330)</f>
        <v>64.786585365853654</v>
      </c>
      <c r="F330" s="16">
        <f>AVERAGE('PERMIT_6m (2)'!D336, 'CSUSHPISA_6m (2)'!D334)</f>
        <v>48.797321562172677</v>
      </c>
      <c r="G330" s="16">
        <f>AVERAGE('INDPRO_6m (2)'!D336, 'AMTMNO_6m (2)'!D335)</f>
        <v>38.842815320355044</v>
      </c>
      <c r="H330" s="16">
        <f>AVERAGE('GFDEGDQ188S (2)'!C327, 'GFDEGDQ188S_12m (2)'!D339, 'GDPC1_6m (2)'!D333)</f>
        <v>66.615897435897423</v>
      </c>
      <c r="I330" s="16">
        <f>AVERAGE('SP500_6m_Not_Automated (2)'!D336,'NASDAQCOM_6m (2)'!D336)</f>
        <v>91.006097560975604</v>
      </c>
    </row>
    <row r="331" spans="1:9" ht="13">
      <c r="A331" s="15">
        <v>44805</v>
      </c>
      <c r="B331" s="16">
        <f>AVERAGE('UNRATE (2)'!C331,'UNRATE_6m (2)'!D337,'ICSA_6M (2)'!D337, 'AWHMAN (2)'!C331)</f>
        <v>31.574642857142859</v>
      </c>
      <c r="C331" s="16">
        <f>AVERAGE('BAA10Y (2)'!C331, 'TOTBKCR_6m (2)'!D337)</f>
        <v>42.859255319148936</v>
      </c>
      <c r="D331" s="16">
        <f>AVERAGE('T10Y3M (2)'!C331, 'FEDFUNDS (2)'!C331, 'CPIAUCSL_6m (2)'!D337)</f>
        <v>41.894630192502532</v>
      </c>
      <c r="E331" s="16">
        <f>AVERAGE('RSXFS_6m (2)'!D337, 'UMCSENT (2)'!C331)</f>
        <v>88.297872340425528</v>
      </c>
      <c r="F331" s="16">
        <f>AVERAGE('PERMIT_6m (2)'!D337, 'CSUSHPISA_6m (2)'!D335)</f>
        <v>52.627273825790319</v>
      </c>
      <c r="G331" s="16">
        <f>AVERAGE('INDPRO_6m (2)'!D337, 'AMTMNO_6m (2)'!D336)</f>
        <v>50.819649343909852</v>
      </c>
      <c r="H331" s="16">
        <f>AVERAGE('GFDEGDQ188S (2)'!C328, 'GFDEGDQ188S_12m (2)'!D340, 'GDPC1_6m (2)'!D334)</f>
        <v>66.563926380368102</v>
      </c>
      <c r="I331" s="16">
        <f>AVERAGE('SP500_6m_Not_Automated (2)'!D337,'NASDAQCOM_6m (2)'!D337)</f>
        <v>96.656534954407306</v>
      </c>
    </row>
    <row r="332" spans="1:9" ht="13">
      <c r="A332" s="15">
        <v>44835</v>
      </c>
      <c r="B332" s="16">
        <f>AVERAGE('UNRATE (2)'!C332,'UNRATE_6m (2)'!D338,'ICSA_6M (2)'!D338, 'AWHMAN (2)'!C332)</f>
        <v>41.288409090909084</v>
      </c>
      <c r="C332" s="16">
        <f>AVERAGE('BAA10Y (2)'!C332, 'TOTBKCR_6m (2)'!D338)</f>
        <v>54.469545454545454</v>
      </c>
      <c r="D332" s="16">
        <f>AVERAGE('T10Y3M (2)'!C332, 'FEDFUNDS (2)'!C332, 'CPIAUCSL_6m (2)'!D338)</f>
        <v>42.525252525252526</v>
      </c>
      <c r="E332" s="16">
        <f>AVERAGE('RSXFS_6m (2)'!D338, 'UMCSENT (2)'!C332)</f>
        <v>88.787878787878782</v>
      </c>
      <c r="F332" s="16">
        <f>AVERAGE('PERMIT_6m (2)'!D338, 'CSUSHPISA_6m (2)'!D336)</f>
        <v>64.053030303030312</v>
      </c>
      <c r="G332" s="16">
        <f>AVERAGE('INDPRO_6m (2)'!D338, 'AMTMNO_6m (2)'!D337)</f>
        <v>61.903380307635629</v>
      </c>
      <c r="H332" s="16">
        <f>AVERAGE('GFDEGDQ188S (2)'!C329, 'GFDEGDQ188S_12m (2)'!D341, 'GDPC1_6m (2)'!D335)</f>
        <v>64.82978593272172</v>
      </c>
      <c r="I332" s="16">
        <f>AVERAGE('SP500_6m_Not_Automated (2)'!D338,'NASDAQCOM_6m (2)'!D338)</f>
        <v>86.363636363636374</v>
      </c>
    </row>
    <row r="333" spans="1:9" ht="13">
      <c r="A333" s="15">
        <v>44866</v>
      </c>
      <c r="B333" s="16">
        <f>AVERAGE('UNRATE (2)'!C333,'UNRATE_6m (2)'!D339,'ICSA_6M (2)'!D339, 'AWHMAN (2)'!C333)</f>
        <v>53.776910876132931</v>
      </c>
      <c r="C333" s="16">
        <f>AVERAGE('BAA10Y (2)'!C333, 'TOTBKCR_6m (2)'!D339)</f>
        <v>53.7755589123867</v>
      </c>
      <c r="D333" s="16">
        <f>AVERAGE('T10Y3M (2)'!C333, 'FEDFUNDS (2)'!C333, 'CPIAUCSL_6m (2)'!D339)</f>
        <v>45.317220543806648</v>
      </c>
      <c r="E333" s="16">
        <f>AVERAGE('RSXFS_6m (2)'!D339, 'UMCSENT (2)'!C333)</f>
        <v>96.223564954682786</v>
      </c>
      <c r="F333" s="16">
        <f>AVERAGE('PERMIT_6m (2)'!D339, 'CSUSHPISA_6m (2)'!D337)</f>
        <v>85.431454834296005</v>
      </c>
      <c r="G333" s="16">
        <f>AVERAGE('INDPRO_6m (2)'!D339, 'AMTMNO_6m (2)'!D338)</f>
        <v>60.040968598370412</v>
      </c>
      <c r="H333" s="16">
        <f>AVERAGE('GFDEGDQ188S (2)'!C330, 'GFDEGDQ188S_12m (2)'!D342, 'GDPC1_6m (2)'!D336)</f>
        <v>64.787479674796757</v>
      </c>
      <c r="I333" s="16">
        <f>AVERAGE('SP500_6m_Not_Automated (2)'!D339,'NASDAQCOM_6m (2)'!D339)</f>
        <v>77.870090634441084</v>
      </c>
    </row>
    <row r="334" spans="1:9" ht="13">
      <c r="A334" s="15">
        <v>44896</v>
      </c>
      <c r="B334" s="16">
        <f>AVERAGE('UNRATE (2)'!C334,'UNRATE_6m (2)'!D340,'ICSA_6M (2)'!D340, 'AWHMAN (2)'!C334)</f>
        <v>46.574578313253014</v>
      </c>
      <c r="C334" s="16">
        <f>AVERAGE('BAA10Y (2)'!C334, 'TOTBKCR_6m (2)'!D340)</f>
        <v>51.354879518072288</v>
      </c>
      <c r="D334" s="16">
        <f>AVERAGE('T10Y3M (2)'!C334, 'FEDFUNDS (2)'!C334, 'CPIAUCSL_6m (2)'!D340)</f>
        <v>58.985943775100402</v>
      </c>
      <c r="E334" s="16">
        <f>AVERAGE('RSXFS_6m (2)'!D340, 'UMCSENT (2)'!C334)</f>
        <v>96.310240963855421</v>
      </c>
      <c r="F334" s="16">
        <f>AVERAGE('PERMIT_6m (2)'!D340, 'CSUSHPISA_6m (2)'!D338)</f>
        <v>88.652792990142387</v>
      </c>
      <c r="G334" s="16">
        <f>AVERAGE('INDPRO_6m (2)'!D340, 'AMTMNO_6m (2)'!D339)</f>
        <v>81.295271721326401</v>
      </c>
      <c r="H334" s="16">
        <f>AVERAGE('GFDEGDQ188S (2)'!C331, 'GFDEGDQ188S_12m (2)'!D343, 'GDPC1_6m (2)'!D337)</f>
        <v>64.74199594731509</v>
      </c>
      <c r="I334" s="16">
        <f>AVERAGE('SP500_6m_Not_Automated (2)'!D340,'NASDAQCOM_6m (2)'!D340)</f>
        <v>74.698795180722897</v>
      </c>
    </row>
    <row r="335" spans="1:9" ht="13">
      <c r="A335" s="15">
        <v>44927</v>
      </c>
      <c r="B335" s="16">
        <f>AVERAGE('UNRATE (2)'!C335,'UNRATE_6m (2)'!D341,'ICSA_6M (2)'!D341, 'AWHMAN (2)'!C335)</f>
        <v>42.530217717717719</v>
      </c>
      <c r="C335" s="16">
        <f>AVERAGE('BAA10Y (2)'!C335, 'TOTBKCR_6m (2)'!D341)</f>
        <v>56.456516516516515</v>
      </c>
      <c r="D335" s="16">
        <f>AVERAGE('T10Y3M (2)'!C335, 'FEDFUNDS (2)'!C335, 'CPIAUCSL_6m (2)'!D341)</f>
        <v>48.548548548548546</v>
      </c>
      <c r="E335" s="16">
        <f>AVERAGE('RSXFS_6m (2)'!D341, 'UMCSENT (2)'!C335)</f>
        <v>71.696696696696705</v>
      </c>
      <c r="F335" s="16">
        <f>AVERAGE('PERMIT_6m (2)'!D341, 'CSUSHPISA_6m (2)'!D339)</f>
        <v>89.752592471625704</v>
      </c>
      <c r="G335" s="16">
        <f>AVERAGE('INDPRO_6m (2)'!D341, 'AMTMNO_6m (2)'!D340)</f>
        <v>78.422925937986179</v>
      </c>
      <c r="H335" s="16">
        <f>AVERAGE('GFDEGDQ188S (2)'!C332, 'GFDEGDQ188S_12m (2)'!D344, 'GDPC1_6m (2)'!D338)</f>
        <v>51.213030303030301</v>
      </c>
      <c r="I335" s="16">
        <f>AVERAGE('SP500_6m_Not_Automated (2)'!D341,'NASDAQCOM_6m (2)'!D341)</f>
        <v>79.579579579579587</v>
      </c>
    </row>
    <row r="336" spans="1:9" ht="13">
      <c r="A336" s="15">
        <v>44958</v>
      </c>
      <c r="B336" s="16">
        <f>AVERAGE('UNRATE (2)'!C336,'UNRATE_6m (2)'!D342,'ICSA_6M (2)'!D342, 'AWHMAN (2)'!C336)</f>
        <v>53.630254491017965</v>
      </c>
      <c r="C336" s="16">
        <f>AVERAGE('BAA10Y (2)'!C336, 'TOTBKCR_6m (2)'!D342)</f>
        <v>54.939071856287427</v>
      </c>
      <c r="D336" s="16">
        <f>AVERAGE('T10Y3M (2)'!C336, 'FEDFUNDS (2)'!C336, 'CPIAUCSL_6m (2)'!D342)</f>
        <v>46.30738522954092</v>
      </c>
      <c r="E336" s="16">
        <f>AVERAGE('RSXFS_6m (2)'!D342, 'UMCSENT (2)'!C336)</f>
        <v>84.880239520958099</v>
      </c>
      <c r="F336" s="16">
        <f>AVERAGE('PERMIT_6m (2)'!D342, 'CSUSHPISA_6m (2)'!D340)</f>
        <v>65.387598297381146</v>
      </c>
      <c r="G336" s="16">
        <f>AVERAGE('INDPRO_6m (2)'!D342, 'AMTMNO_6m (2)'!D341)</f>
        <v>74.507291722860586</v>
      </c>
      <c r="H336" s="16">
        <f>AVERAGE('GFDEGDQ188S (2)'!C333, 'GFDEGDQ188S_12m (2)'!D345, 'GDPC1_6m (2)'!D339)</f>
        <v>51.20885196374622</v>
      </c>
      <c r="I336" s="16">
        <f>AVERAGE('SP500_6m_Not_Automated (2)'!D342,'NASDAQCOM_6m (2)'!D342)</f>
        <v>73.65269461077844</v>
      </c>
    </row>
    <row r="337" spans="1:9" ht="13">
      <c r="A337" s="15">
        <v>44986</v>
      </c>
      <c r="B337" s="16">
        <f>AVERAGE('UNRATE (2)'!C337,'UNRATE_6m (2)'!D343,'ICSA_6M (2)'!D343, 'AWHMAN (2)'!C337)</f>
        <v>61.307388059701488</v>
      </c>
      <c r="C337" s="16">
        <f>AVERAGE('BAA10Y (2)'!C337, 'TOTBKCR_6m (2)'!D343)</f>
        <v>62.315895522388061</v>
      </c>
      <c r="D337" s="16">
        <f>AVERAGE('T10Y3M (2)'!C337, 'FEDFUNDS (2)'!C337, 'CPIAUCSL_6m (2)'!D343)</f>
        <v>49.552238805970148</v>
      </c>
      <c r="E337" s="16">
        <f>AVERAGE('RSXFS_6m (2)'!D343, 'UMCSENT (2)'!C337)</f>
        <v>92.089552238805965</v>
      </c>
      <c r="F337" s="16">
        <f>AVERAGE('PERMIT_6m (2)'!D343, 'CSUSHPISA_6m (2)'!D341)</f>
        <v>85.412352651158614</v>
      </c>
      <c r="G337" s="16">
        <f>AVERAGE('INDPRO_6m (2)'!D343, 'AMTMNO_6m (2)'!D342)</f>
        <v>78.620967021181514</v>
      </c>
      <c r="H337" s="16">
        <f>AVERAGE('GFDEGDQ188S (2)'!C334, 'GFDEGDQ188S_12m (2)'!D346, 'GDPC1_6m (2)'!D340)</f>
        <v>51.204618473895579</v>
      </c>
      <c r="I337" s="16">
        <f>AVERAGE('SP500_6m_Not_Automated (2)'!D343,'NASDAQCOM_6m (2)'!D343)</f>
        <v>17.462686567164184</v>
      </c>
    </row>
    <row r="338" spans="1:9" ht="13">
      <c r="A338" s="15">
        <v>45017</v>
      </c>
      <c r="B338" s="16">
        <f>AVERAGE('UNRATE (2)'!C338,'UNRATE_6m (2)'!D344,'ICSA_6M (2)'!D344, 'AWHMAN (2)'!C338)</f>
        <v>48.326666666666668</v>
      </c>
      <c r="C338" s="16">
        <f>AVERAGE('BAA10Y (2)'!C338, 'TOTBKCR_6m (2)'!D344)</f>
        <v>64.2852380952381</v>
      </c>
      <c r="D338" s="16">
        <f>AVERAGE('T10Y3M (2)'!C338, 'FEDFUNDS (2)'!C338, 'CPIAUCSL_6m (2)'!D344)</f>
        <v>50.595238095238095</v>
      </c>
      <c r="E338" s="16">
        <f>AVERAGE('RSXFS_6m (2)'!D344, 'UMCSENT (2)'!C338)</f>
        <v>91.964285714285722</v>
      </c>
      <c r="F338" s="16">
        <f>AVERAGE('PERMIT_6m (2)'!D344, 'CSUSHPISA_6m (2)'!D342)</f>
        <v>83.43491588252067</v>
      </c>
      <c r="G338" s="16">
        <f>AVERAGE('INDPRO_6m (2)'!D344, 'AMTMNO_6m (2)'!D343)</f>
        <v>76.453891257995735</v>
      </c>
      <c r="H338" s="16">
        <f>AVERAGE('GFDEGDQ188S (2)'!C335, 'GFDEGDQ188S_12m (2)'!D347, 'GDPC1_6m (2)'!D341)</f>
        <v>45.946696696696698</v>
      </c>
      <c r="I338" s="16">
        <f>AVERAGE('SP500_6m_Not_Automated (2)'!D344,'NASDAQCOM_6m (2)'!D344)</f>
        <v>39.285714285714285</v>
      </c>
    </row>
    <row r="339" spans="1:9" ht="13">
      <c r="A339" s="15">
        <v>45047</v>
      </c>
      <c r="B339" s="16">
        <f>AVERAGE('UNRATE (2)'!C339,'UNRATE_6m (2)'!D345,'ICSA_6M (2)'!D345, 'AWHMAN (2)'!C339)</f>
        <v>59.570029673590497</v>
      </c>
      <c r="C339" s="16">
        <f>AVERAGE('BAA10Y (2)'!C339, 'TOTBKCR_6m (2)'!D345)</f>
        <v>68.471112759643916</v>
      </c>
      <c r="D339" s="16">
        <f>AVERAGE('T10Y3M (2)'!C339, 'FEDFUNDS (2)'!C339, 'CPIAUCSL_6m (2)'!D345)</f>
        <v>51.38476755687438</v>
      </c>
      <c r="E339" s="16">
        <f>AVERAGE('RSXFS_6m (2)'!D345, 'UMCSENT (2)'!C339)</f>
        <v>78.486646884273</v>
      </c>
      <c r="F339" s="16">
        <f>AVERAGE('PERMIT_6m (2)'!D345, 'CSUSHPISA_6m (2)'!D343)</f>
        <v>45.191992559457908</v>
      </c>
      <c r="G339" s="16">
        <f>AVERAGE('INDPRO_6m (2)'!D345, 'AMTMNO_6m (2)'!D344)</f>
        <v>79.799438321322583</v>
      </c>
      <c r="H339" s="16">
        <f>AVERAGE('GFDEGDQ188S (2)'!C336, 'GFDEGDQ188S_12m (2)'!D348, 'GDPC1_6m (2)'!D342)</f>
        <v>45.956586826347312</v>
      </c>
      <c r="I339" s="16">
        <f>AVERAGE('SP500_6m_Not_Automated (2)'!D345,'NASDAQCOM_6m (2)'!D345)</f>
        <v>46.142433234421361</v>
      </c>
    </row>
    <row r="340" spans="1:9" ht="13">
      <c r="A340" s="15">
        <v>45078</v>
      </c>
      <c r="B340" s="16">
        <f>AVERAGE('UNRATE (2)'!C340,'UNRATE_6m (2)'!D346,'ICSA_6M (2)'!D346, 'AWHMAN (2)'!C340)</f>
        <v>64.643520710059164</v>
      </c>
      <c r="C340" s="16">
        <f>AVERAGE('BAA10Y (2)'!C340, 'TOTBKCR_6m (2)'!D346)</f>
        <v>64.348639053254431</v>
      </c>
      <c r="D340" s="16">
        <f>AVERAGE('T10Y3M (2)'!C340, 'FEDFUNDS (2)'!C340, 'CPIAUCSL_6m (2)'!D346)</f>
        <v>47.485207100591708</v>
      </c>
      <c r="E340" s="16">
        <f>AVERAGE('RSXFS_6m (2)'!D346, 'UMCSENT (2)'!C340)</f>
        <v>57.840236686390533</v>
      </c>
      <c r="F340" s="16">
        <f>AVERAGE('PERMIT_6m (2)'!D346, 'CSUSHPISA_6m (2)'!D344)</f>
        <v>60.291631445477599</v>
      </c>
      <c r="G340" s="16">
        <f>AVERAGE('INDPRO_6m (2)'!D346, 'AMTMNO_6m (2)'!D345)</f>
        <v>68.522509788773206</v>
      </c>
      <c r="H340" s="16">
        <f>AVERAGE('GFDEGDQ188S (2)'!C337, 'GFDEGDQ188S_12m (2)'!D349, 'GDPC1_6m (2)'!D343)</f>
        <v>45.969751243781083</v>
      </c>
      <c r="I340" s="16">
        <f>AVERAGE('SP500_6m_Not_Automated (2)'!D346,'NASDAQCOM_6m (2)'!D346)</f>
        <v>8.7278106508875766</v>
      </c>
    </row>
    <row r="341" spans="1:9" ht="13">
      <c r="A341" s="15">
        <v>45108</v>
      </c>
      <c r="B341" s="16">
        <f>AVERAGE('UNRATE (2)'!C341,'UNRATE_6m (2)'!D347,'ICSA_6M (2)'!D347, 'AWHMAN (2)'!C341)</f>
        <v>60.437138643067847</v>
      </c>
      <c r="C341" s="16">
        <f>AVERAGE('BAA10Y (2)'!C341, 'TOTBKCR_6m (2)'!D347)</f>
        <v>60.322566371681411</v>
      </c>
      <c r="D341" s="16">
        <f>AVERAGE('T10Y3M (2)'!C341, 'FEDFUNDS (2)'!C341, 'CPIAUCSL_6m (2)'!D347)</f>
        <v>53.933136676499508</v>
      </c>
      <c r="E341" s="16">
        <f>AVERAGE('RSXFS_6m (2)'!D347, 'UMCSENT (2)'!C341)</f>
        <v>88.421828908554573</v>
      </c>
      <c r="F341" s="16">
        <f>AVERAGE('PERMIT_6m (2)'!D347, 'CSUSHPISA_6m (2)'!D345)</f>
        <v>47.633771872237254</v>
      </c>
      <c r="G341" s="16">
        <f>AVERAGE('INDPRO_6m (2)'!D347, 'AMTMNO_6m (2)'!D346)</f>
        <v>66.317135326665621</v>
      </c>
      <c r="H341" s="16">
        <f>AVERAGE('GFDEGDQ188S (2)'!C338, 'GFDEGDQ188S_12m (2)'!D350, 'GDPC1_6m (2)'!D344)</f>
        <v>58.480714285714278</v>
      </c>
      <c r="I341" s="16">
        <f>AVERAGE('SP500_6m_Not_Automated (2)'!D347,'NASDAQCOM_6m (2)'!D347)</f>
        <v>16.076696165191741</v>
      </c>
    </row>
    <row r="342" spans="1:9" ht="13">
      <c r="A342" s="15">
        <v>45139</v>
      </c>
      <c r="B342" s="16">
        <f>AVERAGE('UNRATE (2)'!C342,'UNRATE_6m (2)'!D348,'ICSA_6M (2)'!D348, 'AWHMAN (2)'!C342)</f>
        <v>64.298382352941175</v>
      </c>
      <c r="C342" s="16">
        <f>AVERAGE('BAA10Y (2)'!C342, 'TOTBKCR_6m (2)'!D348)</f>
        <v>60.808529411764702</v>
      </c>
      <c r="D342" s="16">
        <f>AVERAGE('T10Y3M (2)'!C342, 'FEDFUNDS (2)'!C342, 'CPIAUCSL_6m (2)'!D348)</f>
        <v>47.794117647058819</v>
      </c>
      <c r="E342" s="16">
        <f>AVERAGE('RSXFS_6m (2)'!D348, 'UMCSENT (2)'!C342)</f>
        <v>76.10294117647058</v>
      </c>
      <c r="F342" s="16">
        <f>AVERAGE('PERMIT_6m (2)'!D348, 'CSUSHPISA_6m (2)'!D346)</f>
        <v>68.267925513400627</v>
      </c>
      <c r="G342" s="16">
        <f>AVERAGE('INDPRO_6m (2)'!D348, 'AMTMNO_6m (2)'!D347)</f>
        <v>72.979134131528724</v>
      </c>
      <c r="H342" s="16">
        <f>AVERAGE('GFDEGDQ188S (2)'!C339, 'GFDEGDQ188S_12m (2)'!D351, 'GDPC1_6m (2)'!D345)</f>
        <v>58.458506429277946</v>
      </c>
      <c r="I342" s="16">
        <f>AVERAGE('SP500_6m_Not_Automated (2)'!D348,'NASDAQCOM_6m (2)'!D348)</f>
        <v>15.735294117647058</v>
      </c>
    </row>
    <row r="343" spans="1:9" ht="13">
      <c r="A343" s="15">
        <v>45170</v>
      </c>
      <c r="B343" s="16">
        <f>AVERAGE('UNRATE (2)'!C343,'UNRATE_6m (2)'!D349,'ICSA_6M (2)'!D349, 'AWHMAN (2)'!C343)</f>
        <v>54.472250733137827</v>
      </c>
      <c r="C343" s="16">
        <f>AVERAGE('BAA10Y (2)'!C343, 'TOTBKCR_6m (2)'!D349)</f>
        <v>57.91546920821115</v>
      </c>
      <c r="D343" s="16">
        <f>AVERAGE('T10Y3M (2)'!C343, 'FEDFUNDS (2)'!C343, 'CPIAUCSL_6m (2)'!D349)</f>
        <v>42.570869990224828</v>
      </c>
      <c r="E343" s="16">
        <f>AVERAGE('RSXFS_6m (2)'!D349, 'UMCSENT (2)'!C343)</f>
        <v>55.645161290322584</v>
      </c>
      <c r="F343" s="16">
        <f>AVERAGE('PERMIT_6m (2)'!D349, 'CSUSHPISA_6m (2)'!D347)</f>
        <v>44.34575558612098</v>
      </c>
      <c r="G343" s="16">
        <f>AVERAGE('INDPRO_6m (2)'!D349, 'AMTMNO_6m (2)'!D348)</f>
        <v>61.813006727617733</v>
      </c>
      <c r="H343" s="16">
        <f>AVERAGE('GFDEGDQ188S (2)'!C340, 'GFDEGDQ188S_12m (2)'!D352, 'GDPC1_6m (2)'!D346)</f>
        <v>58.432978303747539</v>
      </c>
      <c r="I343" s="16">
        <f>AVERAGE('SP500_6m_Not_Automated (2)'!D349,'NASDAQCOM_6m (2)'!D349)</f>
        <v>53.079178885630498</v>
      </c>
    </row>
    <row r="344" spans="1:9" ht="13">
      <c r="A344" s="15">
        <v>45200</v>
      </c>
      <c r="B344" s="16">
        <f>AVERAGE('UNRATE (2)'!C344,'UNRATE_6m (2)'!D350,'ICSA_6M (2)'!D350, 'AWHMAN (2)'!C344)</f>
        <v>57.090248538011693</v>
      </c>
      <c r="C344" s="16">
        <f>AVERAGE('BAA10Y (2)'!C344, 'TOTBKCR_6m (2)'!D350)</f>
        <v>58.404824561403508</v>
      </c>
      <c r="D344" s="16">
        <f>AVERAGE('T10Y3M (2)'!C344, 'FEDFUNDS (2)'!C344, 'CPIAUCSL_6m (2)'!D350)</f>
        <v>47.124756335282655</v>
      </c>
      <c r="E344" s="16">
        <f>AVERAGE('RSXFS_6m (2)'!D350, 'UMCSENT (2)'!C344)</f>
        <v>73.464912280701753</v>
      </c>
      <c r="F344" s="16">
        <f>AVERAGE('PERMIT_6m (2)'!D350, 'CSUSHPISA_6m (2)'!D348)</f>
        <v>36.787065703474369</v>
      </c>
      <c r="G344" s="16">
        <f>AVERAGE('INDPRO_6m (2)'!D350, 'AMTMNO_6m (2)'!D349)</f>
        <v>58.312754025827033</v>
      </c>
      <c r="H344" s="16">
        <f>AVERAGE('GFDEGDQ188S (2)'!C341, 'GFDEGDQ188S_12m (2)'!D353, 'GDPC1_6m (2)'!D347)</f>
        <v>56.931091445427732</v>
      </c>
      <c r="I344" s="16">
        <f>AVERAGE('SP500_6m_Not_Automated (2)'!D350,'NASDAQCOM_6m (2)'!D350)</f>
        <v>65.78947368421052</v>
      </c>
    </row>
    <row r="345" spans="1:9" ht="13">
      <c r="A345" s="15">
        <v>45231</v>
      </c>
      <c r="B345" s="16">
        <f>AVERAGE('UNRATE (2)'!C345,'UNRATE_6m (2)'!D351,'ICSA_6M (2)'!D351, 'AWHMAN (2)'!C345)</f>
        <v>53.425379008746354</v>
      </c>
      <c r="C345" s="16">
        <f>AVERAGE('BAA10Y (2)'!C345, 'TOTBKCR_6m (2)'!D351)</f>
        <v>56.780889212827987</v>
      </c>
      <c r="D345" s="16">
        <f>AVERAGE('T10Y3M (2)'!C345, 'FEDFUNDS (2)'!C345, 'CPIAUCSL_6m (2)'!D351)</f>
        <v>47.327502429543244</v>
      </c>
      <c r="E345" s="16">
        <f>AVERAGE('RSXFS_6m (2)'!D351, 'UMCSENT (2)'!C345)</f>
        <v>83.090379008746353</v>
      </c>
      <c r="F345" s="16">
        <f>AVERAGE('PERMIT_6m (2)'!D351, 'CSUSHPISA_6m (2)'!D349)</f>
        <v>52.047869839179917</v>
      </c>
      <c r="G345" s="16">
        <f>AVERAGE('INDPRO_6m (2)'!D351, 'AMTMNO_6m (2)'!D350)</f>
        <v>70.797316420302451</v>
      </c>
      <c r="H345" s="16">
        <f>AVERAGE('GFDEGDQ188S (2)'!C342, 'GFDEGDQ188S_12m (2)'!D354, 'GDPC1_6m (2)'!D348)</f>
        <v>56.909607843137259</v>
      </c>
      <c r="I345" s="16">
        <f>AVERAGE('SP500_6m_Not_Automated (2)'!D351,'NASDAQCOM_6m (2)'!D351)</f>
        <v>37.463556851311949</v>
      </c>
    </row>
    <row r="346" spans="1:9" ht="13">
      <c r="A346" s="15">
        <v>45261</v>
      </c>
      <c r="B346" s="16">
        <f>AVERAGE('UNRATE (2)'!C346,'UNRATE_6m (2)'!D352,'ICSA_6M (2)'!D352, 'AWHMAN (2)'!C346)</f>
        <v>48.54860465116279</v>
      </c>
      <c r="C346" s="16">
        <f>AVERAGE('BAA10Y (2)'!C346, 'TOTBKCR_6m (2)'!D352)</f>
        <v>49.709883720930229</v>
      </c>
      <c r="D346" s="16">
        <f>AVERAGE('T10Y3M (2)'!C346, 'FEDFUNDS (2)'!C346, 'CPIAUCSL_6m (2)'!D352)</f>
        <v>48.837209302325583</v>
      </c>
      <c r="E346" s="16">
        <f>AVERAGE('RSXFS_6m (2)'!D352, 'UMCSENT (2)'!C346)</f>
        <v>81.322674418604649</v>
      </c>
      <c r="F346" s="16">
        <f>AVERAGE('PERMIT_6m (2)'!D352, 'CSUSHPISA_6m (2)'!D350)</f>
        <v>33.210084319325446</v>
      </c>
      <c r="G346" s="16">
        <f>AVERAGE('INDPRO_6m (2)'!D352, 'AMTMNO_6m (2)'!D351)</f>
        <v>57.25875483083599</v>
      </c>
      <c r="H346" s="16">
        <f>AVERAGE('GFDEGDQ188S (2)'!C343, 'GFDEGDQ188S_12m (2)'!D355, 'GDPC1_6m (2)'!D349)</f>
        <v>56.891368523949176</v>
      </c>
      <c r="I346" s="16">
        <f>AVERAGE('SP500_6m_Not_Automated (2)'!D352,'NASDAQCOM_6m (2)'!D352)</f>
        <v>44.331395348837212</v>
      </c>
    </row>
    <row r="347" spans="1:9" ht="13">
      <c r="A347" s="15">
        <v>45292</v>
      </c>
      <c r="B347" s="16">
        <f>AVERAGE('UNRATE (2)'!C347,'UNRATE_6m (2)'!D353,'ICSA_6M (2)'!D353, 'AWHMAN (2)'!C347)</f>
        <v>50.579565217391306</v>
      </c>
      <c r="C347" s="16">
        <f>AVERAGE('BAA10Y (2)'!C347, 'TOTBKCR_6m (2)'!D353)</f>
        <v>48.550217391304344</v>
      </c>
      <c r="D347" s="16">
        <f>AVERAGE('T10Y3M (2)'!C347, 'FEDFUNDS (2)'!C347, 'CPIAUCSL_6m (2)'!D353)</f>
        <v>45.458937198067623</v>
      </c>
      <c r="E347" s="16">
        <f>AVERAGE('RSXFS_6m (2)'!D353, 'UMCSENT (2)'!C347)</f>
        <v>79.492753623188406</v>
      </c>
      <c r="F347" s="16">
        <f>AVERAGE('PERMIT_6m (2)'!D353, 'CSUSHPISA_6m (2)'!D351)</f>
        <v>40.806608357628761</v>
      </c>
      <c r="G347" s="16">
        <f>AVERAGE('INDPRO_6m (2)'!D353, 'AMTMNO_6m (2)'!D352)</f>
        <v>72.400994270306711</v>
      </c>
      <c r="H347" s="16">
        <f>AVERAGE('GFDEGDQ188S (2)'!C344, 'GFDEGDQ188S_12m (2)'!D356, 'GDPC1_6m (2)'!D350)</f>
        <v>61.844795321637434</v>
      </c>
      <c r="I347" s="16">
        <f>AVERAGE('SP500_6m_Not_Automated (2)'!D353,'NASDAQCOM_6m (2)'!D353)</f>
        <v>53.188405797101453</v>
      </c>
    </row>
    <row r="348" spans="1:9" ht="13">
      <c r="A348" s="15">
        <v>45323</v>
      </c>
      <c r="B348" s="16">
        <f>AVERAGE('UNRATE (2)'!C348,'UNRATE_6m (2)'!D354,'ICSA_6M (2)'!D354, 'AWHMAN (2)'!C348)</f>
        <v>47.290476878612722</v>
      </c>
      <c r="C348" s="16">
        <f>AVERAGE('BAA10Y (2)'!C348, 'TOTBKCR_6m (2)'!D354)</f>
        <v>46.459364161849713</v>
      </c>
      <c r="D348" s="16">
        <f>AVERAGE('T10Y3M (2)'!C348, 'FEDFUNDS (2)'!C348, 'CPIAUCSL_6m (2)'!D354)</f>
        <v>46.917148362235061</v>
      </c>
      <c r="E348" s="16">
        <f>AVERAGE('RSXFS_6m (2)'!D354, 'UMCSENT (2)'!C348)</f>
        <v>82.225433526011557</v>
      </c>
      <c r="F348" s="16">
        <f>AVERAGE('PERMIT_6m (2)'!D354, 'CSUSHPISA_6m (2)'!D352)</f>
        <v>43.806291168167768</v>
      </c>
      <c r="G348" s="16">
        <f>AVERAGE('INDPRO_6m (2)'!D354, 'AMTMNO_6m (2)'!D353)</f>
        <v>80.394362067521158</v>
      </c>
      <c r="H348" s="16">
        <f>AVERAGE('GFDEGDQ188S (2)'!C345, 'GFDEGDQ188S_12m (2)'!D357, 'GDPC1_6m (2)'!D351)</f>
        <v>61.807385811467441</v>
      </c>
      <c r="I348" s="16">
        <f>AVERAGE('SP500_6m_Not_Automated (2)'!D354,'NASDAQCOM_6m (2)'!D354)</f>
        <v>22.687861271676304</v>
      </c>
    </row>
    <row r="349" spans="1:9" ht="13">
      <c r="A349" s="15">
        <v>45352</v>
      </c>
      <c r="B349" s="16">
        <f>AVERAGE('UNRATE (2)'!C349,'UNRATE_6m (2)'!D355,'ICSA_6M (2)'!D355, 'AWHMAN (2)'!C349)</f>
        <v>57.130072046109504</v>
      </c>
      <c r="C349" s="16">
        <f>AVERAGE('BAA10Y (2)'!C349, 'TOTBKCR_6m (2)'!D355)</f>
        <v>42.722636887608068</v>
      </c>
      <c r="D349" s="16">
        <f>AVERAGE('T10Y3M (2)'!C349, 'FEDFUNDS (2)'!C349, 'CPIAUCSL_6m (2)'!D355)</f>
        <v>48.270893371757921</v>
      </c>
      <c r="E349" s="16">
        <f>AVERAGE('RSXFS_6m (2)'!D355, 'UMCSENT (2)'!C349)</f>
        <v>80.691642651296831</v>
      </c>
      <c r="F349" s="16">
        <f>AVERAGE('PERMIT_6m (2)'!D355, 'CSUSHPISA_6m (2)'!D353)</f>
        <v>56.951718665163092</v>
      </c>
      <c r="G349" s="16">
        <f>AVERAGE('INDPRO_6m (2)'!D355, 'AMTMNO_6m (2)'!D354)</f>
        <v>81.312363612133737</v>
      </c>
      <c r="H349" s="16">
        <f>AVERAGE('GFDEGDQ188S (2)'!C346, 'GFDEGDQ188S_12m (2)'!D358, 'GDPC1_6m (2)'!D352)</f>
        <v>61.773178294573647</v>
      </c>
      <c r="I349" s="16">
        <f>AVERAGE('SP500_6m_Not_Automated (2)'!D355,'NASDAQCOM_6m (2)'!D355)</f>
        <v>6.3400576368876074</v>
      </c>
    </row>
    <row r="350" spans="1:9" ht="13">
      <c r="A350" s="15">
        <v>45383</v>
      </c>
      <c r="B350" s="16">
        <f>AVERAGE('UNRATE (2)'!C350,'UNRATE_6m (2)'!D356,'ICSA_6M (2)'!D356, 'AWHMAN (2)'!C350)</f>
        <v>56.932298850574711</v>
      </c>
      <c r="C350" s="16">
        <f>AVERAGE('BAA10Y (2)'!C350, 'TOTBKCR_6m (2)'!D356)</f>
        <v>41.165114942528739</v>
      </c>
      <c r="D350" s="16">
        <f>AVERAGE('T10Y3M (2)'!C350, 'FEDFUNDS (2)'!C350, 'CPIAUCSL_6m (2)'!D356)</f>
        <v>44.157088122605366</v>
      </c>
      <c r="E350" s="16">
        <f>AVERAGE('RSXFS_6m (2)'!D356, 'UMCSENT (2)'!C350)</f>
        <v>79.741379310344826</v>
      </c>
      <c r="F350" s="16">
        <f>AVERAGE('PERMIT_6m (2)'!D356, 'CSUSHPISA_6m (2)'!D354)</f>
        <v>63.50657763603747</v>
      </c>
      <c r="G350" s="16">
        <f>AVERAGE('INDPRO_6m (2)'!D356, 'AMTMNO_6m (2)'!D355)</f>
        <v>80.222307794229692</v>
      </c>
      <c r="H350" s="16">
        <f>AVERAGE('GFDEGDQ188S (2)'!C347, 'GFDEGDQ188S_12m (2)'!D359, 'GDPC1_6m (2)'!D353)</f>
        <v>78.260289855072472</v>
      </c>
      <c r="I350" s="16">
        <f>AVERAGE('SP500_6m_Not_Automated (2)'!D356,'NASDAQCOM_6m (2)'!D356)</f>
        <v>9.1954022988505741</v>
      </c>
    </row>
    <row r="351" spans="1:9" ht="13">
      <c r="A351" s="15">
        <v>45413</v>
      </c>
      <c r="B351" s="16">
        <f>AVERAGE('UNRATE (2)'!C351,'UNRATE_6m (2)'!D357,'ICSA_6M (2)'!D357, 'AWHMAN (2)'!C351)</f>
        <v>61.892442693409748</v>
      </c>
      <c r="C351" s="16">
        <f>AVERAGE('BAA10Y (2)'!C351, 'TOTBKCR_6m (2)'!D357)</f>
        <v>38.393882521489971</v>
      </c>
      <c r="D351" s="16">
        <f>AVERAGE('T10Y3M (2)'!C351, 'FEDFUNDS (2)'!C351, 'CPIAUCSL_6m (2)'!D357)</f>
        <v>45.988538681948427</v>
      </c>
      <c r="E351" s="16">
        <f>AVERAGE('RSXFS_6m (2)'!D357, 'UMCSENT (2)'!C351)</f>
        <v>79.297994269340975</v>
      </c>
      <c r="F351" s="16">
        <f>AVERAGE('PERMIT_6m (2)'!D357, 'CSUSHPISA_6m (2)'!D355)</f>
        <v>68.356688108469655</v>
      </c>
      <c r="G351" s="16">
        <f>AVERAGE('INDPRO_6m (2)'!D357, 'AMTMNO_6m (2)'!D356)</f>
        <v>65.774132990811182</v>
      </c>
      <c r="H351" s="16">
        <f>AVERAGE('GFDEGDQ188S (2)'!C348, 'GFDEGDQ188S_12m (2)'!D360, 'GDPC1_6m (2)'!D354)</f>
        <v>78.178998073217727</v>
      </c>
      <c r="I351" s="16">
        <f>AVERAGE('SP500_6m_Not_Automated (2)'!D357,'NASDAQCOM_6m (2)'!D357)</f>
        <v>15.042979942693407</v>
      </c>
    </row>
    <row r="352" spans="1:9" ht="13">
      <c r="A352" s="15">
        <v>45444</v>
      </c>
      <c r="B352" s="16">
        <f>AVERAGE('UNRATE (2)'!C352,'UNRATE_6m (2)'!D358,'ICSA_6M (2)'!D358, 'AWHMAN (2)'!C352)</f>
        <v>67.964642857142863</v>
      </c>
      <c r="C352" s="16">
        <f>AVERAGE('BAA10Y (2)'!C352, 'TOTBKCR_6m (2)'!D358)</f>
        <v>38.572142857142865</v>
      </c>
      <c r="D352" s="16">
        <f>AVERAGE('T10Y3M (2)'!C352, 'FEDFUNDS (2)'!C352, 'CPIAUCSL_6m (2)'!D358)</f>
        <v>50.666666666666664</v>
      </c>
      <c r="E352" s="16">
        <f>AVERAGE('RSXFS_6m (2)'!D358, 'UMCSENT (2)'!C352)</f>
        <v>81.5</v>
      </c>
      <c r="F352" s="16">
        <f>AVERAGE('PERMIT_6m (2)'!D358, 'CSUSHPISA_6m (2)'!D356)</f>
        <v>69.896551724137936</v>
      </c>
      <c r="G352" s="16">
        <f>AVERAGE('INDPRO_6m (2)'!D358, 'AMTMNO_6m (2)'!D357)</f>
        <v>71.400327466230038</v>
      </c>
      <c r="H352" s="16">
        <f>AVERAGE('GFDEGDQ188S (2)'!C349, 'GFDEGDQ188S_12m (2)'!D361, 'GDPC1_6m (2)'!D355)</f>
        <v>78.097752161383269</v>
      </c>
      <c r="I352" s="16">
        <f>AVERAGE('SP500_6m_Not_Automated (2)'!D358,'NASDAQCOM_6m (2)'!D358)</f>
        <v>15.857142857142861</v>
      </c>
    </row>
    <row r="353" spans="1:9" ht="13">
      <c r="A353" s="15">
        <v>45474</v>
      </c>
      <c r="B353" s="16">
        <f>AVERAGE('UNRATE (2)'!C353,'UNRATE_6m (2)'!D359,'ICSA_6M (2)'!D359, 'AWHMAN (2)'!C353)</f>
        <v>70.938482905982909</v>
      </c>
      <c r="C353" s="16">
        <f>AVERAGE('BAA10Y (2)'!C353, 'TOTBKCR_6m (2)'!D359)</f>
        <v>41.027136752136748</v>
      </c>
      <c r="D353" s="16">
        <f>AVERAGE('T10Y3M (2)'!C353, 'FEDFUNDS (2)'!C353, 'CPIAUCSL_6m (2)'!D359)</f>
        <v>54.226020892687558</v>
      </c>
      <c r="E353" s="16">
        <f>AVERAGE('RSXFS_6m (2)'!D359, 'UMCSENT (2)'!C353)</f>
        <v>62.535612535612536</v>
      </c>
      <c r="F353" s="16">
        <f>AVERAGE('PERMIT_6m (2)'!D359, 'CSUSHPISA_6m (2)'!D357)</f>
        <v>73.474681425970829</v>
      </c>
      <c r="G353" s="16">
        <f>AVERAGE('INDPRO_6m (2)'!D359, 'AMTMNO_6m (2)'!D358)</f>
        <v>71.922669922669925</v>
      </c>
      <c r="H353" s="16">
        <f>AVERAGE('GFDEGDQ188S (2)'!C350, 'GFDEGDQ188S_12m (2)'!D362, 'GDPC1_6m (2)'!D356)</f>
        <v>71.982643678160926</v>
      </c>
      <c r="I353" s="16">
        <f>AVERAGE('SP500_6m_Not_Automated (2)'!D359,'NASDAQCOM_6m (2)'!D359)</f>
        <v>19.658119658119659</v>
      </c>
    </row>
    <row r="354" spans="1:9" ht="13">
      <c r="A354" s="15">
        <v>45505</v>
      </c>
      <c r="B354" s="16">
        <f>AVERAGE('UNRATE (2)'!C354,'UNRATE_6m (2)'!D360,'ICSA_6M (2)'!D360, 'AWHMAN (2)'!C354)</f>
        <v>68.323181818181823</v>
      </c>
      <c r="C354" s="16">
        <f>AVERAGE('BAA10Y (2)'!C354, 'TOTBKCR_6m (2)'!D360)</f>
        <v>44.38818181818182</v>
      </c>
      <c r="D354" s="16">
        <f>AVERAGE('T10Y3M (2)'!C354, 'FEDFUNDS (2)'!C354, 'CPIAUCSL_6m (2)'!D360)</f>
        <v>59.611742424242415</v>
      </c>
      <c r="E354" s="16">
        <f>AVERAGE('RSXFS_6m (2)'!D360, 'UMCSENT (2)'!C354)</f>
        <v>72.088068181818187</v>
      </c>
      <c r="F354" s="16">
        <f>AVERAGE('PERMIT_6m (2)'!D360, 'CSUSHPISA_6m (2)'!D358)</f>
        <v>72.913961038961048</v>
      </c>
      <c r="G354" s="16">
        <f>AVERAGE('INDPRO_6m (2)'!D360, 'AMTMNO_6m (2)'!D359)</f>
        <v>52.466168091168093</v>
      </c>
      <c r="H354" s="16">
        <f>AVERAGE('GFDEGDQ188S (2)'!C351, 'GFDEGDQ188S_12m (2)'!D363, 'GDPC1_6m (2)'!D357)</f>
        <v>71.918194842406876</v>
      </c>
      <c r="I354" s="16">
        <f>AVERAGE('SP500_6m_Not_Automated (2)'!D360,'NASDAQCOM_6m (2)'!D360)</f>
        <v>35.369318181818187</v>
      </c>
    </row>
    <row r="355" spans="1:9" ht="13">
      <c r="A355" s="15">
        <v>45536</v>
      </c>
      <c r="B355" s="16">
        <f>AVERAGE('UNRATE (2)'!C355,'UNRATE_6m (2)'!D361,'ICSA_6M (2)'!D361, 'AWHMAN (2)'!C355)</f>
        <v>64.306366855524075</v>
      </c>
      <c r="C355" s="16">
        <f>AVERAGE('BAA10Y (2)'!C355, 'TOTBKCR_6m (2)'!D361)</f>
        <v>46.598484419263457</v>
      </c>
      <c r="D355" s="16">
        <f>AVERAGE('T10Y3M (2)'!C355, 'FEDFUNDS (2)'!C355, 'CPIAUCSL_6m (2)'!D361)</f>
        <v>64.44759206798868</v>
      </c>
      <c r="E355" s="16">
        <f>AVERAGE('RSXFS_6m (2)'!D361, 'UMCSENT (2)'!C355)</f>
        <v>67.351274787535417</v>
      </c>
      <c r="F355" s="16">
        <f>AVERAGE('PERMIT_6m (2)'!D361, 'CSUSHPISA_6m (2)'!D359)</f>
        <v>69.952906709280654</v>
      </c>
      <c r="G355" s="16">
        <f>AVERAGE('INDPRO_6m (2)'!D361, 'AMTMNO_6m (2)'!D360)</f>
        <v>62.184522276590272</v>
      </c>
      <c r="H355" s="16">
        <f>AVERAGE('GFDEGDQ188S (2)'!C352, 'GFDEGDQ188S_12m (2)'!D364, 'GDPC1_6m (2)'!D358)</f>
        <v>71.857142857142847</v>
      </c>
      <c r="I355" s="16">
        <f>AVERAGE('SP500_6m_Not_Automated (2)'!D361,'NASDAQCOM_6m (2)'!D361)</f>
        <v>36.827195467422094</v>
      </c>
    </row>
    <row r="356" spans="1:9" ht="13">
      <c r="A356" s="15">
        <v>45566</v>
      </c>
      <c r="B356" s="16">
        <f>AVERAGE('UNRATE (2)'!C356,'UNRATE_6m (2)'!D362,'ICSA_6M (2)'!D362, 'AWHMAN (2)'!C356)</f>
        <v>69.243305084745757</v>
      </c>
      <c r="C356" s="16">
        <f>AVERAGE('BAA10Y (2)'!C356, 'TOTBKCR_6m (2)'!D362)</f>
        <v>35.171497175141248</v>
      </c>
      <c r="D356" s="16">
        <f>AVERAGE('T10Y3M (2)'!C356, 'FEDFUNDS (2)'!C356, 'CPIAUCSL_6m (2)'!D362)</f>
        <v>65.065913370998118</v>
      </c>
      <c r="E356" s="16">
        <f>AVERAGE('RSXFS_6m (2)'!D362, 'UMCSENT (2)'!C356)</f>
        <v>59.533898305084747</v>
      </c>
      <c r="F356" s="16">
        <f>AVERAGE('PERMIT_6m (2)'!D362, 'CSUSHPISA_6m (2)'!D360)</f>
        <v>68.697836414997425</v>
      </c>
      <c r="G356" s="16">
        <f>AVERAGE('INDPRO_6m (2)'!D362, 'AMTMNO_6m (2)'!D361)</f>
        <v>68.449608681039038</v>
      </c>
      <c r="H356" s="16">
        <f>AVERAGE('GFDEGDQ188S (2)'!C353, 'GFDEGDQ188S_12m (2)'!D365, 'GDPC1_6m (2)'!D359)</f>
        <v>64.956780626780628</v>
      </c>
      <c r="I356" s="16">
        <f>AVERAGE('SP500_6m_Not_Automated (2)'!D362,'NASDAQCOM_6m (2)'!D362)</f>
        <v>21.539548022598872</v>
      </c>
    </row>
    <row r="357" spans="1:9" ht="13">
      <c r="A357" s="15">
        <v>45597</v>
      </c>
      <c r="B357" s="16">
        <f>AVERAGE('UNRATE (2)'!C357,'UNRATE_6m (2)'!D363,'ICSA_6M (2)'!D363, 'AWHMAN (2)'!C357)</f>
        <v>59.752852112676059</v>
      </c>
      <c r="C357" s="16">
        <f>AVERAGE('BAA10Y (2)'!C357, 'TOTBKCR_6m (2)'!D363)</f>
        <v>35.140845070422536</v>
      </c>
      <c r="D357" s="16">
        <f>AVERAGE('T10Y3M (2)'!C357, 'FEDFUNDS (2)'!C357, 'CPIAUCSL_6m (2)'!D363)</f>
        <v>60.23474178403756</v>
      </c>
      <c r="E357" s="16">
        <f>AVERAGE('RSXFS_6m (2)'!D363, 'UMCSENT (2)'!C357)</f>
        <v>59.436619718309871</v>
      </c>
      <c r="F357" s="16">
        <f>AVERAGE('PERMIT_6m (2)'!D363, 'CSUSHPISA_6m (2)'!D361)</f>
        <v>46.8128316642062</v>
      </c>
      <c r="G357" s="16">
        <f>AVERAGE('INDPRO_6m (2)'!D363, 'AMTMNO_6m (2)'!D362)</f>
        <v>73.540423330946126</v>
      </c>
      <c r="H357" s="16">
        <f>AVERAGE('GFDEGDQ188S (2)'!C354, 'GFDEGDQ188S_12m (2)'!D366, 'GDPC1_6m (2)'!D360)</f>
        <v>64.914469696969704</v>
      </c>
      <c r="I357" s="16">
        <f>AVERAGE('SP500_6m_Not_Automated (2)'!D363,'NASDAQCOM_6m (2)'!D363)</f>
        <v>20.422535211267608</v>
      </c>
    </row>
    <row r="358" spans="1:9" ht="13">
      <c r="A358" s="15">
        <v>45627</v>
      </c>
      <c r="B358" s="16">
        <f>AVERAGE('UNRATE (2)'!C358,'UNRATE_6m (2)'!D364,'ICSA_6M (2)'!D364, 'AWHMAN (2)'!C358)</f>
        <v>47.084016853932582</v>
      </c>
      <c r="C358" s="16">
        <f>AVERAGE('BAA10Y (2)'!C358, 'TOTBKCR_6m (2)'!D364)</f>
        <v>38.483146067415731</v>
      </c>
      <c r="D358" s="16">
        <f>AVERAGE('T10Y3M (2)'!C358, 'FEDFUNDS (2)'!C358, 'CPIAUCSL_6m (2)'!D364)</f>
        <v>52.855805243445694</v>
      </c>
      <c r="E358" s="16">
        <f>AVERAGE('RSXFS_6m (2)'!D364, 'UMCSENT (2)'!C358)</f>
        <v>46.91011235955056</v>
      </c>
      <c r="F358" s="16">
        <f>AVERAGE('PERMIT_6m (2)'!D364, 'CSUSHPISA_6m (2)'!D362)</f>
        <v>59.808845934107779</v>
      </c>
      <c r="G358" s="16">
        <f>AVERAGE('INDPRO_6m (2)'!D364, 'AMTMNO_6m (2)'!D363)</f>
        <v>67.57022471910112</v>
      </c>
      <c r="H358" s="16">
        <f>AVERAGE('GFDEGDQ188S (2)'!C355, 'GFDEGDQ188S_12m (2)'!D367, 'GDPC1_6m (2)'!D361)</f>
        <v>64.872115203021721</v>
      </c>
      <c r="I358" s="16">
        <f>AVERAGE('SP500_6m_Not_Automated (2)'!D364,'NASDAQCOM_6m (2)'!D364)</f>
        <v>44.382022471910105</v>
      </c>
    </row>
    <row r="359" spans="1:9" ht="13">
      <c r="A359" s="15">
        <v>45658</v>
      </c>
      <c r="B359" s="16">
        <f>AVERAGE('UNRATE (2)'!C359,'UNRATE_6m (2)'!D365,'ICSA_6M (2)'!D365, 'AWHMAN (2)'!C359)</f>
        <v>36.625189075630253</v>
      </c>
      <c r="C359" s="16">
        <f>AVERAGE('BAA10Y (2)'!C359, 'TOTBKCR_6m (2)'!D365)</f>
        <v>42.50686274509804</v>
      </c>
      <c r="D359" s="16">
        <f>AVERAGE('T10Y3M (2)'!C359, 'FEDFUNDS (2)'!C359, 'CPIAUCSL_6m (2)'!D365)</f>
        <v>44.677871148459381</v>
      </c>
      <c r="E359" s="16">
        <f>AVERAGE('RSXFS_6m (2)'!D365, 'UMCSENT (2)'!C359)</f>
        <v>70.798319327731093</v>
      </c>
      <c r="F359" s="16">
        <f>AVERAGE('PERMIT_6m (2)'!D365, 'CSUSHPISA_6m (2)'!D363)</f>
        <v>57.109125340276961</v>
      </c>
      <c r="G359" s="16">
        <f>AVERAGE('INDPRO_6m (2)'!D365, 'AMTMNO_6m (2)'!D364)</f>
        <v>55.243052277090612</v>
      </c>
      <c r="H359" s="16">
        <f>AVERAGE('GFDEGDQ188S (2)'!C356, 'GFDEGDQ188S_12m (2)'!D368, 'GDPC1_6m (2)'!D362)</f>
        <v>66.101694915254242</v>
      </c>
      <c r="I359" s="16">
        <f>AVERAGE('SP500_6m_Not_Automated (2)'!D365,'NASDAQCOM_6m (2)'!D365)</f>
        <v>35.574229691876752</v>
      </c>
    </row>
    <row r="360" spans="1:9" ht="13">
      <c r="A360" s="15">
        <v>45689</v>
      </c>
      <c r="B360" s="16">
        <f>AVERAGE('UNRATE (2)'!C360,'UNRATE_6m (2)'!D366,'ICSA_6M (2)'!D366, 'AWHMAN (2)'!C360)</f>
        <v>48.077863128491622</v>
      </c>
      <c r="C360" s="16">
        <f>AVERAGE('BAA10Y (2)'!C360, 'TOTBKCR_6m (2)'!D366)</f>
        <v>43.018603351955313</v>
      </c>
      <c r="D360" s="16">
        <f>AVERAGE('T10Y3M (2)'!C360, 'FEDFUNDS (2)'!C360, 'CPIAUCSL_6m (2)'!D366)</f>
        <v>45.204841713221604</v>
      </c>
      <c r="E360" s="16">
        <f>AVERAGE('RSXFS_6m (2)'!D366, 'UMCSENT (2)'!C360)</f>
        <v>71.508379888268166</v>
      </c>
      <c r="F360" s="16">
        <f>AVERAGE('PERMIT_6m (2)'!D366, 'CSUSHPISA_6m (2)'!D364)</f>
        <v>61.120221580566195</v>
      </c>
      <c r="G360" s="16">
        <f>AVERAGE('INDPRO_6m (2)'!D366, 'AMTMNO_6m (2)'!D365)</f>
        <v>62.524059903290926</v>
      </c>
      <c r="H360" s="16">
        <f>AVERAGE('GFDEGDQ188S (2)'!C357, 'GFDEGDQ188S_12m (2)'!D369, 'GDPC1_6m (2)'!D363)</f>
        <v>66.056619718309847</v>
      </c>
      <c r="I360" s="16">
        <f>AVERAGE('SP500_6m_Not_Automated (2)'!D366,'NASDAQCOM_6m (2)'!D366)</f>
        <v>53.770949720670387</v>
      </c>
    </row>
    <row r="361" spans="1:9" ht="13">
      <c r="A361" s="15">
        <v>45717</v>
      </c>
      <c r="B361" s="16">
        <f>AVERAGE('UNRATE (2)'!C361,'UNRATE_6m (2)'!D367,'ICSA_6M (2)'!D367, 'AWHMAN (2)'!C361)</f>
        <v>55.118558495821731</v>
      </c>
      <c r="C361" s="16">
        <f>AVERAGE('BAA10Y (2)'!C361, 'TOTBKCR_6m (2)'!D367)</f>
        <v>45.611128133704739</v>
      </c>
      <c r="D361" s="16">
        <f>AVERAGE('T10Y3M (2)'!C361, 'FEDFUNDS (2)'!C361, 'CPIAUCSL_6m (2)'!D367)</f>
        <v>51.903435468895076</v>
      </c>
      <c r="E361" s="16">
        <f>AVERAGE('RSXFS_6m (2)'!D367, 'UMCSENT (2)'!C361)</f>
        <v>68.593314763231191</v>
      </c>
      <c r="F361" s="16">
        <f>AVERAGE('PERMIT_6m (2)'!D367, 'CSUSHPISA_6m (2)'!D365)</f>
        <v>47.706631399077736</v>
      </c>
      <c r="G361" s="16">
        <f>AVERAGE('INDPRO_6m (2)'!D367, 'AMTMNO_6m (2)'!D366)</f>
        <v>53.906335102161492</v>
      </c>
      <c r="H361" s="16">
        <f>AVERAGE('GFDEGDQ188S (2)'!C358, 'GFDEGDQ188S_12m (2)'!D370, 'GDPC1_6m (2)'!D364)</f>
        <v>66.011535580524352</v>
      </c>
      <c r="I361" s="16">
        <f>AVERAGE('SP500_6m_Not_Automated (2)'!D367,'NASDAQCOM_6m (2)'!D367)</f>
        <v>80.222841225626752</v>
      </c>
    </row>
    <row r="362" spans="1:9" ht="13">
      <c r="A362" s="15">
        <v>45748</v>
      </c>
      <c r="B362" s="16">
        <f>AVERAGE('UNRATE (2)'!C362,'UNRATE_6m (2)'!D368,'ICSA_6M (2)'!D368, 'AWHMAN (2)'!C362)</f>
        <v>52.463888888888889</v>
      </c>
      <c r="C362" s="16">
        <f>AVERAGE('BAA10Y (2)'!C362, 'TOTBKCR_6m (2)'!D368)</f>
        <v>50.348888888888887</v>
      </c>
      <c r="D362" s="16">
        <f>AVERAGE('T10Y3M (2)'!C362, 'FEDFUNDS (2)'!C362, 'CPIAUCSL_6m (2)'!D368)</f>
        <v>51.805555555555564</v>
      </c>
      <c r="E362" s="16">
        <f>AVERAGE('RSXFS_6m (2)'!D368, 'UMCSENT (2)'!C362)</f>
        <v>79.097222222222229</v>
      </c>
      <c r="F362" s="16">
        <f>AVERAGE('PERMIT_6m (2)'!D368, 'CSUSHPISA_6m (2)'!D366)</f>
        <v>57.579143389199253</v>
      </c>
      <c r="G362" s="16">
        <f>AVERAGE('INDPRO_6m (2)'!D368, 'AMTMNO_6m (2)'!D367)</f>
        <v>32.953419993809973</v>
      </c>
      <c r="H362" s="16">
        <f>AVERAGE('GFDEGDQ188S (2)'!C359, 'GFDEGDQ188S_12m (2)'!D371, 'GDPC1_6m (2)'!D365)</f>
        <v>70.867871148459372</v>
      </c>
      <c r="I362" s="16">
        <f>AVERAGE('SP500_6m_Not_Automated (2)'!D368,'NASDAQCOM_6m (2)'!D368)</f>
        <v>78.611111111111114</v>
      </c>
    </row>
    <row r="363" spans="1:9" ht="13">
      <c r="A363" s="15">
        <v>45778</v>
      </c>
      <c r="B363" s="16">
        <f>AVERAGE('UNRATE (2)'!C363,'UNRATE_6m (2)'!D369,'ICSA_6M (2)'!D369, 'AWHMAN (2)'!C363)</f>
        <v>59.489494459833793</v>
      </c>
      <c r="C363" s="16">
        <f>AVERAGE('BAA10Y (2)'!C363, 'TOTBKCR_6m (2)'!D369)</f>
        <v>43.353864265927974</v>
      </c>
      <c r="D363" s="16">
        <f>AVERAGE('T10Y3M (2)'!C363, 'FEDFUNDS (2)'!C363, 'CPIAUCSL_6m (2)'!D369)</f>
        <v>55.078485687903971</v>
      </c>
      <c r="E363" s="16">
        <f>AVERAGE('RSXFS_6m (2)'!D369, 'UMCSENT (2)'!C363)</f>
        <v>92.86703601108033</v>
      </c>
      <c r="F363" s="16">
        <f>AVERAGE('PERMIT_6m (2)'!D369, 'CSUSHPISA_6m (2)'!D367)</f>
        <v>74.138689341738754</v>
      </c>
      <c r="G363" s="16">
        <f>AVERAGE('INDPRO_6m (2)'!D369, 'AMTMNO_6m (2)'!D368)</f>
        <v>48.15096952908587</v>
      </c>
      <c r="H363" s="16">
        <f>AVERAGE('GFDEGDQ188S (2)'!C360, 'GFDEGDQ188S_12m (2)'!D372, 'GDPC1_6m (2)'!D366)</f>
        <v>70.809515828677846</v>
      </c>
      <c r="I363" s="16">
        <f>AVERAGE('SP500_6m_Not_Automated (2)'!D369,'NASDAQCOM_6m (2)'!D369)</f>
        <v>75.76177285318559</v>
      </c>
    </row>
    <row r="364" spans="1:9" ht="13">
      <c r="A364" s="15">
        <v>45809</v>
      </c>
      <c r="B364" s="16">
        <f>AVERAGE('UNRATE (2)'!C364,'UNRATE_6m (2)'!D370,'ICSA_6M (2)'!D370, 'AWHMAN (2)'!C364)</f>
        <v>59.633494475138114</v>
      </c>
      <c r="C364" s="16">
        <f>AVERAGE('BAA10Y (2)'!C364, 'TOTBKCR_6m (2)'!D370)</f>
        <v>38.536491712707182</v>
      </c>
      <c r="D364" s="16">
        <f>AVERAGE('T10Y3M (2)'!C364, 'FEDFUNDS (2)'!C364, 'CPIAUCSL_6m (2)'!D370)</f>
        <v>57.13627992633517</v>
      </c>
      <c r="E364" s="16">
        <f>AVERAGE('RSXFS_6m (2)'!D370, 'UMCSENT (2)'!C364)</f>
        <v>89.917127071823202</v>
      </c>
      <c r="F364" s="16">
        <f>AVERAGE('PERMIT_6m (2)'!D370, 'CSUSHPISA_6m (2)'!D368)</f>
        <v>77.559085328422341</v>
      </c>
      <c r="G364" s="16">
        <f>AVERAGE('INDPRO_6m (2)'!D370, 'AMTMNO_6m (2)'!D369)</f>
        <v>29.151298572106334</v>
      </c>
      <c r="H364" s="16">
        <f>AVERAGE('GFDEGDQ188S (2)'!C361, 'GFDEGDQ188S_12m (2)'!D373, 'GDPC1_6m (2)'!D367)</f>
        <v>70.751337047353758</v>
      </c>
      <c r="I364" s="16">
        <f>AVERAGE('SP500_6m_Not_Automated (2)'!D370,'NASDAQCOM_6m (2)'!D370)</f>
        <v>54.834254143646405</v>
      </c>
    </row>
    <row r="365" spans="1:9" ht="13">
      <c r="A365" s="15">
        <v>45839</v>
      </c>
      <c r="B365" s="16">
        <f>AVERAGE('UNRATE (2)'!C365,'UNRATE_6m (2)'!D371,'ICSA_6M (2)'!D371, 'AWHMAN (2)'!C365)</f>
        <v>61.707555096418737</v>
      </c>
      <c r="C365" s="16">
        <f>AVERAGE('BAA10Y (2)'!C365, 'TOTBKCR_6m (2)'!D371)</f>
        <v>30.920991735537193</v>
      </c>
      <c r="D365" s="16">
        <f>AVERAGE('T10Y3M (2)'!C365, 'FEDFUNDS (2)'!C365, 'CPIAUCSL_6m (2)'!D371)</f>
        <v>63.223140495867767</v>
      </c>
      <c r="E365" s="16">
        <f>AVERAGE('RSXFS_6m (2)'!D371, 'UMCSENT (2)'!C365)</f>
        <v>54.958677685950413</v>
      </c>
      <c r="F365" s="16">
        <f>AVERAGE('PERMIT_6m (2)'!D371, 'CSUSHPISA_6m (2)'!D369)</f>
        <v>80.88642659279779</v>
      </c>
      <c r="G365" s="16">
        <f>AVERAGE('INDPRO_6m (2)'!D371, 'AMTMNO_6m (2)'!D370)</f>
        <v>42.471234190219626</v>
      </c>
      <c r="H365" s="16">
        <f>AVERAGE('GFDEGDQ188S (2)'!C362, 'GFDEGDQ188S_12m (2)'!D374, 'GDPC1_6m (2)'!D368)</f>
        <v>80</v>
      </c>
      <c r="I365" s="16">
        <f>AVERAGE('SP500_6m_Not_Automated (2)'!D371,'NASDAQCOM_6m (2)'!D371)</f>
        <v>53.305785123966942</v>
      </c>
    </row>
    <row r="366" spans="1:9" ht="13">
      <c r="A366" s="15"/>
      <c r="B366" s="16"/>
      <c r="C366" s="16"/>
      <c r="D366" s="16"/>
      <c r="E366" s="16"/>
      <c r="F366" s="16"/>
      <c r="G366" s="16"/>
      <c r="H366" s="16"/>
      <c r="I366" s="16"/>
    </row>
    <row r="367" spans="1:9" ht="13">
      <c r="A367" s="15"/>
      <c r="B367" s="16"/>
      <c r="C367" s="16"/>
      <c r="D367" s="16"/>
      <c r="E367" s="16"/>
      <c r="F367" s="16"/>
      <c r="G367" s="16"/>
      <c r="H367" s="16"/>
      <c r="I367" s="16"/>
    </row>
    <row r="368" spans="1:9" ht="13">
      <c r="A368" s="15"/>
      <c r="B368" s="16"/>
      <c r="C368" s="16"/>
      <c r="D368" s="16"/>
      <c r="E368" s="16"/>
      <c r="F368" s="16"/>
      <c r="G368" s="16"/>
      <c r="H368" s="16"/>
      <c r="I368" s="16"/>
    </row>
    <row r="369" spans="1:9" ht="13">
      <c r="A369" s="15"/>
      <c r="B369" s="16"/>
      <c r="C369" s="16"/>
      <c r="D369" s="16"/>
      <c r="E369" s="16"/>
      <c r="F369" s="16"/>
      <c r="G369" s="16"/>
      <c r="H369" s="16"/>
      <c r="I369" s="16"/>
    </row>
    <row r="370" spans="1:9" ht="13">
      <c r="A370" s="15"/>
      <c r="B370" s="16"/>
      <c r="C370" s="16"/>
      <c r="D370" s="16"/>
      <c r="E370" s="16"/>
      <c r="F370" s="16"/>
      <c r="G370" s="16"/>
      <c r="H370" s="16"/>
      <c r="I370" s="16"/>
    </row>
    <row r="371" spans="1:9" ht="13">
      <c r="A371" s="15"/>
      <c r="B371" s="16"/>
      <c r="C371" s="16"/>
      <c r="D371" s="16"/>
      <c r="E371" s="16"/>
      <c r="F371" s="16"/>
      <c r="G371" s="16"/>
      <c r="H371" s="16"/>
      <c r="I371" s="16"/>
    </row>
    <row r="372" spans="1:9" ht="13">
      <c r="A372" s="15"/>
      <c r="B372" s="16"/>
      <c r="C372" s="16"/>
      <c r="D372" s="16"/>
      <c r="E372" s="16"/>
      <c r="F372" s="16"/>
      <c r="G372" s="16"/>
      <c r="H372" s="16"/>
      <c r="I372" s="16"/>
    </row>
    <row r="373" spans="1:9" ht="13">
      <c r="A373" s="15"/>
      <c r="B373" s="16"/>
      <c r="C373" s="16"/>
      <c r="D373" s="16"/>
      <c r="E373" s="16"/>
      <c r="F373" s="16"/>
      <c r="G373" s="16"/>
      <c r="H373" s="16"/>
      <c r="I373" s="16"/>
    </row>
    <row r="374" spans="1:9" ht="13">
      <c r="B374" s="16"/>
      <c r="C374" s="16"/>
      <c r="D374" s="16"/>
      <c r="E374" s="16"/>
      <c r="F374" s="16"/>
      <c r="G374" s="16"/>
      <c r="H374" s="16"/>
      <c r="I374" s="16"/>
    </row>
    <row r="375" spans="1:9" ht="13"/>
    <row r="376" spans="1:9" ht="13"/>
    <row r="377" spans="1:9" ht="13">
      <c r="A377" s="18"/>
      <c r="B377" s="18"/>
      <c r="C377" s="18"/>
      <c r="D377" s="18"/>
      <c r="E377" s="18"/>
      <c r="F377" s="18"/>
      <c r="G377" s="18"/>
      <c r="H377" s="18"/>
      <c r="I377" s="18"/>
    </row>
    <row r="378" spans="1:9" ht="13">
      <c r="A378" s="18"/>
      <c r="B378" s="18"/>
      <c r="C378" s="18"/>
      <c r="D378" s="18"/>
      <c r="E378" s="18"/>
      <c r="F378" s="18"/>
      <c r="G378" s="18"/>
      <c r="H378" s="18"/>
      <c r="I378" s="18"/>
    </row>
    <row r="379" spans="1:9" ht="13">
      <c r="A379" s="18"/>
      <c r="B379" s="18"/>
      <c r="C379" s="18"/>
      <c r="D379" s="18"/>
      <c r="E379" s="18"/>
      <c r="F379" s="18"/>
      <c r="G379" s="18"/>
      <c r="H379" s="18"/>
      <c r="I379" s="18"/>
    </row>
    <row r="380" spans="1:9" ht="13">
      <c r="A380" s="18"/>
      <c r="B380" s="18"/>
      <c r="C380" s="18"/>
      <c r="D380" s="18"/>
      <c r="E380" s="18"/>
      <c r="F380" s="18"/>
      <c r="G380" s="18"/>
      <c r="H380" s="18"/>
      <c r="I380" s="18"/>
    </row>
    <row r="381" spans="1:9" ht="13">
      <c r="A381" s="18"/>
      <c r="B381" s="18"/>
      <c r="C381" s="18"/>
      <c r="D381" s="18"/>
      <c r="E381" s="18"/>
      <c r="F381" s="18"/>
      <c r="G381" s="18"/>
      <c r="H381" s="18"/>
      <c r="I381" s="18"/>
    </row>
    <row r="382" spans="1:9" ht="13">
      <c r="A382" s="18"/>
      <c r="B382" s="18"/>
      <c r="C382" s="18"/>
      <c r="D382" s="18"/>
      <c r="E382" s="18"/>
      <c r="F382" s="18"/>
      <c r="G382" s="18"/>
      <c r="H382" s="18"/>
      <c r="I382" s="18"/>
    </row>
    <row r="383" spans="1:9" ht="13">
      <c r="A383" s="18"/>
      <c r="B383" s="18"/>
      <c r="C383" s="18"/>
      <c r="D383" s="18"/>
      <c r="E383" s="18"/>
      <c r="F383" s="18"/>
      <c r="G383" s="18"/>
      <c r="H383" s="18"/>
      <c r="I383" s="18"/>
    </row>
    <row r="384" spans="1:9" ht="13">
      <c r="A384" s="18"/>
      <c r="B384" s="18"/>
      <c r="C384" s="18"/>
      <c r="D384" s="18"/>
      <c r="E384" s="18"/>
      <c r="F384" s="18"/>
      <c r="G384" s="18"/>
      <c r="H384" s="18"/>
      <c r="I384" s="18"/>
    </row>
    <row r="385" spans="1:9" ht="13">
      <c r="A385" s="18"/>
      <c r="B385" s="18"/>
      <c r="C385" s="18"/>
      <c r="D385" s="18"/>
      <c r="E385" s="18"/>
      <c r="F385" s="18"/>
      <c r="G385" s="18"/>
      <c r="H385" s="18"/>
      <c r="I385" s="18"/>
    </row>
    <row r="386" spans="1:9" ht="13">
      <c r="A386" s="18"/>
      <c r="B386" s="18"/>
      <c r="C386" s="18"/>
      <c r="D386" s="18"/>
      <c r="E386" s="18"/>
      <c r="F386" s="18"/>
      <c r="G386" s="18"/>
      <c r="H386" s="18"/>
      <c r="I386" s="18"/>
    </row>
    <row r="387" spans="1:9" ht="13">
      <c r="A387" s="18"/>
      <c r="B387" s="18"/>
      <c r="C387" s="18"/>
      <c r="D387" s="18"/>
      <c r="E387" s="18"/>
      <c r="F387" s="18"/>
      <c r="G387" s="18"/>
      <c r="H387" s="18"/>
      <c r="I387" s="18"/>
    </row>
    <row r="388" spans="1:9" ht="13">
      <c r="A388" s="18"/>
      <c r="B388" s="18"/>
      <c r="C388" s="18"/>
      <c r="D388" s="18"/>
      <c r="E388" s="18"/>
      <c r="F388" s="18"/>
      <c r="G388" s="18"/>
      <c r="H388" s="18"/>
      <c r="I388" s="18"/>
    </row>
    <row r="389" spans="1:9" ht="13">
      <c r="A389" s="18"/>
      <c r="B389" s="18"/>
      <c r="C389" s="18"/>
      <c r="D389" s="18"/>
      <c r="E389" s="18"/>
      <c r="F389" s="18"/>
      <c r="G389" s="18"/>
      <c r="H389" s="18"/>
      <c r="I389" s="18"/>
    </row>
    <row r="390" spans="1:9" ht="13">
      <c r="A390" s="18"/>
      <c r="B390" s="18"/>
      <c r="C390" s="18"/>
      <c r="D390" s="18"/>
      <c r="E390" s="18"/>
      <c r="F390" s="18"/>
      <c r="G390" s="18"/>
      <c r="H390" s="18"/>
      <c r="I390" s="18"/>
    </row>
    <row r="391" spans="1:9" ht="13">
      <c r="A391" s="18"/>
      <c r="B391" s="18"/>
      <c r="C391" s="18"/>
      <c r="D391" s="18"/>
      <c r="E391" s="18"/>
      <c r="F391" s="18"/>
      <c r="G391" s="18"/>
      <c r="H391" s="18"/>
      <c r="I391" s="18"/>
    </row>
    <row r="392" spans="1:9" ht="13">
      <c r="A392" s="18"/>
      <c r="B392" s="18"/>
      <c r="C392" s="18"/>
      <c r="D392" s="18"/>
      <c r="E392" s="18"/>
      <c r="F392" s="18"/>
      <c r="G392" s="18"/>
      <c r="H392" s="18"/>
      <c r="I392" s="18"/>
    </row>
    <row r="393" spans="1:9" ht="13">
      <c r="A393" s="18"/>
      <c r="B393" s="18"/>
      <c r="C393" s="18"/>
      <c r="D393" s="18"/>
      <c r="E393" s="18"/>
      <c r="F393" s="18"/>
      <c r="G393" s="18"/>
      <c r="H393" s="18"/>
      <c r="I393" s="18"/>
    </row>
    <row r="394" spans="1:9" ht="13">
      <c r="A394" s="18"/>
      <c r="B394" s="18"/>
      <c r="C394" s="18"/>
      <c r="D394" s="18"/>
      <c r="E394" s="18"/>
      <c r="F394" s="18"/>
      <c r="G394" s="18"/>
      <c r="H394" s="18"/>
      <c r="I394" s="18"/>
    </row>
    <row r="395" spans="1:9" ht="13">
      <c r="A395" s="18"/>
      <c r="B395" s="18"/>
      <c r="C395" s="18"/>
      <c r="D395" s="18"/>
      <c r="E395" s="18"/>
      <c r="F395" s="18"/>
      <c r="G395" s="18"/>
      <c r="H395" s="18"/>
      <c r="I395" s="18"/>
    </row>
    <row r="396" spans="1:9" ht="13">
      <c r="A396" s="18"/>
      <c r="B396" s="18"/>
      <c r="C396" s="18"/>
      <c r="D396" s="18"/>
      <c r="E396" s="18"/>
      <c r="F396" s="18"/>
      <c r="G396" s="18"/>
      <c r="H396" s="18"/>
      <c r="I396" s="18"/>
    </row>
    <row r="397" spans="1:9" ht="13">
      <c r="A397" s="18"/>
      <c r="B397" s="18"/>
      <c r="C397" s="18"/>
      <c r="D397" s="18"/>
      <c r="E397" s="18"/>
      <c r="F397" s="18"/>
      <c r="G397" s="18"/>
      <c r="H397" s="18"/>
      <c r="I397" s="18"/>
    </row>
    <row r="398" spans="1:9" ht="13">
      <c r="A398" s="18"/>
      <c r="B398" s="18"/>
      <c r="C398" s="18"/>
      <c r="D398" s="18"/>
      <c r="E398" s="18"/>
      <c r="F398" s="18"/>
      <c r="G398" s="18"/>
      <c r="H398" s="18"/>
      <c r="I398" s="18"/>
    </row>
    <row r="399" spans="1:9" ht="13">
      <c r="A399" s="18"/>
      <c r="B399" s="18"/>
      <c r="C399" s="18"/>
      <c r="D399" s="18"/>
      <c r="E399" s="18"/>
      <c r="F399" s="18"/>
      <c r="G399" s="18"/>
      <c r="H399" s="18"/>
      <c r="I399" s="18"/>
    </row>
    <row r="400" spans="1:9" ht="13">
      <c r="A400" s="18"/>
      <c r="B400" s="18"/>
      <c r="C400" s="18"/>
      <c r="D400" s="18"/>
      <c r="E400" s="18"/>
      <c r="F400" s="18"/>
      <c r="G400" s="18"/>
      <c r="H400" s="18"/>
      <c r="I400" s="18"/>
    </row>
    <row r="401" spans="1:9" ht="13">
      <c r="A401" s="18"/>
      <c r="B401" s="18"/>
      <c r="C401" s="18"/>
      <c r="D401" s="18"/>
      <c r="E401" s="18"/>
      <c r="F401" s="18"/>
      <c r="G401" s="18"/>
      <c r="H401" s="18"/>
      <c r="I401" s="18"/>
    </row>
    <row r="402" spans="1:9" ht="13">
      <c r="A402" s="18"/>
      <c r="B402" s="18"/>
      <c r="C402" s="18"/>
      <c r="D402" s="18"/>
      <c r="E402" s="18"/>
      <c r="F402" s="18"/>
      <c r="G402" s="18"/>
      <c r="H402" s="18"/>
      <c r="I402" s="18"/>
    </row>
    <row r="403" spans="1:9" ht="13">
      <c r="A403" s="18"/>
      <c r="B403" s="18"/>
      <c r="C403" s="18"/>
      <c r="D403" s="18"/>
      <c r="E403" s="18"/>
      <c r="F403" s="18"/>
      <c r="G403" s="18"/>
      <c r="H403" s="18"/>
      <c r="I403" s="18"/>
    </row>
    <row r="404" spans="1:9" ht="13">
      <c r="A404" s="18"/>
      <c r="B404" s="18"/>
      <c r="C404" s="18"/>
      <c r="D404" s="18"/>
      <c r="E404" s="18"/>
      <c r="F404" s="18"/>
      <c r="G404" s="18"/>
      <c r="H404" s="18"/>
      <c r="I404" s="18"/>
    </row>
    <row r="405" spans="1:9" ht="13">
      <c r="A405" s="18"/>
      <c r="B405" s="18"/>
      <c r="C405" s="18"/>
      <c r="D405" s="18"/>
      <c r="E405" s="18"/>
      <c r="F405" s="18"/>
      <c r="G405" s="18"/>
      <c r="H405" s="18"/>
      <c r="I405" s="18"/>
    </row>
    <row r="406" spans="1:9" ht="13">
      <c r="A406" s="18"/>
      <c r="B406" s="18"/>
      <c r="C406" s="18"/>
      <c r="D406" s="18"/>
      <c r="E406" s="18"/>
      <c r="F406" s="18"/>
      <c r="G406" s="18"/>
      <c r="H406" s="18"/>
      <c r="I406" s="18"/>
    </row>
    <row r="407" spans="1:9" ht="13">
      <c r="A407" s="18"/>
      <c r="B407" s="18"/>
      <c r="C407" s="18"/>
      <c r="D407" s="18"/>
      <c r="E407" s="18"/>
      <c r="F407" s="18"/>
      <c r="G407" s="18"/>
      <c r="H407" s="18"/>
      <c r="I407" s="18"/>
    </row>
    <row r="408" spans="1:9" ht="13">
      <c r="A408" s="18"/>
      <c r="B408" s="18"/>
      <c r="C408" s="18"/>
      <c r="D408" s="18"/>
      <c r="E408" s="18"/>
      <c r="F408" s="18"/>
      <c r="G408" s="18"/>
      <c r="H408" s="18"/>
      <c r="I408" s="18"/>
    </row>
    <row r="409" spans="1:9" ht="13">
      <c r="A409" s="18"/>
      <c r="B409" s="18"/>
      <c r="C409" s="18"/>
      <c r="D409" s="18"/>
      <c r="E409" s="18"/>
      <c r="F409" s="18"/>
      <c r="G409" s="18"/>
      <c r="H409" s="18"/>
      <c r="I409" s="18"/>
    </row>
    <row r="410" spans="1:9" ht="13">
      <c r="A410" s="18"/>
      <c r="B410" s="18"/>
      <c r="C410" s="18"/>
      <c r="D410" s="18"/>
      <c r="E410" s="18"/>
      <c r="F410" s="18"/>
      <c r="G410" s="18"/>
      <c r="H410" s="18"/>
      <c r="I410" s="18"/>
    </row>
    <row r="411" spans="1:9" ht="13">
      <c r="A411" s="18"/>
      <c r="B411" s="18"/>
      <c r="C411" s="18"/>
      <c r="D411" s="18"/>
      <c r="E411" s="18"/>
      <c r="F411" s="18"/>
      <c r="G411" s="18"/>
      <c r="H411" s="18"/>
      <c r="I411" s="18"/>
    </row>
    <row r="412" spans="1:9" ht="13">
      <c r="A412" s="18"/>
      <c r="B412" s="18"/>
      <c r="C412" s="18"/>
      <c r="D412" s="18"/>
      <c r="E412" s="18"/>
      <c r="F412" s="18"/>
      <c r="G412" s="18"/>
      <c r="H412" s="18"/>
      <c r="I412" s="18"/>
    </row>
    <row r="413" spans="1:9" ht="13">
      <c r="A413" s="18"/>
      <c r="B413" s="18"/>
      <c r="C413" s="18"/>
      <c r="D413" s="18"/>
      <c r="E413" s="18"/>
      <c r="F413" s="18"/>
      <c r="G413" s="18"/>
      <c r="H413" s="18"/>
      <c r="I413" s="18"/>
    </row>
    <row r="414" spans="1:9" ht="13">
      <c r="A414" s="18"/>
      <c r="B414" s="18"/>
      <c r="C414" s="18"/>
      <c r="D414" s="18"/>
      <c r="E414" s="18"/>
      <c r="F414" s="18"/>
      <c r="G414" s="18"/>
      <c r="H414" s="18"/>
      <c r="I414" s="18"/>
    </row>
    <row r="415" spans="1:9" ht="13">
      <c r="A415" s="18"/>
      <c r="B415" s="18"/>
      <c r="C415" s="18"/>
      <c r="D415" s="18"/>
      <c r="E415" s="18"/>
      <c r="F415" s="18"/>
      <c r="G415" s="18"/>
      <c r="H415" s="18"/>
      <c r="I415" s="18"/>
    </row>
    <row r="416" spans="1:9" ht="13">
      <c r="A416" s="18"/>
      <c r="B416" s="18"/>
      <c r="C416" s="18"/>
      <c r="D416" s="18"/>
      <c r="E416" s="18"/>
      <c r="F416" s="18"/>
      <c r="G416" s="18"/>
      <c r="H416" s="18"/>
      <c r="I416" s="18"/>
    </row>
    <row r="417" spans="1:9" ht="13">
      <c r="A417" s="18"/>
      <c r="B417" s="18"/>
      <c r="C417" s="18"/>
      <c r="D417" s="18"/>
      <c r="E417" s="18"/>
      <c r="F417" s="18"/>
      <c r="G417" s="18"/>
      <c r="H417" s="18"/>
      <c r="I417" s="18"/>
    </row>
    <row r="418" spans="1:9" ht="13">
      <c r="A418" s="18"/>
      <c r="B418" s="18"/>
      <c r="C418" s="18"/>
      <c r="D418" s="18"/>
      <c r="E418" s="18"/>
      <c r="F418" s="18"/>
      <c r="G418" s="18"/>
      <c r="H418" s="18"/>
      <c r="I418" s="18"/>
    </row>
    <row r="419" spans="1:9" ht="13">
      <c r="A419" s="18"/>
      <c r="B419" s="18"/>
      <c r="C419" s="18"/>
      <c r="D419" s="18"/>
      <c r="E419" s="18"/>
      <c r="F419" s="18"/>
      <c r="G419" s="18"/>
      <c r="H419" s="18"/>
      <c r="I419" s="18"/>
    </row>
    <row r="420" spans="1:9" ht="13">
      <c r="A420" s="18"/>
      <c r="B420" s="18"/>
      <c r="C420" s="18"/>
      <c r="D420" s="18"/>
      <c r="E420" s="18"/>
      <c r="F420" s="18"/>
      <c r="G420" s="18"/>
      <c r="H420" s="18"/>
      <c r="I420" s="18"/>
    </row>
    <row r="421" spans="1:9" ht="13">
      <c r="A421" s="18"/>
      <c r="B421" s="18"/>
      <c r="C421" s="18"/>
      <c r="D421" s="18"/>
      <c r="E421" s="18"/>
      <c r="F421" s="18"/>
      <c r="G421" s="18"/>
      <c r="H421" s="18"/>
      <c r="I421" s="18"/>
    </row>
    <row r="422" spans="1:9" ht="13">
      <c r="A422" s="18"/>
      <c r="B422" s="18"/>
      <c r="C422" s="18"/>
      <c r="D422" s="18"/>
      <c r="E422" s="18"/>
      <c r="F422" s="18"/>
      <c r="G422" s="18"/>
      <c r="H422" s="18"/>
      <c r="I422" s="18"/>
    </row>
    <row r="423" spans="1:9" ht="13">
      <c r="A423" s="18"/>
      <c r="B423" s="18"/>
      <c r="C423" s="18"/>
      <c r="D423" s="18"/>
      <c r="E423" s="18"/>
      <c r="F423" s="18"/>
      <c r="G423" s="18"/>
      <c r="H423" s="18"/>
      <c r="I423" s="18"/>
    </row>
    <row r="424" spans="1:9" ht="13">
      <c r="A424" s="18"/>
      <c r="B424" s="18"/>
      <c r="C424" s="18"/>
      <c r="D424" s="18"/>
      <c r="E424" s="18"/>
      <c r="F424" s="18"/>
      <c r="G424" s="18"/>
      <c r="H424" s="18"/>
      <c r="I424" s="18"/>
    </row>
    <row r="425" spans="1:9" ht="13">
      <c r="A425" s="18"/>
      <c r="B425" s="18"/>
      <c r="C425" s="18"/>
      <c r="D425" s="18"/>
      <c r="E425" s="18"/>
      <c r="F425" s="18"/>
      <c r="G425" s="18"/>
      <c r="H425" s="18"/>
      <c r="I425" s="18"/>
    </row>
    <row r="426" spans="1:9" ht="13">
      <c r="A426" s="18"/>
      <c r="B426" s="18"/>
      <c r="C426" s="18"/>
      <c r="D426" s="18"/>
      <c r="E426" s="18"/>
      <c r="F426" s="18"/>
      <c r="G426" s="18"/>
      <c r="H426" s="18"/>
      <c r="I426" s="18"/>
    </row>
    <row r="427" spans="1:9" ht="13">
      <c r="A427" s="18"/>
      <c r="B427" s="18"/>
      <c r="C427" s="18"/>
      <c r="D427" s="18"/>
      <c r="E427" s="18"/>
      <c r="F427" s="18"/>
      <c r="G427" s="18"/>
      <c r="H427" s="18"/>
      <c r="I427" s="18"/>
    </row>
    <row r="428" spans="1:9" ht="13">
      <c r="A428" s="18"/>
      <c r="B428" s="18"/>
      <c r="C428" s="18"/>
      <c r="D428" s="18"/>
      <c r="E428" s="18"/>
      <c r="F428" s="18"/>
      <c r="G428" s="18"/>
      <c r="H428" s="18"/>
      <c r="I428" s="18"/>
    </row>
    <row r="429" spans="1:9" ht="13">
      <c r="A429" s="18"/>
      <c r="B429" s="18"/>
      <c r="C429" s="18"/>
      <c r="D429" s="18"/>
      <c r="E429" s="18"/>
      <c r="F429" s="18"/>
      <c r="G429" s="18"/>
      <c r="H429" s="18"/>
      <c r="I429" s="18"/>
    </row>
    <row r="430" spans="1:9" ht="13">
      <c r="A430" s="18"/>
      <c r="B430" s="18"/>
      <c r="C430" s="18"/>
      <c r="D430" s="18"/>
      <c r="E430" s="18"/>
      <c r="F430" s="18"/>
      <c r="G430" s="18"/>
      <c r="H430" s="18"/>
      <c r="I430" s="18"/>
    </row>
    <row r="431" spans="1:9" ht="13">
      <c r="A431" s="18"/>
      <c r="B431" s="18"/>
      <c r="C431" s="18"/>
      <c r="D431" s="18"/>
      <c r="E431" s="18"/>
      <c r="F431" s="18"/>
      <c r="G431" s="18"/>
      <c r="H431" s="18"/>
      <c r="I431" s="18"/>
    </row>
    <row r="432" spans="1:9" ht="13">
      <c r="A432" s="18"/>
      <c r="B432" s="18"/>
      <c r="C432" s="18"/>
      <c r="D432" s="18"/>
      <c r="E432" s="18"/>
      <c r="F432" s="18"/>
      <c r="G432" s="18"/>
      <c r="H432" s="18"/>
      <c r="I432" s="18"/>
    </row>
    <row r="433" spans="1:9" ht="13">
      <c r="A433" s="18"/>
      <c r="B433" s="18"/>
      <c r="C433" s="18"/>
      <c r="D433" s="18"/>
      <c r="E433" s="18"/>
      <c r="F433" s="18"/>
      <c r="G433" s="18"/>
      <c r="H433" s="18"/>
      <c r="I433" s="18"/>
    </row>
    <row r="434" spans="1:9" ht="13">
      <c r="A434" s="18"/>
      <c r="B434" s="18"/>
      <c r="C434" s="18"/>
      <c r="D434" s="18"/>
      <c r="E434" s="18"/>
      <c r="F434" s="18"/>
      <c r="G434" s="18"/>
      <c r="H434" s="18"/>
      <c r="I434" s="18"/>
    </row>
    <row r="435" spans="1:9" ht="13">
      <c r="A435" s="18"/>
      <c r="B435" s="18"/>
      <c r="C435" s="18"/>
      <c r="D435" s="18"/>
      <c r="E435" s="18"/>
      <c r="F435" s="18"/>
      <c r="G435" s="18"/>
      <c r="H435" s="18"/>
      <c r="I435" s="18"/>
    </row>
    <row r="436" spans="1:9" ht="13">
      <c r="A436" s="18"/>
      <c r="B436" s="18"/>
      <c r="C436" s="18"/>
      <c r="D436" s="18"/>
      <c r="E436" s="18"/>
      <c r="F436" s="18"/>
      <c r="G436" s="18"/>
      <c r="H436" s="18"/>
      <c r="I436" s="18"/>
    </row>
    <row r="437" spans="1:9" ht="13">
      <c r="A437" s="18"/>
      <c r="B437" s="18"/>
      <c r="C437" s="18"/>
      <c r="D437" s="18"/>
      <c r="E437" s="18"/>
      <c r="F437" s="18"/>
      <c r="G437" s="18"/>
      <c r="H437" s="18"/>
      <c r="I437" s="18"/>
    </row>
    <row r="438" spans="1:9" ht="13">
      <c r="A438" s="18"/>
      <c r="B438" s="18"/>
      <c r="C438" s="18"/>
      <c r="D438" s="18"/>
      <c r="E438" s="18"/>
      <c r="F438" s="18"/>
      <c r="G438" s="18"/>
      <c r="H438" s="18"/>
      <c r="I438" s="18"/>
    </row>
    <row r="439" spans="1:9" ht="13">
      <c r="A439" s="18"/>
      <c r="B439" s="18"/>
      <c r="C439" s="18"/>
      <c r="D439" s="18"/>
      <c r="E439" s="18"/>
      <c r="F439" s="18"/>
      <c r="G439" s="18"/>
      <c r="H439" s="18"/>
      <c r="I439" s="18"/>
    </row>
    <row r="440" spans="1:9" ht="13">
      <c r="A440" s="18"/>
      <c r="B440" s="18"/>
      <c r="C440" s="18"/>
      <c r="D440" s="18"/>
      <c r="E440" s="18"/>
      <c r="F440" s="18"/>
      <c r="G440" s="18"/>
      <c r="H440" s="18"/>
      <c r="I440" s="18"/>
    </row>
    <row r="441" spans="1:9" ht="13">
      <c r="A441" s="18"/>
      <c r="B441" s="18"/>
      <c r="C441" s="18"/>
      <c r="D441" s="18"/>
      <c r="E441" s="18"/>
      <c r="F441" s="18"/>
      <c r="G441" s="18"/>
      <c r="H441" s="18"/>
      <c r="I441" s="18"/>
    </row>
    <row r="442" spans="1:9" ht="13">
      <c r="A442" s="18"/>
      <c r="B442" s="18"/>
      <c r="C442" s="18"/>
      <c r="D442" s="18"/>
      <c r="E442" s="18"/>
      <c r="F442" s="18"/>
      <c r="G442" s="18"/>
      <c r="H442" s="18"/>
      <c r="I442" s="18"/>
    </row>
    <row r="443" spans="1:9" ht="13">
      <c r="A443" s="18"/>
      <c r="B443" s="18"/>
      <c r="C443" s="18"/>
      <c r="D443" s="18"/>
      <c r="E443" s="18"/>
      <c r="F443" s="18"/>
      <c r="G443" s="18"/>
      <c r="H443" s="18"/>
      <c r="I443" s="18"/>
    </row>
    <row r="444" spans="1:9" ht="13">
      <c r="A444" s="18"/>
      <c r="B444" s="18"/>
      <c r="C444" s="18"/>
      <c r="D444" s="18"/>
      <c r="E444" s="18"/>
      <c r="F444" s="18"/>
      <c r="G444" s="18"/>
      <c r="H444" s="18"/>
      <c r="I444" s="18"/>
    </row>
    <row r="445" spans="1:9" ht="13">
      <c r="A445" s="18"/>
      <c r="B445" s="18"/>
      <c r="C445" s="18"/>
      <c r="D445" s="18"/>
      <c r="E445" s="18"/>
      <c r="F445" s="18"/>
      <c r="G445" s="18"/>
      <c r="H445" s="18"/>
      <c r="I445" s="18"/>
    </row>
    <row r="446" spans="1:9" ht="13">
      <c r="A446" s="18"/>
      <c r="B446" s="18"/>
      <c r="C446" s="18"/>
      <c r="D446" s="18"/>
      <c r="E446" s="18"/>
      <c r="F446" s="18"/>
      <c r="G446" s="18"/>
      <c r="H446" s="18"/>
      <c r="I446" s="18"/>
    </row>
    <row r="447" spans="1:9" ht="13">
      <c r="A447" s="18"/>
      <c r="B447" s="18"/>
      <c r="C447" s="18"/>
      <c r="D447" s="18"/>
      <c r="E447" s="18"/>
      <c r="F447" s="18"/>
      <c r="G447" s="18"/>
      <c r="H447" s="18"/>
      <c r="I447" s="18"/>
    </row>
    <row r="448" spans="1:9" ht="13">
      <c r="A448" s="18"/>
      <c r="B448" s="18"/>
      <c r="C448" s="18"/>
      <c r="D448" s="18"/>
      <c r="E448" s="18"/>
      <c r="F448" s="18"/>
      <c r="G448" s="18"/>
      <c r="H448" s="18"/>
      <c r="I448" s="18"/>
    </row>
    <row r="449" spans="1:9" ht="13">
      <c r="A449" s="18"/>
      <c r="B449" s="18"/>
      <c r="C449" s="18"/>
      <c r="D449" s="18"/>
      <c r="E449" s="18"/>
      <c r="F449" s="18"/>
      <c r="G449" s="18"/>
      <c r="H449" s="18"/>
      <c r="I449" s="18"/>
    </row>
    <row r="450" spans="1:9" ht="13">
      <c r="A450" s="18"/>
      <c r="B450" s="18"/>
      <c r="C450" s="18"/>
      <c r="D450" s="18"/>
      <c r="E450" s="18"/>
      <c r="F450" s="18"/>
      <c r="G450" s="18"/>
      <c r="H450" s="18"/>
      <c r="I450" s="18"/>
    </row>
    <row r="451" spans="1:9" ht="13">
      <c r="A451" s="18"/>
      <c r="B451" s="18"/>
      <c r="C451" s="18"/>
      <c r="D451" s="18"/>
      <c r="E451" s="18"/>
      <c r="F451" s="18"/>
      <c r="G451" s="18"/>
      <c r="H451" s="18"/>
      <c r="I451" s="18"/>
    </row>
    <row r="452" spans="1:9" ht="13">
      <c r="A452" s="18"/>
      <c r="B452" s="18"/>
      <c r="C452" s="18"/>
      <c r="D452" s="18"/>
      <c r="E452" s="18"/>
      <c r="F452" s="18"/>
      <c r="G452" s="18"/>
      <c r="H452" s="18"/>
      <c r="I452" s="18"/>
    </row>
    <row r="453" spans="1:9" ht="13">
      <c r="A453" s="18"/>
      <c r="B453" s="18"/>
      <c r="C453" s="18"/>
      <c r="D453" s="18"/>
      <c r="E453" s="18"/>
      <c r="F453" s="18"/>
      <c r="G453" s="18"/>
      <c r="H453" s="18"/>
      <c r="I453" s="18"/>
    </row>
    <row r="454" spans="1:9" ht="13">
      <c r="A454" s="18"/>
      <c r="B454" s="18"/>
      <c r="C454" s="18"/>
      <c r="D454" s="18"/>
      <c r="E454" s="18"/>
      <c r="F454" s="18"/>
      <c r="G454" s="18"/>
      <c r="H454" s="18"/>
      <c r="I454" s="18"/>
    </row>
    <row r="455" spans="1:9" ht="13">
      <c r="A455" s="18"/>
      <c r="B455" s="18"/>
      <c r="C455" s="18"/>
      <c r="D455" s="18"/>
      <c r="E455" s="18"/>
      <c r="F455" s="18"/>
      <c r="G455" s="18"/>
      <c r="H455" s="18"/>
      <c r="I455" s="18"/>
    </row>
    <row r="456" spans="1:9" ht="13">
      <c r="A456" s="18"/>
      <c r="B456" s="18"/>
      <c r="C456" s="18"/>
      <c r="D456" s="18"/>
      <c r="E456" s="18"/>
      <c r="F456" s="18"/>
      <c r="G456" s="18"/>
      <c r="H456" s="18"/>
      <c r="I456" s="18"/>
    </row>
    <row r="457" spans="1:9" ht="13">
      <c r="A457" s="18"/>
      <c r="B457" s="18"/>
      <c r="C457" s="18"/>
      <c r="D457" s="18"/>
      <c r="E457" s="18"/>
      <c r="F457" s="18"/>
      <c r="G457" s="18"/>
      <c r="H457" s="18"/>
      <c r="I457" s="18"/>
    </row>
    <row r="458" spans="1:9" ht="13">
      <c r="A458" s="18"/>
      <c r="B458" s="18"/>
      <c r="C458" s="18"/>
      <c r="D458" s="18"/>
      <c r="E458" s="18"/>
      <c r="F458" s="18"/>
      <c r="G458" s="18"/>
      <c r="H458" s="18"/>
      <c r="I458" s="18"/>
    </row>
    <row r="459" spans="1:9" ht="13">
      <c r="A459" s="18"/>
      <c r="B459" s="18"/>
      <c r="C459" s="18"/>
      <c r="D459" s="18"/>
      <c r="E459" s="18"/>
      <c r="F459" s="18"/>
      <c r="G459" s="18"/>
      <c r="H459" s="18"/>
      <c r="I459" s="18"/>
    </row>
    <row r="460" spans="1:9" ht="13">
      <c r="A460" s="18"/>
      <c r="B460" s="18"/>
      <c r="C460" s="18"/>
      <c r="D460" s="18"/>
      <c r="E460" s="18"/>
      <c r="F460" s="18"/>
      <c r="G460" s="18"/>
      <c r="H460" s="18"/>
      <c r="I460" s="18"/>
    </row>
    <row r="461" spans="1:9" ht="13">
      <c r="A461" s="18"/>
      <c r="B461" s="18"/>
      <c r="C461" s="18"/>
      <c r="D461" s="18"/>
      <c r="E461" s="18"/>
      <c r="F461" s="18"/>
      <c r="G461" s="18"/>
      <c r="H461" s="18"/>
      <c r="I461" s="18"/>
    </row>
    <row r="462" spans="1:9" ht="13">
      <c r="A462" s="18"/>
      <c r="B462" s="18"/>
      <c r="C462" s="18"/>
      <c r="D462" s="18"/>
      <c r="E462" s="18"/>
      <c r="F462" s="18"/>
      <c r="G462" s="18"/>
      <c r="H462" s="18"/>
      <c r="I462" s="18"/>
    </row>
    <row r="463" spans="1:9" ht="13">
      <c r="A463" s="18"/>
      <c r="B463" s="18"/>
      <c r="C463" s="18"/>
      <c r="D463" s="18"/>
      <c r="E463" s="18"/>
      <c r="F463" s="18"/>
      <c r="G463" s="18"/>
      <c r="H463" s="18"/>
      <c r="I463" s="18"/>
    </row>
    <row r="464" spans="1:9" ht="13">
      <c r="A464" s="18"/>
      <c r="B464" s="18"/>
      <c r="C464" s="18"/>
      <c r="D464" s="18"/>
      <c r="E464" s="18"/>
      <c r="F464" s="18"/>
      <c r="G464" s="18"/>
      <c r="H464" s="18"/>
      <c r="I464" s="18"/>
    </row>
    <row r="465" spans="1:9" ht="13">
      <c r="A465" s="18"/>
      <c r="B465" s="18"/>
      <c r="C465" s="18"/>
      <c r="D465" s="18"/>
      <c r="E465" s="18"/>
      <c r="F465" s="18"/>
      <c r="G465" s="18"/>
      <c r="H465" s="18"/>
      <c r="I465" s="18"/>
    </row>
    <row r="466" spans="1:9" ht="13">
      <c r="A466" s="18"/>
      <c r="B466" s="18"/>
      <c r="C466" s="18"/>
      <c r="D466" s="18"/>
      <c r="E466" s="18"/>
      <c r="F466" s="18"/>
      <c r="G466" s="18"/>
      <c r="H466" s="18"/>
      <c r="I466" s="18"/>
    </row>
    <row r="467" spans="1:9" ht="13">
      <c r="A467" s="18"/>
      <c r="B467" s="18"/>
      <c r="C467" s="18"/>
      <c r="D467" s="18"/>
      <c r="E467" s="18"/>
      <c r="F467" s="18"/>
      <c r="G467" s="18"/>
      <c r="H467" s="18"/>
      <c r="I467" s="18"/>
    </row>
    <row r="468" spans="1:9" ht="13">
      <c r="A468" s="18"/>
      <c r="B468" s="18"/>
      <c r="C468" s="18"/>
      <c r="D468" s="18"/>
      <c r="E468" s="18"/>
      <c r="F468" s="18"/>
      <c r="G468" s="18"/>
      <c r="H468" s="18"/>
      <c r="I468" s="18"/>
    </row>
    <row r="469" spans="1:9" ht="13">
      <c r="A469" s="18"/>
      <c r="B469" s="18"/>
      <c r="C469" s="18"/>
      <c r="D469" s="18"/>
      <c r="E469" s="18"/>
      <c r="F469" s="18"/>
      <c r="G469" s="18"/>
      <c r="H469" s="18"/>
      <c r="I469" s="18"/>
    </row>
    <row r="470" spans="1:9" ht="13">
      <c r="A470" s="18"/>
      <c r="B470" s="18"/>
      <c r="C470" s="18"/>
      <c r="D470" s="18"/>
      <c r="E470" s="18"/>
      <c r="F470" s="18"/>
      <c r="G470" s="18"/>
      <c r="H470" s="18"/>
      <c r="I470" s="18"/>
    </row>
    <row r="471" spans="1:9" ht="13">
      <c r="A471" s="18"/>
      <c r="B471" s="18"/>
      <c r="C471" s="18"/>
      <c r="D471" s="18"/>
      <c r="E471" s="18"/>
      <c r="F471" s="18"/>
      <c r="G471" s="18"/>
      <c r="H471" s="18"/>
      <c r="I471" s="18"/>
    </row>
    <row r="472" spans="1:9" ht="13">
      <c r="A472" s="18"/>
      <c r="B472" s="18"/>
      <c r="C472" s="18"/>
      <c r="D472" s="18"/>
      <c r="E472" s="18"/>
      <c r="F472" s="18"/>
      <c r="G472" s="18"/>
      <c r="H472" s="18"/>
      <c r="I472" s="18"/>
    </row>
    <row r="473" spans="1:9" ht="13">
      <c r="A473" s="18"/>
      <c r="B473" s="18"/>
      <c r="C473" s="18"/>
      <c r="D473" s="18"/>
      <c r="E473" s="18"/>
      <c r="F473" s="18"/>
      <c r="G473" s="18"/>
      <c r="H473" s="18"/>
      <c r="I473" s="18"/>
    </row>
    <row r="474" spans="1:9" ht="13">
      <c r="A474" s="18"/>
      <c r="B474" s="18"/>
      <c r="C474" s="18"/>
      <c r="D474" s="18"/>
      <c r="E474" s="18"/>
      <c r="F474" s="18"/>
      <c r="G474" s="18"/>
      <c r="H474" s="18"/>
      <c r="I474" s="18"/>
    </row>
    <row r="475" spans="1:9" ht="13">
      <c r="A475" s="18"/>
      <c r="B475" s="18"/>
      <c r="C475" s="18"/>
      <c r="D475" s="18"/>
      <c r="E475" s="18"/>
      <c r="F475" s="18"/>
      <c r="G475" s="18"/>
      <c r="H475" s="18"/>
      <c r="I475" s="18"/>
    </row>
    <row r="476" spans="1:9" ht="13">
      <c r="A476" s="18"/>
      <c r="B476" s="18"/>
      <c r="C476" s="18"/>
      <c r="D476" s="18"/>
      <c r="E476" s="18"/>
      <c r="F476" s="18"/>
      <c r="G476" s="18"/>
      <c r="H476" s="18"/>
      <c r="I476" s="18"/>
    </row>
    <row r="477" spans="1:9" ht="13">
      <c r="A477" s="18"/>
      <c r="B477" s="18"/>
      <c r="C477" s="18"/>
      <c r="D477" s="18"/>
      <c r="E477" s="18"/>
      <c r="F477" s="18"/>
      <c r="G477" s="18"/>
      <c r="H477" s="18"/>
      <c r="I477" s="18"/>
    </row>
    <row r="478" spans="1:9" ht="13">
      <c r="A478" s="18"/>
      <c r="B478" s="18"/>
      <c r="C478" s="18"/>
      <c r="D478" s="18"/>
      <c r="E478" s="18"/>
      <c r="F478" s="18"/>
      <c r="G478" s="18"/>
      <c r="H478" s="18"/>
      <c r="I478" s="18"/>
    </row>
    <row r="479" spans="1:9" ht="13">
      <c r="A479" s="12"/>
      <c r="B479" s="12"/>
      <c r="C479" s="12"/>
      <c r="D479" s="12"/>
      <c r="E479" s="12"/>
      <c r="F479" s="12"/>
      <c r="G479" s="12"/>
      <c r="H479" s="12"/>
      <c r="I479" s="12"/>
    </row>
    <row r="480" spans="1:9" ht="13">
      <c r="A480" s="12"/>
      <c r="B480" s="12"/>
      <c r="C480" s="12"/>
      <c r="D480" s="12"/>
      <c r="E480" s="12"/>
      <c r="F480" s="12"/>
      <c r="G480" s="12"/>
      <c r="H480" s="12"/>
      <c r="I480" s="12"/>
    </row>
    <row r="481" spans="1:9" ht="13">
      <c r="A481" s="12"/>
      <c r="B481" s="12"/>
      <c r="C481" s="12"/>
      <c r="D481" s="12"/>
      <c r="E481" s="12"/>
      <c r="F481" s="12"/>
      <c r="G481" s="12"/>
      <c r="H481" s="12"/>
      <c r="I481" s="12"/>
    </row>
    <row r="482" spans="1:9" ht="13">
      <c r="A482" s="12"/>
      <c r="B482" s="12"/>
      <c r="C482" s="12"/>
      <c r="D482" s="12"/>
      <c r="E482" s="12"/>
      <c r="F482" s="12"/>
      <c r="G482" s="12"/>
      <c r="H482" s="12"/>
      <c r="I482" s="12"/>
    </row>
    <row r="483" spans="1:9" ht="13">
      <c r="A483" s="12"/>
      <c r="B483" s="12"/>
      <c r="C483" s="12"/>
      <c r="D483" s="12"/>
      <c r="E483" s="12"/>
      <c r="F483" s="12"/>
      <c r="G483" s="12"/>
      <c r="H483" s="12"/>
      <c r="I483" s="12"/>
    </row>
    <row r="484" spans="1:9" ht="13">
      <c r="A484" s="12"/>
      <c r="B484" s="12"/>
      <c r="C484" s="12"/>
      <c r="D484" s="12"/>
      <c r="E484" s="12"/>
      <c r="F484" s="12"/>
      <c r="G484" s="12"/>
      <c r="H484" s="12"/>
      <c r="I484" s="12"/>
    </row>
    <row r="485" spans="1:9" ht="13">
      <c r="A485" s="12"/>
      <c r="B485" s="12"/>
      <c r="C485" s="12"/>
      <c r="D485" s="12"/>
      <c r="E485" s="12"/>
      <c r="F485" s="12"/>
      <c r="G485" s="12"/>
      <c r="H485" s="12"/>
      <c r="I485" s="12"/>
    </row>
    <row r="486" spans="1:9" ht="13">
      <c r="A486" s="12"/>
      <c r="B486" s="12"/>
      <c r="C486" s="12"/>
      <c r="D486" s="12"/>
      <c r="E486" s="12"/>
      <c r="F486" s="12"/>
      <c r="G486" s="12"/>
      <c r="H486" s="12"/>
      <c r="I486" s="12"/>
    </row>
    <row r="487" spans="1:9" ht="13">
      <c r="A487" s="12"/>
      <c r="B487" s="12"/>
      <c r="C487" s="12"/>
      <c r="D487" s="12"/>
      <c r="E487" s="12"/>
      <c r="F487" s="12"/>
      <c r="G487" s="12"/>
      <c r="H487" s="12"/>
      <c r="I487" s="12"/>
    </row>
    <row r="488" spans="1:9" ht="13">
      <c r="A488" s="12"/>
      <c r="B488" s="12"/>
      <c r="C488" s="12"/>
      <c r="D488" s="12"/>
      <c r="E488" s="12"/>
      <c r="F488" s="12"/>
      <c r="G488" s="12"/>
      <c r="H488" s="12"/>
      <c r="I488" s="12"/>
    </row>
    <row r="489" spans="1:9" ht="13">
      <c r="A489" s="12"/>
      <c r="B489" s="12"/>
      <c r="C489" s="12"/>
      <c r="D489" s="12"/>
      <c r="E489" s="12"/>
      <c r="F489" s="12"/>
      <c r="G489" s="12"/>
      <c r="H489" s="12"/>
      <c r="I489" s="12"/>
    </row>
    <row r="490" spans="1:9" ht="13">
      <c r="A490" s="12"/>
      <c r="B490" s="12"/>
      <c r="C490" s="12"/>
      <c r="D490" s="12"/>
      <c r="E490" s="12"/>
      <c r="F490" s="12"/>
      <c r="G490" s="12"/>
      <c r="H490" s="12"/>
      <c r="I490" s="12"/>
    </row>
    <row r="491" spans="1:9" ht="13">
      <c r="A491" s="12"/>
      <c r="B491" s="12"/>
      <c r="C491" s="12"/>
      <c r="D491" s="12"/>
      <c r="E491" s="12"/>
      <c r="F491" s="12"/>
      <c r="G491" s="12"/>
      <c r="H491" s="12"/>
      <c r="I491" s="12"/>
    </row>
    <row r="492" spans="1:9" ht="13">
      <c r="A492" s="12"/>
      <c r="B492" s="12"/>
      <c r="C492" s="12"/>
      <c r="D492" s="12"/>
      <c r="E492" s="12"/>
      <c r="F492" s="12"/>
      <c r="G492" s="12"/>
      <c r="H492" s="12"/>
      <c r="I492" s="12"/>
    </row>
    <row r="493" spans="1:9" ht="13">
      <c r="A493" s="12"/>
      <c r="B493" s="12"/>
      <c r="C493" s="12"/>
      <c r="D493" s="12"/>
      <c r="E493" s="12"/>
      <c r="F493" s="12"/>
      <c r="G493" s="12"/>
      <c r="H493" s="12"/>
      <c r="I493" s="12"/>
    </row>
    <row r="494" spans="1:9" ht="13">
      <c r="A494" s="12"/>
      <c r="B494" s="12"/>
      <c r="C494" s="12"/>
      <c r="D494" s="12"/>
      <c r="E494" s="12"/>
      <c r="F494" s="12"/>
      <c r="G494" s="12"/>
      <c r="H494" s="12"/>
      <c r="I494" s="12"/>
    </row>
    <row r="495" spans="1:9" ht="13">
      <c r="A495" s="12"/>
      <c r="B495" s="12"/>
      <c r="C495" s="12"/>
      <c r="D495" s="12"/>
      <c r="E495" s="12"/>
      <c r="F495" s="12"/>
      <c r="G495" s="12"/>
      <c r="H495" s="12"/>
      <c r="I495" s="12"/>
    </row>
    <row r="496" spans="1:9" ht="13">
      <c r="A496" s="12"/>
      <c r="B496" s="12"/>
      <c r="C496" s="12"/>
      <c r="D496" s="12"/>
      <c r="E496" s="12"/>
      <c r="F496" s="12"/>
      <c r="G496" s="12"/>
      <c r="H496" s="12"/>
      <c r="I496" s="12"/>
    </row>
    <row r="497" spans="1:9" ht="13">
      <c r="A497" s="12"/>
      <c r="B497" s="12"/>
      <c r="C497" s="12"/>
      <c r="D497" s="12"/>
      <c r="E497" s="12"/>
      <c r="F497" s="12"/>
      <c r="G497" s="12"/>
      <c r="H497" s="12"/>
      <c r="I497" s="12"/>
    </row>
    <row r="498" spans="1:9" ht="13">
      <c r="A498" s="12"/>
      <c r="B498" s="12"/>
      <c r="C498" s="12"/>
      <c r="D498" s="12"/>
      <c r="E498" s="12"/>
      <c r="F498" s="12"/>
      <c r="G498" s="12"/>
      <c r="H498" s="12"/>
      <c r="I498" s="12"/>
    </row>
    <row r="499" spans="1:9" ht="13">
      <c r="A499" s="12"/>
      <c r="B499" s="12"/>
      <c r="C499" s="12"/>
      <c r="D499" s="12"/>
      <c r="E499" s="12"/>
      <c r="F499" s="12"/>
      <c r="G499" s="12"/>
      <c r="H499" s="12"/>
      <c r="I499" s="12"/>
    </row>
    <row r="500" spans="1:9" ht="13">
      <c r="A500" s="12"/>
      <c r="B500" s="12"/>
      <c r="C500" s="12"/>
      <c r="D500" s="12"/>
      <c r="E500" s="12"/>
      <c r="F500" s="12"/>
      <c r="G500" s="12"/>
      <c r="H500" s="12"/>
      <c r="I500" s="12"/>
    </row>
    <row r="501" spans="1:9" ht="13">
      <c r="A501" s="12"/>
      <c r="B501" s="12"/>
      <c r="C501" s="12"/>
      <c r="D501" s="12"/>
      <c r="E501" s="12"/>
      <c r="F501" s="12"/>
      <c r="G501" s="12"/>
      <c r="H501" s="12"/>
      <c r="I501" s="12"/>
    </row>
    <row r="502" spans="1:9" ht="13">
      <c r="A502" s="12"/>
      <c r="B502" s="12"/>
      <c r="C502" s="12"/>
      <c r="D502" s="12"/>
      <c r="E502" s="12"/>
      <c r="F502" s="12"/>
      <c r="G502" s="12"/>
      <c r="H502" s="12"/>
      <c r="I502" s="12"/>
    </row>
    <row r="503" spans="1:9" ht="13">
      <c r="A503" s="12"/>
      <c r="B503" s="12"/>
      <c r="C503" s="12"/>
      <c r="D503" s="12"/>
      <c r="E503" s="12"/>
      <c r="F503" s="12"/>
      <c r="G503" s="12"/>
      <c r="H503" s="12"/>
      <c r="I503" s="12"/>
    </row>
    <row r="504" spans="1:9" ht="13">
      <c r="A504" s="12"/>
      <c r="B504" s="12"/>
      <c r="C504" s="12"/>
      <c r="D504" s="12"/>
      <c r="E504" s="12"/>
      <c r="F504" s="12"/>
      <c r="G504" s="12"/>
      <c r="H504" s="12"/>
      <c r="I504" s="12"/>
    </row>
    <row r="505" spans="1:9" ht="13">
      <c r="A505" s="12"/>
      <c r="B505" s="12"/>
      <c r="C505" s="12"/>
      <c r="D505" s="12"/>
      <c r="E505" s="12"/>
      <c r="F505" s="12"/>
      <c r="G505" s="12"/>
      <c r="H505" s="12"/>
      <c r="I505" s="12"/>
    </row>
    <row r="506" spans="1:9" ht="13">
      <c r="A506" s="12"/>
      <c r="B506" s="12"/>
      <c r="C506" s="12"/>
      <c r="D506" s="12"/>
      <c r="E506" s="12"/>
      <c r="F506" s="12"/>
      <c r="G506" s="12"/>
      <c r="H506" s="12"/>
      <c r="I506" s="12"/>
    </row>
    <row r="507" spans="1:9" ht="13">
      <c r="A507" s="12"/>
      <c r="B507" s="12"/>
      <c r="C507" s="12"/>
      <c r="D507" s="12"/>
      <c r="E507" s="12"/>
      <c r="F507" s="12"/>
      <c r="G507" s="12"/>
      <c r="H507" s="12"/>
      <c r="I507" s="12"/>
    </row>
    <row r="508" spans="1:9" ht="13">
      <c r="A508" s="12"/>
      <c r="B508" s="12"/>
      <c r="C508" s="12"/>
      <c r="D508" s="12"/>
      <c r="E508" s="12"/>
      <c r="F508" s="12"/>
      <c r="G508" s="12"/>
      <c r="H508" s="12"/>
      <c r="I508" s="12"/>
    </row>
    <row r="509" spans="1:9" ht="13">
      <c r="A509" s="12"/>
      <c r="B509" s="12"/>
      <c r="C509" s="12"/>
      <c r="D509" s="12"/>
      <c r="E509" s="12"/>
      <c r="F509" s="12"/>
      <c r="G509" s="12"/>
      <c r="H509" s="12"/>
      <c r="I509" s="12"/>
    </row>
    <row r="510" spans="1:9" ht="13">
      <c r="A510" s="12"/>
      <c r="B510" s="12"/>
      <c r="C510" s="12"/>
      <c r="D510" s="12"/>
      <c r="E510" s="12"/>
      <c r="F510" s="12"/>
      <c r="G510" s="12"/>
      <c r="H510" s="12"/>
      <c r="I510" s="12"/>
    </row>
    <row r="511" spans="1:9" ht="13">
      <c r="A511" s="12"/>
      <c r="B511" s="12"/>
      <c r="C511" s="12"/>
      <c r="D511" s="12"/>
      <c r="E511" s="12"/>
      <c r="F511" s="12"/>
      <c r="G511" s="12"/>
      <c r="H511" s="12"/>
      <c r="I511" s="12"/>
    </row>
    <row r="512" spans="1:9" ht="13">
      <c r="A512" s="12"/>
      <c r="B512" s="12"/>
      <c r="C512" s="12"/>
      <c r="D512" s="12"/>
      <c r="E512" s="12"/>
      <c r="F512" s="12"/>
      <c r="G512" s="12"/>
      <c r="H512" s="12"/>
      <c r="I512" s="12"/>
    </row>
    <row r="513" spans="1:9" ht="13">
      <c r="A513" s="12"/>
      <c r="B513" s="12"/>
      <c r="C513" s="12"/>
      <c r="D513" s="12"/>
      <c r="E513" s="12"/>
      <c r="F513" s="12"/>
      <c r="G513" s="12"/>
      <c r="H513" s="12"/>
      <c r="I513" s="12"/>
    </row>
    <row r="514" spans="1:9" ht="13">
      <c r="A514" s="12"/>
      <c r="B514" s="12"/>
      <c r="C514" s="12"/>
      <c r="D514" s="12"/>
      <c r="E514" s="12"/>
      <c r="F514" s="12"/>
      <c r="G514" s="12"/>
      <c r="H514" s="12"/>
      <c r="I514" s="12"/>
    </row>
    <row r="515" spans="1:9" ht="13">
      <c r="A515" s="12"/>
      <c r="B515" s="12"/>
      <c r="C515" s="12"/>
      <c r="D515" s="12"/>
      <c r="E515" s="12"/>
      <c r="F515" s="12"/>
      <c r="G515" s="12"/>
      <c r="H515" s="12"/>
      <c r="I515" s="12"/>
    </row>
    <row r="516" spans="1:9" ht="13">
      <c r="A516" s="12"/>
      <c r="B516" s="12"/>
      <c r="C516" s="12"/>
      <c r="D516" s="12"/>
      <c r="E516" s="12"/>
      <c r="F516" s="12"/>
      <c r="G516" s="12"/>
      <c r="H516" s="12"/>
      <c r="I516" s="12"/>
    </row>
    <row r="517" spans="1:9" ht="13">
      <c r="A517" s="12"/>
      <c r="B517" s="12"/>
      <c r="C517" s="12"/>
      <c r="D517" s="12"/>
      <c r="E517" s="12"/>
      <c r="F517" s="12"/>
      <c r="G517" s="12"/>
      <c r="H517" s="12"/>
      <c r="I517" s="12"/>
    </row>
    <row r="518" spans="1:9" ht="13">
      <c r="A518" s="12"/>
      <c r="B518" s="12"/>
      <c r="C518" s="12"/>
      <c r="D518" s="12"/>
      <c r="E518" s="12"/>
      <c r="F518" s="12"/>
      <c r="G518" s="12"/>
      <c r="H518" s="12"/>
      <c r="I518" s="12"/>
    </row>
    <row r="519" spans="1:9" ht="13">
      <c r="A519" s="12"/>
      <c r="B519" s="12"/>
      <c r="C519" s="12"/>
      <c r="D519" s="12"/>
      <c r="E519" s="12"/>
      <c r="F519" s="12"/>
      <c r="G519" s="12"/>
      <c r="H519" s="12"/>
      <c r="I519" s="12"/>
    </row>
    <row r="520" spans="1:9" ht="13">
      <c r="A520" s="12"/>
      <c r="B520" s="12"/>
      <c r="C520" s="12"/>
      <c r="D520" s="12"/>
      <c r="E520" s="12"/>
      <c r="F520" s="12"/>
      <c r="G520" s="12"/>
      <c r="H520" s="12"/>
      <c r="I520" s="12"/>
    </row>
    <row r="521" spans="1:9" ht="13">
      <c r="A521" s="12"/>
      <c r="B521" s="12"/>
      <c r="C521" s="12"/>
      <c r="D521" s="12"/>
      <c r="E521" s="12"/>
      <c r="F521" s="12"/>
      <c r="G521" s="12"/>
      <c r="H521" s="12"/>
      <c r="I521" s="12"/>
    </row>
    <row r="522" spans="1:9" ht="13">
      <c r="A522" s="12"/>
      <c r="B522" s="12"/>
      <c r="C522" s="12"/>
      <c r="D522" s="12"/>
      <c r="E522" s="12"/>
      <c r="F522" s="12"/>
      <c r="G522" s="12"/>
      <c r="H522" s="12"/>
      <c r="I522" s="12"/>
    </row>
    <row r="523" spans="1:9" ht="13">
      <c r="A523" s="12"/>
      <c r="B523" s="12"/>
      <c r="C523" s="12"/>
      <c r="D523" s="12"/>
      <c r="E523" s="12"/>
      <c r="F523" s="12"/>
      <c r="G523" s="12"/>
      <c r="H523" s="12"/>
      <c r="I523" s="12"/>
    </row>
    <row r="524" spans="1:9" ht="13">
      <c r="A524" s="12"/>
      <c r="B524" s="12"/>
      <c r="C524" s="12"/>
      <c r="D524" s="12"/>
      <c r="E524" s="12"/>
      <c r="F524" s="12"/>
      <c r="G524" s="12"/>
      <c r="H524" s="12"/>
      <c r="I524" s="12"/>
    </row>
    <row r="525" spans="1:9" ht="13">
      <c r="A525" s="12"/>
      <c r="B525" s="12"/>
      <c r="C525" s="12"/>
      <c r="D525" s="12"/>
      <c r="E525" s="12"/>
      <c r="F525" s="12"/>
      <c r="G525" s="12"/>
      <c r="H525" s="12"/>
      <c r="I525" s="12"/>
    </row>
    <row r="526" spans="1:9" ht="13">
      <c r="A526" s="12"/>
      <c r="B526" s="12"/>
      <c r="C526" s="12"/>
      <c r="D526" s="12"/>
      <c r="E526" s="12"/>
      <c r="F526" s="12"/>
      <c r="G526" s="12"/>
      <c r="H526" s="12"/>
      <c r="I526" s="12"/>
    </row>
    <row r="527" spans="1:9" ht="13">
      <c r="A527" s="12"/>
      <c r="B527" s="12"/>
      <c r="C527" s="12"/>
      <c r="D527" s="12"/>
      <c r="E527" s="12"/>
      <c r="F527" s="12"/>
      <c r="G527" s="12"/>
      <c r="H527" s="12"/>
      <c r="I527" s="12"/>
    </row>
    <row r="528" spans="1:9" ht="13">
      <c r="A528" s="12"/>
      <c r="B528" s="12"/>
      <c r="C528" s="12"/>
      <c r="D528" s="12"/>
      <c r="E528" s="12"/>
      <c r="F528" s="12"/>
      <c r="G528" s="12"/>
      <c r="H528" s="12"/>
      <c r="I528" s="12"/>
    </row>
    <row r="529" spans="1:9" ht="13">
      <c r="A529" s="12"/>
      <c r="B529" s="12"/>
      <c r="C529" s="12"/>
      <c r="D529" s="12"/>
      <c r="E529" s="12"/>
      <c r="F529" s="12"/>
      <c r="G529" s="12"/>
      <c r="H529" s="12"/>
      <c r="I529" s="12"/>
    </row>
    <row r="530" spans="1:9" ht="13">
      <c r="A530" s="12"/>
      <c r="B530" s="12"/>
      <c r="C530" s="12"/>
      <c r="D530" s="12"/>
      <c r="E530" s="12"/>
      <c r="F530" s="12"/>
      <c r="G530" s="12"/>
      <c r="H530" s="12"/>
      <c r="I530" s="12"/>
    </row>
    <row r="531" spans="1:9" ht="13">
      <c r="A531" s="12"/>
      <c r="B531" s="12"/>
      <c r="C531" s="12"/>
      <c r="D531" s="12"/>
      <c r="E531" s="12"/>
      <c r="F531" s="12"/>
      <c r="G531" s="12"/>
      <c r="H531" s="12"/>
      <c r="I531" s="12"/>
    </row>
    <row r="532" spans="1:9" ht="13">
      <c r="A532" s="12"/>
      <c r="B532" s="12"/>
      <c r="C532" s="12"/>
      <c r="D532" s="12"/>
      <c r="E532" s="12"/>
      <c r="F532" s="12"/>
      <c r="G532" s="12"/>
      <c r="H532" s="12"/>
      <c r="I532" s="12"/>
    </row>
    <row r="533" spans="1:9" ht="13">
      <c r="A533" s="12"/>
      <c r="B533" s="12"/>
      <c r="C533" s="12"/>
      <c r="D533" s="12"/>
      <c r="E533" s="12"/>
      <c r="F533" s="12"/>
      <c r="G533" s="12"/>
      <c r="H533" s="12"/>
      <c r="I533" s="12"/>
    </row>
    <row r="534" spans="1:9" ht="13">
      <c r="A534" s="12"/>
      <c r="B534" s="12"/>
      <c r="C534" s="12"/>
      <c r="D534" s="12"/>
      <c r="E534" s="12"/>
      <c r="F534" s="12"/>
      <c r="G534" s="12"/>
      <c r="H534" s="12"/>
      <c r="I534" s="12"/>
    </row>
    <row r="535" spans="1:9" ht="13">
      <c r="A535" s="12"/>
      <c r="B535" s="12"/>
      <c r="C535" s="12"/>
      <c r="D535" s="12"/>
      <c r="E535" s="12"/>
      <c r="F535" s="12"/>
      <c r="G535" s="12"/>
      <c r="H535" s="12"/>
      <c r="I535" s="12"/>
    </row>
    <row r="536" spans="1:9" ht="13">
      <c r="A536" s="12"/>
      <c r="B536" s="12"/>
      <c r="C536" s="12"/>
      <c r="D536" s="12"/>
      <c r="E536" s="12"/>
      <c r="F536" s="12"/>
      <c r="G536" s="12"/>
      <c r="H536" s="12"/>
      <c r="I536" s="12"/>
    </row>
    <row r="537" spans="1:9" ht="13">
      <c r="A537" s="12"/>
      <c r="B537" s="12"/>
      <c r="C537" s="12"/>
      <c r="D537" s="12"/>
      <c r="E537" s="12"/>
      <c r="F537" s="12"/>
      <c r="G537" s="12"/>
      <c r="H537" s="12"/>
      <c r="I537" s="12"/>
    </row>
    <row r="538" spans="1:9" ht="13">
      <c r="A538" s="12"/>
      <c r="B538" s="12"/>
      <c r="C538" s="12"/>
      <c r="D538" s="12"/>
      <c r="E538" s="12"/>
      <c r="F538" s="12"/>
      <c r="G538" s="12"/>
      <c r="H538" s="12"/>
      <c r="I538" s="12"/>
    </row>
    <row r="539" spans="1:9" ht="13">
      <c r="A539" s="12"/>
      <c r="B539" s="12"/>
      <c r="C539" s="12"/>
      <c r="D539" s="12"/>
      <c r="E539" s="12"/>
      <c r="F539" s="12"/>
      <c r="G539" s="12"/>
      <c r="H539" s="12"/>
      <c r="I539" s="12"/>
    </row>
    <row r="540" spans="1:9" ht="13">
      <c r="A540" s="12"/>
      <c r="B540" s="12"/>
      <c r="C540" s="12"/>
      <c r="D540" s="12"/>
      <c r="E540" s="12"/>
      <c r="F540" s="12"/>
      <c r="G540" s="12"/>
      <c r="H540" s="12"/>
      <c r="I540" s="12"/>
    </row>
    <row r="541" spans="1:9" ht="13">
      <c r="A541" s="12"/>
      <c r="B541" s="12"/>
      <c r="C541" s="12"/>
      <c r="D541" s="12"/>
      <c r="E541" s="12"/>
      <c r="F541" s="12"/>
      <c r="G541" s="12"/>
      <c r="H541" s="12"/>
      <c r="I541" s="12"/>
    </row>
    <row r="542" spans="1:9" ht="13">
      <c r="A542" s="12"/>
      <c r="B542" s="12"/>
      <c r="C542" s="12"/>
      <c r="D542" s="12"/>
      <c r="E542" s="12"/>
      <c r="F542" s="12"/>
      <c r="G542" s="12"/>
      <c r="H542" s="12"/>
      <c r="I542" s="12"/>
    </row>
    <row r="543" spans="1:9" ht="13">
      <c r="A543" s="12"/>
      <c r="B543" s="12"/>
      <c r="C543" s="12"/>
      <c r="D543" s="12"/>
      <c r="E543" s="12"/>
      <c r="F543" s="12"/>
      <c r="G543" s="12"/>
      <c r="H543" s="12"/>
      <c r="I543" s="12"/>
    </row>
    <row r="544" spans="1:9" ht="13">
      <c r="A544" s="12"/>
      <c r="B544" s="12"/>
      <c r="C544" s="12"/>
      <c r="D544" s="12"/>
      <c r="E544" s="12"/>
      <c r="F544" s="12"/>
      <c r="G544" s="12"/>
      <c r="H544" s="12"/>
      <c r="I544" s="12"/>
    </row>
    <row r="545" spans="1:9" ht="13">
      <c r="A545" s="12"/>
      <c r="B545" s="12"/>
      <c r="C545" s="12"/>
      <c r="D545" s="12"/>
      <c r="E545" s="12"/>
      <c r="F545" s="12"/>
      <c r="G545" s="12"/>
      <c r="H545" s="12"/>
      <c r="I545" s="12"/>
    </row>
    <row r="546" spans="1:9" ht="13">
      <c r="A546" s="12"/>
      <c r="B546" s="12"/>
      <c r="C546" s="12"/>
      <c r="D546" s="12"/>
      <c r="E546" s="12"/>
      <c r="F546" s="12"/>
      <c r="G546" s="12"/>
      <c r="H546" s="12"/>
      <c r="I546" s="12"/>
    </row>
    <row r="547" spans="1:9" ht="13">
      <c r="A547" s="12"/>
      <c r="B547" s="12"/>
      <c r="C547" s="12"/>
      <c r="D547" s="12"/>
      <c r="E547" s="12"/>
      <c r="F547" s="12"/>
      <c r="G547" s="12"/>
      <c r="H547" s="12"/>
      <c r="I547" s="12"/>
    </row>
    <row r="548" spans="1:9" ht="13">
      <c r="A548" s="12"/>
      <c r="B548" s="12"/>
      <c r="C548" s="12"/>
      <c r="D548" s="12"/>
      <c r="E548" s="12"/>
      <c r="F548" s="12"/>
      <c r="G548" s="12"/>
      <c r="H548" s="12"/>
      <c r="I548" s="12"/>
    </row>
    <row r="549" spans="1:9" ht="13">
      <c r="A549" s="12"/>
      <c r="B549" s="12"/>
      <c r="C549" s="12"/>
      <c r="D549" s="12"/>
      <c r="E549" s="12"/>
      <c r="F549" s="12"/>
      <c r="G549" s="12"/>
      <c r="H549" s="12"/>
      <c r="I549" s="12"/>
    </row>
    <row r="550" spans="1:9" ht="13">
      <c r="A550" s="12"/>
      <c r="B550" s="12"/>
      <c r="C550" s="12"/>
      <c r="D550" s="12"/>
      <c r="E550" s="12"/>
      <c r="F550" s="12"/>
      <c r="G550" s="12"/>
      <c r="H550" s="12"/>
      <c r="I550" s="12"/>
    </row>
    <row r="551" spans="1:9" ht="13">
      <c r="A551" s="12"/>
      <c r="B551" s="12"/>
      <c r="C551" s="12"/>
      <c r="D551" s="12"/>
      <c r="E551" s="12"/>
      <c r="F551" s="12"/>
      <c r="G551" s="12"/>
      <c r="H551" s="12"/>
      <c r="I551" s="12"/>
    </row>
    <row r="552" spans="1:9" ht="13">
      <c r="A552" s="12"/>
      <c r="B552" s="12"/>
      <c r="C552" s="12"/>
      <c r="D552" s="12"/>
      <c r="E552" s="12"/>
      <c r="F552" s="12"/>
      <c r="G552" s="12"/>
      <c r="H552" s="12"/>
      <c r="I552" s="12"/>
    </row>
    <row r="553" spans="1:9" ht="13">
      <c r="A553" s="12"/>
      <c r="B553" s="12"/>
      <c r="C553" s="12"/>
      <c r="D553" s="12"/>
      <c r="E553" s="12"/>
      <c r="F553" s="12"/>
      <c r="G553" s="12"/>
      <c r="H553" s="12"/>
      <c r="I553" s="12"/>
    </row>
    <row r="554" spans="1:9" ht="13">
      <c r="A554" s="12"/>
      <c r="B554" s="12"/>
      <c r="C554" s="12"/>
      <c r="D554" s="12"/>
      <c r="E554" s="12"/>
      <c r="F554" s="12"/>
      <c r="G554" s="12"/>
      <c r="H554" s="12"/>
      <c r="I554" s="12"/>
    </row>
    <row r="555" spans="1:9" ht="13">
      <c r="A555" s="12"/>
      <c r="B555" s="12"/>
      <c r="C555" s="12"/>
      <c r="D555" s="12"/>
      <c r="E555" s="12"/>
      <c r="F555" s="12"/>
      <c r="G555" s="12"/>
      <c r="H555" s="12"/>
      <c r="I555" s="12"/>
    </row>
    <row r="556" spans="1:9" ht="13">
      <c r="A556" s="12"/>
      <c r="B556" s="12"/>
      <c r="C556" s="12"/>
      <c r="D556" s="12"/>
      <c r="E556" s="12"/>
      <c r="F556" s="12"/>
      <c r="G556" s="12"/>
      <c r="H556" s="12"/>
      <c r="I556" s="12"/>
    </row>
    <row r="557" spans="1:9" ht="13">
      <c r="A557" s="12"/>
      <c r="B557" s="12"/>
      <c r="C557" s="12"/>
      <c r="D557" s="12"/>
      <c r="E557" s="12"/>
      <c r="F557" s="12"/>
      <c r="G557" s="12"/>
      <c r="H557" s="12"/>
      <c r="I557" s="12"/>
    </row>
    <row r="558" spans="1:9" ht="13">
      <c r="A558" s="12"/>
      <c r="B558" s="12"/>
      <c r="C558" s="12"/>
      <c r="D558" s="12"/>
      <c r="E558" s="12"/>
      <c r="F558" s="12"/>
      <c r="G558" s="12"/>
      <c r="H558" s="12"/>
      <c r="I558" s="12"/>
    </row>
    <row r="559" spans="1:9" ht="13">
      <c r="A559" s="12"/>
      <c r="B559" s="12"/>
      <c r="C559" s="12"/>
      <c r="D559" s="12"/>
      <c r="E559" s="12"/>
      <c r="F559" s="12"/>
      <c r="G559" s="12"/>
      <c r="H559" s="12"/>
      <c r="I559" s="12"/>
    </row>
    <row r="560" spans="1:9" ht="13">
      <c r="A560" s="12"/>
      <c r="B560" s="12"/>
      <c r="C560" s="12"/>
      <c r="D560" s="12"/>
      <c r="E560" s="12"/>
      <c r="F560" s="12"/>
      <c r="G560" s="12"/>
      <c r="H560" s="12"/>
      <c r="I560" s="12"/>
    </row>
    <row r="561" spans="1:9" ht="13">
      <c r="A561" s="12"/>
      <c r="B561" s="12"/>
      <c r="C561" s="12"/>
      <c r="D561" s="12"/>
      <c r="E561" s="12"/>
      <c r="F561" s="12"/>
      <c r="G561" s="12"/>
      <c r="H561" s="12"/>
      <c r="I561" s="12"/>
    </row>
    <row r="562" spans="1:9" ht="13">
      <c r="A562" s="12"/>
      <c r="B562" s="12"/>
      <c r="C562" s="12"/>
      <c r="D562" s="12"/>
      <c r="E562" s="12"/>
      <c r="F562" s="12"/>
      <c r="G562" s="12"/>
      <c r="H562" s="12"/>
      <c r="I562" s="12"/>
    </row>
    <row r="563" spans="1:9" ht="13">
      <c r="A563" s="12"/>
      <c r="B563" s="12"/>
      <c r="C563" s="12"/>
      <c r="D563" s="12"/>
      <c r="E563" s="12"/>
      <c r="F563" s="12"/>
      <c r="G563" s="12"/>
      <c r="H563" s="12"/>
      <c r="I563" s="12"/>
    </row>
    <row r="564" spans="1:9" ht="13">
      <c r="A564" s="12"/>
      <c r="B564" s="12"/>
      <c r="C564" s="12"/>
      <c r="D564" s="12"/>
      <c r="E564" s="12"/>
      <c r="F564" s="12"/>
      <c r="G564" s="12"/>
      <c r="H564" s="12"/>
      <c r="I564" s="12"/>
    </row>
    <row r="565" spans="1:9" ht="13">
      <c r="A565" s="12"/>
      <c r="B565" s="12"/>
      <c r="C565" s="12"/>
      <c r="D565" s="12"/>
      <c r="E565" s="12"/>
      <c r="F565" s="12"/>
      <c r="G565" s="12"/>
      <c r="H565" s="12"/>
      <c r="I565" s="12"/>
    </row>
    <row r="566" spans="1:9" ht="13">
      <c r="A566" s="12"/>
      <c r="B566" s="12"/>
      <c r="C566" s="12"/>
      <c r="D566" s="12"/>
      <c r="E566" s="12"/>
      <c r="F566" s="12"/>
      <c r="G566" s="12"/>
      <c r="H566" s="12"/>
      <c r="I566" s="12"/>
    </row>
    <row r="567" spans="1:9" ht="13">
      <c r="A567" s="12"/>
      <c r="B567" s="12"/>
      <c r="C567" s="12"/>
      <c r="D567" s="12"/>
      <c r="E567" s="12"/>
      <c r="F567" s="12"/>
      <c r="G567" s="12"/>
      <c r="H567" s="12"/>
      <c r="I567" s="12"/>
    </row>
    <row r="568" spans="1:9" ht="13">
      <c r="A568" s="12"/>
      <c r="B568" s="12"/>
      <c r="C568" s="12"/>
      <c r="D568" s="12"/>
      <c r="E568" s="12"/>
      <c r="F568" s="12"/>
      <c r="G568" s="12"/>
      <c r="H568" s="12"/>
      <c r="I568" s="12"/>
    </row>
    <row r="569" spans="1:9" ht="13">
      <c r="A569" s="12"/>
      <c r="B569" s="12"/>
      <c r="C569" s="12"/>
      <c r="D569" s="12"/>
      <c r="E569" s="12"/>
      <c r="F569" s="12"/>
      <c r="G569" s="12"/>
      <c r="H569" s="12"/>
      <c r="I569" s="12"/>
    </row>
    <row r="570" spans="1:9" ht="13">
      <c r="A570" s="12"/>
      <c r="B570" s="12"/>
      <c r="C570" s="12"/>
      <c r="D570" s="12"/>
      <c r="E570" s="12"/>
      <c r="F570" s="12"/>
      <c r="G570" s="12"/>
      <c r="H570" s="12"/>
      <c r="I570" s="12"/>
    </row>
    <row r="571" spans="1:9" ht="13">
      <c r="A571" s="12"/>
      <c r="B571" s="12"/>
      <c r="C571" s="12"/>
      <c r="D571" s="12"/>
      <c r="E571" s="12"/>
      <c r="F571" s="12"/>
      <c r="G571" s="12"/>
      <c r="H571" s="12"/>
      <c r="I571" s="12"/>
    </row>
    <row r="572" spans="1:9" ht="13">
      <c r="A572" s="12"/>
      <c r="B572" s="12"/>
      <c r="C572" s="12"/>
      <c r="D572" s="12"/>
      <c r="E572" s="12"/>
      <c r="F572" s="12"/>
      <c r="G572" s="12"/>
      <c r="H572" s="12"/>
      <c r="I572" s="12"/>
    </row>
    <row r="573" spans="1:9" ht="13">
      <c r="A573" s="12"/>
      <c r="B573" s="12"/>
      <c r="C573" s="12"/>
      <c r="D573" s="12"/>
      <c r="E573" s="12"/>
      <c r="F573" s="12"/>
      <c r="G573" s="12"/>
      <c r="H573" s="12"/>
      <c r="I573" s="12"/>
    </row>
    <row r="574" spans="1:9" ht="13">
      <c r="A574" s="12"/>
      <c r="B574" s="12"/>
      <c r="C574" s="12"/>
      <c r="D574" s="12"/>
      <c r="E574" s="12"/>
      <c r="F574" s="12"/>
      <c r="G574" s="12"/>
      <c r="H574" s="12"/>
      <c r="I574" s="12"/>
    </row>
    <row r="575" spans="1:9" ht="13">
      <c r="A575" s="12"/>
      <c r="B575" s="12"/>
      <c r="C575" s="12"/>
      <c r="D575" s="12"/>
      <c r="E575" s="12"/>
      <c r="F575" s="12"/>
      <c r="G575" s="12"/>
      <c r="H575" s="12"/>
      <c r="I575" s="12"/>
    </row>
    <row r="576" spans="1:9" ht="13">
      <c r="A576" s="12"/>
      <c r="B576" s="12"/>
      <c r="C576" s="12"/>
      <c r="D576" s="12"/>
      <c r="E576" s="12"/>
      <c r="F576" s="12"/>
      <c r="G576" s="12"/>
      <c r="H576" s="12"/>
      <c r="I576" s="12"/>
    </row>
    <row r="577" spans="1:9" ht="13">
      <c r="A577" s="12"/>
      <c r="B577" s="12"/>
      <c r="C577" s="12"/>
      <c r="D577" s="12"/>
      <c r="E577" s="12"/>
      <c r="F577" s="12"/>
      <c r="G577" s="12"/>
      <c r="H577" s="12"/>
      <c r="I577" s="12"/>
    </row>
    <row r="578" spans="1:9" ht="13">
      <c r="A578" s="12"/>
      <c r="B578" s="12"/>
      <c r="C578" s="12"/>
      <c r="D578" s="12"/>
      <c r="E578" s="12"/>
      <c r="F578" s="12"/>
      <c r="G578" s="12"/>
      <c r="H578" s="12"/>
      <c r="I578" s="12"/>
    </row>
    <row r="579" spans="1:9" ht="13">
      <c r="A579" s="12"/>
      <c r="B579" s="12"/>
      <c r="C579" s="12"/>
      <c r="D579" s="12"/>
      <c r="E579" s="12"/>
      <c r="F579" s="12"/>
      <c r="G579" s="12"/>
      <c r="H579" s="12"/>
      <c r="I579" s="12"/>
    </row>
    <row r="580" spans="1:9" ht="13">
      <c r="A580" s="12"/>
      <c r="B580" s="12"/>
      <c r="C580" s="12"/>
      <c r="D580" s="12"/>
      <c r="E580" s="12"/>
      <c r="F580" s="12"/>
      <c r="G580" s="12"/>
      <c r="H580" s="12"/>
      <c r="I580" s="12"/>
    </row>
    <row r="581" spans="1:9" ht="13">
      <c r="A581" s="12"/>
      <c r="B581" s="12"/>
      <c r="C581" s="12"/>
      <c r="D581" s="12"/>
      <c r="E581" s="12"/>
      <c r="F581" s="12"/>
      <c r="G581" s="12"/>
      <c r="H581" s="12"/>
      <c r="I581" s="12"/>
    </row>
    <row r="582" spans="1:9" ht="13">
      <c r="A582" s="12"/>
      <c r="B582" s="12"/>
      <c r="C582" s="12"/>
      <c r="D582" s="12"/>
      <c r="E582" s="12"/>
      <c r="F582" s="12"/>
      <c r="G582" s="12"/>
      <c r="H582" s="12"/>
      <c r="I582" s="12"/>
    </row>
    <row r="583" spans="1:9" ht="13">
      <c r="A583" s="12"/>
      <c r="B583" s="12"/>
      <c r="C583" s="12"/>
      <c r="D583" s="12"/>
      <c r="E583" s="12"/>
      <c r="F583" s="12"/>
      <c r="G583" s="12"/>
      <c r="H583" s="12"/>
      <c r="I583" s="12"/>
    </row>
    <row r="584" spans="1:9" ht="13">
      <c r="A584" s="12"/>
      <c r="B584" s="12"/>
      <c r="C584" s="12"/>
      <c r="D584" s="12"/>
      <c r="E584" s="12"/>
      <c r="F584" s="12"/>
      <c r="G584" s="12"/>
      <c r="H584" s="12"/>
      <c r="I584" s="12"/>
    </row>
    <row r="585" spans="1:9" ht="13">
      <c r="A585" s="12"/>
      <c r="B585" s="12"/>
      <c r="C585" s="12"/>
      <c r="D585" s="12"/>
      <c r="E585" s="12"/>
      <c r="F585" s="12"/>
      <c r="G585" s="12"/>
      <c r="H585" s="12"/>
      <c r="I585" s="12"/>
    </row>
    <row r="586" spans="1:9" ht="13">
      <c r="A586" s="12"/>
      <c r="B586" s="12"/>
      <c r="C586" s="12"/>
      <c r="D586" s="12"/>
      <c r="E586" s="12"/>
      <c r="F586" s="12"/>
      <c r="G586" s="12"/>
      <c r="H586" s="12"/>
      <c r="I586" s="12"/>
    </row>
    <row r="587" spans="1:9" ht="13">
      <c r="A587" s="12"/>
      <c r="B587" s="12"/>
      <c r="C587" s="12"/>
      <c r="D587" s="12"/>
      <c r="E587" s="12"/>
      <c r="F587" s="12"/>
      <c r="G587" s="12"/>
      <c r="H587" s="12"/>
      <c r="I587" s="12"/>
    </row>
    <row r="588" spans="1:9" ht="13">
      <c r="A588" s="12"/>
      <c r="B588" s="12"/>
      <c r="C588" s="12"/>
      <c r="D588" s="12"/>
      <c r="E588" s="12"/>
      <c r="F588" s="12"/>
      <c r="G588" s="12"/>
      <c r="H588" s="12"/>
      <c r="I588" s="12"/>
    </row>
    <row r="589" spans="1:9" ht="13">
      <c r="A589" s="12"/>
      <c r="B589" s="12"/>
      <c r="C589" s="12"/>
      <c r="D589" s="12"/>
      <c r="E589" s="12"/>
      <c r="F589" s="12"/>
      <c r="G589" s="12"/>
      <c r="H589" s="12"/>
      <c r="I589" s="12"/>
    </row>
    <row r="590" spans="1:9" ht="13">
      <c r="A590" s="12"/>
      <c r="B590" s="12"/>
      <c r="C590" s="12"/>
      <c r="D590" s="12"/>
      <c r="E590" s="12"/>
      <c r="F590" s="12"/>
      <c r="G590" s="12"/>
      <c r="H590" s="12"/>
      <c r="I590" s="12"/>
    </row>
    <row r="591" spans="1:9" ht="13">
      <c r="A591" s="12"/>
      <c r="B591" s="12"/>
      <c r="C591" s="12"/>
      <c r="D591" s="12"/>
      <c r="E591" s="12"/>
      <c r="F591" s="12"/>
      <c r="G591" s="12"/>
      <c r="H591" s="12"/>
      <c r="I591" s="12"/>
    </row>
    <row r="592" spans="1:9" ht="13">
      <c r="A592" s="12"/>
      <c r="B592" s="12"/>
      <c r="C592" s="12"/>
      <c r="D592" s="12"/>
      <c r="E592" s="12"/>
      <c r="F592" s="12"/>
      <c r="G592" s="12"/>
      <c r="H592" s="12"/>
      <c r="I592" s="12"/>
    </row>
    <row r="593" spans="1:9" ht="13">
      <c r="A593" s="12"/>
      <c r="B593" s="12"/>
      <c r="C593" s="12"/>
      <c r="D593" s="12"/>
      <c r="E593" s="12"/>
      <c r="F593" s="12"/>
      <c r="G593" s="12"/>
      <c r="H593" s="12"/>
      <c r="I593" s="12"/>
    </row>
    <row r="594" spans="1:9" ht="13">
      <c r="A594" s="12"/>
      <c r="B594" s="12"/>
      <c r="C594" s="12"/>
      <c r="D594" s="12"/>
      <c r="E594" s="12"/>
      <c r="F594" s="12"/>
      <c r="G594" s="12"/>
      <c r="H594" s="12"/>
      <c r="I594" s="12"/>
    </row>
    <row r="595" spans="1:9" ht="13">
      <c r="A595" s="12"/>
      <c r="B595" s="12"/>
      <c r="C595" s="12"/>
      <c r="D595" s="12"/>
      <c r="E595" s="12"/>
      <c r="F595" s="12"/>
      <c r="G595" s="12"/>
      <c r="H595" s="12"/>
      <c r="I595" s="12"/>
    </row>
    <row r="596" spans="1:9" ht="13">
      <c r="A596" s="12"/>
      <c r="B596" s="12"/>
      <c r="C596" s="12"/>
      <c r="D596" s="12"/>
      <c r="E596" s="12"/>
      <c r="F596" s="12"/>
      <c r="G596" s="12"/>
      <c r="H596" s="12"/>
      <c r="I596" s="12"/>
    </row>
    <row r="597" spans="1:9" ht="13">
      <c r="A597" s="12"/>
      <c r="B597" s="12"/>
      <c r="C597" s="12"/>
      <c r="D597" s="12"/>
      <c r="E597" s="12"/>
      <c r="F597" s="12"/>
      <c r="G597" s="12"/>
      <c r="H597" s="12"/>
      <c r="I597" s="12"/>
    </row>
    <row r="598" spans="1:9" ht="13">
      <c r="A598" s="12"/>
      <c r="B598" s="12"/>
      <c r="C598" s="12"/>
      <c r="D598" s="12"/>
      <c r="E598" s="12"/>
      <c r="F598" s="12"/>
      <c r="G598" s="12"/>
      <c r="H598" s="12"/>
      <c r="I598" s="12"/>
    </row>
    <row r="599" spans="1:9" ht="13">
      <c r="A599" s="12"/>
      <c r="B599" s="12"/>
      <c r="C599" s="12"/>
      <c r="D599" s="12"/>
      <c r="E599" s="12"/>
      <c r="F599" s="12"/>
      <c r="G599" s="12"/>
      <c r="H599" s="12"/>
      <c r="I599" s="12"/>
    </row>
    <row r="600" spans="1:9" ht="13">
      <c r="A600" s="12"/>
      <c r="B600" s="12"/>
      <c r="C600" s="12"/>
      <c r="D600" s="12"/>
      <c r="E600" s="12"/>
      <c r="F600" s="12"/>
      <c r="G600" s="12"/>
      <c r="H600" s="12"/>
      <c r="I600" s="12"/>
    </row>
    <row r="601" spans="1:9" ht="13">
      <c r="A601" s="12"/>
      <c r="B601" s="12"/>
      <c r="C601" s="12"/>
      <c r="D601" s="12"/>
      <c r="E601" s="12"/>
      <c r="F601" s="12"/>
      <c r="G601" s="12"/>
      <c r="H601" s="12"/>
      <c r="I601" s="12"/>
    </row>
    <row r="602" spans="1:9" ht="13">
      <c r="A602" s="12"/>
      <c r="B602" s="12"/>
      <c r="C602" s="12"/>
      <c r="D602" s="12"/>
      <c r="E602" s="12"/>
      <c r="F602" s="12"/>
      <c r="G602" s="12"/>
      <c r="H602" s="12"/>
      <c r="I602" s="12"/>
    </row>
    <row r="603" spans="1:9" ht="13">
      <c r="A603" s="12"/>
      <c r="B603" s="12"/>
      <c r="C603" s="12"/>
      <c r="D603" s="12"/>
      <c r="E603" s="12"/>
      <c r="F603" s="12"/>
      <c r="G603" s="12"/>
      <c r="H603" s="12"/>
      <c r="I603" s="12"/>
    </row>
    <row r="604" spans="1:9" ht="13">
      <c r="A604" s="12"/>
      <c r="B604" s="12"/>
      <c r="C604" s="12"/>
      <c r="D604" s="12"/>
      <c r="E604" s="12"/>
      <c r="F604" s="12"/>
      <c r="G604" s="12"/>
      <c r="H604" s="12"/>
      <c r="I604" s="12"/>
    </row>
    <row r="605" spans="1:9" ht="13">
      <c r="A605" s="12"/>
      <c r="B605" s="12"/>
      <c r="C605" s="12"/>
      <c r="D605" s="12"/>
      <c r="E605" s="12"/>
      <c r="F605" s="12"/>
      <c r="G605" s="12"/>
      <c r="H605" s="12"/>
      <c r="I605" s="12"/>
    </row>
    <row r="606" spans="1:9" ht="13">
      <c r="A606" s="12"/>
      <c r="B606" s="12"/>
      <c r="C606" s="12"/>
      <c r="D606" s="12"/>
      <c r="E606" s="12"/>
      <c r="F606" s="12"/>
      <c r="G606" s="12"/>
      <c r="H606" s="12"/>
      <c r="I606" s="12"/>
    </row>
    <row r="607" spans="1:9" ht="13">
      <c r="A607" s="12"/>
      <c r="B607" s="12"/>
      <c r="C607" s="12"/>
      <c r="D607" s="12"/>
      <c r="E607" s="12"/>
      <c r="F607" s="12"/>
      <c r="G607" s="12"/>
      <c r="H607" s="12"/>
      <c r="I607" s="12"/>
    </row>
    <row r="608" spans="1:9" ht="13">
      <c r="A608" s="12"/>
      <c r="B608" s="12"/>
      <c r="C608" s="12"/>
      <c r="D608" s="12"/>
      <c r="E608" s="12"/>
      <c r="F608" s="12"/>
      <c r="G608" s="12"/>
      <c r="H608" s="12"/>
      <c r="I608" s="12"/>
    </row>
    <row r="609" spans="1:9" ht="13">
      <c r="A609" s="12"/>
      <c r="B609" s="12"/>
      <c r="C609" s="12"/>
      <c r="D609" s="12"/>
      <c r="E609" s="12"/>
      <c r="F609" s="12"/>
      <c r="G609" s="12"/>
      <c r="H609" s="12"/>
      <c r="I609" s="12"/>
    </row>
    <row r="610" spans="1:9" ht="13">
      <c r="A610" s="12"/>
      <c r="B610" s="12"/>
      <c r="C610" s="12"/>
      <c r="D610" s="12"/>
      <c r="E610" s="12"/>
      <c r="F610" s="12"/>
      <c r="G610" s="12"/>
      <c r="H610" s="12"/>
      <c r="I610" s="12"/>
    </row>
    <row r="611" spans="1:9" ht="13">
      <c r="A611" s="12"/>
      <c r="B611" s="12"/>
      <c r="C611" s="12"/>
      <c r="D611" s="12"/>
      <c r="E611" s="12"/>
      <c r="F611" s="12"/>
      <c r="G611" s="12"/>
      <c r="H611" s="12"/>
      <c r="I611" s="12"/>
    </row>
    <row r="612" spans="1:9" ht="13">
      <c r="A612" s="12"/>
      <c r="B612" s="12"/>
      <c r="C612" s="12"/>
      <c r="D612" s="12"/>
      <c r="E612" s="12"/>
      <c r="F612" s="12"/>
      <c r="G612" s="12"/>
      <c r="H612" s="12"/>
      <c r="I612" s="12"/>
    </row>
    <row r="613" spans="1:9" ht="13">
      <c r="A613" s="12"/>
      <c r="B613" s="12"/>
      <c r="C613" s="12"/>
      <c r="D613" s="12"/>
      <c r="E613" s="12"/>
      <c r="F613" s="12"/>
      <c r="G613" s="12"/>
      <c r="H613" s="12"/>
      <c r="I613" s="12"/>
    </row>
    <row r="614" spans="1:9" ht="13">
      <c r="A614" s="12"/>
      <c r="B614" s="12"/>
      <c r="C614" s="12"/>
      <c r="D614" s="12"/>
      <c r="E614" s="12"/>
      <c r="F614" s="12"/>
      <c r="G614" s="12"/>
      <c r="H614" s="12"/>
      <c r="I614" s="12"/>
    </row>
    <row r="615" spans="1:9" ht="13">
      <c r="A615" s="12"/>
      <c r="B615" s="12"/>
      <c r="C615" s="12"/>
      <c r="D615" s="12"/>
      <c r="E615" s="12"/>
      <c r="F615" s="12"/>
      <c r="G615" s="12"/>
      <c r="H615" s="12"/>
      <c r="I615" s="12"/>
    </row>
    <row r="616" spans="1:9" ht="13">
      <c r="A616" s="12"/>
      <c r="B616" s="12"/>
      <c r="C616" s="12"/>
      <c r="D616" s="12"/>
      <c r="E616" s="12"/>
      <c r="F616" s="12"/>
      <c r="G616" s="12"/>
      <c r="H616" s="12"/>
      <c r="I616" s="12"/>
    </row>
    <row r="617" spans="1:9" ht="13">
      <c r="A617" s="12"/>
      <c r="B617" s="12"/>
      <c r="C617" s="12"/>
      <c r="D617" s="12"/>
      <c r="E617" s="12"/>
      <c r="F617" s="12"/>
      <c r="G617" s="12"/>
      <c r="H617" s="12"/>
      <c r="I617" s="12"/>
    </row>
    <row r="618" spans="1:9" ht="13">
      <c r="A618" s="12"/>
      <c r="B618" s="12"/>
      <c r="C618" s="12"/>
      <c r="D618" s="12"/>
      <c r="E618" s="12"/>
      <c r="F618" s="12"/>
      <c r="G618" s="12"/>
      <c r="H618" s="12"/>
      <c r="I618" s="12"/>
    </row>
    <row r="619" spans="1:9" ht="13">
      <c r="A619" s="12"/>
      <c r="B619" s="12"/>
      <c r="C619" s="12"/>
      <c r="D619" s="12"/>
      <c r="E619" s="12"/>
      <c r="F619" s="12"/>
      <c r="G619" s="12"/>
      <c r="H619" s="12"/>
      <c r="I619" s="12"/>
    </row>
    <row r="620" spans="1:9" ht="13">
      <c r="A620" s="12"/>
      <c r="B620" s="12"/>
      <c r="C620" s="12"/>
      <c r="D620" s="12"/>
      <c r="E620" s="12"/>
      <c r="F620" s="12"/>
      <c r="G620" s="12"/>
      <c r="H620" s="12"/>
      <c r="I620" s="12"/>
    </row>
    <row r="621" spans="1:9" ht="13">
      <c r="A621" s="12"/>
      <c r="B621" s="12"/>
      <c r="C621" s="12"/>
      <c r="D621" s="12"/>
      <c r="E621" s="12"/>
      <c r="F621" s="12"/>
      <c r="G621" s="12"/>
      <c r="H621" s="12"/>
      <c r="I621" s="12"/>
    </row>
    <row r="622" spans="1:9" ht="13">
      <c r="A622" s="12"/>
      <c r="B622" s="12"/>
      <c r="C622" s="12"/>
      <c r="D622" s="12"/>
      <c r="E622" s="12"/>
      <c r="F622" s="12"/>
      <c r="G622" s="12"/>
      <c r="H622" s="12"/>
      <c r="I622" s="12"/>
    </row>
    <row r="623" spans="1:9" ht="13">
      <c r="A623" s="12"/>
      <c r="B623" s="12"/>
      <c r="C623" s="12"/>
      <c r="D623" s="12"/>
      <c r="E623" s="12"/>
      <c r="F623" s="12"/>
      <c r="G623" s="12"/>
      <c r="H623" s="12"/>
      <c r="I623" s="12"/>
    </row>
    <row r="624" spans="1:9" ht="13">
      <c r="A624" s="12"/>
      <c r="B624" s="12"/>
      <c r="C624" s="12"/>
      <c r="D624" s="12"/>
      <c r="E624" s="12"/>
      <c r="F624" s="12"/>
      <c r="G624" s="12"/>
      <c r="H624" s="12"/>
      <c r="I624" s="12"/>
    </row>
    <row r="625" spans="1:9" ht="13">
      <c r="A625" s="12"/>
      <c r="B625" s="12"/>
      <c r="C625" s="12"/>
      <c r="D625" s="12"/>
      <c r="E625" s="12"/>
      <c r="F625" s="12"/>
      <c r="G625" s="12"/>
      <c r="H625" s="12"/>
      <c r="I625" s="12"/>
    </row>
    <row r="626" spans="1:9" ht="13">
      <c r="A626" s="12"/>
      <c r="B626" s="12"/>
      <c r="C626" s="12"/>
      <c r="D626" s="12"/>
      <c r="E626" s="12"/>
      <c r="F626" s="12"/>
      <c r="G626" s="12"/>
      <c r="H626" s="12"/>
      <c r="I626" s="12"/>
    </row>
    <row r="627" spans="1:9" ht="13">
      <c r="A627" s="12"/>
      <c r="B627" s="12"/>
      <c r="C627" s="12"/>
      <c r="D627" s="12"/>
      <c r="E627" s="12"/>
      <c r="F627" s="12"/>
      <c r="G627" s="12"/>
      <c r="H627" s="12"/>
      <c r="I627" s="12"/>
    </row>
    <row r="628" spans="1:9" ht="13">
      <c r="A628" s="12"/>
      <c r="B628" s="12"/>
      <c r="C628" s="12"/>
      <c r="D628" s="12"/>
      <c r="E628" s="12"/>
      <c r="F628" s="12"/>
      <c r="G628" s="12"/>
      <c r="H628" s="12"/>
      <c r="I628" s="12"/>
    </row>
    <row r="629" spans="1:9" ht="13">
      <c r="A629" s="12"/>
      <c r="B629" s="12"/>
      <c r="C629" s="12"/>
      <c r="D629" s="12"/>
      <c r="E629" s="12"/>
      <c r="F629" s="12"/>
      <c r="G629" s="12"/>
      <c r="H629" s="12"/>
      <c r="I629" s="12"/>
    </row>
    <row r="630" spans="1:9" ht="13">
      <c r="A630" s="12"/>
      <c r="B630" s="12"/>
      <c r="C630" s="12"/>
      <c r="D630" s="12"/>
      <c r="E630" s="12"/>
      <c r="F630" s="12"/>
      <c r="G630" s="12"/>
      <c r="H630" s="12"/>
      <c r="I630" s="12"/>
    </row>
    <row r="631" spans="1:9" ht="13">
      <c r="A631" s="12"/>
      <c r="B631" s="12"/>
      <c r="C631" s="12"/>
      <c r="D631" s="12"/>
      <c r="E631" s="12"/>
      <c r="F631" s="12"/>
      <c r="G631" s="12"/>
      <c r="H631" s="12"/>
      <c r="I631" s="12"/>
    </row>
    <row r="632" spans="1:9" ht="13">
      <c r="A632" s="12"/>
      <c r="B632" s="12"/>
      <c r="C632" s="12"/>
      <c r="D632" s="12"/>
      <c r="E632" s="12"/>
      <c r="F632" s="12"/>
      <c r="G632" s="12"/>
      <c r="H632" s="12"/>
      <c r="I632" s="12"/>
    </row>
    <row r="633" spans="1:9" ht="13">
      <c r="A633" s="12"/>
      <c r="B633" s="12"/>
      <c r="C633" s="12"/>
      <c r="D633" s="12"/>
      <c r="E633" s="12"/>
      <c r="F633" s="12"/>
      <c r="G633" s="12"/>
      <c r="H633" s="12"/>
      <c r="I633" s="12"/>
    </row>
    <row r="634" spans="1:9" ht="13">
      <c r="A634" s="12"/>
      <c r="B634" s="12"/>
      <c r="C634" s="12"/>
      <c r="D634" s="12"/>
      <c r="E634" s="12"/>
      <c r="F634" s="12"/>
      <c r="G634" s="12"/>
      <c r="H634" s="12"/>
      <c r="I634" s="12"/>
    </row>
    <row r="635" spans="1:9" ht="13">
      <c r="A635" s="12"/>
      <c r="B635" s="12"/>
      <c r="C635" s="12"/>
      <c r="D635" s="12"/>
      <c r="E635" s="12"/>
      <c r="F635" s="12"/>
      <c r="G635" s="12"/>
      <c r="H635" s="12"/>
      <c r="I635" s="12"/>
    </row>
    <row r="636" spans="1:9" ht="13">
      <c r="A636" s="12"/>
      <c r="B636" s="12"/>
      <c r="C636" s="12"/>
      <c r="D636" s="12"/>
      <c r="E636" s="12"/>
      <c r="F636" s="12"/>
      <c r="G636" s="12"/>
      <c r="H636" s="12"/>
      <c r="I636" s="12"/>
    </row>
    <row r="637" spans="1:9" ht="13">
      <c r="A637" s="12"/>
      <c r="B637" s="12"/>
      <c r="C637" s="12"/>
      <c r="D637" s="12"/>
      <c r="E637" s="12"/>
      <c r="F637" s="12"/>
      <c r="G637" s="12"/>
      <c r="H637" s="12"/>
      <c r="I637" s="12"/>
    </row>
    <row r="638" spans="1:9" ht="13">
      <c r="A638" s="12"/>
      <c r="B638" s="12"/>
      <c r="C638" s="12"/>
      <c r="D638" s="12"/>
      <c r="E638" s="12"/>
      <c r="F638" s="12"/>
      <c r="G638" s="12"/>
      <c r="H638" s="12"/>
      <c r="I638" s="12"/>
    </row>
    <row r="639" spans="1:9" ht="13">
      <c r="A639" s="12"/>
      <c r="B639" s="12"/>
      <c r="C639" s="12"/>
      <c r="D639" s="12"/>
      <c r="E639" s="12"/>
      <c r="F639" s="12"/>
      <c r="G639" s="12"/>
      <c r="H639" s="12"/>
      <c r="I639" s="12"/>
    </row>
    <row r="640" spans="1:9" ht="13">
      <c r="A640" s="12"/>
      <c r="B640" s="12"/>
      <c r="C640" s="12"/>
      <c r="D640" s="12"/>
      <c r="E640" s="12"/>
      <c r="F640" s="12"/>
      <c r="G640" s="12"/>
      <c r="H640" s="12"/>
      <c r="I640" s="12"/>
    </row>
    <row r="641" spans="1:9" ht="13">
      <c r="A641" s="12"/>
      <c r="B641" s="12"/>
      <c r="C641" s="12"/>
      <c r="D641" s="12"/>
      <c r="E641" s="12"/>
      <c r="F641" s="12"/>
      <c r="G641" s="12"/>
      <c r="H641" s="12"/>
      <c r="I641" s="12"/>
    </row>
    <row r="642" spans="1:9" ht="13">
      <c r="A642" s="12"/>
      <c r="B642" s="12"/>
      <c r="C642" s="12"/>
      <c r="D642" s="12"/>
      <c r="E642" s="12"/>
      <c r="F642" s="12"/>
      <c r="G642" s="12"/>
      <c r="H642" s="12"/>
      <c r="I642" s="12"/>
    </row>
    <row r="643" spans="1:9" ht="13">
      <c r="A643" s="12"/>
      <c r="B643" s="12"/>
      <c r="C643" s="12"/>
      <c r="D643" s="12"/>
      <c r="E643" s="12"/>
      <c r="F643" s="12"/>
      <c r="G643" s="12"/>
      <c r="H643" s="12"/>
      <c r="I643" s="12"/>
    </row>
    <row r="644" spans="1:9" ht="13">
      <c r="A644" s="12"/>
      <c r="B644" s="12"/>
      <c r="C644" s="12"/>
      <c r="D644" s="12"/>
      <c r="E644" s="12"/>
      <c r="F644" s="12"/>
      <c r="G644" s="12"/>
      <c r="H644" s="12"/>
      <c r="I644" s="12"/>
    </row>
    <row r="645" spans="1:9" ht="13">
      <c r="A645" s="12"/>
      <c r="B645" s="12"/>
      <c r="C645" s="12"/>
      <c r="D645" s="12"/>
      <c r="E645" s="12"/>
      <c r="F645" s="12"/>
      <c r="G645" s="12"/>
      <c r="H645" s="12"/>
      <c r="I645" s="12"/>
    </row>
    <row r="646" spans="1:9" ht="13">
      <c r="A646" s="12"/>
      <c r="B646" s="12"/>
      <c r="C646" s="12"/>
      <c r="D646" s="12"/>
      <c r="E646" s="12"/>
      <c r="F646" s="12"/>
      <c r="G646" s="12"/>
      <c r="H646" s="12"/>
      <c r="I646" s="12"/>
    </row>
    <row r="647" spans="1:9" ht="13">
      <c r="A647" s="12"/>
      <c r="B647" s="12"/>
      <c r="C647" s="12"/>
      <c r="D647" s="12"/>
      <c r="E647" s="12"/>
      <c r="F647" s="12"/>
      <c r="G647" s="12"/>
      <c r="H647" s="12"/>
      <c r="I647" s="12"/>
    </row>
    <row r="648" spans="1:9" ht="13">
      <c r="A648" s="12"/>
      <c r="B648" s="12"/>
      <c r="C648" s="12"/>
      <c r="D648" s="12"/>
      <c r="E648" s="12"/>
      <c r="F648" s="12"/>
      <c r="G648" s="12"/>
      <c r="H648" s="12"/>
      <c r="I648" s="12"/>
    </row>
    <row r="649" spans="1:9" ht="13">
      <c r="A649" s="12"/>
      <c r="B649" s="12"/>
      <c r="C649" s="12"/>
      <c r="D649" s="12"/>
      <c r="E649" s="12"/>
      <c r="F649" s="12"/>
      <c r="G649" s="12"/>
      <c r="H649" s="12"/>
      <c r="I649" s="12"/>
    </row>
    <row r="650" spans="1:9" ht="13">
      <c r="A650" s="12"/>
      <c r="B650" s="12"/>
      <c r="C650" s="12"/>
      <c r="D650" s="12"/>
      <c r="E650" s="12"/>
      <c r="F650" s="12"/>
      <c r="G650" s="12"/>
      <c r="H650" s="12"/>
      <c r="I650" s="12"/>
    </row>
    <row r="651" spans="1:9" ht="13">
      <c r="A651" s="12"/>
      <c r="B651" s="12"/>
      <c r="C651" s="12"/>
      <c r="D651" s="12"/>
      <c r="E651" s="12"/>
      <c r="F651" s="12"/>
      <c r="G651" s="12"/>
      <c r="H651" s="12"/>
      <c r="I651" s="12"/>
    </row>
    <row r="652" spans="1:9" ht="13">
      <c r="A652" s="12"/>
      <c r="B652" s="12"/>
      <c r="C652" s="12"/>
      <c r="D652" s="12"/>
      <c r="E652" s="12"/>
      <c r="F652" s="12"/>
      <c r="G652" s="12"/>
      <c r="H652" s="12"/>
      <c r="I652" s="12"/>
    </row>
    <row r="653" spans="1:9" ht="13">
      <c r="A653" s="12"/>
      <c r="B653" s="12"/>
      <c r="C653" s="12"/>
      <c r="D653" s="12"/>
      <c r="E653" s="12"/>
      <c r="F653" s="12"/>
      <c r="G653" s="12"/>
      <c r="H653" s="12"/>
      <c r="I653" s="12"/>
    </row>
    <row r="654" spans="1:9" ht="13">
      <c r="A654" s="12"/>
      <c r="B654" s="12"/>
      <c r="C654" s="12"/>
      <c r="D654" s="12"/>
      <c r="E654" s="12"/>
      <c r="F654" s="12"/>
      <c r="G654" s="12"/>
      <c r="H654" s="12"/>
      <c r="I654" s="12"/>
    </row>
    <row r="655" spans="1:9" ht="13">
      <c r="A655" s="12"/>
      <c r="B655" s="12"/>
      <c r="C655" s="12"/>
      <c r="D655" s="12"/>
      <c r="E655" s="12"/>
      <c r="F655" s="12"/>
      <c r="G655" s="12"/>
      <c r="H655" s="12"/>
      <c r="I655" s="12"/>
    </row>
    <row r="656" spans="1:9" ht="13">
      <c r="A656" s="12"/>
      <c r="B656" s="12"/>
      <c r="C656" s="12"/>
      <c r="D656" s="12"/>
      <c r="E656" s="12"/>
      <c r="F656" s="12"/>
      <c r="G656" s="12"/>
      <c r="H656" s="12"/>
      <c r="I656" s="12"/>
    </row>
    <row r="657" spans="1:9" ht="13">
      <c r="A657" s="12"/>
      <c r="B657" s="12"/>
      <c r="C657" s="12"/>
      <c r="D657" s="12"/>
      <c r="E657" s="12"/>
      <c r="F657" s="12"/>
      <c r="G657" s="12"/>
      <c r="H657" s="12"/>
      <c r="I657" s="12"/>
    </row>
    <row r="658" spans="1:9" ht="13">
      <c r="A658" s="12"/>
      <c r="B658" s="12"/>
      <c r="C658" s="12"/>
      <c r="D658" s="12"/>
      <c r="E658" s="12"/>
      <c r="F658" s="12"/>
      <c r="G658" s="12"/>
      <c r="H658" s="12"/>
      <c r="I658" s="12"/>
    </row>
    <row r="659" spans="1:9" ht="13">
      <c r="A659" s="12"/>
      <c r="B659" s="12"/>
      <c r="C659" s="12"/>
      <c r="D659" s="12"/>
      <c r="E659" s="12"/>
      <c r="F659" s="12"/>
      <c r="G659" s="12"/>
      <c r="H659" s="12"/>
      <c r="I659" s="12"/>
    </row>
    <row r="660" spans="1:9" ht="13">
      <c r="A660" s="12"/>
      <c r="B660" s="12"/>
      <c r="C660" s="12"/>
      <c r="D660" s="12"/>
      <c r="E660" s="12"/>
      <c r="F660" s="12"/>
      <c r="G660" s="12"/>
      <c r="H660" s="12"/>
      <c r="I660" s="12"/>
    </row>
    <row r="661" spans="1:9" ht="13">
      <c r="A661" s="12"/>
      <c r="B661" s="12"/>
      <c r="C661" s="12"/>
      <c r="D661" s="12"/>
      <c r="E661" s="12"/>
      <c r="F661" s="12"/>
      <c r="G661" s="12"/>
      <c r="H661" s="12"/>
      <c r="I661" s="12"/>
    </row>
    <row r="662" spans="1:9" ht="13">
      <c r="A662" s="12"/>
      <c r="B662" s="12"/>
      <c r="C662" s="12"/>
      <c r="D662" s="12"/>
      <c r="E662" s="12"/>
      <c r="F662" s="12"/>
      <c r="G662" s="12"/>
      <c r="H662" s="12"/>
      <c r="I662" s="12"/>
    </row>
    <row r="663" spans="1:9" ht="13">
      <c r="A663" s="12"/>
      <c r="B663" s="12"/>
      <c r="C663" s="12"/>
      <c r="D663" s="12"/>
      <c r="E663" s="12"/>
      <c r="F663" s="12"/>
      <c r="G663" s="12"/>
      <c r="H663" s="12"/>
      <c r="I663" s="12"/>
    </row>
    <row r="664" spans="1:9" ht="13">
      <c r="A664" s="12"/>
      <c r="B664" s="12"/>
      <c r="C664" s="12"/>
      <c r="D664" s="12"/>
      <c r="E664" s="12"/>
      <c r="F664" s="12"/>
      <c r="G664" s="12"/>
      <c r="H664" s="12"/>
      <c r="I664" s="12"/>
    </row>
    <row r="665" spans="1:9" ht="13">
      <c r="A665" s="12"/>
      <c r="B665" s="12"/>
      <c r="C665" s="12"/>
      <c r="D665" s="12"/>
      <c r="E665" s="12"/>
      <c r="F665" s="12"/>
      <c r="G665" s="12"/>
      <c r="H665" s="12"/>
      <c r="I665" s="12"/>
    </row>
    <row r="666" spans="1:9" ht="13">
      <c r="A666" s="12"/>
      <c r="B666" s="12"/>
      <c r="C666" s="12"/>
      <c r="D666" s="12"/>
      <c r="E666" s="12"/>
      <c r="F666" s="12"/>
      <c r="G666" s="12"/>
      <c r="H666" s="12"/>
      <c r="I666" s="12"/>
    </row>
    <row r="667" spans="1:9" ht="13">
      <c r="A667" s="12"/>
      <c r="B667" s="12"/>
      <c r="C667" s="12"/>
      <c r="D667" s="12"/>
      <c r="E667" s="12"/>
      <c r="F667" s="12"/>
      <c r="G667" s="12"/>
      <c r="H667" s="12"/>
      <c r="I667" s="12"/>
    </row>
    <row r="668" spans="1:9" ht="13">
      <c r="A668" s="12"/>
      <c r="B668" s="12"/>
      <c r="C668" s="12"/>
      <c r="D668" s="12"/>
      <c r="E668" s="12"/>
      <c r="F668" s="12"/>
      <c r="G668" s="12"/>
      <c r="H668" s="12"/>
      <c r="I668" s="12"/>
    </row>
    <row r="669" spans="1:9" ht="13">
      <c r="A669" s="12"/>
      <c r="B669" s="12"/>
      <c r="C669" s="12"/>
      <c r="D669" s="12"/>
      <c r="E669" s="12"/>
      <c r="F669" s="12"/>
      <c r="G669" s="12"/>
      <c r="H669" s="12"/>
      <c r="I669" s="12"/>
    </row>
    <row r="670" spans="1:9" ht="13">
      <c r="A670" s="12"/>
      <c r="B670" s="12"/>
      <c r="C670" s="12"/>
      <c r="D670" s="12"/>
      <c r="E670" s="12"/>
      <c r="F670" s="12"/>
      <c r="G670" s="12"/>
      <c r="H670" s="12"/>
      <c r="I670" s="12"/>
    </row>
    <row r="671" spans="1:9" ht="13">
      <c r="A671" s="12"/>
      <c r="B671" s="12"/>
      <c r="C671" s="12"/>
      <c r="D671" s="12"/>
      <c r="E671" s="12"/>
      <c r="F671" s="12"/>
      <c r="G671" s="12"/>
      <c r="H671" s="12"/>
      <c r="I671" s="12"/>
    </row>
    <row r="672" spans="1:9" ht="13">
      <c r="A672" s="12"/>
      <c r="B672" s="12"/>
      <c r="C672" s="12"/>
      <c r="D672" s="12"/>
      <c r="E672" s="12"/>
      <c r="F672" s="12"/>
      <c r="G672" s="12"/>
      <c r="H672" s="12"/>
      <c r="I672" s="12"/>
    </row>
    <row r="673" spans="1:9" ht="13">
      <c r="A673" s="12"/>
      <c r="B673" s="12"/>
      <c r="C673" s="12"/>
      <c r="D673" s="12"/>
      <c r="E673" s="12"/>
      <c r="F673" s="12"/>
      <c r="G673" s="12"/>
      <c r="H673" s="12"/>
      <c r="I673" s="12"/>
    </row>
    <row r="674" spans="1:9" ht="13">
      <c r="A674" s="12"/>
      <c r="B674" s="12"/>
      <c r="C674" s="12"/>
      <c r="D674" s="12"/>
      <c r="E674" s="12"/>
      <c r="F674" s="12"/>
      <c r="G674" s="12"/>
      <c r="H674" s="12"/>
      <c r="I674" s="12"/>
    </row>
    <row r="675" spans="1:9" ht="13">
      <c r="A675" s="12"/>
      <c r="B675" s="12"/>
      <c r="C675" s="12"/>
      <c r="D675" s="12"/>
      <c r="E675" s="12"/>
      <c r="F675" s="12"/>
      <c r="G675" s="12"/>
      <c r="H675" s="12"/>
      <c r="I675" s="12"/>
    </row>
    <row r="676" spans="1:9" ht="13">
      <c r="A676" s="12"/>
      <c r="B676" s="12"/>
      <c r="C676" s="12"/>
      <c r="D676" s="12"/>
      <c r="E676" s="12"/>
      <c r="F676" s="12"/>
      <c r="G676" s="12"/>
      <c r="H676" s="12"/>
      <c r="I676" s="12"/>
    </row>
    <row r="677" spans="1:9" ht="13">
      <c r="A677" s="12"/>
      <c r="B677" s="12"/>
      <c r="C677" s="12"/>
      <c r="D677" s="12"/>
      <c r="E677" s="12"/>
      <c r="F677" s="12"/>
      <c r="G677" s="12"/>
      <c r="H677" s="12"/>
      <c r="I677" s="12"/>
    </row>
    <row r="678" spans="1:9" ht="13">
      <c r="A678" s="12"/>
      <c r="B678" s="12"/>
      <c r="C678" s="12"/>
      <c r="D678" s="12"/>
      <c r="E678" s="12"/>
      <c r="F678" s="12"/>
      <c r="G678" s="12"/>
      <c r="H678" s="12"/>
      <c r="I678" s="12"/>
    </row>
    <row r="679" spans="1:9" ht="13">
      <c r="A679" s="12"/>
      <c r="B679" s="12"/>
      <c r="C679" s="12"/>
      <c r="D679" s="12"/>
      <c r="E679" s="12"/>
      <c r="F679" s="12"/>
      <c r="G679" s="12"/>
      <c r="H679" s="12"/>
      <c r="I679" s="12"/>
    </row>
    <row r="680" spans="1:9" ht="13">
      <c r="A680" s="12"/>
      <c r="B680" s="12"/>
      <c r="C680" s="12"/>
      <c r="D680" s="12"/>
      <c r="E680" s="12"/>
      <c r="F680" s="12"/>
      <c r="G680" s="12"/>
      <c r="H680" s="12"/>
      <c r="I680" s="12"/>
    </row>
    <row r="681" spans="1:9" ht="13">
      <c r="A681" s="12"/>
      <c r="B681" s="12"/>
      <c r="C681" s="12"/>
      <c r="D681" s="12"/>
      <c r="E681" s="12"/>
      <c r="F681" s="12"/>
      <c r="G681" s="12"/>
      <c r="H681" s="12"/>
      <c r="I681" s="12"/>
    </row>
    <row r="682" spans="1:9" ht="13">
      <c r="A682" s="12"/>
      <c r="B682" s="12"/>
      <c r="C682" s="12"/>
      <c r="D682" s="12"/>
      <c r="E682" s="12"/>
      <c r="F682" s="12"/>
      <c r="G682" s="12"/>
      <c r="H682" s="12"/>
      <c r="I682" s="12"/>
    </row>
    <row r="683" spans="1:9" ht="13">
      <c r="A683" s="12"/>
      <c r="B683" s="12"/>
      <c r="C683" s="12"/>
      <c r="D683" s="12"/>
      <c r="E683" s="12"/>
      <c r="F683" s="12"/>
      <c r="G683" s="12"/>
      <c r="H683" s="12"/>
      <c r="I683" s="12"/>
    </row>
    <row r="684" spans="1:9" ht="13">
      <c r="A684" s="12"/>
      <c r="B684" s="12"/>
      <c r="C684" s="12"/>
      <c r="D684" s="12"/>
      <c r="E684" s="12"/>
      <c r="F684" s="12"/>
      <c r="G684" s="12"/>
      <c r="H684" s="12"/>
      <c r="I684" s="12"/>
    </row>
    <row r="685" spans="1:9" ht="13">
      <c r="A685" s="12"/>
      <c r="B685" s="12"/>
      <c r="C685" s="12"/>
      <c r="D685" s="12"/>
      <c r="E685" s="12"/>
      <c r="F685" s="12"/>
      <c r="G685" s="12"/>
      <c r="H685" s="12"/>
      <c r="I685" s="12"/>
    </row>
    <row r="686" spans="1:9" ht="13">
      <c r="A686" s="12"/>
      <c r="B686" s="12"/>
      <c r="C686" s="12"/>
      <c r="D686" s="12"/>
      <c r="E686" s="12"/>
      <c r="F686" s="12"/>
      <c r="G686" s="12"/>
      <c r="H686" s="12"/>
      <c r="I686" s="12"/>
    </row>
    <row r="687" spans="1:9" ht="13">
      <c r="A687" s="12"/>
      <c r="B687" s="12"/>
      <c r="C687" s="12"/>
      <c r="D687" s="12"/>
      <c r="E687" s="12"/>
      <c r="F687" s="12"/>
      <c r="G687" s="12"/>
      <c r="H687" s="12"/>
      <c r="I687" s="12"/>
    </row>
    <row r="688" spans="1:9" ht="13">
      <c r="A688" s="12"/>
      <c r="B688" s="12"/>
      <c r="C688" s="12"/>
      <c r="D688" s="12"/>
      <c r="E688" s="12"/>
      <c r="F688" s="12"/>
      <c r="G688" s="12"/>
      <c r="H688" s="12"/>
      <c r="I688" s="12"/>
    </row>
    <row r="689" spans="1:9" ht="13">
      <c r="A689" s="12"/>
      <c r="B689" s="12"/>
      <c r="C689" s="12"/>
      <c r="D689" s="12"/>
      <c r="E689" s="12"/>
      <c r="F689" s="12"/>
      <c r="G689" s="12"/>
      <c r="H689" s="12"/>
      <c r="I689" s="12"/>
    </row>
    <row r="690" spans="1:9" ht="13">
      <c r="A690" s="12"/>
      <c r="B690" s="12"/>
      <c r="C690" s="12"/>
      <c r="D690" s="12"/>
      <c r="E690" s="12"/>
      <c r="F690" s="12"/>
      <c r="G690" s="12"/>
      <c r="H690" s="12"/>
      <c r="I690" s="12"/>
    </row>
    <row r="691" spans="1:9" ht="13">
      <c r="A691" s="12"/>
      <c r="B691" s="12"/>
      <c r="C691" s="12"/>
      <c r="D691" s="12"/>
      <c r="E691" s="12"/>
      <c r="F691" s="12"/>
      <c r="G691" s="12"/>
      <c r="H691" s="12"/>
      <c r="I691" s="12"/>
    </row>
    <row r="692" spans="1:9" ht="13">
      <c r="A692" s="12"/>
      <c r="B692" s="12"/>
      <c r="C692" s="12"/>
      <c r="D692" s="12"/>
      <c r="E692" s="12"/>
      <c r="F692" s="12"/>
      <c r="G692" s="12"/>
      <c r="H692" s="12"/>
      <c r="I692" s="12"/>
    </row>
    <row r="693" spans="1:9" ht="13">
      <c r="A693" s="12"/>
      <c r="B693" s="12"/>
      <c r="C693" s="12"/>
      <c r="D693" s="12"/>
      <c r="E693" s="12"/>
      <c r="F693" s="12"/>
      <c r="G693" s="12"/>
      <c r="H693" s="12"/>
      <c r="I693" s="12"/>
    </row>
    <row r="694" spans="1:9" ht="13">
      <c r="A694" s="12"/>
      <c r="B694" s="12"/>
      <c r="C694" s="12"/>
      <c r="D694" s="12"/>
      <c r="E694" s="12"/>
      <c r="F694" s="12"/>
      <c r="G694" s="12"/>
      <c r="H694" s="12"/>
      <c r="I694" s="12"/>
    </row>
    <row r="695" spans="1:9" ht="13">
      <c r="A695" s="12"/>
      <c r="B695" s="12"/>
      <c r="C695" s="12"/>
      <c r="D695" s="12"/>
      <c r="E695" s="12"/>
      <c r="F695" s="12"/>
      <c r="G695" s="12"/>
      <c r="H695" s="12"/>
      <c r="I695" s="12"/>
    </row>
    <row r="696" spans="1:9" ht="13">
      <c r="A696" s="12"/>
      <c r="B696" s="12"/>
      <c r="C696" s="12"/>
      <c r="D696" s="12"/>
      <c r="E696" s="12"/>
      <c r="F696" s="12"/>
      <c r="G696" s="12"/>
      <c r="H696" s="12"/>
      <c r="I696" s="12"/>
    </row>
    <row r="697" spans="1:9" ht="13">
      <c r="A697" s="12"/>
      <c r="B697" s="12"/>
      <c r="C697" s="12"/>
      <c r="D697" s="12"/>
      <c r="E697" s="12"/>
      <c r="F697" s="12"/>
      <c r="G697" s="12"/>
      <c r="H697" s="12"/>
      <c r="I697" s="12"/>
    </row>
    <row r="698" spans="1:9" ht="13">
      <c r="A698" s="12"/>
      <c r="B698" s="12"/>
      <c r="C698" s="12"/>
      <c r="D698" s="12"/>
      <c r="E698" s="12"/>
      <c r="F698" s="12"/>
      <c r="G698" s="12"/>
      <c r="H698" s="12"/>
      <c r="I698" s="12"/>
    </row>
    <row r="699" spans="1:9" ht="13">
      <c r="A699" s="12"/>
      <c r="B699" s="12"/>
      <c r="C699" s="12"/>
      <c r="D699" s="12"/>
      <c r="E699" s="12"/>
      <c r="F699" s="12"/>
      <c r="G699" s="12"/>
      <c r="H699" s="12"/>
      <c r="I699" s="12"/>
    </row>
    <row r="700" spans="1:9" ht="13">
      <c r="A700" s="12"/>
      <c r="B700" s="12"/>
      <c r="C700" s="12"/>
      <c r="D700" s="12"/>
      <c r="E700" s="12"/>
      <c r="F700" s="12"/>
      <c r="G700" s="12"/>
      <c r="H700" s="12"/>
      <c r="I700" s="12"/>
    </row>
    <row r="701" spans="1:9" ht="13">
      <c r="A701" s="12"/>
      <c r="B701" s="12"/>
      <c r="C701" s="12"/>
      <c r="D701" s="12"/>
      <c r="E701" s="12"/>
      <c r="F701" s="12"/>
      <c r="G701" s="12"/>
      <c r="H701" s="12"/>
      <c r="I701" s="12"/>
    </row>
    <row r="702" spans="1:9" ht="13">
      <c r="A702" s="12"/>
      <c r="B702" s="12"/>
      <c r="C702" s="12"/>
      <c r="D702" s="12"/>
      <c r="E702" s="12"/>
      <c r="F702" s="12"/>
      <c r="G702" s="12"/>
      <c r="H702" s="12"/>
      <c r="I702" s="12"/>
    </row>
    <row r="703" spans="1:9" ht="13">
      <c r="A703" s="12"/>
      <c r="B703" s="12"/>
      <c r="C703" s="12"/>
      <c r="D703" s="12"/>
      <c r="E703" s="12"/>
      <c r="F703" s="12"/>
      <c r="G703" s="12"/>
      <c r="H703" s="12"/>
      <c r="I703" s="12"/>
    </row>
    <row r="704" spans="1:9" ht="13">
      <c r="A704" s="12"/>
      <c r="B704" s="12"/>
      <c r="C704" s="12"/>
      <c r="D704" s="12"/>
      <c r="E704" s="12"/>
      <c r="F704" s="12"/>
      <c r="G704" s="12"/>
      <c r="H704" s="12"/>
      <c r="I704" s="12"/>
    </row>
    <row r="705" spans="1:9" ht="13">
      <c r="A705" s="12"/>
      <c r="B705" s="12"/>
      <c r="C705" s="12"/>
      <c r="D705" s="12"/>
      <c r="E705" s="12"/>
      <c r="F705" s="12"/>
      <c r="G705" s="12"/>
      <c r="H705" s="12"/>
      <c r="I705" s="12"/>
    </row>
    <row r="706" spans="1:9" ht="13">
      <c r="A706" s="12"/>
      <c r="B706" s="12"/>
      <c r="C706" s="12"/>
      <c r="D706" s="12"/>
      <c r="E706" s="12"/>
      <c r="F706" s="12"/>
      <c r="G706" s="12"/>
      <c r="H706" s="12"/>
      <c r="I706" s="12"/>
    </row>
    <row r="707" spans="1:9" ht="13">
      <c r="A707" s="12"/>
      <c r="B707" s="12"/>
      <c r="C707" s="12"/>
      <c r="D707" s="12"/>
      <c r="E707" s="12"/>
      <c r="F707" s="12"/>
      <c r="G707" s="12"/>
      <c r="H707" s="12"/>
      <c r="I707" s="12"/>
    </row>
    <row r="708" spans="1:9" ht="13">
      <c r="A708" s="12"/>
      <c r="B708" s="12"/>
      <c r="C708" s="12"/>
      <c r="D708" s="12"/>
      <c r="E708" s="12"/>
      <c r="F708" s="12"/>
      <c r="G708" s="12"/>
      <c r="H708" s="12"/>
      <c r="I708" s="12"/>
    </row>
    <row r="709" spans="1:9" ht="13">
      <c r="A709" s="12"/>
      <c r="B709" s="12"/>
      <c r="C709" s="12"/>
      <c r="D709" s="12"/>
      <c r="E709" s="12"/>
      <c r="F709" s="12"/>
      <c r="G709" s="12"/>
      <c r="H709" s="12"/>
      <c r="I709" s="12"/>
    </row>
    <row r="710" spans="1:9" ht="13">
      <c r="A710" s="12"/>
      <c r="B710" s="12"/>
      <c r="C710" s="12"/>
      <c r="D710" s="12"/>
      <c r="E710" s="12"/>
      <c r="F710" s="12"/>
      <c r="G710" s="12"/>
      <c r="H710" s="12"/>
      <c r="I710" s="12"/>
    </row>
    <row r="711" spans="1:9" ht="13">
      <c r="A711" s="12"/>
      <c r="B711" s="12"/>
      <c r="C711" s="12"/>
      <c r="D711" s="12"/>
      <c r="E711" s="12"/>
      <c r="F711" s="12"/>
      <c r="G711" s="12"/>
      <c r="H711" s="12"/>
      <c r="I711" s="12"/>
    </row>
    <row r="712" spans="1:9" ht="13">
      <c r="A712" s="12"/>
      <c r="B712" s="12"/>
      <c r="C712" s="12"/>
      <c r="D712" s="12"/>
      <c r="E712" s="12"/>
      <c r="F712" s="12"/>
      <c r="G712" s="12"/>
      <c r="H712" s="12"/>
      <c r="I712" s="12"/>
    </row>
    <row r="713" spans="1:9" ht="13">
      <c r="A713" s="12"/>
      <c r="B713" s="12"/>
      <c r="C713" s="12"/>
      <c r="D713" s="12"/>
      <c r="E713" s="12"/>
      <c r="F713" s="12"/>
      <c r="G713" s="12"/>
      <c r="H713" s="12"/>
      <c r="I713" s="12"/>
    </row>
    <row r="714" spans="1:9" ht="13">
      <c r="A714" s="12"/>
      <c r="B714" s="12"/>
      <c r="C714" s="12"/>
      <c r="D714" s="12"/>
      <c r="E714" s="12"/>
      <c r="F714" s="12"/>
      <c r="G714" s="12"/>
      <c r="H714" s="12"/>
      <c r="I714" s="12"/>
    </row>
    <row r="715" spans="1:9" ht="13">
      <c r="A715" s="12"/>
      <c r="B715" s="12"/>
      <c r="C715" s="12"/>
      <c r="D715" s="12"/>
      <c r="E715" s="12"/>
      <c r="F715" s="12"/>
      <c r="G715" s="12"/>
      <c r="H715" s="12"/>
      <c r="I715" s="12"/>
    </row>
    <row r="716" spans="1:9" ht="13">
      <c r="A716" s="12"/>
      <c r="B716" s="12"/>
      <c r="C716" s="12"/>
      <c r="D716" s="12"/>
      <c r="E716" s="12"/>
      <c r="F716" s="12"/>
      <c r="G716" s="12"/>
      <c r="H716" s="12"/>
      <c r="I716" s="12"/>
    </row>
    <row r="717" spans="1:9" ht="13">
      <c r="A717" s="12"/>
      <c r="B717" s="12"/>
      <c r="C717" s="12"/>
      <c r="D717" s="12"/>
      <c r="E717" s="12"/>
      <c r="F717" s="12"/>
      <c r="G717" s="12"/>
      <c r="H717" s="12"/>
      <c r="I717" s="12"/>
    </row>
    <row r="718" spans="1:9" ht="13">
      <c r="A718" s="12"/>
      <c r="B718" s="12"/>
      <c r="C718" s="12"/>
      <c r="D718" s="12"/>
      <c r="E718" s="12"/>
      <c r="F718" s="12"/>
      <c r="G718" s="12"/>
      <c r="H718" s="12"/>
      <c r="I718" s="12"/>
    </row>
    <row r="719" spans="1:9" ht="13">
      <c r="A719" s="12"/>
      <c r="B719" s="12"/>
      <c r="C719" s="12"/>
      <c r="D719" s="12"/>
      <c r="E719" s="12"/>
      <c r="F719" s="12"/>
      <c r="G719" s="12"/>
      <c r="H719" s="12"/>
      <c r="I719" s="12"/>
    </row>
    <row r="720" spans="1:9" ht="13">
      <c r="A720" s="12"/>
      <c r="B720" s="12"/>
      <c r="C720" s="12"/>
      <c r="D720" s="12"/>
      <c r="E720" s="12"/>
      <c r="F720" s="12"/>
      <c r="G720" s="12"/>
      <c r="H720" s="12"/>
      <c r="I720" s="12"/>
    </row>
    <row r="721" spans="1:9" ht="13">
      <c r="A721" s="12"/>
      <c r="B721" s="12"/>
      <c r="C721" s="12"/>
      <c r="D721" s="12"/>
      <c r="E721" s="12"/>
      <c r="F721" s="12"/>
      <c r="G721" s="12"/>
      <c r="H721" s="12"/>
      <c r="I721" s="12"/>
    </row>
    <row r="722" spans="1:9" ht="13">
      <c r="A722" s="12"/>
      <c r="B722" s="12"/>
      <c r="C722" s="12"/>
      <c r="D722" s="12"/>
      <c r="E722" s="12"/>
      <c r="F722" s="12"/>
      <c r="G722" s="12"/>
      <c r="H722" s="12"/>
      <c r="I722" s="12"/>
    </row>
    <row r="723" spans="1:9" ht="13">
      <c r="A723" s="12"/>
      <c r="B723" s="12"/>
      <c r="C723" s="12"/>
      <c r="D723" s="12"/>
      <c r="E723" s="12"/>
      <c r="F723" s="12"/>
      <c r="G723" s="12"/>
      <c r="H723" s="12"/>
      <c r="I723" s="12"/>
    </row>
    <row r="724" spans="1:9" ht="13">
      <c r="A724" s="12"/>
      <c r="B724" s="12"/>
      <c r="C724" s="12"/>
      <c r="D724" s="12"/>
      <c r="E724" s="12"/>
      <c r="F724" s="12"/>
      <c r="G724" s="12"/>
      <c r="H724" s="12"/>
      <c r="I724" s="12"/>
    </row>
    <row r="725" spans="1:9" ht="13">
      <c r="A725" s="12"/>
      <c r="B725" s="12"/>
      <c r="C725" s="12"/>
      <c r="D725" s="12"/>
      <c r="E725" s="12"/>
      <c r="F725" s="12"/>
      <c r="G725" s="12"/>
      <c r="H725" s="12"/>
      <c r="I725" s="12"/>
    </row>
    <row r="726" spans="1:9" ht="13">
      <c r="A726" s="12"/>
      <c r="B726" s="12"/>
      <c r="C726" s="12"/>
      <c r="D726" s="12"/>
      <c r="E726" s="12"/>
      <c r="F726" s="12"/>
      <c r="G726" s="12"/>
      <c r="H726" s="12"/>
      <c r="I726" s="12"/>
    </row>
    <row r="727" spans="1:9" ht="13">
      <c r="A727" s="12"/>
      <c r="B727" s="12"/>
      <c r="C727" s="12"/>
      <c r="D727" s="12"/>
      <c r="E727" s="12"/>
      <c r="F727" s="12"/>
      <c r="G727" s="12"/>
      <c r="H727" s="12"/>
      <c r="I727" s="12"/>
    </row>
    <row r="728" spans="1:9" ht="13">
      <c r="A728" s="12"/>
      <c r="B728" s="12"/>
      <c r="C728" s="12"/>
      <c r="D728" s="12"/>
      <c r="E728" s="12"/>
      <c r="F728" s="12"/>
      <c r="G728" s="12"/>
      <c r="H728" s="12"/>
      <c r="I728" s="12"/>
    </row>
    <row r="729" spans="1:9" ht="13">
      <c r="A729" s="12"/>
      <c r="B729" s="12"/>
      <c r="C729" s="12"/>
      <c r="D729" s="12"/>
      <c r="E729" s="12"/>
      <c r="F729" s="12"/>
      <c r="G729" s="12"/>
      <c r="H729" s="12"/>
      <c r="I729" s="12"/>
    </row>
    <row r="730" spans="1:9" ht="13">
      <c r="A730" s="12"/>
      <c r="B730" s="12"/>
      <c r="C730" s="12"/>
      <c r="D730" s="12"/>
      <c r="E730" s="12"/>
      <c r="F730" s="12"/>
      <c r="G730" s="12"/>
      <c r="H730" s="12"/>
      <c r="I730" s="12"/>
    </row>
    <row r="731" spans="1:9" ht="13">
      <c r="A731" s="12"/>
      <c r="B731" s="12"/>
      <c r="C731" s="12"/>
      <c r="D731" s="12"/>
      <c r="E731" s="12"/>
      <c r="F731" s="12"/>
      <c r="G731" s="12"/>
      <c r="H731" s="12"/>
      <c r="I731" s="12"/>
    </row>
    <row r="732" spans="1:9" ht="13">
      <c r="A732" s="12"/>
      <c r="B732" s="12"/>
      <c r="C732" s="12"/>
      <c r="D732" s="12"/>
      <c r="E732" s="12"/>
      <c r="F732" s="12"/>
      <c r="G732" s="12"/>
      <c r="H732" s="12"/>
      <c r="I732" s="12"/>
    </row>
    <row r="733" spans="1:9" ht="13">
      <c r="A733" s="12"/>
      <c r="B733" s="12"/>
      <c r="C733" s="12"/>
      <c r="D733" s="12"/>
      <c r="E733" s="12"/>
      <c r="F733" s="12"/>
      <c r="G733" s="12"/>
      <c r="H733" s="12"/>
      <c r="I733" s="12"/>
    </row>
    <row r="734" spans="1:9" ht="13">
      <c r="A734" s="12"/>
      <c r="B734" s="12"/>
      <c r="C734" s="12"/>
      <c r="D734" s="12"/>
      <c r="E734" s="12"/>
      <c r="F734" s="12"/>
      <c r="G734" s="12"/>
      <c r="H734" s="12"/>
      <c r="I734" s="12"/>
    </row>
    <row r="735" spans="1:9" ht="13">
      <c r="A735" s="12"/>
      <c r="B735" s="12"/>
      <c r="C735" s="12"/>
      <c r="D735" s="12"/>
      <c r="E735" s="12"/>
      <c r="F735" s="12"/>
      <c r="G735" s="12"/>
      <c r="H735" s="12"/>
      <c r="I735" s="12"/>
    </row>
    <row r="736" spans="1:9" ht="13">
      <c r="A736" s="12"/>
      <c r="B736" s="12"/>
      <c r="C736" s="12"/>
      <c r="D736" s="12"/>
      <c r="E736" s="12"/>
      <c r="F736" s="12"/>
      <c r="G736" s="12"/>
      <c r="H736" s="12"/>
      <c r="I736" s="12"/>
    </row>
    <row r="737" spans="1:9" ht="13">
      <c r="A737" s="12"/>
      <c r="B737" s="12"/>
      <c r="C737" s="12"/>
      <c r="D737" s="12"/>
      <c r="E737" s="12"/>
      <c r="F737" s="12"/>
      <c r="G737" s="12"/>
      <c r="H737" s="12"/>
      <c r="I737" s="12"/>
    </row>
    <row r="738" spans="1:9" ht="13">
      <c r="A738" s="12"/>
      <c r="B738" s="12"/>
      <c r="C738" s="12"/>
      <c r="D738" s="12"/>
      <c r="E738" s="12"/>
      <c r="F738" s="12"/>
      <c r="G738" s="12"/>
      <c r="H738" s="12"/>
      <c r="I738" s="12"/>
    </row>
    <row r="739" spans="1:9" ht="13">
      <c r="A739" s="12"/>
      <c r="B739" s="12"/>
      <c r="C739" s="12"/>
      <c r="D739" s="12"/>
      <c r="E739" s="12"/>
      <c r="F739" s="12"/>
      <c r="G739" s="12"/>
      <c r="H739" s="12"/>
      <c r="I739" s="12"/>
    </row>
    <row r="740" spans="1:9" ht="13">
      <c r="A740" s="12"/>
      <c r="B740" s="12"/>
      <c r="C740" s="12"/>
      <c r="D740" s="12"/>
      <c r="E740" s="12"/>
      <c r="F740" s="12"/>
      <c r="G740" s="12"/>
      <c r="H740" s="12"/>
      <c r="I740" s="12"/>
    </row>
    <row r="741" spans="1:9" ht="13">
      <c r="A741" s="12"/>
      <c r="B741" s="12"/>
      <c r="C741" s="12"/>
      <c r="D741" s="12"/>
      <c r="E741" s="12"/>
      <c r="F741" s="12"/>
      <c r="G741" s="12"/>
      <c r="H741" s="12"/>
      <c r="I741" s="12"/>
    </row>
    <row r="742" spans="1:9" ht="13">
      <c r="A742" s="12"/>
      <c r="B742" s="12"/>
      <c r="C742" s="12"/>
      <c r="D742" s="12"/>
      <c r="E742" s="12"/>
      <c r="F742" s="12"/>
      <c r="G742" s="12"/>
      <c r="H742" s="12"/>
      <c r="I742" s="12"/>
    </row>
    <row r="743" spans="1:9" ht="13">
      <c r="A743" s="12"/>
      <c r="B743" s="12"/>
      <c r="C743" s="12"/>
      <c r="D743" s="12"/>
      <c r="E743" s="12"/>
      <c r="F743" s="12"/>
      <c r="G743" s="12"/>
      <c r="H743" s="12"/>
      <c r="I743" s="12"/>
    </row>
    <row r="744" spans="1:9" ht="13">
      <c r="A744" s="12"/>
      <c r="B744" s="12"/>
      <c r="C744" s="12"/>
      <c r="D744" s="12"/>
      <c r="E744" s="12"/>
      <c r="F744" s="12"/>
      <c r="G744" s="12"/>
      <c r="H744" s="12"/>
      <c r="I744" s="12"/>
    </row>
    <row r="745" spans="1:9" ht="13">
      <c r="A745" s="12"/>
      <c r="B745" s="12"/>
      <c r="C745" s="12"/>
      <c r="D745" s="12"/>
      <c r="E745" s="12"/>
      <c r="F745" s="12"/>
      <c r="G745" s="12"/>
      <c r="H745" s="12"/>
      <c r="I745" s="12"/>
    </row>
    <row r="746" spans="1:9" ht="13">
      <c r="A746" s="12"/>
      <c r="B746" s="12"/>
      <c r="C746" s="12"/>
      <c r="D746" s="12"/>
      <c r="E746" s="12"/>
      <c r="F746" s="12"/>
      <c r="G746" s="12"/>
      <c r="H746" s="12"/>
      <c r="I746" s="12"/>
    </row>
    <row r="747" spans="1:9" ht="13">
      <c r="A747" s="12"/>
      <c r="B747" s="12"/>
      <c r="C747" s="12"/>
      <c r="D747" s="12"/>
      <c r="E747" s="12"/>
      <c r="F747" s="12"/>
      <c r="G747" s="12"/>
      <c r="H747" s="12"/>
      <c r="I747" s="12"/>
    </row>
    <row r="748" spans="1:9" ht="13">
      <c r="A748" s="12"/>
      <c r="B748" s="12"/>
      <c r="C748" s="12"/>
      <c r="D748" s="12"/>
      <c r="E748" s="12"/>
      <c r="F748" s="12"/>
      <c r="G748" s="12"/>
      <c r="H748" s="12"/>
      <c r="I748" s="12"/>
    </row>
    <row r="749" spans="1:9" ht="13">
      <c r="A749" s="12"/>
      <c r="B749" s="12"/>
      <c r="C749" s="12"/>
      <c r="D749" s="12"/>
      <c r="E749" s="12"/>
      <c r="F749" s="12"/>
      <c r="G749" s="12"/>
      <c r="H749" s="12"/>
      <c r="I749" s="12"/>
    </row>
    <row r="750" spans="1:9" ht="13">
      <c r="A750" s="12"/>
      <c r="B750" s="12"/>
      <c r="C750" s="12"/>
      <c r="D750" s="12"/>
      <c r="E750" s="12"/>
      <c r="F750" s="12"/>
      <c r="G750" s="12"/>
      <c r="H750" s="12"/>
      <c r="I750" s="12"/>
    </row>
    <row r="751" spans="1:9" ht="13">
      <c r="A751" s="12"/>
      <c r="B751" s="12"/>
      <c r="C751" s="12"/>
      <c r="D751" s="12"/>
      <c r="E751" s="12"/>
      <c r="F751" s="12"/>
      <c r="G751" s="12"/>
      <c r="H751" s="12"/>
      <c r="I751" s="12"/>
    </row>
    <row r="752" spans="1:9" ht="13">
      <c r="A752" s="12"/>
      <c r="B752" s="12"/>
      <c r="C752" s="12"/>
      <c r="D752" s="12"/>
      <c r="E752" s="12"/>
      <c r="F752" s="12"/>
      <c r="G752" s="12"/>
      <c r="H752" s="12"/>
      <c r="I752" s="12"/>
    </row>
    <row r="753" spans="1:9" ht="13">
      <c r="A753" s="12"/>
      <c r="B753" s="12"/>
      <c r="C753" s="12"/>
      <c r="D753" s="12"/>
      <c r="E753" s="12"/>
      <c r="F753" s="12"/>
      <c r="G753" s="12"/>
      <c r="H753" s="12"/>
      <c r="I753" s="12"/>
    </row>
    <row r="754" spans="1:9" ht="13">
      <c r="A754" s="12"/>
      <c r="B754" s="12"/>
      <c r="C754" s="12"/>
      <c r="D754" s="12"/>
      <c r="E754" s="12"/>
      <c r="F754" s="12"/>
      <c r="G754" s="12"/>
      <c r="H754" s="12"/>
      <c r="I754" s="12"/>
    </row>
    <row r="755" spans="1:9" ht="13">
      <c r="A755" s="12"/>
      <c r="B755" s="12"/>
      <c r="C755" s="12"/>
      <c r="D755" s="12"/>
      <c r="E755" s="12"/>
      <c r="F755" s="12"/>
      <c r="G755" s="12"/>
      <c r="H755" s="12"/>
      <c r="I755" s="12"/>
    </row>
    <row r="756" spans="1:9" ht="13">
      <c r="A756" s="12"/>
      <c r="B756" s="12"/>
      <c r="C756" s="12"/>
      <c r="D756" s="12"/>
      <c r="E756" s="12"/>
      <c r="F756" s="12"/>
      <c r="G756" s="12"/>
      <c r="H756" s="12"/>
      <c r="I756" s="12"/>
    </row>
    <row r="757" spans="1:9" ht="13">
      <c r="A757" s="12"/>
      <c r="B757" s="12"/>
      <c r="C757" s="12"/>
      <c r="D757" s="12"/>
      <c r="E757" s="12"/>
      <c r="F757" s="12"/>
      <c r="G757" s="12"/>
      <c r="H757" s="12"/>
      <c r="I757" s="12"/>
    </row>
    <row r="758" spans="1:9" ht="13">
      <c r="A758" s="12"/>
      <c r="B758" s="12"/>
      <c r="C758" s="12"/>
      <c r="D758" s="12"/>
      <c r="E758" s="12"/>
      <c r="F758" s="12"/>
      <c r="G758" s="12"/>
      <c r="H758" s="12"/>
      <c r="I758" s="12"/>
    </row>
    <row r="759" spans="1:9" ht="13">
      <c r="A759" s="12"/>
      <c r="B759" s="12"/>
      <c r="C759" s="12"/>
      <c r="D759" s="12"/>
      <c r="E759" s="12"/>
      <c r="F759" s="12"/>
      <c r="G759" s="12"/>
      <c r="H759" s="12"/>
      <c r="I759" s="12"/>
    </row>
    <row r="760" spans="1:9" ht="13">
      <c r="A760" s="12"/>
      <c r="B760" s="12"/>
      <c r="C760" s="12"/>
      <c r="D760" s="12"/>
      <c r="E760" s="12"/>
      <c r="F760" s="12"/>
      <c r="G760" s="12"/>
      <c r="H760" s="12"/>
      <c r="I760" s="12"/>
    </row>
    <row r="761" spans="1:9" ht="13">
      <c r="A761" s="12"/>
      <c r="B761" s="12"/>
      <c r="C761" s="12"/>
      <c r="D761" s="12"/>
      <c r="E761" s="12"/>
      <c r="F761" s="12"/>
      <c r="G761" s="12"/>
      <c r="H761" s="12"/>
      <c r="I761" s="12"/>
    </row>
    <row r="762" spans="1:9" ht="13">
      <c r="A762" s="12"/>
      <c r="B762" s="12"/>
      <c r="C762" s="12"/>
      <c r="D762" s="12"/>
      <c r="E762" s="12"/>
      <c r="F762" s="12"/>
      <c r="G762" s="12"/>
      <c r="H762" s="12"/>
      <c r="I762" s="12"/>
    </row>
    <row r="763" spans="1:9" ht="13">
      <c r="A763" s="12"/>
      <c r="B763" s="12"/>
      <c r="C763" s="12"/>
      <c r="D763" s="12"/>
      <c r="E763" s="12"/>
      <c r="F763" s="12"/>
      <c r="G763" s="12"/>
      <c r="H763" s="12"/>
      <c r="I763" s="12"/>
    </row>
    <row r="764" spans="1:9" ht="13">
      <c r="A764" s="12"/>
      <c r="B764" s="12"/>
      <c r="C764" s="12"/>
      <c r="D764" s="12"/>
      <c r="E764" s="12"/>
      <c r="F764" s="12"/>
      <c r="G764" s="12"/>
      <c r="H764" s="12"/>
      <c r="I764" s="12"/>
    </row>
    <row r="765" spans="1:9" ht="13">
      <c r="A765" s="12"/>
      <c r="B765" s="12"/>
      <c r="C765" s="12"/>
      <c r="D765" s="12"/>
      <c r="E765" s="12"/>
      <c r="F765" s="12"/>
      <c r="G765" s="12"/>
      <c r="H765" s="12"/>
      <c r="I765" s="12"/>
    </row>
    <row r="766" spans="1:9" ht="13">
      <c r="A766" s="12"/>
      <c r="B766" s="12"/>
      <c r="C766" s="12"/>
      <c r="D766" s="12"/>
      <c r="E766" s="12"/>
      <c r="F766" s="12"/>
      <c r="G766" s="12"/>
      <c r="H766" s="12"/>
      <c r="I766" s="12"/>
    </row>
    <row r="767" spans="1:9" ht="13">
      <c r="A767" s="12"/>
      <c r="B767" s="12"/>
      <c r="C767" s="12"/>
      <c r="D767" s="12"/>
      <c r="E767" s="12"/>
      <c r="F767" s="12"/>
      <c r="G767" s="12"/>
      <c r="H767" s="12"/>
      <c r="I767" s="12"/>
    </row>
    <row r="768" spans="1:9" ht="13">
      <c r="A768" s="12"/>
      <c r="B768" s="12"/>
      <c r="C768" s="12"/>
      <c r="D768" s="12"/>
      <c r="E768" s="12"/>
      <c r="F768" s="12"/>
      <c r="G768" s="12"/>
      <c r="H768" s="12"/>
      <c r="I768" s="12"/>
    </row>
    <row r="769" spans="1:9" ht="13">
      <c r="A769" s="12"/>
      <c r="B769" s="12"/>
      <c r="C769" s="12"/>
      <c r="D769" s="12"/>
      <c r="E769" s="12"/>
      <c r="F769" s="12"/>
      <c r="G769" s="12"/>
      <c r="H769" s="12"/>
      <c r="I769" s="12"/>
    </row>
    <row r="770" spans="1:9" ht="13">
      <c r="A770" s="12"/>
      <c r="B770" s="12"/>
      <c r="C770" s="12"/>
      <c r="D770" s="12"/>
      <c r="E770" s="12"/>
      <c r="F770" s="12"/>
      <c r="G770" s="12"/>
      <c r="H770" s="12"/>
      <c r="I770" s="12"/>
    </row>
    <row r="771" spans="1:9" ht="13">
      <c r="A771" s="12"/>
      <c r="B771" s="12"/>
      <c r="C771" s="12"/>
      <c r="D771" s="12"/>
      <c r="E771" s="12"/>
      <c r="F771" s="12"/>
      <c r="G771" s="12"/>
      <c r="H771" s="12"/>
      <c r="I771" s="12"/>
    </row>
    <row r="772" spans="1:9" ht="13">
      <c r="A772" s="12"/>
      <c r="B772" s="12"/>
      <c r="C772" s="12"/>
      <c r="D772" s="12"/>
      <c r="E772" s="12"/>
      <c r="F772" s="12"/>
      <c r="G772" s="12"/>
      <c r="H772" s="12"/>
      <c r="I772" s="12"/>
    </row>
    <row r="773" spans="1:9" ht="13">
      <c r="A773" s="12"/>
      <c r="B773" s="12"/>
      <c r="C773" s="12"/>
      <c r="D773" s="12"/>
      <c r="E773" s="12"/>
      <c r="F773" s="12"/>
      <c r="G773" s="12"/>
      <c r="H773" s="12"/>
      <c r="I773" s="12"/>
    </row>
    <row r="774" spans="1:9" ht="13">
      <c r="A774" s="12"/>
      <c r="B774" s="12"/>
      <c r="C774" s="12"/>
      <c r="D774" s="12"/>
      <c r="E774" s="12"/>
      <c r="F774" s="12"/>
      <c r="G774" s="12"/>
      <c r="H774" s="12"/>
      <c r="I774" s="12"/>
    </row>
    <row r="775" spans="1:9" ht="13">
      <c r="A775" s="12"/>
      <c r="B775" s="12"/>
      <c r="C775" s="12"/>
      <c r="D775" s="12"/>
      <c r="E775" s="12"/>
      <c r="F775" s="12"/>
      <c r="G775" s="12"/>
      <c r="H775" s="12"/>
      <c r="I775" s="12"/>
    </row>
    <row r="776" spans="1:9" ht="13">
      <c r="A776" s="12"/>
      <c r="B776" s="12"/>
      <c r="C776" s="12"/>
      <c r="D776" s="12"/>
      <c r="E776" s="12"/>
      <c r="F776" s="12"/>
      <c r="G776" s="12"/>
      <c r="H776" s="12"/>
      <c r="I776" s="12"/>
    </row>
    <row r="777" spans="1:9" ht="13">
      <c r="A777" s="12"/>
      <c r="B777" s="12"/>
      <c r="C777" s="12"/>
      <c r="D777" s="12"/>
      <c r="E777" s="12"/>
      <c r="F777" s="12"/>
      <c r="G777" s="12"/>
      <c r="H777" s="12"/>
      <c r="I777" s="12"/>
    </row>
    <row r="778" spans="1:9" ht="13">
      <c r="A778" s="12"/>
      <c r="B778" s="12"/>
      <c r="C778" s="12"/>
      <c r="D778" s="12"/>
      <c r="E778" s="12"/>
      <c r="F778" s="12"/>
      <c r="G778" s="12"/>
      <c r="H778" s="12"/>
      <c r="I778" s="12"/>
    </row>
    <row r="779" spans="1:9" ht="13">
      <c r="A779" s="12"/>
      <c r="B779" s="12"/>
      <c r="C779" s="12"/>
      <c r="D779" s="12"/>
      <c r="E779" s="12"/>
      <c r="F779" s="12"/>
      <c r="G779" s="12"/>
      <c r="H779" s="12"/>
      <c r="I779" s="12"/>
    </row>
    <row r="780" spans="1:9" ht="13">
      <c r="A780" s="12"/>
      <c r="B780" s="12"/>
      <c r="C780" s="12"/>
      <c r="D780" s="12"/>
      <c r="E780" s="12"/>
      <c r="F780" s="12"/>
      <c r="G780" s="12"/>
      <c r="H780" s="12"/>
      <c r="I780" s="12"/>
    </row>
    <row r="781" spans="1:9" ht="13">
      <c r="A781" s="12"/>
      <c r="B781" s="12"/>
      <c r="C781" s="12"/>
      <c r="D781" s="12"/>
      <c r="E781" s="12"/>
      <c r="F781" s="12"/>
      <c r="G781" s="12"/>
      <c r="H781" s="12"/>
      <c r="I781" s="12"/>
    </row>
    <row r="782" spans="1:9" ht="13">
      <c r="A782" s="12"/>
      <c r="B782" s="12"/>
      <c r="C782" s="12"/>
      <c r="D782" s="12"/>
      <c r="E782" s="12"/>
      <c r="F782" s="12"/>
      <c r="G782" s="12"/>
      <c r="H782" s="12"/>
      <c r="I782" s="12"/>
    </row>
    <row r="783" spans="1:9" ht="13">
      <c r="A783" s="12"/>
      <c r="B783" s="12"/>
      <c r="C783" s="12"/>
      <c r="D783" s="12"/>
      <c r="E783" s="12"/>
      <c r="F783" s="12"/>
      <c r="G783" s="12"/>
      <c r="H783" s="12"/>
      <c r="I783" s="12"/>
    </row>
    <row r="784" spans="1:9" ht="13">
      <c r="A784" s="12"/>
      <c r="B784" s="12"/>
      <c r="C784" s="12"/>
      <c r="D784" s="12"/>
      <c r="E784" s="12"/>
      <c r="F784" s="12"/>
      <c r="G784" s="12"/>
      <c r="H784" s="12"/>
      <c r="I784" s="12"/>
    </row>
    <row r="785" spans="1:9" ht="13">
      <c r="A785" s="12"/>
      <c r="B785" s="12"/>
      <c r="C785" s="12"/>
      <c r="D785" s="12"/>
      <c r="E785" s="12"/>
      <c r="F785" s="12"/>
      <c r="G785" s="12"/>
      <c r="H785" s="12"/>
      <c r="I785" s="12"/>
    </row>
    <row r="786" spans="1:9" ht="13">
      <c r="A786" s="12"/>
      <c r="B786" s="12"/>
      <c r="C786" s="12"/>
      <c r="D786" s="12"/>
      <c r="E786" s="12"/>
      <c r="F786" s="12"/>
      <c r="G786" s="12"/>
      <c r="H786" s="12"/>
      <c r="I786" s="12"/>
    </row>
    <row r="787" spans="1:9" ht="13">
      <c r="A787" s="12"/>
      <c r="B787" s="12"/>
      <c r="C787" s="12"/>
      <c r="D787" s="12"/>
      <c r="E787" s="12"/>
      <c r="F787" s="12"/>
      <c r="G787" s="12"/>
      <c r="H787" s="12"/>
      <c r="I787" s="12"/>
    </row>
    <row r="788" spans="1:9" ht="13">
      <c r="A788" s="12"/>
      <c r="B788" s="12"/>
      <c r="C788" s="12"/>
      <c r="D788" s="12"/>
      <c r="E788" s="12"/>
      <c r="F788" s="12"/>
      <c r="G788" s="12"/>
      <c r="H788" s="12"/>
      <c r="I788" s="12"/>
    </row>
    <row r="789" spans="1:9" ht="13">
      <c r="A789" s="12"/>
      <c r="B789" s="12"/>
      <c r="C789" s="12"/>
      <c r="D789" s="12"/>
      <c r="E789" s="12"/>
      <c r="F789" s="12"/>
      <c r="G789" s="12"/>
      <c r="H789" s="12"/>
      <c r="I789" s="12"/>
    </row>
    <row r="790" spans="1:9" ht="13">
      <c r="A790" s="12"/>
      <c r="B790" s="12"/>
      <c r="C790" s="12"/>
      <c r="D790" s="12"/>
      <c r="E790" s="12"/>
      <c r="F790" s="12"/>
      <c r="G790" s="12"/>
      <c r="H790" s="12"/>
      <c r="I790" s="12"/>
    </row>
    <row r="791" spans="1:9" ht="13">
      <c r="A791" s="12"/>
      <c r="B791" s="12"/>
      <c r="C791" s="12"/>
      <c r="D791" s="12"/>
      <c r="E791" s="12"/>
      <c r="F791" s="12"/>
      <c r="G791" s="12"/>
      <c r="H791" s="12"/>
      <c r="I791" s="12"/>
    </row>
    <row r="792" spans="1:9" ht="13">
      <c r="A792" s="12"/>
      <c r="B792" s="12"/>
      <c r="C792" s="12"/>
      <c r="D792" s="12"/>
      <c r="E792" s="12"/>
      <c r="F792" s="12"/>
      <c r="G792" s="12"/>
      <c r="H792" s="12"/>
      <c r="I792" s="12"/>
    </row>
    <row r="793" spans="1:9" ht="13">
      <c r="A793" s="12"/>
      <c r="B793" s="12"/>
      <c r="C793" s="12"/>
      <c r="D793" s="12"/>
      <c r="E793" s="12"/>
      <c r="F793" s="12"/>
      <c r="G793" s="12"/>
      <c r="H793" s="12"/>
      <c r="I793" s="12"/>
    </row>
    <row r="794" spans="1:9" ht="13">
      <c r="A794" s="12"/>
      <c r="B794" s="12"/>
      <c r="C794" s="12"/>
      <c r="D794" s="12"/>
      <c r="E794" s="12"/>
      <c r="F794" s="12"/>
      <c r="G794" s="12"/>
      <c r="H794" s="12"/>
      <c r="I794" s="12"/>
    </row>
    <row r="795" spans="1:9" ht="13">
      <c r="A795" s="12"/>
      <c r="B795" s="12"/>
      <c r="C795" s="12"/>
      <c r="D795" s="12"/>
      <c r="E795" s="12"/>
      <c r="F795" s="12"/>
      <c r="G795" s="12"/>
      <c r="H795" s="12"/>
      <c r="I795" s="12"/>
    </row>
    <row r="796" spans="1:9" ht="13">
      <c r="A796" s="12"/>
      <c r="B796" s="12"/>
      <c r="C796" s="12"/>
      <c r="D796" s="12"/>
      <c r="E796" s="12"/>
      <c r="F796" s="12"/>
      <c r="G796" s="12"/>
      <c r="H796" s="12"/>
      <c r="I796" s="12"/>
    </row>
    <row r="797" spans="1:9" ht="13">
      <c r="A797" s="12"/>
      <c r="B797" s="12"/>
      <c r="C797" s="12"/>
      <c r="D797" s="12"/>
      <c r="E797" s="12"/>
      <c r="F797" s="12"/>
      <c r="G797" s="12"/>
      <c r="H797" s="12"/>
      <c r="I797" s="12"/>
    </row>
    <row r="798" spans="1:9" ht="13">
      <c r="A798" s="12"/>
      <c r="B798" s="12"/>
      <c r="C798" s="12"/>
      <c r="D798" s="12"/>
      <c r="E798" s="12"/>
      <c r="F798" s="12"/>
      <c r="G798" s="12"/>
      <c r="H798" s="12"/>
      <c r="I798" s="12"/>
    </row>
    <row r="799" spans="1:9" ht="13">
      <c r="A799" s="12"/>
      <c r="B799" s="12"/>
      <c r="C799" s="12"/>
      <c r="D799" s="12"/>
      <c r="E799" s="12"/>
      <c r="F799" s="12"/>
      <c r="G799" s="12"/>
      <c r="H799" s="12"/>
      <c r="I799" s="12"/>
    </row>
    <row r="800" spans="1:9" ht="13">
      <c r="A800" s="12"/>
      <c r="B800" s="12"/>
      <c r="C800" s="12"/>
      <c r="D800" s="12"/>
      <c r="E800" s="12"/>
      <c r="F800" s="12"/>
      <c r="G800" s="12"/>
      <c r="H800" s="12"/>
      <c r="I800" s="12"/>
    </row>
    <row r="801" spans="1:9" ht="13">
      <c r="A801" s="12"/>
      <c r="B801" s="12"/>
      <c r="C801" s="12"/>
      <c r="D801" s="12"/>
      <c r="E801" s="12"/>
      <c r="F801" s="12"/>
      <c r="G801" s="12"/>
      <c r="H801" s="12"/>
      <c r="I801" s="12"/>
    </row>
    <row r="802" spans="1:9" ht="13">
      <c r="A802" s="12"/>
      <c r="B802" s="12"/>
      <c r="C802" s="12"/>
      <c r="D802" s="12"/>
      <c r="E802" s="12"/>
      <c r="F802" s="12"/>
      <c r="G802" s="12"/>
      <c r="H802" s="12"/>
      <c r="I802" s="12"/>
    </row>
    <row r="803" spans="1:9" ht="13">
      <c r="A803" s="12"/>
      <c r="B803" s="12"/>
      <c r="C803" s="12"/>
      <c r="D803" s="12"/>
      <c r="E803" s="12"/>
      <c r="F803" s="12"/>
      <c r="G803" s="12"/>
      <c r="H803" s="12"/>
      <c r="I803" s="12"/>
    </row>
    <row r="804" spans="1:9" ht="13">
      <c r="A804" s="12"/>
      <c r="B804" s="12"/>
      <c r="C804" s="12"/>
      <c r="D804" s="12"/>
      <c r="E804" s="12"/>
      <c r="F804" s="12"/>
      <c r="G804" s="12"/>
      <c r="H804" s="12"/>
      <c r="I804" s="12"/>
    </row>
    <row r="805" spans="1:9" ht="13">
      <c r="A805" s="12"/>
      <c r="B805" s="12"/>
      <c r="C805" s="12"/>
      <c r="D805" s="12"/>
      <c r="E805" s="12"/>
      <c r="F805" s="12"/>
      <c r="G805" s="12"/>
      <c r="H805" s="12"/>
      <c r="I805" s="12"/>
    </row>
    <row r="806" spans="1:9" ht="13">
      <c r="A806" s="12"/>
      <c r="B806" s="12"/>
      <c r="C806" s="12"/>
      <c r="D806" s="12"/>
      <c r="E806" s="12"/>
      <c r="F806" s="12"/>
      <c r="G806" s="12"/>
      <c r="H806" s="12"/>
      <c r="I806" s="12"/>
    </row>
    <row r="807" spans="1:9" ht="13">
      <c r="A807" s="12"/>
      <c r="B807" s="12"/>
      <c r="C807" s="12"/>
      <c r="D807" s="12"/>
      <c r="E807" s="12"/>
      <c r="F807" s="12"/>
      <c r="G807" s="12"/>
      <c r="H807" s="12"/>
      <c r="I807" s="12"/>
    </row>
    <row r="808" spans="1:9" ht="13">
      <c r="A808" s="12"/>
      <c r="B808" s="12"/>
      <c r="C808" s="12"/>
      <c r="D808" s="12"/>
      <c r="E808" s="12"/>
      <c r="F808" s="12"/>
      <c r="G808" s="12"/>
      <c r="H808" s="12"/>
      <c r="I808" s="12"/>
    </row>
    <row r="809" spans="1:9" ht="13">
      <c r="A809" s="12"/>
      <c r="B809" s="12"/>
      <c r="C809" s="12"/>
      <c r="D809" s="12"/>
      <c r="E809" s="12"/>
      <c r="F809" s="12"/>
      <c r="G809" s="12"/>
      <c r="H809" s="12"/>
      <c r="I809" s="12"/>
    </row>
    <row r="810" spans="1:9" ht="13">
      <c r="A810" s="12"/>
      <c r="B810" s="12"/>
      <c r="C810" s="12"/>
      <c r="D810" s="12"/>
      <c r="E810" s="12"/>
      <c r="F810" s="12"/>
      <c r="G810" s="12"/>
      <c r="H810" s="12"/>
      <c r="I810" s="12"/>
    </row>
    <row r="811" spans="1:9" ht="13">
      <c r="A811" s="12"/>
      <c r="B811" s="12"/>
      <c r="C811" s="12"/>
      <c r="D811" s="12"/>
      <c r="E811" s="12"/>
      <c r="F811" s="12"/>
      <c r="G811" s="12"/>
      <c r="H811" s="12"/>
      <c r="I811" s="12"/>
    </row>
    <row r="812" spans="1:9" ht="13">
      <c r="A812" s="12"/>
      <c r="B812" s="12"/>
      <c r="C812" s="12"/>
      <c r="D812" s="12"/>
      <c r="E812" s="12"/>
      <c r="F812" s="12"/>
      <c r="G812" s="12"/>
      <c r="H812" s="12"/>
      <c r="I812" s="12"/>
    </row>
    <row r="813" spans="1:9" ht="13">
      <c r="A813" s="12"/>
      <c r="B813" s="12"/>
      <c r="C813" s="12"/>
      <c r="D813" s="12"/>
      <c r="E813" s="12"/>
      <c r="F813" s="12"/>
      <c r="G813" s="12"/>
      <c r="H813" s="12"/>
      <c r="I813" s="12"/>
    </row>
    <row r="814" spans="1:9" ht="13">
      <c r="A814" s="12"/>
      <c r="B814" s="12"/>
      <c r="C814" s="12"/>
      <c r="D814" s="12"/>
      <c r="E814" s="12"/>
      <c r="F814" s="12"/>
      <c r="G814" s="12"/>
      <c r="H814" s="12"/>
      <c r="I814" s="12"/>
    </row>
    <row r="815" spans="1:9" ht="13">
      <c r="A815" s="12"/>
      <c r="B815" s="12"/>
      <c r="C815" s="12"/>
      <c r="D815" s="12"/>
      <c r="E815" s="12"/>
      <c r="F815" s="12"/>
      <c r="G815" s="12"/>
      <c r="H815" s="12"/>
      <c r="I815" s="12"/>
    </row>
    <row r="816" spans="1:9" ht="13">
      <c r="A816" s="12"/>
      <c r="B816" s="12"/>
      <c r="C816" s="12"/>
      <c r="D816" s="12"/>
      <c r="E816" s="12"/>
      <c r="F816" s="12"/>
      <c r="G816" s="12"/>
      <c r="H816" s="12"/>
      <c r="I816" s="12"/>
    </row>
    <row r="817" spans="1:9" ht="13">
      <c r="A817" s="12"/>
      <c r="B817" s="12"/>
      <c r="C817" s="12"/>
      <c r="D817" s="12"/>
      <c r="E817" s="12"/>
      <c r="F817" s="12"/>
      <c r="G817" s="12"/>
      <c r="H817" s="12"/>
      <c r="I817" s="12"/>
    </row>
    <row r="818" spans="1:9" ht="13">
      <c r="A818" s="12"/>
      <c r="B818" s="12"/>
      <c r="C818" s="12"/>
      <c r="D818" s="12"/>
      <c r="E818" s="12"/>
      <c r="F818" s="12"/>
      <c r="G818" s="12"/>
      <c r="H818" s="12"/>
      <c r="I818" s="12"/>
    </row>
    <row r="819" spans="1:9" ht="13">
      <c r="A819" s="12"/>
      <c r="B819" s="12"/>
      <c r="C819" s="12"/>
      <c r="D819" s="12"/>
      <c r="E819" s="12"/>
      <c r="F819" s="12"/>
      <c r="G819" s="12"/>
      <c r="H819" s="12"/>
      <c r="I819" s="12"/>
    </row>
    <row r="820" spans="1:9" ht="13">
      <c r="A820" s="12"/>
      <c r="B820" s="12"/>
      <c r="C820" s="12"/>
      <c r="D820" s="12"/>
      <c r="E820" s="12"/>
      <c r="F820" s="12"/>
      <c r="G820" s="12"/>
      <c r="H820" s="12"/>
      <c r="I820" s="12"/>
    </row>
    <row r="821" spans="1:9" ht="13">
      <c r="A821" s="12"/>
      <c r="B821" s="12"/>
      <c r="C821" s="12"/>
      <c r="D821" s="12"/>
      <c r="E821" s="12"/>
      <c r="F821" s="12"/>
      <c r="G821" s="12"/>
      <c r="H821" s="12"/>
      <c r="I821" s="12"/>
    </row>
    <row r="822" spans="1:9" ht="13">
      <c r="A822" s="12"/>
      <c r="B822" s="12"/>
      <c r="C822" s="12"/>
      <c r="D822" s="12"/>
      <c r="E822" s="12"/>
      <c r="F822" s="12"/>
      <c r="G822" s="12"/>
      <c r="H822" s="12"/>
      <c r="I822" s="12"/>
    </row>
    <row r="823" spans="1:9" ht="13">
      <c r="A823" s="12"/>
      <c r="B823" s="12"/>
      <c r="C823" s="12"/>
      <c r="D823" s="12"/>
      <c r="E823" s="12"/>
      <c r="F823" s="12"/>
      <c r="G823" s="12"/>
      <c r="H823" s="12"/>
      <c r="I823" s="12"/>
    </row>
    <row r="824" spans="1:9" ht="13">
      <c r="A824" s="12"/>
      <c r="B824" s="12"/>
      <c r="C824" s="12"/>
      <c r="D824" s="12"/>
      <c r="E824" s="12"/>
      <c r="F824" s="12"/>
      <c r="G824" s="12"/>
      <c r="H824" s="12"/>
      <c r="I824" s="12"/>
    </row>
    <row r="825" spans="1:9" ht="13">
      <c r="A825" s="12"/>
      <c r="B825" s="12"/>
      <c r="C825" s="12"/>
      <c r="D825" s="12"/>
      <c r="E825" s="12"/>
      <c r="F825" s="12"/>
      <c r="G825" s="12"/>
      <c r="H825" s="12"/>
      <c r="I825" s="12"/>
    </row>
    <row r="826" spans="1:9" ht="13">
      <c r="A826" s="12"/>
      <c r="B826" s="12"/>
      <c r="C826" s="12"/>
      <c r="D826" s="12"/>
      <c r="E826" s="12"/>
      <c r="F826" s="12"/>
      <c r="G826" s="12"/>
      <c r="H826" s="12"/>
      <c r="I826" s="12"/>
    </row>
    <row r="827" spans="1:9" ht="13">
      <c r="A827" s="12"/>
      <c r="B827" s="12"/>
      <c r="C827" s="12"/>
      <c r="D827" s="12"/>
      <c r="E827" s="12"/>
      <c r="F827" s="12"/>
      <c r="G827" s="12"/>
      <c r="H827" s="12"/>
      <c r="I827" s="12"/>
    </row>
    <row r="828" spans="1:9" ht="13">
      <c r="A828" s="12"/>
      <c r="B828" s="12"/>
      <c r="C828" s="12"/>
      <c r="D828" s="12"/>
      <c r="E828" s="12"/>
      <c r="F828" s="12"/>
      <c r="G828" s="12"/>
      <c r="H828" s="12"/>
      <c r="I828" s="12"/>
    </row>
    <row r="829" spans="1:9" ht="13">
      <c r="A829" s="12"/>
      <c r="B829" s="12"/>
      <c r="C829" s="12"/>
      <c r="D829" s="12"/>
      <c r="E829" s="12"/>
      <c r="F829" s="12"/>
      <c r="G829" s="12"/>
      <c r="H829" s="12"/>
      <c r="I829" s="12"/>
    </row>
    <row r="830" spans="1:9" ht="13">
      <c r="A830" s="12"/>
      <c r="B830" s="12"/>
      <c r="C830" s="12"/>
      <c r="D830" s="12"/>
      <c r="E830" s="12"/>
      <c r="F830" s="12"/>
      <c r="G830" s="12"/>
      <c r="H830" s="12"/>
      <c r="I830" s="12"/>
    </row>
    <row r="831" spans="1:9" ht="13">
      <c r="A831" s="12"/>
      <c r="B831" s="12"/>
      <c r="C831" s="12"/>
      <c r="D831" s="12"/>
      <c r="E831" s="12"/>
      <c r="F831" s="12"/>
      <c r="G831" s="12"/>
      <c r="H831" s="12"/>
      <c r="I831" s="12"/>
    </row>
    <row r="832" spans="1:9" ht="13">
      <c r="A832" s="12"/>
      <c r="B832" s="12"/>
      <c r="C832" s="12"/>
      <c r="D832" s="12"/>
      <c r="E832" s="12"/>
      <c r="F832" s="12"/>
      <c r="G832" s="12"/>
      <c r="H832" s="12"/>
      <c r="I832" s="12"/>
    </row>
    <row r="833" spans="1:9" ht="13">
      <c r="A833" s="12"/>
      <c r="B833" s="12"/>
      <c r="C833" s="12"/>
      <c r="D833" s="12"/>
      <c r="E833" s="12"/>
      <c r="F833" s="12"/>
      <c r="G833" s="12"/>
      <c r="H833" s="12"/>
      <c r="I833" s="12"/>
    </row>
    <row r="834" spans="1:9" ht="13">
      <c r="A834" s="12"/>
      <c r="B834" s="12"/>
      <c r="C834" s="12"/>
      <c r="D834" s="12"/>
      <c r="E834" s="12"/>
      <c r="F834" s="12"/>
      <c r="G834" s="12"/>
      <c r="H834" s="12"/>
      <c r="I834" s="12"/>
    </row>
    <row r="835" spans="1:9" ht="13">
      <c r="A835" s="12"/>
      <c r="B835" s="12"/>
      <c r="C835" s="12"/>
      <c r="D835" s="12"/>
      <c r="E835" s="12"/>
      <c r="F835" s="12"/>
      <c r="G835" s="12"/>
      <c r="H835" s="12"/>
      <c r="I835" s="12"/>
    </row>
    <row r="836" spans="1:9" ht="13">
      <c r="A836" s="12"/>
      <c r="B836" s="12"/>
      <c r="C836" s="12"/>
      <c r="D836" s="12"/>
      <c r="E836" s="12"/>
      <c r="F836" s="12"/>
      <c r="G836" s="12"/>
      <c r="H836" s="12"/>
      <c r="I836" s="12"/>
    </row>
    <row r="837" spans="1:9" ht="13">
      <c r="A837" s="12"/>
      <c r="B837" s="12"/>
      <c r="C837" s="12"/>
      <c r="D837" s="12"/>
      <c r="E837" s="12"/>
      <c r="F837" s="12"/>
      <c r="G837" s="12"/>
      <c r="H837" s="12"/>
      <c r="I837" s="12"/>
    </row>
    <row r="838" spans="1:9" ht="13">
      <c r="A838" s="12"/>
      <c r="B838" s="12"/>
      <c r="C838" s="12"/>
      <c r="D838" s="12"/>
      <c r="E838" s="12"/>
      <c r="F838" s="12"/>
      <c r="G838" s="12"/>
      <c r="H838" s="12"/>
      <c r="I838" s="12"/>
    </row>
    <row r="839" spans="1:9" ht="13">
      <c r="A839" s="12"/>
      <c r="B839" s="12"/>
      <c r="C839" s="12"/>
      <c r="D839" s="12"/>
      <c r="E839" s="12"/>
      <c r="F839" s="12"/>
      <c r="G839" s="12"/>
      <c r="H839" s="12"/>
      <c r="I839" s="12"/>
    </row>
    <row r="840" spans="1:9" ht="13">
      <c r="A840" s="12"/>
      <c r="B840" s="12"/>
      <c r="C840" s="12"/>
      <c r="D840" s="12"/>
      <c r="E840" s="12"/>
      <c r="F840" s="12"/>
      <c r="G840" s="12"/>
      <c r="H840" s="12"/>
      <c r="I840" s="12"/>
    </row>
    <row r="841" spans="1:9" ht="13">
      <c r="A841" s="12"/>
      <c r="B841" s="12"/>
      <c r="C841" s="12"/>
      <c r="D841" s="12"/>
      <c r="E841" s="12"/>
      <c r="F841" s="12"/>
      <c r="G841" s="12"/>
      <c r="H841" s="12"/>
      <c r="I841" s="12"/>
    </row>
    <row r="842" spans="1:9" ht="13">
      <c r="A842" s="12"/>
      <c r="B842" s="12"/>
      <c r="C842" s="12"/>
      <c r="D842" s="12"/>
      <c r="E842" s="12"/>
      <c r="F842" s="12"/>
      <c r="G842" s="12"/>
      <c r="H842" s="12"/>
      <c r="I842" s="12"/>
    </row>
    <row r="843" spans="1:9" ht="13">
      <c r="A843" s="12"/>
      <c r="B843" s="12"/>
      <c r="C843" s="12"/>
      <c r="D843" s="12"/>
      <c r="E843" s="12"/>
      <c r="F843" s="12"/>
      <c r="G843" s="12"/>
      <c r="H843" s="12"/>
      <c r="I843" s="12"/>
    </row>
    <row r="844" spans="1:9" ht="13">
      <c r="A844" s="12"/>
      <c r="B844" s="12"/>
      <c r="C844" s="12"/>
      <c r="D844" s="12"/>
      <c r="E844" s="12"/>
      <c r="F844" s="12"/>
      <c r="G844" s="12"/>
      <c r="H844" s="12"/>
      <c r="I844" s="12"/>
    </row>
    <row r="845" spans="1:9" ht="13">
      <c r="A845" s="12"/>
      <c r="B845" s="12"/>
      <c r="C845" s="12"/>
      <c r="D845" s="12"/>
      <c r="E845" s="12"/>
      <c r="F845" s="12"/>
      <c r="G845" s="12"/>
      <c r="H845" s="12"/>
      <c r="I845" s="12"/>
    </row>
    <row r="846" spans="1:9" ht="13">
      <c r="A846" s="12"/>
      <c r="B846" s="12"/>
      <c r="C846" s="12"/>
      <c r="D846" s="12"/>
      <c r="E846" s="12"/>
      <c r="F846" s="12"/>
      <c r="G846" s="12"/>
      <c r="H846" s="12"/>
      <c r="I846" s="12"/>
    </row>
    <row r="847" spans="1:9" ht="13">
      <c r="A847" s="12"/>
      <c r="B847" s="12"/>
      <c r="C847" s="12"/>
      <c r="D847" s="12"/>
      <c r="E847" s="12"/>
      <c r="F847" s="12"/>
      <c r="G847" s="12"/>
      <c r="H847" s="12"/>
      <c r="I847" s="12"/>
    </row>
    <row r="848" spans="1:9" ht="13">
      <c r="A848" s="12"/>
      <c r="B848" s="12"/>
      <c r="C848" s="12"/>
      <c r="D848" s="12"/>
      <c r="E848" s="12"/>
      <c r="F848" s="12"/>
      <c r="G848" s="12"/>
      <c r="H848" s="12"/>
      <c r="I848" s="12"/>
    </row>
    <row r="849" spans="1:9" ht="13">
      <c r="A849" s="12"/>
      <c r="B849" s="12"/>
      <c r="C849" s="12"/>
      <c r="D849" s="12"/>
      <c r="E849" s="12"/>
      <c r="F849" s="12"/>
      <c r="G849" s="12"/>
      <c r="H849" s="12"/>
      <c r="I849" s="12"/>
    </row>
    <row r="850" spans="1:9" ht="13">
      <c r="A850" s="12"/>
      <c r="B850" s="12"/>
      <c r="C850" s="12"/>
      <c r="D850" s="12"/>
      <c r="E850" s="12"/>
      <c r="F850" s="12"/>
      <c r="G850" s="12"/>
      <c r="H850" s="12"/>
      <c r="I850" s="12"/>
    </row>
    <row r="851" spans="1:9" ht="13">
      <c r="A851" s="12"/>
      <c r="B851" s="12"/>
      <c r="C851" s="12"/>
      <c r="D851" s="12"/>
      <c r="E851" s="12"/>
      <c r="F851" s="12"/>
      <c r="G851" s="12"/>
      <c r="H851" s="12"/>
      <c r="I851" s="12"/>
    </row>
    <row r="852" spans="1:9" ht="13">
      <c r="A852" s="12"/>
      <c r="B852" s="12"/>
      <c r="C852" s="12"/>
      <c r="D852" s="12"/>
      <c r="E852" s="12"/>
      <c r="F852" s="12"/>
      <c r="G852" s="12"/>
      <c r="H852" s="12"/>
      <c r="I852" s="12"/>
    </row>
    <row r="853" spans="1:9" ht="13">
      <c r="A853" s="12"/>
      <c r="B853" s="12"/>
      <c r="C853" s="12"/>
      <c r="D853" s="12"/>
      <c r="E853" s="12"/>
      <c r="F853" s="12"/>
      <c r="G853" s="12"/>
      <c r="H853" s="12"/>
      <c r="I853" s="12"/>
    </row>
    <row r="854" spans="1:9" ht="13">
      <c r="A854" s="12"/>
      <c r="B854" s="12"/>
      <c r="C854" s="12"/>
      <c r="D854" s="12"/>
      <c r="E854" s="12"/>
      <c r="F854" s="12"/>
      <c r="G854" s="12"/>
      <c r="H854" s="12"/>
      <c r="I854" s="12"/>
    </row>
    <row r="855" spans="1:9" ht="13">
      <c r="A855" s="12"/>
      <c r="B855" s="12"/>
      <c r="C855" s="12"/>
      <c r="D855" s="12"/>
      <c r="E855" s="12"/>
      <c r="F855" s="12"/>
      <c r="G855" s="12"/>
      <c r="H855" s="12"/>
      <c r="I855" s="12"/>
    </row>
    <row r="856" spans="1:9" ht="13">
      <c r="A856" s="12"/>
      <c r="B856" s="12"/>
      <c r="C856" s="12"/>
      <c r="D856" s="12"/>
      <c r="E856" s="12"/>
      <c r="F856" s="12"/>
      <c r="G856" s="12"/>
      <c r="H856" s="12"/>
      <c r="I856" s="12"/>
    </row>
    <row r="857" spans="1:9" ht="13">
      <c r="A857" s="12"/>
      <c r="B857" s="12"/>
      <c r="C857" s="12"/>
      <c r="D857" s="12"/>
      <c r="E857" s="12"/>
      <c r="F857" s="12"/>
      <c r="G857" s="12"/>
      <c r="H857" s="12"/>
      <c r="I857" s="12"/>
    </row>
    <row r="858" spans="1:9" ht="13">
      <c r="A858" s="12"/>
      <c r="B858" s="12"/>
      <c r="C858" s="12"/>
      <c r="D858" s="12"/>
      <c r="E858" s="12"/>
      <c r="F858" s="12"/>
      <c r="G858" s="12"/>
      <c r="H858" s="12"/>
      <c r="I858" s="12"/>
    </row>
    <row r="859" spans="1:9" ht="13">
      <c r="A859" s="12"/>
      <c r="B859" s="12"/>
      <c r="C859" s="12"/>
      <c r="D859" s="12"/>
      <c r="E859" s="12"/>
      <c r="F859" s="12"/>
      <c r="G859" s="12"/>
      <c r="H859" s="12"/>
      <c r="I859" s="12"/>
    </row>
    <row r="860" spans="1:9" ht="13">
      <c r="A860" s="12"/>
      <c r="B860" s="12"/>
      <c r="C860" s="12"/>
      <c r="D860" s="12"/>
      <c r="E860" s="12"/>
      <c r="F860" s="12"/>
      <c r="G860" s="12"/>
      <c r="H860" s="12"/>
      <c r="I860" s="12"/>
    </row>
    <row r="861" spans="1:9" ht="13">
      <c r="A861" s="12"/>
      <c r="B861" s="12"/>
      <c r="C861" s="12"/>
      <c r="D861" s="12"/>
      <c r="E861" s="12"/>
      <c r="F861" s="12"/>
      <c r="G861" s="12"/>
      <c r="H861" s="12"/>
      <c r="I861" s="12"/>
    </row>
    <row r="862" spans="1:9" ht="13">
      <c r="A862" s="12"/>
      <c r="B862" s="12"/>
      <c r="C862" s="12"/>
      <c r="D862" s="12"/>
      <c r="E862" s="12"/>
      <c r="F862" s="12"/>
      <c r="G862" s="12"/>
      <c r="H862" s="12"/>
      <c r="I862" s="12"/>
    </row>
    <row r="863" spans="1:9" ht="13">
      <c r="A863" s="12"/>
      <c r="B863" s="12"/>
      <c r="C863" s="12"/>
      <c r="D863" s="12"/>
      <c r="E863" s="12"/>
      <c r="F863" s="12"/>
      <c r="G863" s="12"/>
      <c r="H863" s="12"/>
      <c r="I863" s="12"/>
    </row>
    <row r="864" spans="1:9" ht="13">
      <c r="A864" s="12"/>
      <c r="B864" s="12"/>
      <c r="C864" s="12"/>
      <c r="D864" s="12"/>
      <c r="E864" s="12"/>
      <c r="F864" s="12"/>
      <c r="G864" s="12"/>
      <c r="H864" s="12"/>
      <c r="I864" s="12"/>
    </row>
    <row r="865" spans="1:9" ht="13">
      <c r="A865" s="12"/>
      <c r="B865" s="12"/>
      <c r="C865" s="12"/>
      <c r="D865" s="12"/>
      <c r="E865" s="12"/>
      <c r="F865" s="12"/>
      <c r="G865" s="12"/>
      <c r="H865" s="12"/>
      <c r="I865" s="12"/>
    </row>
    <row r="866" spans="1:9" ht="13">
      <c r="A866" s="12"/>
      <c r="B866" s="12"/>
      <c r="C866" s="12"/>
      <c r="D866" s="12"/>
      <c r="E866" s="12"/>
      <c r="F866" s="12"/>
      <c r="G866" s="12"/>
      <c r="H866" s="12"/>
      <c r="I866" s="12"/>
    </row>
    <row r="867" spans="1:9" ht="13">
      <c r="A867" s="12"/>
      <c r="B867" s="12"/>
      <c r="C867" s="12"/>
      <c r="D867" s="12"/>
      <c r="E867" s="12"/>
      <c r="F867" s="12"/>
      <c r="G867" s="12"/>
      <c r="H867" s="12"/>
      <c r="I867" s="12"/>
    </row>
    <row r="868" spans="1:9" ht="13">
      <c r="A868" s="12"/>
      <c r="B868" s="12"/>
      <c r="C868" s="12"/>
      <c r="D868" s="12"/>
      <c r="E868" s="12"/>
      <c r="F868" s="12"/>
      <c r="G868" s="12"/>
      <c r="H868" s="12"/>
      <c r="I868" s="12"/>
    </row>
    <row r="869" spans="1:9" ht="13">
      <c r="A869" s="12"/>
      <c r="B869" s="12"/>
      <c r="C869" s="12"/>
      <c r="D869" s="12"/>
      <c r="E869" s="12"/>
      <c r="F869" s="12"/>
      <c r="G869" s="12"/>
      <c r="H869" s="12"/>
      <c r="I869" s="12"/>
    </row>
    <row r="870" spans="1:9" ht="13">
      <c r="A870" s="12"/>
      <c r="B870" s="12"/>
      <c r="C870" s="12"/>
      <c r="D870" s="12"/>
      <c r="E870" s="12"/>
      <c r="F870" s="12"/>
      <c r="G870" s="12"/>
      <c r="H870" s="12"/>
      <c r="I870" s="12"/>
    </row>
    <row r="871" spans="1:9" ht="13">
      <c r="A871" s="12"/>
      <c r="B871" s="12"/>
      <c r="C871" s="12"/>
      <c r="D871" s="12"/>
      <c r="E871" s="12"/>
      <c r="F871" s="12"/>
      <c r="G871" s="12"/>
      <c r="H871" s="12"/>
      <c r="I871" s="12"/>
    </row>
    <row r="872" spans="1:9" ht="13">
      <c r="A872" s="12"/>
      <c r="B872" s="12"/>
      <c r="C872" s="12"/>
      <c r="D872" s="12"/>
      <c r="E872" s="12"/>
      <c r="F872" s="12"/>
      <c r="G872" s="12"/>
      <c r="H872" s="12"/>
      <c r="I872" s="12"/>
    </row>
    <row r="873" spans="1:9" ht="13">
      <c r="A873" s="12"/>
      <c r="B873" s="12"/>
      <c r="C873" s="12"/>
      <c r="D873" s="12"/>
      <c r="E873" s="12"/>
      <c r="F873" s="12"/>
      <c r="G873" s="12"/>
      <c r="H873" s="12"/>
      <c r="I873" s="12"/>
    </row>
    <row r="874" spans="1:9" ht="13">
      <c r="A874" s="12"/>
      <c r="B874" s="12"/>
      <c r="C874" s="12"/>
      <c r="D874" s="12"/>
      <c r="E874" s="12"/>
      <c r="F874" s="12"/>
      <c r="G874" s="12"/>
      <c r="H874" s="12"/>
      <c r="I874" s="12"/>
    </row>
    <row r="875" spans="1:9" ht="13">
      <c r="A875" s="12"/>
      <c r="B875" s="12"/>
      <c r="C875" s="12"/>
      <c r="D875" s="12"/>
      <c r="E875" s="12"/>
      <c r="F875" s="12"/>
      <c r="G875" s="12"/>
      <c r="H875" s="12"/>
      <c r="I875" s="12"/>
    </row>
    <row r="876" spans="1:9" ht="13">
      <c r="A876" s="12"/>
      <c r="B876" s="12"/>
      <c r="C876" s="12"/>
      <c r="D876" s="12"/>
      <c r="E876" s="12"/>
      <c r="F876" s="12"/>
      <c r="G876" s="12"/>
      <c r="H876" s="12"/>
      <c r="I876" s="12"/>
    </row>
    <row r="877" spans="1:9" ht="13">
      <c r="A877" s="12"/>
      <c r="B877" s="12"/>
      <c r="C877" s="12"/>
      <c r="D877" s="12"/>
      <c r="E877" s="12"/>
      <c r="F877" s="12"/>
      <c r="G877" s="12"/>
      <c r="H877" s="12"/>
      <c r="I877" s="12"/>
    </row>
    <row r="878" spans="1:9" ht="13">
      <c r="A878" s="12"/>
      <c r="B878" s="12"/>
      <c r="C878" s="12"/>
      <c r="D878" s="12"/>
      <c r="E878" s="12"/>
      <c r="F878" s="12"/>
      <c r="G878" s="12"/>
      <c r="H878" s="12"/>
      <c r="I878" s="12"/>
    </row>
    <row r="879" spans="1:9" ht="13">
      <c r="A879" s="12"/>
      <c r="B879" s="12"/>
      <c r="C879" s="12"/>
      <c r="D879" s="12"/>
      <c r="E879" s="12"/>
      <c r="F879" s="12"/>
      <c r="G879" s="12"/>
      <c r="H879" s="12"/>
      <c r="I879" s="12"/>
    </row>
    <row r="880" spans="1:9" ht="13">
      <c r="A880" s="12"/>
      <c r="B880" s="12"/>
      <c r="C880" s="12"/>
      <c r="D880" s="12"/>
      <c r="E880" s="12"/>
      <c r="F880" s="12"/>
      <c r="G880" s="12"/>
      <c r="H880" s="12"/>
      <c r="I880" s="12"/>
    </row>
    <row r="881" spans="1:9" ht="13">
      <c r="A881" s="12"/>
      <c r="B881" s="12"/>
      <c r="C881" s="12"/>
      <c r="D881" s="12"/>
      <c r="E881" s="12"/>
      <c r="F881" s="12"/>
      <c r="G881" s="12"/>
      <c r="H881" s="12"/>
      <c r="I881" s="12"/>
    </row>
    <row r="882" spans="1:9" ht="13">
      <c r="A882" s="12"/>
      <c r="B882" s="12"/>
      <c r="C882" s="12"/>
      <c r="D882" s="12"/>
      <c r="E882" s="12"/>
      <c r="F882" s="12"/>
      <c r="G882" s="12"/>
      <c r="H882" s="12"/>
      <c r="I882" s="12"/>
    </row>
    <row r="883" spans="1:9" ht="13">
      <c r="A883" s="12"/>
      <c r="B883" s="12"/>
      <c r="C883" s="12"/>
      <c r="D883" s="12"/>
      <c r="E883" s="12"/>
      <c r="F883" s="12"/>
      <c r="G883" s="12"/>
      <c r="H883" s="12"/>
      <c r="I883" s="12"/>
    </row>
    <row r="884" spans="1:9" ht="13">
      <c r="A884" s="12"/>
      <c r="B884" s="12"/>
      <c r="C884" s="12"/>
      <c r="D884" s="12"/>
      <c r="E884" s="12"/>
      <c r="F884" s="12"/>
      <c r="G884" s="12"/>
      <c r="H884" s="12"/>
      <c r="I884" s="12"/>
    </row>
    <row r="885" spans="1:9" ht="13">
      <c r="A885" s="12"/>
      <c r="B885" s="12"/>
      <c r="C885" s="12"/>
      <c r="D885" s="12"/>
      <c r="E885" s="12"/>
      <c r="F885" s="12"/>
      <c r="G885" s="12"/>
      <c r="H885" s="12"/>
      <c r="I885" s="12"/>
    </row>
    <row r="886" spans="1:9" ht="13">
      <c r="A886" s="12"/>
      <c r="B886" s="12"/>
      <c r="C886" s="12"/>
      <c r="D886" s="12"/>
      <c r="E886" s="12"/>
      <c r="F886" s="12"/>
      <c r="G886" s="12"/>
      <c r="H886" s="12"/>
      <c r="I886" s="12"/>
    </row>
    <row r="887" spans="1:9" ht="13">
      <c r="A887" s="12"/>
      <c r="B887" s="12"/>
      <c r="C887" s="12"/>
      <c r="D887" s="12"/>
      <c r="E887" s="12"/>
      <c r="F887" s="12"/>
      <c r="G887" s="12"/>
      <c r="H887" s="12"/>
      <c r="I887" s="12"/>
    </row>
    <row r="888" spans="1:9" ht="13">
      <c r="A888" s="12"/>
      <c r="B888" s="12"/>
      <c r="C888" s="12"/>
      <c r="D888" s="12"/>
      <c r="E888" s="12"/>
      <c r="F888" s="12"/>
      <c r="G888" s="12"/>
      <c r="H888" s="12"/>
      <c r="I888" s="12"/>
    </row>
    <row r="889" spans="1:9" ht="13">
      <c r="A889" s="12"/>
      <c r="B889" s="12"/>
      <c r="C889" s="12"/>
      <c r="D889" s="12"/>
      <c r="E889" s="12"/>
      <c r="F889" s="12"/>
      <c r="G889" s="12"/>
      <c r="H889" s="12"/>
      <c r="I889" s="12"/>
    </row>
    <row r="890" spans="1:9" ht="13">
      <c r="A890" s="12"/>
      <c r="B890" s="12"/>
      <c r="C890" s="12"/>
      <c r="D890" s="12"/>
      <c r="E890" s="12"/>
      <c r="F890" s="12"/>
      <c r="G890" s="12"/>
      <c r="H890" s="12"/>
      <c r="I890" s="12"/>
    </row>
    <row r="891" spans="1:9" ht="13">
      <c r="A891" s="12"/>
      <c r="B891" s="12"/>
      <c r="C891" s="12"/>
      <c r="D891" s="12"/>
      <c r="E891" s="12"/>
      <c r="F891" s="12"/>
      <c r="G891" s="12"/>
      <c r="H891" s="12"/>
      <c r="I891" s="12"/>
    </row>
    <row r="892" spans="1:9" ht="13">
      <c r="A892" s="12"/>
      <c r="B892" s="12"/>
      <c r="C892" s="12"/>
      <c r="D892" s="12"/>
      <c r="E892" s="12"/>
      <c r="F892" s="12"/>
      <c r="G892" s="12"/>
      <c r="H892" s="12"/>
      <c r="I892" s="12"/>
    </row>
    <row r="893" spans="1:9" ht="13">
      <c r="A893" s="12"/>
      <c r="B893" s="12"/>
      <c r="C893" s="12"/>
      <c r="D893" s="12"/>
      <c r="E893" s="12"/>
      <c r="F893" s="12"/>
      <c r="G893" s="12"/>
      <c r="H893" s="12"/>
      <c r="I893" s="12"/>
    </row>
    <row r="894" spans="1:9" ht="13">
      <c r="A894" s="12"/>
      <c r="B894" s="12"/>
      <c r="C894" s="12"/>
      <c r="D894" s="12"/>
      <c r="E894" s="12"/>
      <c r="F894" s="12"/>
      <c r="G894" s="12"/>
      <c r="H894" s="12"/>
      <c r="I894" s="12"/>
    </row>
    <row r="895" spans="1:9" ht="13">
      <c r="A895" s="12"/>
      <c r="B895" s="12"/>
      <c r="C895" s="12"/>
      <c r="D895" s="12"/>
      <c r="E895" s="12"/>
      <c r="F895" s="12"/>
      <c r="G895" s="12"/>
      <c r="H895" s="12"/>
      <c r="I895" s="12"/>
    </row>
    <row r="896" spans="1:9" ht="13">
      <c r="A896" s="12"/>
      <c r="B896" s="12"/>
      <c r="C896" s="12"/>
      <c r="D896" s="12"/>
      <c r="E896" s="12"/>
      <c r="F896" s="12"/>
      <c r="G896" s="12"/>
      <c r="H896" s="12"/>
      <c r="I896" s="12"/>
    </row>
    <row r="897" spans="1:9" ht="13">
      <c r="A897" s="12"/>
      <c r="B897" s="12"/>
      <c r="C897" s="12"/>
      <c r="D897" s="12"/>
      <c r="E897" s="12"/>
      <c r="F897" s="12"/>
      <c r="G897" s="12"/>
      <c r="H897" s="12"/>
      <c r="I897" s="12"/>
    </row>
    <row r="898" spans="1:9" ht="13">
      <c r="A898" s="12"/>
      <c r="B898" s="12"/>
      <c r="C898" s="12"/>
      <c r="D898" s="12"/>
      <c r="E898" s="12"/>
      <c r="F898" s="12"/>
      <c r="G898" s="12"/>
      <c r="H898" s="12"/>
      <c r="I898" s="12"/>
    </row>
    <row r="899" spans="1:9" ht="13">
      <c r="A899" s="12"/>
      <c r="B899" s="12"/>
      <c r="C899" s="12"/>
      <c r="D899" s="12"/>
      <c r="E899" s="12"/>
      <c r="F899" s="12"/>
      <c r="G899" s="12"/>
      <c r="H899" s="12"/>
      <c r="I899" s="12"/>
    </row>
    <row r="900" spans="1:9" ht="13">
      <c r="A900" s="12"/>
      <c r="B900" s="12"/>
      <c r="C900" s="12"/>
      <c r="D900" s="12"/>
      <c r="E900" s="12"/>
      <c r="F900" s="12"/>
      <c r="G900" s="12"/>
      <c r="H900" s="12"/>
      <c r="I900" s="12"/>
    </row>
    <row r="901" spans="1:9" ht="13">
      <c r="A901" s="12"/>
      <c r="B901" s="12"/>
      <c r="C901" s="12"/>
      <c r="D901" s="12"/>
      <c r="E901" s="12"/>
      <c r="F901" s="12"/>
      <c r="G901" s="12"/>
      <c r="H901" s="12"/>
      <c r="I901" s="12"/>
    </row>
    <row r="902" spans="1:9" ht="13">
      <c r="A902" s="12"/>
      <c r="B902" s="12"/>
      <c r="C902" s="12"/>
      <c r="D902" s="12"/>
      <c r="E902" s="12"/>
      <c r="F902" s="12"/>
      <c r="G902" s="12"/>
      <c r="H902" s="12"/>
      <c r="I902" s="12"/>
    </row>
    <row r="903" spans="1:9" ht="13">
      <c r="A903" s="12"/>
      <c r="B903" s="12"/>
      <c r="C903" s="12"/>
      <c r="D903" s="12"/>
      <c r="E903" s="12"/>
      <c r="F903" s="12"/>
      <c r="G903" s="12"/>
      <c r="H903" s="12"/>
      <c r="I903" s="12"/>
    </row>
    <row r="904" spans="1:9" ht="13">
      <c r="A904" s="12"/>
      <c r="B904" s="12"/>
      <c r="C904" s="12"/>
      <c r="D904" s="12"/>
      <c r="E904" s="12"/>
      <c r="F904" s="12"/>
      <c r="G904" s="12"/>
      <c r="H904" s="12"/>
      <c r="I904" s="12"/>
    </row>
    <row r="905" spans="1:9" ht="13">
      <c r="A905" s="12"/>
      <c r="B905" s="12"/>
      <c r="C905" s="12"/>
      <c r="D905" s="12"/>
      <c r="E905" s="12"/>
      <c r="F905" s="12"/>
      <c r="G905" s="12"/>
      <c r="H905" s="12"/>
      <c r="I905" s="12"/>
    </row>
    <row r="906" spans="1:9" ht="13">
      <c r="A906" s="12"/>
      <c r="B906" s="12"/>
      <c r="C906" s="12"/>
      <c r="D906" s="12"/>
      <c r="E906" s="12"/>
      <c r="F906" s="12"/>
      <c r="G906" s="12"/>
      <c r="H906" s="12"/>
      <c r="I906" s="12"/>
    </row>
    <row r="907" spans="1:9" ht="13">
      <c r="A907" s="12"/>
      <c r="B907" s="12"/>
      <c r="C907" s="12"/>
      <c r="D907" s="12"/>
      <c r="E907" s="12"/>
      <c r="F907" s="12"/>
      <c r="G907" s="12"/>
      <c r="H907" s="12"/>
      <c r="I907" s="12"/>
    </row>
    <row r="908" spans="1:9" ht="13">
      <c r="A908" s="12"/>
      <c r="B908" s="12"/>
      <c r="C908" s="12"/>
      <c r="D908" s="12"/>
      <c r="E908" s="12"/>
      <c r="F908" s="12"/>
      <c r="G908" s="12"/>
      <c r="H908" s="12"/>
      <c r="I908" s="12"/>
    </row>
    <row r="909" spans="1:9" ht="13">
      <c r="A909" s="12"/>
      <c r="B909" s="12"/>
      <c r="C909" s="12"/>
      <c r="D909" s="12"/>
      <c r="E909" s="12"/>
      <c r="F909" s="12"/>
      <c r="G909" s="12"/>
      <c r="H909" s="12"/>
      <c r="I909" s="12"/>
    </row>
    <row r="910" spans="1:9" ht="13">
      <c r="A910" s="12"/>
      <c r="B910" s="12"/>
      <c r="C910" s="12"/>
      <c r="D910" s="12"/>
      <c r="E910" s="12"/>
      <c r="F910" s="12"/>
      <c r="G910" s="12"/>
      <c r="H910" s="12"/>
      <c r="I910" s="12"/>
    </row>
    <row r="911" spans="1:9" ht="13">
      <c r="A911" s="12"/>
      <c r="B911" s="12"/>
      <c r="C911" s="12"/>
      <c r="D911" s="12"/>
      <c r="E911" s="12"/>
      <c r="F911" s="12"/>
      <c r="G911" s="12"/>
      <c r="H911" s="12"/>
      <c r="I911" s="12"/>
    </row>
    <row r="912" spans="1:9" ht="13">
      <c r="A912" s="12"/>
      <c r="B912" s="12"/>
      <c r="C912" s="12"/>
      <c r="D912" s="12"/>
      <c r="E912" s="12"/>
      <c r="F912" s="12"/>
      <c r="G912" s="12"/>
      <c r="H912" s="12"/>
      <c r="I912" s="12"/>
    </row>
    <row r="913" spans="1:9" ht="13">
      <c r="A913" s="12"/>
      <c r="B913" s="12"/>
      <c r="C913" s="12"/>
      <c r="D913" s="12"/>
      <c r="E913" s="12"/>
      <c r="F913" s="12"/>
      <c r="G913" s="12"/>
      <c r="H913" s="12"/>
      <c r="I913" s="12"/>
    </row>
    <row r="914" spans="1:9" ht="13">
      <c r="A914" s="12"/>
      <c r="B914" s="12"/>
      <c r="C914" s="12"/>
      <c r="D914" s="12"/>
      <c r="E914" s="12"/>
      <c r="F914" s="12"/>
      <c r="G914" s="12"/>
      <c r="H914" s="12"/>
      <c r="I914" s="12"/>
    </row>
    <row r="915" spans="1:9" ht="13">
      <c r="A915" s="12"/>
      <c r="B915" s="12"/>
      <c r="C915" s="12"/>
      <c r="D915" s="12"/>
      <c r="E915" s="12"/>
      <c r="F915" s="12"/>
      <c r="G915" s="12"/>
      <c r="H915" s="12"/>
      <c r="I915" s="12"/>
    </row>
    <row r="916" spans="1:9" ht="13">
      <c r="A916" s="12"/>
      <c r="B916" s="12"/>
      <c r="C916" s="12"/>
      <c r="D916" s="12"/>
      <c r="E916" s="12"/>
      <c r="F916" s="12"/>
      <c r="G916" s="12"/>
      <c r="H916" s="12"/>
      <c r="I916" s="12"/>
    </row>
    <row r="917" spans="1:9" ht="13">
      <c r="A917" s="12"/>
      <c r="B917" s="12"/>
      <c r="C917" s="12"/>
      <c r="D917" s="12"/>
      <c r="E917" s="12"/>
      <c r="F917" s="12"/>
      <c r="G917" s="12"/>
      <c r="H917" s="12"/>
      <c r="I917" s="12"/>
    </row>
    <row r="918" spans="1:9" ht="13">
      <c r="A918" s="12"/>
      <c r="B918" s="12"/>
      <c r="C918" s="12"/>
      <c r="D918" s="12"/>
      <c r="E918" s="12"/>
      <c r="F918" s="12"/>
      <c r="G918" s="12"/>
      <c r="H918" s="12"/>
      <c r="I918" s="12"/>
    </row>
    <row r="919" spans="1:9" ht="13">
      <c r="A919" s="12"/>
      <c r="B919" s="12"/>
      <c r="C919" s="12"/>
      <c r="D919" s="12"/>
      <c r="E919" s="12"/>
      <c r="F919" s="12"/>
      <c r="G919" s="12"/>
      <c r="H919" s="12"/>
      <c r="I919" s="12"/>
    </row>
    <row r="920" spans="1:9" ht="13">
      <c r="A920" s="12"/>
      <c r="B920" s="12"/>
      <c r="C920" s="12"/>
      <c r="D920" s="12"/>
      <c r="E920" s="12"/>
      <c r="F920" s="12"/>
      <c r="G920" s="12"/>
      <c r="H920" s="12"/>
      <c r="I920" s="12"/>
    </row>
    <row r="921" spans="1:9" ht="13">
      <c r="A921" s="12"/>
      <c r="B921" s="12"/>
      <c r="C921" s="12"/>
      <c r="D921" s="12"/>
      <c r="E921" s="12"/>
      <c r="F921" s="12"/>
      <c r="G921" s="12"/>
      <c r="H921" s="12"/>
      <c r="I921" s="12"/>
    </row>
    <row r="922" spans="1:9" ht="13">
      <c r="A922" s="12"/>
      <c r="B922" s="12"/>
      <c r="C922" s="12"/>
      <c r="D922" s="12"/>
      <c r="E922" s="12"/>
      <c r="F922" s="12"/>
      <c r="G922" s="12"/>
      <c r="H922" s="12"/>
      <c r="I922" s="12"/>
    </row>
    <row r="923" spans="1:9" ht="13">
      <c r="A923" s="12"/>
      <c r="B923" s="12"/>
      <c r="C923" s="12"/>
      <c r="D923" s="12"/>
      <c r="E923" s="12"/>
      <c r="F923" s="12"/>
      <c r="G923" s="12"/>
      <c r="H923" s="12"/>
      <c r="I923" s="12"/>
    </row>
    <row r="924" spans="1:9" ht="13">
      <c r="A924" s="12"/>
      <c r="B924" s="12"/>
      <c r="C924" s="12"/>
      <c r="D924" s="12"/>
      <c r="E924" s="12"/>
      <c r="F924" s="12"/>
      <c r="G924" s="12"/>
      <c r="H924" s="12"/>
      <c r="I924" s="12"/>
    </row>
    <row r="925" spans="1:9" ht="13">
      <c r="A925" s="12"/>
      <c r="B925" s="12"/>
      <c r="C925" s="12"/>
      <c r="D925" s="12"/>
      <c r="E925" s="12"/>
      <c r="F925" s="12"/>
      <c r="G925" s="12"/>
      <c r="H925" s="12"/>
      <c r="I925" s="12"/>
    </row>
    <row r="926" spans="1:9" ht="13">
      <c r="A926" s="12"/>
      <c r="B926" s="12"/>
      <c r="C926" s="12"/>
      <c r="D926" s="12"/>
      <c r="E926" s="12"/>
      <c r="F926" s="12"/>
      <c r="G926" s="12"/>
      <c r="H926" s="12"/>
      <c r="I926" s="12"/>
    </row>
    <row r="927" spans="1:9" ht="13">
      <c r="A927" s="12"/>
      <c r="B927" s="12"/>
      <c r="C927" s="12"/>
      <c r="D927" s="12"/>
      <c r="E927" s="12"/>
      <c r="F927" s="12"/>
      <c r="G927" s="12"/>
      <c r="H927" s="12"/>
      <c r="I927" s="12"/>
    </row>
    <row r="928" spans="1:9" ht="13">
      <c r="A928" s="12"/>
      <c r="B928" s="12"/>
      <c r="C928" s="12"/>
      <c r="D928" s="12"/>
      <c r="E928" s="12"/>
      <c r="F928" s="12"/>
      <c r="G928" s="12"/>
      <c r="H928" s="12"/>
      <c r="I928" s="12"/>
    </row>
    <row r="929" spans="1:9" ht="13">
      <c r="A929" s="12"/>
      <c r="B929" s="12"/>
      <c r="C929" s="12"/>
      <c r="D929" s="12"/>
      <c r="E929" s="12"/>
      <c r="F929" s="12"/>
      <c r="G929" s="12"/>
      <c r="H929" s="12"/>
      <c r="I929" s="12"/>
    </row>
    <row r="930" spans="1:9" ht="13">
      <c r="A930" s="12"/>
      <c r="B930" s="12"/>
      <c r="C930" s="12"/>
      <c r="D930" s="12"/>
      <c r="E930" s="12"/>
      <c r="F930" s="12"/>
      <c r="G930" s="12"/>
      <c r="H930" s="12"/>
      <c r="I930" s="12"/>
    </row>
    <row r="931" spans="1:9" ht="13">
      <c r="A931" s="12"/>
      <c r="B931" s="12"/>
      <c r="C931" s="12"/>
      <c r="D931" s="12"/>
      <c r="E931" s="12"/>
      <c r="F931" s="12"/>
      <c r="G931" s="12"/>
      <c r="H931" s="12"/>
      <c r="I931" s="12"/>
    </row>
    <row r="932" spans="1:9" ht="13">
      <c r="A932" s="12"/>
      <c r="B932" s="12"/>
      <c r="C932" s="12"/>
      <c r="D932" s="12"/>
      <c r="E932" s="12"/>
      <c r="F932" s="12"/>
      <c r="G932" s="12"/>
      <c r="H932" s="12"/>
      <c r="I932" s="12"/>
    </row>
    <row r="933" spans="1:9" ht="13">
      <c r="A933" s="12"/>
      <c r="B933" s="12"/>
      <c r="C933" s="12"/>
      <c r="D933" s="12"/>
      <c r="E933" s="12"/>
      <c r="F933" s="12"/>
      <c r="G933" s="12"/>
      <c r="H933" s="12"/>
      <c r="I933" s="12"/>
    </row>
    <row r="934" spans="1:9" ht="13">
      <c r="A934" s="12"/>
      <c r="B934" s="12"/>
      <c r="C934" s="12"/>
      <c r="D934" s="12"/>
      <c r="E934" s="12"/>
      <c r="F934" s="12"/>
      <c r="G934" s="12"/>
      <c r="H934" s="12"/>
      <c r="I934" s="12"/>
    </row>
    <row r="935" spans="1:9" ht="13">
      <c r="A935" s="12"/>
      <c r="B935" s="12"/>
      <c r="C935" s="12"/>
      <c r="D935" s="12"/>
      <c r="E935" s="12"/>
      <c r="F935" s="12"/>
      <c r="G935" s="12"/>
      <c r="H935" s="12"/>
      <c r="I935" s="12"/>
    </row>
    <row r="936" spans="1:9" ht="13">
      <c r="A936" s="12"/>
      <c r="B936" s="12"/>
      <c r="C936" s="12"/>
      <c r="D936" s="12"/>
      <c r="E936" s="12"/>
      <c r="F936" s="12"/>
      <c r="G936" s="12"/>
      <c r="H936" s="12"/>
      <c r="I936" s="12"/>
    </row>
    <row r="937" spans="1:9" ht="13">
      <c r="A937" s="12"/>
      <c r="B937" s="12"/>
      <c r="C937" s="12"/>
      <c r="D937" s="12"/>
      <c r="E937" s="12"/>
      <c r="F937" s="12"/>
      <c r="G937" s="12"/>
      <c r="H937" s="12"/>
      <c r="I937" s="12"/>
    </row>
    <row r="938" spans="1:9" ht="13">
      <c r="A938" s="12"/>
      <c r="B938" s="12"/>
      <c r="C938" s="12"/>
      <c r="D938" s="12"/>
      <c r="E938" s="12"/>
      <c r="F938" s="12"/>
      <c r="G938" s="12"/>
      <c r="H938" s="12"/>
      <c r="I938" s="12"/>
    </row>
    <row r="939" spans="1:9" ht="13">
      <c r="A939" s="12"/>
      <c r="B939" s="12"/>
      <c r="C939" s="12"/>
      <c r="D939" s="12"/>
      <c r="E939" s="12"/>
      <c r="F939" s="12"/>
      <c r="G939" s="12"/>
      <c r="H939" s="12"/>
      <c r="I939" s="12"/>
    </row>
    <row r="940" spans="1:9" ht="13">
      <c r="A940" s="12"/>
      <c r="B940" s="12"/>
      <c r="C940" s="12"/>
      <c r="D940" s="12"/>
      <c r="E940" s="12"/>
      <c r="F940" s="12"/>
      <c r="G940" s="12"/>
      <c r="H940" s="12"/>
      <c r="I940" s="12"/>
    </row>
    <row r="941" spans="1:9" ht="13">
      <c r="A941" s="12"/>
      <c r="B941" s="12"/>
      <c r="C941" s="12"/>
      <c r="D941" s="12"/>
      <c r="E941" s="12"/>
      <c r="F941" s="12"/>
      <c r="G941" s="12"/>
      <c r="H941" s="12"/>
      <c r="I941" s="12"/>
    </row>
    <row r="942" spans="1:9" ht="13">
      <c r="A942" s="12"/>
      <c r="B942" s="12"/>
      <c r="C942" s="12"/>
      <c r="D942" s="12"/>
      <c r="E942" s="12"/>
      <c r="F942" s="12"/>
      <c r="G942" s="12"/>
      <c r="H942" s="12"/>
      <c r="I942" s="12"/>
    </row>
    <row r="943" spans="1:9" ht="13">
      <c r="A943" s="12"/>
      <c r="B943" s="12"/>
      <c r="C943" s="12"/>
      <c r="D943" s="12"/>
      <c r="E943" s="12"/>
      <c r="F943" s="12"/>
      <c r="G943" s="12"/>
      <c r="H943" s="12"/>
      <c r="I943" s="12"/>
    </row>
    <row r="944" spans="1:9" ht="13">
      <c r="A944" s="12"/>
      <c r="B944" s="12"/>
      <c r="C944" s="12"/>
      <c r="D944" s="12"/>
      <c r="E944" s="12"/>
      <c r="F944" s="12"/>
      <c r="G944" s="12"/>
      <c r="H944" s="12"/>
      <c r="I944" s="12"/>
    </row>
    <row r="945" spans="1:9" ht="13">
      <c r="A945" s="12"/>
      <c r="B945" s="12"/>
      <c r="C945" s="12"/>
      <c r="D945" s="12"/>
      <c r="E945" s="12"/>
      <c r="F945" s="12"/>
      <c r="G945" s="12"/>
      <c r="H945" s="12"/>
      <c r="I945" s="12"/>
    </row>
    <row r="946" spans="1:9" ht="13">
      <c r="A946" s="12"/>
      <c r="B946" s="12"/>
      <c r="C946" s="12"/>
      <c r="D946" s="12"/>
      <c r="E946" s="12"/>
      <c r="F946" s="12"/>
      <c r="G946" s="12"/>
      <c r="H946" s="12"/>
      <c r="I946" s="12"/>
    </row>
    <row r="947" spans="1:9" ht="13">
      <c r="A947" s="12"/>
      <c r="B947" s="12"/>
      <c r="C947" s="12"/>
      <c r="D947" s="12"/>
      <c r="E947" s="12"/>
      <c r="F947" s="12"/>
      <c r="G947" s="12"/>
      <c r="H947" s="12"/>
      <c r="I947" s="12"/>
    </row>
    <row r="948" spans="1:9" ht="13">
      <c r="A948" s="12"/>
      <c r="B948" s="12"/>
      <c r="C948" s="12"/>
      <c r="D948" s="12"/>
      <c r="E948" s="12"/>
      <c r="F948" s="12"/>
      <c r="G948" s="12"/>
      <c r="H948" s="12"/>
      <c r="I948" s="12"/>
    </row>
    <row r="949" spans="1:9" ht="13">
      <c r="A949" s="12"/>
      <c r="B949" s="12"/>
      <c r="C949" s="12"/>
      <c r="D949" s="12"/>
      <c r="E949" s="12"/>
      <c r="F949" s="12"/>
      <c r="G949" s="12"/>
      <c r="H949" s="12"/>
      <c r="I949" s="12"/>
    </row>
    <row r="950" spans="1:9" ht="13">
      <c r="A950" s="12"/>
      <c r="B950" s="12"/>
      <c r="C950" s="12"/>
      <c r="D950" s="12"/>
      <c r="E950" s="12"/>
      <c r="F950" s="12"/>
      <c r="G950" s="12"/>
      <c r="H950" s="12"/>
      <c r="I950" s="12"/>
    </row>
    <row r="951" spans="1:9" ht="13">
      <c r="A951" s="12"/>
      <c r="B951" s="12"/>
      <c r="C951" s="12"/>
      <c r="D951" s="12"/>
      <c r="E951" s="12"/>
      <c r="F951" s="12"/>
      <c r="G951" s="12"/>
      <c r="H951" s="12"/>
      <c r="I951" s="12"/>
    </row>
    <row r="952" spans="1:9" ht="13">
      <c r="A952" s="12"/>
      <c r="B952" s="12"/>
      <c r="C952" s="12"/>
      <c r="D952" s="12"/>
      <c r="E952" s="12"/>
      <c r="F952" s="12"/>
      <c r="G952" s="12"/>
      <c r="H952" s="12"/>
      <c r="I952" s="12"/>
    </row>
    <row r="953" spans="1:9" ht="13">
      <c r="A953" s="12"/>
      <c r="B953" s="12"/>
      <c r="C953" s="12"/>
      <c r="D953" s="12"/>
      <c r="E953" s="12"/>
      <c r="F953" s="12"/>
      <c r="G953" s="12"/>
      <c r="H953" s="12"/>
      <c r="I953" s="12"/>
    </row>
    <row r="954" spans="1:9" ht="13">
      <c r="A954" s="12"/>
      <c r="B954" s="12"/>
      <c r="C954" s="12"/>
      <c r="D954" s="12"/>
      <c r="E954" s="12"/>
      <c r="F954" s="12"/>
      <c r="G954" s="12"/>
      <c r="H954" s="12"/>
      <c r="I954" s="12"/>
    </row>
    <row r="955" spans="1:9" ht="13">
      <c r="A955" s="12"/>
      <c r="B955" s="12"/>
      <c r="C955" s="12"/>
      <c r="D955" s="12"/>
      <c r="E955" s="12"/>
      <c r="F955" s="12"/>
      <c r="G955" s="12"/>
      <c r="H955" s="12"/>
      <c r="I955" s="12"/>
    </row>
    <row r="956" spans="1:9" ht="13">
      <c r="A956" s="12"/>
      <c r="B956" s="12"/>
      <c r="C956" s="12"/>
      <c r="D956" s="12"/>
      <c r="E956" s="12"/>
      <c r="F956" s="12"/>
      <c r="G956" s="12"/>
      <c r="H956" s="12"/>
      <c r="I956" s="12"/>
    </row>
    <row r="957" spans="1:9" ht="13">
      <c r="A957" s="12"/>
      <c r="B957" s="12"/>
      <c r="C957" s="12"/>
      <c r="D957" s="12"/>
      <c r="E957" s="12"/>
      <c r="F957" s="12"/>
      <c r="G957" s="12"/>
      <c r="H957" s="12"/>
      <c r="I957" s="12"/>
    </row>
    <row r="958" spans="1:9" ht="13">
      <c r="A958" s="12"/>
      <c r="B958" s="12"/>
      <c r="C958" s="12"/>
      <c r="D958" s="12"/>
      <c r="E958" s="12"/>
      <c r="F958" s="12"/>
      <c r="G958" s="12"/>
      <c r="H958" s="12"/>
      <c r="I958" s="12"/>
    </row>
    <row r="959" spans="1:9" ht="13">
      <c r="A959" s="12"/>
      <c r="B959" s="12"/>
      <c r="C959" s="12"/>
      <c r="D959" s="12"/>
      <c r="E959" s="12"/>
      <c r="F959" s="12"/>
      <c r="G959" s="12"/>
      <c r="H959" s="12"/>
      <c r="I959" s="12"/>
    </row>
    <row r="960" spans="1:9" ht="13">
      <c r="A960" s="12"/>
      <c r="B960" s="12"/>
      <c r="C960" s="12"/>
      <c r="D960" s="12"/>
      <c r="E960" s="12"/>
      <c r="F960" s="12"/>
      <c r="G960" s="12"/>
      <c r="H960" s="12"/>
      <c r="I960" s="12"/>
    </row>
    <row r="961" spans="1:9" ht="13">
      <c r="A961" s="12"/>
      <c r="B961" s="12"/>
      <c r="C961" s="12"/>
      <c r="D961" s="12"/>
      <c r="E961" s="12"/>
      <c r="F961" s="12"/>
      <c r="G961" s="12"/>
      <c r="H961" s="12"/>
      <c r="I961" s="12"/>
    </row>
    <row r="962" spans="1:9" ht="13">
      <c r="A962" s="12"/>
      <c r="B962" s="12"/>
      <c r="C962" s="12"/>
      <c r="D962" s="12"/>
      <c r="E962" s="12"/>
      <c r="F962" s="12"/>
      <c r="G962" s="12"/>
      <c r="H962" s="12"/>
      <c r="I962" s="12"/>
    </row>
    <row r="963" spans="1:9" ht="13">
      <c r="A963" s="12"/>
      <c r="B963" s="12"/>
      <c r="C963" s="12"/>
      <c r="D963" s="12"/>
      <c r="E963" s="12"/>
      <c r="F963" s="12"/>
      <c r="G963" s="12"/>
      <c r="H963" s="12"/>
      <c r="I963" s="12"/>
    </row>
    <row r="964" spans="1:9" ht="13">
      <c r="A964" s="12"/>
      <c r="B964" s="12"/>
      <c r="C964" s="12"/>
      <c r="D964" s="12"/>
      <c r="E964" s="12"/>
      <c r="F964" s="12"/>
      <c r="G964" s="12"/>
      <c r="H964" s="12"/>
      <c r="I964" s="12"/>
    </row>
    <row r="965" spans="1:9" ht="13">
      <c r="A965" s="12"/>
      <c r="B965" s="12"/>
      <c r="C965" s="12"/>
      <c r="D965" s="12"/>
      <c r="E965" s="12"/>
      <c r="F965" s="12"/>
      <c r="G965" s="12"/>
      <c r="H965" s="12"/>
      <c r="I965" s="12"/>
    </row>
    <row r="966" spans="1:9" ht="13">
      <c r="A966" s="12"/>
      <c r="B966" s="12"/>
      <c r="C966" s="12"/>
      <c r="D966" s="12"/>
      <c r="E966" s="12"/>
      <c r="F966" s="12"/>
      <c r="G966" s="12"/>
      <c r="H966" s="12"/>
      <c r="I966" s="12"/>
    </row>
    <row r="967" spans="1:9" ht="13">
      <c r="A967" s="12"/>
      <c r="B967" s="12"/>
      <c r="C967" s="12"/>
      <c r="D967" s="12"/>
      <c r="E967" s="12"/>
      <c r="F967" s="12"/>
      <c r="G967" s="12"/>
      <c r="H967" s="12"/>
      <c r="I967" s="12"/>
    </row>
    <row r="968" spans="1:9" ht="13">
      <c r="A968" s="12"/>
      <c r="B968" s="12"/>
      <c r="C968" s="12"/>
      <c r="D968" s="12"/>
      <c r="E968" s="12"/>
      <c r="F968" s="12"/>
      <c r="G968" s="12"/>
      <c r="H968" s="12"/>
      <c r="I968" s="12"/>
    </row>
    <row r="969" spans="1:9" ht="13">
      <c r="A969" s="12"/>
      <c r="B969" s="12"/>
      <c r="C969" s="12"/>
      <c r="D969" s="12"/>
      <c r="E969" s="12"/>
      <c r="F969" s="12"/>
      <c r="G969" s="12"/>
      <c r="H969" s="12"/>
      <c r="I969" s="12"/>
    </row>
    <row r="970" spans="1:9" ht="13">
      <c r="A970" s="12"/>
      <c r="B970" s="12"/>
      <c r="C970" s="12"/>
      <c r="D970" s="12"/>
      <c r="E970" s="12"/>
      <c r="F970" s="12"/>
      <c r="G970" s="12"/>
      <c r="H970" s="12"/>
      <c r="I970" s="12"/>
    </row>
    <row r="971" spans="1:9" ht="13">
      <c r="A971" s="12"/>
      <c r="B971" s="12"/>
      <c r="C971" s="12"/>
      <c r="D971" s="12"/>
      <c r="E971" s="12"/>
      <c r="F971" s="12"/>
      <c r="G971" s="12"/>
      <c r="H971" s="12"/>
      <c r="I971" s="12"/>
    </row>
    <row r="972" spans="1:9" ht="13">
      <c r="A972" s="12"/>
      <c r="B972" s="12"/>
      <c r="C972" s="12"/>
      <c r="D972" s="12"/>
      <c r="E972" s="12"/>
      <c r="F972" s="12"/>
      <c r="G972" s="12"/>
      <c r="H972" s="12"/>
      <c r="I972" s="12"/>
    </row>
    <row r="973" spans="1:9" ht="13">
      <c r="A973" s="12"/>
      <c r="B973" s="12"/>
      <c r="C973" s="12"/>
      <c r="D973" s="12"/>
      <c r="E973" s="12"/>
      <c r="F973" s="12"/>
      <c r="G973" s="12"/>
      <c r="H973" s="12"/>
      <c r="I973" s="12"/>
    </row>
    <row r="974" spans="1:9" ht="13">
      <c r="A974" s="12"/>
      <c r="B974" s="12"/>
      <c r="C974" s="12"/>
      <c r="D974" s="12"/>
      <c r="E974" s="12"/>
      <c r="F974" s="12"/>
      <c r="G974" s="12"/>
      <c r="H974" s="12"/>
      <c r="I974" s="12"/>
    </row>
    <row r="975" spans="1:9" ht="13">
      <c r="A975" s="12"/>
      <c r="B975" s="12"/>
      <c r="C975" s="12"/>
      <c r="D975" s="12"/>
      <c r="E975" s="12"/>
      <c r="F975" s="12"/>
      <c r="G975" s="12"/>
      <c r="H975" s="12"/>
      <c r="I975" s="12"/>
    </row>
    <row r="976" spans="1:9" ht="13">
      <c r="A976" s="12"/>
      <c r="B976" s="12"/>
      <c r="C976" s="12"/>
      <c r="D976" s="12"/>
      <c r="E976" s="12"/>
      <c r="F976" s="12"/>
      <c r="G976" s="12"/>
      <c r="H976" s="12"/>
      <c r="I976" s="12"/>
    </row>
    <row r="977" spans="1:9" ht="13">
      <c r="A977" s="12"/>
      <c r="B977" s="12"/>
      <c r="C977" s="12"/>
      <c r="D977" s="12"/>
      <c r="E977" s="12"/>
      <c r="F977" s="12"/>
      <c r="G977" s="12"/>
      <c r="H977" s="12"/>
      <c r="I977" s="12"/>
    </row>
    <row r="978" spans="1:9" ht="13">
      <c r="A978" s="12"/>
      <c r="B978" s="12"/>
      <c r="C978" s="12"/>
      <c r="D978" s="12"/>
      <c r="E978" s="12"/>
      <c r="F978" s="12"/>
      <c r="G978" s="12"/>
      <c r="H978" s="12"/>
      <c r="I978" s="12"/>
    </row>
    <row r="979" spans="1:9" ht="13">
      <c r="A979" s="12"/>
      <c r="B979" s="12"/>
      <c r="C979" s="12"/>
      <c r="D979" s="12"/>
      <c r="E979" s="12"/>
      <c r="F979" s="12"/>
      <c r="G979" s="12"/>
      <c r="H979" s="12"/>
      <c r="I979" s="12"/>
    </row>
    <row r="980" spans="1:9" ht="13">
      <c r="A980" s="12"/>
      <c r="B980" s="12"/>
      <c r="C980" s="12"/>
      <c r="D980" s="12"/>
      <c r="E980" s="12"/>
      <c r="F980" s="12"/>
      <c r="G980" s="12"/>
      <c r="H980" s="12"/>
      <c r="I980" s="12"/>
    </row>
    <row r="981" spans="1:9" ht="13">
      <c r="A981" s="12"/>
      <c r="B981" s="12"/>
      <c r="C981" s="12"/>
      <c r="D981" s="12"/>
      <c r="E981" s="12"/>
      <c r="F981" s="12"/>
      <c r="G981" s="12"/>
      <c r="H981" s="12"/>
      <c r="I981" s="12"/>
    </row>
    <row r="982" spans="1:9" ht="13">
      <c r="A982" s="12"/>
      <c r="B982" s="12"/>
      <c r="C982" s="12"/>
      <c r="D982" s="12"/>
      <c r="E982" s="12"/>
      <c r="F982" s="12"/>
      <c r="G982" s="12"/>
      <c r="H982" s="12"/>
      <c r="I982" s="12"/>
    </row>
    <row r="983" spans="1:9" ht="13">
      <c r="A983" s="12"/>
      <c r="B983" s="12"/>
      <c r="C983" s="12"/>
      <c r="D983" s="12"/>
      <c r="E983" s="12"/>
      <c r="F983" s="12"/>
      <c r="G983" s="12"/>
      <c r="H983" s="12"/>
      <c r="I983" s="12"/>
    </row>
    <row r="984" spans="1:9" ht="13">
      <c r="A984" s="12"/>
      <c r="B984" s="12"/>
      <c r="C984" s="12"/>
      <c r="D984" s="12"/>
      <c r="E984" s="12"/>
      <c r="F984" s="12"/>
      <c r="G984" s="12"/>
      <c r="H984" s="12"/>
      <c r="I984" s="12"/>
    </row>
    <row r="985" spans="1:9" ht="13">
      <c r="A985" s="12"/>
      <c r="B985" s="12"/>
      <c r="C985" s="12"/>
      <c r="D985" s="12"/>
      <c r="E985" s="12"/>
      <c r="F985" s="12"/>
      <c r="G985" s="12"/>
      <c r="H985" s="12"/>
      <c r="I985" s="12"/>
    </row>
    <row r="986" spans="1:9" ht="13">
      <c r="A986" s="12"/>
      <c r="B986" s="12"/>
      <c r="C986" s="12"/>
      <c r="D986" s="12"/>
      <c r="E986" s="12"/>
      <c r="F986" s="12"/>
      <c r="G986" s="12"/>
      <c r="H986" s="12"/>
      <c r="I986" s="12"/>
    </row>
    <row r="987" spans="1:9" ht="13">
      <c r="A987" s="12"/>
      <c r="B987" s="12"/>
      <c r="C987" s="12"/>
      <c r="D987" s="12"/>
      <c r="E987" s="12"/>
      <c r="F987" s="12"/>
      <c r="G987" s="12"/>
      <c r="H987" s="12"/>
      <c r="I987" s="12"/>
    </row>
    <row r="988" spans="1:9" ht="13">
      <c r="A988" s="12"/>
      <c r="B988" s="12"/>
      <c r="C988" s="12"/>
      <c r="D988" s="12"/>
      <c r="E988" s="12"/>
      <c r="F988" s="12"/>
      <c r="G988" s="12"/>
      <c r="H988" s="12"/>
      <c r="I988" s="12"/>
    </row>
    <row r="989" spans="1:9" ht="13">
      <c r="A989" s="12"/>
      <c r="B989" s="12"/>
      <c r="C989" s="12"/>
      <c r="D989" s="12"/>
      <c r="E989" s="12"/>
      <c r="F989" s="12"/>
      <c r="G989" s="12"/>
      <c r="H989" s="12"/>
      <c r="I989" s="12"/>
    </row>
    <row r="990" spans="1:9" ht="13">
      <c r="A990" s="12"/>
      <c r="B990" s="12"/>
      <c r="C990" s="12"/>
      <c r="D990" s="12"/>
      <c r="E990" s="12"/>
      <c r="F990" s="12"/>
      <c r="G990" s="12"/>
      <c r="H990" s="12"/>
      <c r="I990" s="12"/>
    </row>
    <row r="991" spans="1:9" ht="13">
      <c r="A991" s="12"/>
      <c r="B991" s="12"/>
      <c r="C991" s="12"/>
      <c r="D991" s="12"/>
      <c r="E991" s="12"/>
      <c r="F991" s="12"/>
      <c r="G991" s="12"/>
      <c r="H991" s="12"/>
      <c r="I991" s="12"/>
    </row>
    <row r="992" spans="1:9" ht="13">
      <c r="A992" s="12"/>
      <c r="B992" s="12"/>
      <c r="C992" s="12"/>
      <c r="D992" s="12"/>
      <c r="E992" s="12"/>
      <c r="F992" s="12"/>
      <c r="G992" s="12"/>
      <c r="H992" s="12"/>
      <c r="I992" s="12"/>
    </row>
    <row r="993" spans="1:9" ht="13">
      <c r="A993" s="12"/>
      <c r="B993" s="12"/>
      <c r="C993" s="12"/>
      <c r="D993" s="12"/>
      <c r="E993" s="12"/>
      <c r="F993" s="12"/>
      <c r="G993" s="12"/>
      <c r="H993" s="12"/>
      <c r="I993" s="12"/>
    </row>
    <row r="994" spans="1:9" ht="13">
      <c r="A994" s="12"/>
      <c r="B994" s="12"/>
      <c r="C994" s="12"/>
      <c r="D994" s="12"/>
      <c r="E994" s="12"/>
      <c r="F994" s="12"/>
      <c r="G994" s="12"/>
      <c r="H994" s="12"/>
      <c r="I994" s="12"/>
    </row>
    <row r="995" spans="1:9" ht="13">
      <c r="A995" s="12"/>
      <c r="B995" s="12"/>
      <c r="C995" s="12"/>
      <c r="D995" s="12"/>
      <c r="E995" s="12"/>
      <c r="F995" s="12"/>
      <c r="G995" s="12"/>
      <c r="H995" s="12"/>
      <c r="I995" s="12"/>
    </row>
    <row r="996" spans="1:9" ht="13">
      <c r="A996" s="12"/>
      <c r="B996" s="12"/>
      <c r="C996" s="12"/>
      <c r="D996" s="12"/>
      <c r="E996" s="12"/>
      <c r="F996" s="12"/>
      <c r="G996" s="12"/>
      <c r="H996" s="12"/>
      <c r="I996" s="12"/>
    </row>
    <row r="997" spans="1:9" ht="13">
      <c r="A997" s="12"/>
      <c r="B997" s="12"/>
      <c r="C997" s="12"/>
      <c r="D997" s="12"/>
      <c r="E997" s="12"/>
      <c r="F997" s="12"/>
      <c r="G997" s="12"/>
      <c r="H997" s="12"/>
      <c r="I997" s="12"/>
    </row>
    <row r="998" spans="1:9" ht="13">
      <c r="A998" s="12"/>
      <c r="B998" s="12"/>
      <c r="C998" s="12"/>
      <c r="D998" s="12"/>
      <c r="E998" s="12"/>
      <c r="F998" s="12"/>
      <c r="G998" s="12"/>
      <c r="H998" s="12"/>
      <c r="I998" s="12"/>
    </row>
    <row r="999" spans="1:9" ht="13">
      <c r="A999" s="12"/>
      <c r="B999" s="12"/>
      <c r="C999" s="12"/>
      <c r="D999" s="12"/>
      <c r="E999" s="12"/>
      <c r="F999" s="12"/>
      <c r="G999" s="12"/>
      <c r="H999" s="12"/>
      <c r="I999" s="12"/>
    </row>
    <row r="1000" spans="1:9" ht="13">
      <c r="A1000" s="12"/>
      <c r="B1000" s="12"/>
      <c r="C1000" s="12"/>
      <c r="D1000" s="12"/>
      <c r="E1000" s="12"/>
      <c r="F1000" s="12"/>
      <c r="G1000" s="12"/>
      <c r="H1000" s="12"/>
      <c r="I1000" s="12"/>
    </row>
    <row r="1001" spans="1:9" ht="13">
      <c r="A1001" s="12"/>
      <c r="B1001" s="12"/>
      <c r="C1001" s="12"/>
      <c r="D1001" s="12"/>
      <c r="E1001" s="12"/>
      <c r="F1001" s="12"/>
      <c r="G1001" s="12"/>
      <c r="H1001" s="12"/>
      <c r="I1001" s="12"/>
    </row>
    <row r="1002" spans="1:9" ht="13">
      <c r="A1002" s="12"/>
      <c r="B1002" s="12"/>
      <c r="C1002" s="12"/>
      <c r="D1002" s="12"/>
      <c r="E1002" s="12"/>
      <c r="F1002" s="12"/>
      <c r="G1002" s="12"/>
      <c r="H1002" s="12"/>
      <c r="I1002" s="12"/>
    </row>
    <row r="1003" spans="1:9" ht="13">
      <c r="A1003" s="12"/>
      <c r="B1003" s="12"/>
      <c r="C1003" s="12"/>
      <c r="D1003" s="12"/>
      <c r="E1003" s="12"/>
      <c r="F1003" s="12"/>
      <c r="G1003" s="12"/>
      <c r="H1003" s="12"/>
      <c r="I1003" s="12"/>
    </row>
    <row r="1004" spans="1:9" ht="13">
      <c r="A1004" s="12"/>
      <c r="B1004" s="12"/>
      <c r="C1004" s="12"/>
      <c r="D1004" s="12"/>
      <c r="E1004" s="12"/>
      <c r="F1004" s="12"/>
      <c r="G1004" s="12"/>
      <c r="H1004" s="12"/>
      <c r="I1004" s="12"/>
    </row>
    <row r="1005" spans="1:9" ht="13">
      <c r="A1005" s="12"/>
      <c r="B1005" s="12"/>
      <c r="C1005" s="12"/>
      <c r="D1005" s="12"/>
      <c r="E1005" s="12"/>
      <c r="F1005" s="12"/>
      <c r="G1005" s="12"/>
      <c r="H1005" s="12"/>
      <c r="I1005" s="12"/>
    </row>
    <row r="1006" spans="1:9" ht="13">
      <c r="A1006" s="12"/>
      <c r="B1006" s="12"/>
      <c r="C1006" s="12"/>
      <c r="D1006" s="12"/>
      <c r="E1006" s="12"/>
      <c r="F1006" s="12"/>
      <c r="G1006" s="12"/>
      <c r="H1006" s="12"/>
      <c r="I1006" s="12"/>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A82D-282F-C242-9032-43E91A615FD2}">
  <sheetPr>
    <outlinePr summaryBelow="0" summaryRight="0"/>
  </sheetPr>
  <dimension ref="A1:M1000"/>
  <sheetViews>
    <sheetView workbookViewId="0">
      <selection activeCell="D8" sqref="D8"/>
    </sheetView>
  </sheetViews>
  <sheetFormatPr baseColWidth="10" defaultColWidth="12.6640625" defaultRowHeight="15.75" customHeight="1"/>
  <sheetData>
    <row r="1" spans="1:13" ht="15">
      <c r="A1" s="12" t="s">
        <v>90</v>
      </c>
      <c r="B1" s="12" t="s">
        <v>91</v>
      </c>
      <c r="C1" s="22" t="s">
        <v>98</v>
      </c>
      <c r="D1" s="23"/>
      <c r="L1" s="12"/>
      <c r="M1" s="12"/>
    </row>
    <row r="2" spans="1:13" ht="15">
      <c r="A2" s="17">
        <v>34790</v>
      </c>
      <c r="B2" s="12">
        <v>5.8</v>
      </c>
      <c r="C2" s="22"/>
      <c r="D2" s="24"/>
    </row>
    <row r="3" spans="1:13" ht="15">
      <c r="A3" s="17">
        <v>34820</v>
      </c>
      <c r="B3" s="12">
        <v>5.6</v>
      </c>
      <c r="C3" s="22">
        <v>0</v>
      </c>
      <c r="D3" s="24"/>
    </row>
    <row r="4" spans="1:13" ht="15">
      <c r="A4" s="17">
        <v>34851</v>
      </c>
      <c r="B4" s="12">
        <v>5.6</v>
      </c>
      <c r="C4" s="22">
        <v>25</v>
      </c>
      <c r="D4" s="24"/>
    </row>
    <row r="5" spans="1:13" ht="15">
      <c r="A5" s="17">
        <v>34881</v>
      </c>
      <c r="B5" s="12">
        <v>5.7</v>
      </c>
      <c r="C5" s="22">
        <v>66.67</v>
      </c>
      <c r="D5" s="24"/>
    </row>
    <row r="6" spans="1:13" ht="15">
      <c r="A6" s="17">
        <v>34912</v>
      </c>
      <c r="B6" s="12">
        <v>5.7</v>
      </c>
      <c r="C6" s="22">
        <v>62.5</v>
      </c>
      <c r="D6" s="24"/>
    </row>
    <row r="7" spans="1:13" ht="15">
      <c r="A7" s="17">
        <v>34943</v>
      </c>
      <c r="B7" s="12">
        <v>5.6</v>
      </c>
      <c r="C7" s="22">
        <v>20</v>
      </c>
      <c r="D7" s="24"/>
    </row>
    <row r="8" spans="1:13" ht="15">
      <c r="A8" s="17">
        <v>34973</v>
      </c>
      <c r="B8" s="12">
        <v>5.5</v>
      </c>
      <c r="C8" s="22">
        <v>0</v>
      </c>
      <c r="D8" s="24"/>
    </row>
    <row r="9" spans="1:13" ht="15">
      <c r="A9" s="17">
        <v>35004</v>
      </c>
      <c r="B9" s="12">
        <v>5.6</v>
      </c>
      <c r="C9" s="22">
        <v>35.71</v>
      </c>
      <c r="D9" s="24"/>
    </row>
    <row r="10" spans="1:13" ht="15">
      <c r="A10" s="17">
        <v>35034</v>
      </c>
      <c r="B10" s="12">
        <v>5.6</v>
      </c>
      <c r="C10" s="22">
        <v>37.5</v>
      </c>
      <c r="D10" s="24"/>
    </row>
    <row r="11" spans="1:13" ht="15">
      <c r="A11" s="17">
        <v>35065</v>
      </c>
      <c r="B11" s="12">
        <v>5.6</v>
      </c>
      <c r="C11" s="22">
        <v>38.89</v>
      </c>
      <c r="D11" s="24"/>
    </row>
    <row r="12" spans="1:13" ht="15">
      <c r="A12" s="17">
        <v>35096</v>
      </c>
      <c r="B12" s="12">
        <v>5.5</v>
      </c>
      <c r="C12" s="22">
        <v>5</v>
      </c>
      <c r="D12" s="24"/>
    </row>
    <row r="13" spans="1:13" ht="15">
      <c r="A13" s="17">
        <v>35125</v>
      </c>
      <c r="B13" s="12">
        <v>5.5</v>
      </c>
      <c r="C13" s="22">
        <v>9.09</v>
      </c>
      <c r="D13" s="24"/>
    </row>
    <row r="14" spans="1:13" ht="15">
      <c r="A14" s="17">
        <v>35156</v>
      </c>
      <c r="B14" s="12">
        <v>5.6</v>
      </c>
      <c r="C14" s="22">
        <v>50</v>
      </c>
      <c r="D14" s="24"/>
    </row>
    <row r="15" spans="1:13" ht="15">
      <c r="A15" s="17">
        <v>35186</v>
      </c>
      <c r="B15" s="12">
        <v>5.6</v>
      </c>
      <c r="C15" s="22">
        <v>50</v>
      </c>
      <c r="D15" s="24"/>
    </row>
    <row r="16" spans="1:13" ht="15">
      <c r="A16" s="17">
        <v>35217</v>
      </c>
      <c r="B16" s="12">
        <v>5.3</v>
      </c>
      <c r="C16" s="22">
        <v>0</v>
      </c>
      <c r="D16" s="24"/>
    </row>
    <row r="17" spans="1:4" ht="15">
      <c r="A17" s="17">
        <v>35247</v>
      </c>
      <c r="B17" s="12">
        <v>5.5</v>
      </c>
      <c r="C17" s="22">
        <v>16.670000000000002</v>
      </c>
      <c r="D17" s="24"/>
    </row>
    <row r="18" spans="1:4" ht="15">
      <c r="A18" s="17">
        <v>35278</v>
      </c>
      <c r="B18" s="12">
        <v>5.0999999999999996</v>
      </c>
      <c r="C18" s="22">
        <v>0</v>
      </c>
      <c r="D18" s="24"/>
    </row>
    <row r="19" spans="1:4" ht="15">
      <c r="A19" s="17">
        <v>35309</v>
      </c>
      <c r="B19" s="12">
        <v>5.2</v>
      </c>
      <c r="C19" s="22">
        <v>5.88</v>
      </c>
      <c r="D19" s="24"/>
    </row>
    <row r="20" spans="1:4" ht="15">
      <c r="A20" s="17">
        <v>35339</v>
      </c>
      <c r="B20" s="12">
        <v>5.2</v>
      </c>
      <c r="C20" s="22">
        <v>8.33</v>
      </c>
      <c r="D20" s="24"/>
    </row>
    <row r="21" spans="1:4" ht="15">
      <c r="A21" s="17">
        <v>35370</v>
      </c>
      <c r="B21" s="12">
        <v>5.4</v>
      </c>
      <c r="C21" s="22">
        <v>21.05</v>
      </c>
      <c r="D21" s="24"/>
    </row>
    <row r="22" spans="1:4" ht="15">
      <c r="A22" s="17">
        <v>35400</v>
      </c>
      <c r="B22" s="12">
        <v>5.4</v>
      </c>
      <c r="C22" s="22">
        <v>22.5</v>
      </c>
      <c r="D22" s="24"/>
    </row>
    <row r="23" spans="1:4" ht="15">
      <c r="A23" s="17">
        <v>35431</v>
      </c>
      <c r="B23" s="12">
        <v>5.3</v>
      </c>
      <c r="C23" s="22">
        <v>16.670000000000002</v>
      </c>
      <c r="D23" s="24"/>
    </row>
    <row r="24" spans="1:4" ht="15">
      <c r="A24" s="17">
        <v>35462</v>
      </c>
      <c r="B24" s="12">
        <v>5.2</v>
      </c>
      <c r="C24" s="22">
        <v>9.09</v>
      </c>
      <c r="D24" s="24"/>
    </row>
    <row r="25" spans="1:4" ht="15">
      <c r="A25" s="17">
        <v>35490</v>
      </c>
      <c r="B25" s="12">
        <v>5.2</v>
      </c>
      <c r="C25" s="22">
        <v>10.87</v>
      </c>
      <c r="D25" s="24"/>
    </row>
    <row r="26" spans="1:4" ht="15">
      <c r="A26" s="17">
        <v>35521</v>
      </c>
      <c r="B26" s="12">
        <v>5.0999999999999996</v>
      </c>
      <c r="C26" s="22">
        <v>2.08</v>
      </c>
      <c r="D26" s="24"/>
    </row>
    <row r="27" spans="1:4" ht="15">
      <c r="A27" s="17">
        <v>35551</v>
      </c>
      <c r="B27" s="12">
        <v>4.9000000000000004</v>
      </c>
      <c r="C27" s="22">
        <v>0</v>
      </c>
      <c r="D27" s="24"/>
    </row>
    <row r="28" spans="1:4" ht="15">
      <c r="A28" s="17">
        <v>35582</v>
      </c>
      <c r="B28" s="12">
        <v>5</v>
      </c>
      <c r="C28" s="22">
        <v>3.85</v>
      </c>
      <c r="D28" s="24"/>
    </row>
    <row r="29" spans="1:4" ht="15">
      <c r="A29" s="17">
        <v>35612</v>
      </c>
      <c r="B29" s="12">
        <v>4.9000000000000004</v>
      </c>
      <c r="C29" s="22">
        <v>1.85</v>
      </c>
      <c r="D29" s="24"/>
    </row>
    <row r="30" spans="1:4" ht="15">
      <c r="A30" s="17">
        <v>35643</v>
      </c>
      <c r="B30" s="12">
        <v>4.8</v>
      </c>
      <c r="C30" s="22">
        <v>0</v>
      </c>
      <c r="D30" s="24"/>
    </row>
    <row r="31" spans="1:4" ht="15">
      <c r="A31" s="17">
        <v>35674</v>
      </c>
      <c r="B31" s="12">
        <v>4.9000000000000004</v>
      </c>
      <c r="C31" s="22">
        <v>6.9</v>
      </c>
      <c r="D31" s="24"/>
    </row>
    <row r="32" spans="1:4" ht="15">
      <c r="A32" s="17">
        <v>35704</v>
      </c>
      <c r="B32" s="12">
        <v>4.7</v>
      </c>
      <c r="C32" s="22">
        <v>0</v>
      </c>
      <c r="D32" s="24"/>
    </row>
    <row r="33" spans="1:4" ht="15">
      <c r="A33" s="17">
        <v>35735</v>
      </c>
      <c r="B33" s="12">
        <v>4.5999999999999996</v>
      </c>
      <c r="C33" s="22">
        <v>0</v>
      </c>
      <c r="D33" s="24"/>
    </row>
    <row r="34" spans="1:4" ht="15">
      <c r="A34" s="17">
        <v>35765</v>
      </c>
      <c r="B34" s="12">
        <v>4.7</v>
      </c>
      <c r="C34" s="22">
        <v>4.6900000000000004</v>
      </c>
      <c r="D34" s="24"/>
    </row>
    <row r="35" spans="1:4" ht="15">
      <c r="A35" s="17">
        <v>35796</v>
      </c>
      <c r="B35" s="12">
        <v>4.5999999999999996</v>
      </c>
      <c r="C35" s="22">
        <v>1.52</v>
      </c>
      <c r="D35" s="24"/>
    </row>
    <row r="36" spans="1:4" ht="15">
      <c r="A36" s="17">
        <v>35827</v>
      </c>
      <c r="B36" s="12">
        <v>4.5999999999999996</v>
      </c>
      <c r="C36" s="22">
        <v>2.94</v>
      </c>
      <c r="D36" s="24"/>
    </row>
    <row r="37" spans="1:4" ht="15">
      <c r="A37" s="17">
        <v>35855</v>
      </c>
      <c r="B37" s="12">
        <v>4.7</v>
      </c>
      <c r="C37" s="22">
        <v>11.43</v>
      </c>
      <c r="D37" s="24"/>
    </row>
    <row r="38" spans="1:4" ht="15">
      <c r="A38" s="17">
        <v>35886</v>
      </c>
      <c r="B38" s="12">
        <v>4.3</v>
      </c>
      <c r="C38" s="22">
        <v>0</v>
      </c>
      <c r="D38" s="24"/>
    </row>
    <row r="39" spans="1:4" ht="15">
      <c r="A39" s="17">
        <v>35916</v>
      </c>
      <c r="B39" s="12">
        <v>4.4000000000000004</v>
      </c>
      <c r="C39" s="22">
        <v>2.7</v>
      </c>
      <c r="D39" s="24"/>
    </row>
    <row r="40" spans="1:4" ht="15">
      <c r="A40" s="17">
        <v>35947</v>
      </c>
      <c r="B40" s="12">
        <v>4.5</v>
      </c>
      <c r="C40" s="22">
        <v>5.26</v>
      </c>
      <c r="D40" s="24"/>
    </row>
    <row r="41" spans="1:4" ht="15">
      <c r="A41" s="17">
        <v>35977</v>
      </c>
      <c r="B41" s="12">
        <v>4.5</v>
      </c>
      <c r="C41" s="22">
        <v>6.41</v>
      </c>
      <c r="D41" s="24"/>
    </row>
    <row r="42" spans="1:4" ht="15">
      <c r="A42" s="17">
        <v>36008</v>
      </c>
      <c r="B42" s="12">
        <v>4.5</v>
      </c>
      <c r="C42" s="22">
        <v>7.5</v>
      </c>
      <c r="D42" s="24"/>
    </row>
    <row r="43" spans="1:4" ht="15">
      <c r="A43" s="17">
        <v>36039</v>
      </c>
      <c r="B43" s="12">
        <v>4.5999999999999996</v>
      </c>
      <c r="C43" s="22">
        <v>15.85</v>
      </c>
      <c r="D43" s="24"/>
    </row>
    <row r="44" spans="1:4" ht="15">
      <c r="A44" s="17">
        <v>36069</v>
      </c>
      <c r="B44" s="12">
        <v>4.5</v>
      </c>
      <c r="C44" s="22">
        <v>8.33</v>
      </c>
      <c r="D44" s="24"/>
    </row>
    <row r="45" spans="1:4" ht="15">
      <c r="A45" s="17">
        <v>36100</v>
      </c>
      <c r="B45" s="12">
        <v>4.4000000000000004</v>
      </c>
      <c r="C45" s="22">
        <v>3.49</v>
      </c>
      <c r="D45" s="24"/>
    </row>
    <row r="46" spans="1:4" ht="15">
      <c r="A46" s="17">
        <v>36130</v>
      </c>
      <c r="B46" s="12">
        <v>4.4000000000000004</v>
      </c>
      <c r="C46" s="22">
        <v>4.55</v>
      </c>
      <c r="D46" s="24"/>
    </row>
    <row r="47" spans="1:4" ht="15">
      <c r="A47" s="17">
        <v>36161</v>
      </c>
      <c r="B47" s="12">
        <v>4.3</v>
      </c>
      <c r="C47" s="22">
        <v>1.1100000000000001</v>
      </c>
      <c r="D47" s="24"/>
    </row>
    <row r="48" spans="1:4" ht="15">
      <c r="A48" s="17">
        <v>36192</v>
      </c>
      <c r="B48" s="12">
        <v>4.4000000000000004</v>
      </c>
      <c r="C48" s="22">
        <v>7.61</v>
      </c>
      <c r="D48" s="24"/>
    </row>
    <row r="49" spans="1:4" ht="15">
      <c r="A49" s="17">
        <v>36220</v>
      </c>
      <c r="B49" s="12">
        <v>4.2</v>
      </c>
      <c r="C49" s="22">
        <v>0</v>
      </c>
      <c r="D49" s="24"/>
    </row>
    <row r="50" spans="1:4" ht="15">
      <c r="A50" s="17">
        <v>36251</v>
      </c>
      <c r="B50" s="12">
        <v>4.3</v>
      </c>
      <c r="C50" s="22">
        <v>4.17</v>
      </c>
      <c r="D50" s="24"/>
    </row>
    <row r="51" spans="1:4" ht="15">
      <c r="A51" s="17">
        <v>36281</v>
      </c>
      <c r="B51" s="12">
        <v>4.2</v>
      </c>
      <c r="C51" s="22">
        <v>1.02</v>
      </c>
      <c r="D51" s="24"/>
    </row>
    <row r="52" spans="1:4" ht="15">
      <c r="A52" s="17">
        <v>36312</v>
      </c>
      <c r="B52" s="12">
        <v>4.3</v>
      </c>
      <c r="C52" s="22">
        <v>7</v>
      </c>
      <c r="D52" s="24"/>
    </row>
    <row r="53" spans="1:4" ht="15">
      <c r="A53" s="17">
        <v>36342</v>
      </c>
      <c r="B53" s="12">
        <v>4.3</v>
      </c>
      <c r="C53" s="22">
        <v>7.84</v>
      </c>
      <c r="D53" s="24"/>
    </row>
    <row r="54" spans="1:4" ht="15">
      <c r="A54" s="17">
        <v>36373</v>
      </c>
      <c r="B54" s="12">
        <v>4.2</v>
      </c>
      <c r="C54" s="22">
        <v>1.92</v>
      </c>
      <c r="D54" s="24"/>
    </row>
    <row r="55" spans="1:4" ht="15">
      <c r="A55" s="17">
        <v>36404</v>
      </c>
      <c r="B55" s="12">
        <v>4.2</v>
      </c>
      <c r="C55" s="22">
        <v>2.83</v>
      </c>
      <c r="D55" s="24"/>
    </row>
    <row r="56" spans="1:4" ht="15">
      <c r="A56" s="17">
        <v>36434</v>
      </c>
      <c r="B56" s="12">
        <v>4.0999999999999996</v>
      </c>
      <c r="C56" s="22">
        <v>0</v>
      </c>
      <c r="D56" s="24"/>
    </row>
    <row r="57" spans="1:4" ht="15">
      <c r="A57" s="17">
        <v>36465</v>
      </c>
      <c r="B57" s="12">
        <v>4.0999999999999996</v>
      </c>
      <c r="C57" s="22">
        <v>0.91</v>
      </c>
      <c r="D57" s="24"/>
    </row>
    <row r="58" spans="1:4" ht="15">
      <c r="A58" s="17">
        <v>36495</v>
      </c>
      <c r="B58" s="12">
        <v>4</v>
      </c>
      <c r="C58" s="22">
        <v>0</v>
      </c>
      <c r="D58" s="24"/>
    </row>
    <row r="59" spans="1:4" ht="15">
      <c r="A59" s="17">
        <v>36526</v>
      </c>
      <c r="B59" s="12">
        <v>4</v>
      </c>
      <c r="C59" s="22">
        <v>0.88</v>
      </c>
      <c r="D59" s="24"/>
    </row>
    <row r="60" spans="1:4" ht="15">
      <c r="A60" s="17">
        <v>36557</v>
      </c>
      <c r="B60" s="12">
        <v>4.0999999999999996</v>
      </c>
      <c r="C60" s="22">
        <v>5.17</v>
      </c>
      <c r="D60" s="24"/>
    </row>
    <row r="61" spans="1:4" ht="15">
      <c r="A61" s="17">
        <v>36586</v>
      </c>
      <c r="B61" s="12">
        <v>4</v>
      </c>
      <c r="C61" s="22">
        <v>1.69</v>
      </c>
      <c r="D61" s="24"/>
    </row>
    <row r="62" spans="1:4" ht="15">
      <c r="A62" s="17">
        <v>36617</v>
      </c>
      <c r="B62" s="12">
        <v>3.8</v>
      </c>
      <c r="C62" s="22">
        <v>0</v>
      </c>
      <c r="D62" s="24"/>
    </row>
    <row r="63" spans="1:4" ht="15">
      <c r="A63" s="17">
        <v>36647</v>
      </c>
      <c r="B63" s="12">
        <v>4</v>
      </c>
      <c r="C63" s="22">
        <v>4.0999999999999996</v>
      </c>
      <c r="D63" s="24"/>
    </row>
    <row r="64" spans="1:4" ht="15">
      <c r="A64" s="17">
        <v>36678</v>
      </c>
      <c r="B64" s="12">
        <v>4</v>
      </c>
      <c r="C64" s="22">
        <v>4.84</v>
      </c>
      <c r="D64" s="24"/>
    </row>
    <row r="65" spans="1:4" ht="15">
      <c r="A65" s="17">
        <v>36708</v>
      </c>
      <c r="B65" s="12">
        <v>4</v>
      </c>
      <c r="C65" s="22">
        <v>5.56</v>
      </c>
      <c r="D65" s="24"/>
    </row>
    <row r="66" spans="1:4" ht="15">
      <c r="A66" s="17">
        <v>36739</v>
      </c>
      <c r="B66" s="12">
        <v>4.0999999999999996</v>
      </c>
      <c r="C66" s="22">
        <v>13.28</v>
      </c>
      <c r="D66" s="24"/>
    </row>
    <row r="67" spans="1:4" ht="15">
      <c r="A67" s="17">
        <v>36770</v>
      </c>
      <c r="B67" s="12">
        <v>3.9</v>
      </c>
      <c r="C67" s="22">
        <v>1.54</v>
      </c>
      <c r="D67" s="24"/>
    </row>
    <row r="68" spans="1:4" ht="15">
      <c r="A68" s="17">
        <v>36800</v>
      </c>
      <c r="B68" s="12">
        <v>3.9</v>
      </c>
      <c r="C68" s="22">
        <v>2.27</v>
      </c>
      <c r="D68" s="24"/>
    </row>
    <row r="69" spans="1:4" ht="15">
      <c r="A69" s="17">
        <v>36831</v>
      </c>
      <c r="B69" s="12">
        <v>3.9</v>
      </c>
      <c r="C69" s="22">
        <v>2.99</v>
      </c>
      <c r="D69" s="24"/>
    </row>
    <row r="70" spans="1:4" ht="15">
      <c r="A70" s="17">
        <v>36861</v>
      </c>
      <c r="B70" s="12">
        <v>3.9</v>
      </c>
      <c r="C70" s="22">
        <v>3.68</v>
      </c>
      <c r="D70" s="24"/>
    </row>
    <row r="71" spans="1:4" ht="15">
      <c r="A71" s="17">
        <v>36892</v>
      </c>
      <c r="B71" s="12">
        <v>4.2</v>
      </c>
      <c r="C71" s="22">
        <v>24.64</v>
      </c>
      <c r="D71" s="24"/>
    </row>
    <row r="72" spans="1:4" ht="15">
      <c r="A72" s="17">
        <v>36923</v>
      </c>
      <c r="B72" s="12">
        <v>4.2</v>
      </c>
      <c r="C72" s="22">
        <v>25</v>
      </c>
      <c r="D72" s="24"/>
    </row>
    <row r="73" spans="1:4" ht="15">
      <c r="A73" s="17">
        <v>36951</v>
      </c>
      <c r="B73" s="12">
        <v>4.3</v>
      </c>
      <c r="C73" s="22">
        <v>33.1</v>
      </c>
      <c r="D73" s="24"/>
    </row>
    <row r="74" spans="1:4" ht="15">
      <c r="A74" s="17">
        <v>36982</v>
      </c>
      <c r="B74" s="12">
        <v>4.4000000000000004</v>
      </c>
      <c r="C74" s="22">
        <v>40.28</v>
      </c>
      <c r="D74" s="24"/>
    </row>
    <row r="75" spans="1:4" ht="15">
      <c r="A75" s="17">
        <v>37012</v>
      </c>
      <c r="B75" s="12">
        <v>4.3</v>
      </c>
      <c r="C75" s="22">
        <v>32.880000000000003</v>
      </c>
      <c r="D75" s="24"/>
    </row>
    <row r="76" spans="1:4" ht="15">
      <c r="A76" s="17">
        <v>37043</v>
      </c>
      <c r="B76" s="12">
        <v>4.5</v>
      </c>
      <c r="C76" s="22">
        <v>47.3</v>
      </c>
      <c r="D76" s="24"/>
    </row>
    <row r="77" spans="1:4" ht="15">
      <c r="A77" s="17">
        <v>37073</v>
      </c>
      <c r="B77" s="12">
        <v>4.5999999999999996</v>
      </c>
      <c r="C77" s="22">
        <v>53.33</v>
      </c>
      <c r="D77" s="24"/>
    </row>
    <row r="78" spans="1:4" ht="15">
      <c r="A78" s="17">
        <v>37104</v>
      </c>
      <c r="B78" s="12">
        <v>4.9000000000000004</v>
      </c>
      <c r="C78" s="22">
        <v>63.82</v>
      </c>
      <c r="D78" s="24"/>
    </row>
    <row r="79" spans="1:4" ht="15">
      <c r="A79" s="17">
        <v>37135</v>
      </c>
      <c r="B79" s="12">
        <v>5</v>
      </c>
      <c r="C79" s="22">
        <v>66.88</v>
      </c>
      <c r="D79" s="24"/>
    </row>
    <row r="80" spans="1:4" ht="15">
      <c r="A80" s="17">
        <v>37165</v>
      </c>
      <c r="B80" s="12">
        <v>5.3</v>
      </c>
      <c r="C80" s="22">
        <v>76.92</v>
      </c>
      <c r="D80" s="24"/>
    </row>
    <row r="81" spans="1:4" ht="15">
      <c r="A81" s="17">
        <v>37196</v>
      </c>
      <c r="B81" s="12">
        <v>5.5</v>
      </c>
      <c r="C81" s="22">
        <v>83.54</v>
      </c>
      <c r="D81" s="24"/>
    </row>
    <row r="82" spans="1:4" ht="15">
      <c r="A82" s="17">
        <v>37226</v>
      </c>
      <c r="B82" s="12">
        <v>5.7</v>
      </c>
      <c r="C82" s="22">
        <v>97.5</v>
      </c>
      <c r="D82" s="24"/>
    </row>
    <row r="83" spans="1:4" ht="15">
      <c r="A83" s="17">
        <v>37257</v>
      </c>
      <c r="B83" s="12">
        <v>5.7</v>
      </c>
      <c r="C83" s="22">
        <v>96.91</v>
      </c>
      <c r="D83" s="24"/>
    </row>
    <row r="84" spans="1:4" ht="15">
      <c r="A84" s="17">
        <v>37288</v>
      </c>
      <c r="B84" s="12">
        <v>5.7</v>
      </c>
      <c r="C84" s="22">
        <v>96.34</v>
      </c>
      <c r="D84" s="24"/>
    </row>
    <row r="85" spans="1:4" ht="15">
      <c r="A85" s="17">
        <v>37316</v>
      </c>
      <c r="B85" s="12">
        <v>5.7</v>
      </c>
      <c r="C85" s="22">
        <v>95.78</v>
      </c>
      <c r="D85" s="24"/>
    </row>
    <row r="86" spans="1:4" ht="15">
      <c r="A86" s="17">
        <v>37347</v>
      </c>
      <c r="B86" s="12">
        <v>5.9</v>
      </c>
      <c r="C86" s="22">
        <v>100</v>
      </c>
      <c r="D86" s="24"/>
    </row>
    <row r="87" spans="1:4" ht="15">
      <c r="A87" s="17">
        <v>37377</v>
      </c>
      <c r="B87" s="12">
        <v>5.8</v>
      </c>
      <c r="C87" s="22">
        <v>98.24</v>
      </c>
      <c r="D87" s="24"/>
    </row>
    <row r="88" spans="1:4" ht="15">
      <c r="A88" s="17">
        <v>37408</v>
      </c>
      <c r="B88" s="12">
        <v>5.8</v>
      </c>
      <c r="C88" s="22">
        <v>97.67</v>
      </c>
      <c r="D88" s="24"/>
    </row>
    <row r="89" spans="1:4" ht="15">
      <c r="A89" s="17">
        <v>37438</v>
      </c>
      <c r="B89" s="12">
        <v>5.8</v>
      </c>
      <c r="C89" s="22">
        <v>97.13</v>
      </c>
      <c r="D89" s="24"/>
    </row>
    <row r="90" spans="1:4" ht="15">
      <c r="A90" s="17">
        <v>37469</v>
      </c>
      <c r="B90" s="12">
        <v>5.7</v>
      </c>
      <c r="C90" s="22">
        <v>90.91</v>
      </c>
      <c r="D90" s="24"/>
    </row>
    <row r="91" spans="1:4" ht="15">
      <c r="A91" s="17">
        <v>37500</v>
      </c>
      <c r="B91" s="12">
        <v>5.7</v>
      </c>
      <c r="C91" s="22">
        <v>90.45</v>
      </c>
      <c r="D91" s="24"/>
    </row>
    <row r="92" spans="1:4" ht="15">
      <c r="A92" s="17">
        <v>37530</v>
      </c>
      <c r="B92" s="12">
        <v>5.7</v>
      </c>
      <c r="C92" s="22">
        <v>90</v>
      </c>
      <c r="D92" s="24"/>
    </row>
    <row r="93" spans="1:4" ht="15">
      <c r="A93" s="17">
        <v>37561</v>
      </c>
      <c r="B93" s="12">
        <v>5.9</v>
      </c>
      <c r="C93" s="22">
        <v>99.45</v>
      </c>
      <c r="D93" s="24"/>
    </row>
    <row r="94" spans="1:4" ht="15">
      <c r="A94" s="17">
        <v>37591</v>
      </c>
      <c r="B94" s="12">
        <v>6</v>
      </c>
      <c r="C94" s="22">
        <v>100</v>
      </c>
      <c r="D94" s="24"/>
    </row>
    <row r="95" spans="1:4" ht="15">
      <c r="A95" s="17">
        <v>37622</v>
      </c>
      <c r="B95" s="12">
        <v>5.8</v>
      </c>
      <c r="C95" s="22">
        <v>94.62</v>
      </c>
      <c r="D95" s="24"/>
    </row>
    <row r="96" spans="1:4" ht="15">
      <c r="A96" s="17">
        <v>37653</v>
      </c>
      <c r="B96" s="12">
        <v>5.9</v>
      </c>
      <c r="C96" s="22">
        <v>97.87</v>
      </c>
      <c r="D96" s="24"/>
    </row>
    <row r="97" spans="1:4" ht="15">
      <c r="A97" s="17">
        <v>37681</v>
      </c>
      <c r="B97" s="12">
        <v>5.9</v>
      </c>
      <c r="C97" s="22">
        <v>97.37</v>
      </c>
      <c r="D97" s="24"/>
    </row>
    <row r="98" spans="1:4" ht="15">
      <c r="A98" s="17">
        <v>37712</v>
      </c>
      <c r="B98" s="12">
        <v>6</v>
      </c>
      <c r="C98" s="22">
        <v>99.48</v>
      </c>
      <c r="D98" s="24"/>
    </row>
    <row r="99" spans="1:4" ht="15">
      <c r="A99" s="17">
        <v>37742</v>
      </c>
      <c r="B99" s="12">
        <v>6.1</v>
      </c>
      <c r="C99" s="22">
        <v>100</v>
      </c>
      <c r="D99" s="24"/>
    </row>
    <row r="100" spans="1:4" ht="15">
      <c r="A100" s="17">
        <v>37773</v>
      </c>
      <c r="B100" s="12">
        <v>6.3</v>
      </c>
      <c r="C100" s="22">
        <v>100</v>
      </c>
      <c r="D100" s="24"/>
    </row>
    <row r="101" spans="1:4" ht="15">
      <c r="A101" s="17">
        <v>37803</v>
      </c>
      <c r="B101" s="12">
        <v>6.2</v>
      </c>
      <c r="C101" s="22">
        <v>98.99</v>
      </c>
      <c r="D101" s="24"/>
    </row>
    <row r="102" spans="1:4" ht="15">
      <c r="A102" s="17">
        <v>37834</v>
      </c>
      <c r="B102" s="12">
        <v>6.1</v>
      </c>
      <c r="C102" s="22">
        <v>97.5</v>
      </c>
      <c r="D102" s="24"/>
    </row>
    <row r="103" spans="1:4" ht="15">
      <c r="A103" s="17">
        <v>37865</v>
      </c>
      <c r="B103" s="12">
        <v>6.1</v>
      </c>
      <c r="C103" s="22">
        <v>97.03</v>
      </c>
      <c r="D103" s="24"/>
    </row>
    <row r="104" spans="1:4" ht="15">
      <c r="A104" s="17">
        <v>37895</v>
      </c>
      <c r="B104" s="12">
        <v>6</v>
      </c>
      <c r="C104" s="22">
        <v>94.12</v>
      </c>
      <c r="D104" s="24"/>
    </row>
    <row r="105" spans="1:4" ht="15">
      <c r="A105" s="17">
        <v>37926</v>
      </c>
      <c r="B105" s="12">
        <v>5.8</v>
      </c>
      <c r="C105" s="22">
        <v>85.92</v>
      </c>
      <c r="D105" s="24"/>
    </row>
    <row r="106" spans="1:4" ht="15">
      <c r="A106" s="17">
        <v>37956</v>
      </c>
      <c r="B106" s="12">
        <v>5.7</v>
      </c>
      <c r="C106" s="22">
        <v>78.37</v>
      </c>
      <c r="D106" s="24"/>
    </row>
    <row r="107" spans="1:4" ht="15">
      <c r="A107" s="17">
        <v>37987</v>
      </c>
      <c r="B107" s="12">
        <v>5.7</v>
      </c>
      <c r="C107" s="22">
        <v>78.099999999999994</v>
      </c>
      <c r="D107" s="24"/>
    </row>
    <row r="108" spans="1:4" ht="15">
      <c r="A108" s="17">
        <v>38018</v>
      </c>
      <c r="B108" s="12">
        <v>5.6</v>
      </c>
      <c r="C108" s="22">
        <v>68.87</v>
      </c>
      <c r="D108" s="24"/>
    </row>
    <row r="109" spans="1:4" ht="15">
      <c r="A109" s="17">
        <v>38047</v>
      </c>
      <c r="B109" s="12">
        <v>5.8</v>
      </c>
      <c r="C109" s="22">
        <v>85.98</v>
      </c>
      <c r="D109" s="24"/>
    </row>
    <row r="110" spans="1:4" ht="15">
      <c r="A110" s="17">
        <v>38078</v>
      </c>
      <c r="B110" s="12">
        <v>5.6</v>
      </c>
      <c r="C110" s="22">
        <v>68.06</v>
      </c>
      <c r="D110" s="24"/>
    </row>
    <row r="111" spans="1:4" ht="15">
      <c r="A111" s="17">
        <v>38108</v>
      </c>
      <c r="B111" s="12">
        <v>5.6</v>
      </c>
      <c r="C111" s="22">
        <v>67.89</v>
      </c>
      <c r="D111" s="24"/>
    </row>
    <row r="112" spans="1:4" ht="15">
      <c r="A112" s="17">
        <v>38139</v>
      </c>
      <c r="B112" s="12">
        <v>5.6</v>
      </c>
      <c r="C112" s="22">
        <v>67.73</v>
      </c>
      <c r="D112" s="24"/>
    </row>
    <row r="113" spans="1:4" ht="15">
      <c r="A113" s="17">
        <v>38169</v>
      </c>
      <c r="B113" s="12">
        <v>5.5</v>
      </c>
      <c r="C113" s="22">
        <v>59.91</v>
      </c>
      <c r="D113" s="24"/>
    </row>
    <row r="114" spans="1:4" ht="15">
      <c r="A114" s="17">
        <v>38200</v>
      </c>
      <c r="B114" s="12">
        <v>5.4</v>
      </c>
      <c r="C114" s="22">
        <v>56.25</v>
      </c>
      <c r="D114" s="24"/>
    </row>
    <row r="115" spans="1:4" ht="15">
      <c r="A115" s="17">
        <v>38231</v>
      </c>
      <c r="B115" s="12">
        <v>5.4</v>
      </c>
      <c r="C115" s="22">
        <v>56.19</v>
      </c>
      <c r="D115" s="24"/>
    </row>
    <row r="116" spans="1:4" ht="15">
      <c r="A116" s="17">
        <v>38261</v>
      </c>
      <c r="B116" s="12">
        <v>5.5</v>
      </c>
      <c r="C116" s="22">
        <v>60.53</v>
      </c>
      <c r="D116" s="24"/>
    </row>
    <row r="117" spans="1:4" ht="15">
      <c r="A117" s="17">
        <v>38292</v>
      </c>
      <c r="B117" s="12">
        <v>5.4</v>
      </c>
      <c r="C117" s="22">
        <v>55.65</v>
      </c>
      <c r="D117" s="24"/>
    </row>
    <row r="118" spans="1:4" ht="15">
      <c r="A118" s="17">
        <v>38322</v>
      </c>
      <c r="B118" s="12">
        <v>5.4</v>
      </c>
      <c r="C118" s="22">
        <v>55.6</v>
      </c>
      <c r="D118" s="24"/>
    </row>
    <row r="119" spans="1:4" ht="15">
      <c r="A119" s="17">
        <v>38353</v>
      </c>
      <c r="B119" s="12">
        <v>5.3</v>
      </c>
      <c r="C119" s="22">
        <v>51.71</v>
      </c>
      <c r="D119" s="24"/>
    </row>
    <row r="120" spans="1:4" ht="15">
      <c r="A120" s="17">
        <v>38384</v>
      </c>
      <c r="B120" s="12">
        <v>5.4</v>
      </c>
      <c r="C120" s="22">
        <v>55.93</v>
      </c>
      <c r="D120" s="24"/>
    </row>
    <row r="121" spans="1:4" ht="15">
      <c r="A121" s="17">
        <v>38412</v>
      </c>
      <c r="B121" s="12">
        <v>5.2</v>
      </c>
      <c r="C121" s="22">
        <v>47.9</v>
      </c>
      <c r="D121" s="24"/>
    </row>
    <row r="122" spans="1:4" ht="15">
      <c r="A122" s="17">
        <v>38443</v>
      </c>
      <c r="B122" s="12">
        <v>5.2</v>
      </c>
      <c r="C122" s="22">
        <v>47.92</v>
      </c>
      <c r="D122" s="24"/>
    </row>
    <row r="123" spans="1:4" ht="15">
      <c r="A123" s="17">
        <v>38473</v>
      </c>
      <c r="B123" s="12">
        <v>5.0999999999999996</v>
      </c>
      <c r="C123" s="22">
        <v>44.63</v>
      </c>
      <c r="D123" s="24"/>
    </row>
    <row r="124" spans="1:4" ht="15">
      <c r="A124" s="17">
        <v>38504</v>
      </c>
      <c r="B124" s="12">
        <v>5</v>
      </c>
      <c r="C124" s="22">
        <v>42.62</v>
      </c>
      <c r="D124" s="24"/>
    </row>
    <row r="125" spans="1:4" ht="15">
      <c r="A125" s="17">
        <v>38534</v>
      </c>
      <c r="B125" s="12">
        <v>5</v>
      </c>
      <c r="C125" s="22">
        <v>42.68</v>
      </c>
      <c r="D125" s="24"/>
    </row>
    <row r="126" spans="1:4" ht="15">
      <c r="A126" s="17">
        <v>38565</v>
      </c>
      <c r="B126" s="12">
        <v>4.9000000000000004</v>
      </c>
      <c r="C126" s="22">
        <v>39.520000000000003</v>
      </c>
      <c r="D126" s="24"/>
    </row>
    <row r="127" spans="1:4" ht="15">
      <c r="A127" s="17">
        <v>38596</v>
      </c>
      <c r="B127" s="12">
        <v>5</v>
      </c>
      <c r="C127" s="22">
        <v>43.2</v>
      </c>
      <c r="D127" s="24"/>
    </row>
    <row r="128" spans="1:4" ht="15">
      <c r="A128" s="17">
        <v>38626</v>
      </c>
      <c r="B128" s="12">
        <v>5</v>
      </c>
      <c r="C128" s="22">
        <v>43.25</v>
      </c>
      <c r="D128" s="24"/>
    </row>
    <row r="129" spans="1:4" ht="15">
      <c r="A129" s="17">
        <v>38657</v>
      </c>
      <c r="B129" s="12">
        <v>5</v>
      </c>
      <c r="C129" s="22">
        <v>43.31</v>
      </c>
      <c r="D129" s="24"/>
    </row>
    <row r="130" spans="1:4" ht="15">
      <c r="A130" s="17">
        <v>38687</v>
      </c>
      <c r="B130" s="12">
        <v>4.9000000000000004</v>
      </c>
      <c r="C130" s="22">
        <v>38.67</v>
      </c>
      <c r="D130" s="24"/>
    </row>
    <row r="131" spans="1:4" ht="15">
      <c r="A131" s="17">
        <v>38718</v>
      </c>
      <c r="B131" s="12">
        <v>4.7</v>
      </c>
      <c r="C131" s="22">
        <v>34.5</v>
      </c>
      <c r="D131" s="24"/>
    </row>
    <row r="132" spans="1:4" ht="15">
      <c r="A132" s="17">
        <v>38749</v>
      </c>
      <c r="B132" s="12">
        <v>4.8</v>
      </c>
      <c r="C132" s="22">
        <v>36.54</v>
      </c>
      <c r="D132" s="24"/>
    </row>
    <row r="133" spans="1:4" ht="15">
      <c r="A133" s="17">
        <v>38777</v>
      </c>
      <c r="B133" s="12">
        <v>4.7</v>
      </c>
      <c r="C133" s="22">
        <v>34.35</v>
      </c>
      <c r="D133" s="24"/>
    </row>
    <row r="134" spans="1:4" ht="15">
      <c r="A134" s="17">
        <v>38808</v>
      </c>
      <c r="B134" s="12">
        <v>4.7</v>
      </c>
      <c r="C134" s="22">
        <v>34.47</v>
      </c>
      <c r="D134" s="24"/>
    </row>
    <row r="135" spans="1:4" ht="15">
      <c r="A135" s="17">
        <v>38838</v>
      </c>
      <c r="B135" s="12">
        <v>4.5999999999999996</v>
      </c>
      <c r="C135" s="22">
        <v>30.45</v>
      </c>
      <c r="D135" s="24"/>
    </row>
    <row r="136" spans="1:4" ht="15">
      <c r="A136" s="17">
        <v>38869</v>
      </c>
      <c r="B136" s="12">
        <v>4.5999999999999996</v>
      </c>
      <c r="C136" s="22">
        <v>30.6</v>
      </c>
      <c r="D136" s="24"/>
    </row>
    <row r="137" spans="1:4" ht="15">
      <c r="A137" s="17">
        <v>38899</v>
      </c>
      <c r="B137" s="12">
        <v>4.7</v>
      </c>
      <c r="C137" s="22">
        <v>35.56</v>
      </c>
      <c r="D137" s="24"/>
    </row>
    <row r="138" spans="1:4" ht="15">
      <c r="A138" s="17">
        <v>38930</v>
      </c>
      <c r="B138" s="12">
        <v>4.7</v>
      </c>
      <c r="C138" s="22">
        <v>35.659999999999997</v>
      </c>
      <c r="D138" s="24"/>
    </row>
    <row r="139" spans="1:4" ht="15">
      <c r="A139" s="17">
        <v>38961</v>
      </c>
      <c r="B139" s="12">
        <v>4.5</v>
      </c>
      <c r="C139" s="22">
        <v>25.91</v>
      </c>
      <c r="D139" s="24"/>
    </row>
    <row r="140" spans="1:4" ht="15">
      <c r="A140" s="17">
        <v>38991</v>
      </c>
      <c r="B140" s="12">
        <v>4.4000000000000004</v>
      </c>
      <c r="C140" s="22">
        <v>22.1</v>
      </c>
      <c r="D140" s="24"/>
    </row>
    <row r="141" spans="1:4" ht="15">
      <c r="A141" s="17">
        <v>39022</v>
      </c>
      <c r="B141" s="12">
        <v>4.5</v>
      </c>
      <c r="C141" s="22">
        <v>26.62</v>
      </c>
      <c r="D141" s="24"/>
    </row>
    <row r="142" spans="1:4" ht="15">
      <c r="A142" s="17">
        <v>39052</v>
      </c>
      <c r="B142" s="12">
        <v>4.4000000000000004</v>
      </c>
      <c r="C142" s="22">
        <v>22.14</v>
      </c>
      <c r="D142" s="24"/>
    </row>
    <row r="143" spans="1:4" ht="15">
      <c r="A143" s="17">
        <v>39083</v>
      </c>
      <c r="B143" s="12">
        <v>4.5999999999999996</v>
      </c>
      <c r="C143" s="22">
        <v>32.270000000000003</v>
      </c>
      <c r="D143" s="24"/>
    </row>
    <row r="144" spans="1:4" ht="15">
      <c r="A144" s="17">
        <v>39114</v>
      </c>
      <c r="B144" s="12">
        <v>4.5</v>
      </c>
      <c r="C144" s="22">
        <v>27.11</v>
      </c>
      <c r="D144" s="24"/>
    </row>
    <row r="145" spans="1:4" ht="15">
      <c r="A145" s="17">
        <v>39142</v>
      </c>
      <c r="B145" s="12">
        <v>4.4000000000000004</v>
      </c>
      <c r="C145" s="22">
        <v>22.03</v>
      </c>
      <c r="D145" s="24"/>
    </row>
    <row r="146" spans="1:4" ht="15">
      <c r="A146" s="17">
        <v>39173</v>
      </c>
      <c r="B146" s="12">
        <v>4.5</v>
      </c>
      <c r="C146" s="22">
        <v>27.78</v>
      </c>
      <c r="D146" s="24"/>
    </row>
    <row r="147" spans="1:4" ht="15">
      <c r="A147" s="17">
        <v>39203</v>
      </c>
      <c r="B147" s="12">
        <v>4.4000000000000004</v>
      </c>
      <c r="C147" s="22">
        <v>22.07</v>
      </c>
      <c r="D147" s="24"/>
    </row>
    <row r="148" spans="1:4" ht="15">
      <c r="A148" s="17">
        <v>39234</v>
      </c>
      <c r="B148" s="12">
        <v>4.5999999999999996</v>
      </c>
      <c r="C148" s="22">
        <v>34.25</v>
      </c>
      <c r="D148" s="24"/>
    </row>
    <row r="149" spans="1:4" ht="15">
      <c r="A149" s="17">
        <v>39264</v>
      </c>
      <c r="B149" s="12">
        <v>4.7</v>
      </c>
      <c r="C149" s="22">
        <v>40.14</v>
      </c>
      <c r="D149" s="24"/>
    </row>
    <row r="150" spans="1:4" ht="15">
      <c r="A150" s="17">
        <v>39295</v>
      </c>
      <c r="B150" s="12">
        <v>4.5999999999999996</v>
      </c>
      <c r="C150" s="22">
        <v>34.119999999999997</v>
      </c>
      <c r="D150" s="24"/>
    </row>
    <row r="151" spans="1:4" ht="15">
      <c r="A151" s="17">
        <v>39326</v>
      </c>
      <c r="B151" s="12">
        <v>4.7</v>
      </c>
      <c r="C151" s="22">
        <v>40.6</v>
      </c>
      <c r="D151" s="24"/>
    </row>
    <row r="152" spans="1:4" ht="15">
      <c r="A152" s="17">
        <v>39356</v>
      </c>
      <c r="B152" s="12">
        <v>4.7</v>
      </c>
      <c r="C152" s="22">
        <v>40.67</v>
      </c>
      <c r="D152" s="24"/>
    </row>
    <row r="153" spans="1:4" ht="15">
      <c r="A153" s="17">
        <v>39387</v>
      </c>
      <c r="B153" s="12">
        <v>4.7</v>
      </c>
      <c r="C153" s="22">
        <v>40.729999999999997</v>
      </c>
      <c r="D153" s="24"/>
    </row>
    <row r="154" spans="1:4" ht="15">
      <c r="A154" s="17">
        <v>39417</v>
      </c>
      <c r="B154" s="12">
        <v>5</v>
      </c>
      <c r="C154" s="22">
        <v>52.3</v>
      </c>
      <c r="D154" s="24"/>
    </row>
    <row r="155" spans="1:4" ht="15">
      <c r="A155" s="17">
        <v>39448</v>
      </c>
      <c r="B155" s="12">
        <v>5</v>
      </c>
      <c r="C155" s="22">
        <v>52.29</v>
      </c>
      <c r="D155" s="24"/>
    </row>
    <row r="156" spans="1:4" ht="15">
      <c r="A156" s="17">
        <v>39479</v>
      </c>
      <c r="B156" s="12">
        <v>4.9000000000000004</v>
      </c>
      <c r="C156" s="22">
        <v>47.4</v>
      </c>
      <c r="D156" s="24"/>
    </row>
    <row r="157" spans="1:4" ht="15">
      <c r="A157" s="17">
        <v>39508</v>
      </c>
      <c r="B157" s="12">
        <v>5.0999999999999996</v>
      </c>
      <c r="C157" s="22">
        <v>56.45</v>
      </c>
      <c r="D157" s="24"/>
    </row>
    <row r="158" spans="1:4" ht="15">
      <c r="A158" s="17">
        <v>39539</v>
      </c>
      <c r="B158" s="12">
        <v>5</v>
      </c>
      <c r="C158" s="22">
        <v>52.24</v>
      </c>
      <c r="D158" s="24"/>
    </row>
    <row r="159" spans="1:4" ht="15">
      <c r="A159" s="17">
        <v>39569</v>
      </c>
      <c r="B159" s="12">
        <v>5.4</v>
      </c>
      <c r="C159" s="22">
        <v>66.56</v>
      </c>
      <c r="D159" s="24"/>
    </row>
    <row r="160" spans="1:4" ht="15">
      <c r="A160" s="17">
        <v>39600</v>
      </c>
      <c r="B160" s="12">
        <v>5.6</v>
      </c>
      <c r="C160" s="22">
        <v>77.22</v>
      </c>
      <c r="D160" s="24"/>
    </row>
    <row r="161" spans="1:4" ht="15">
      <c r="A161" s="17">
        <v>39630</v>
      </c>
      <c r="B161" s="12">
        <v>5.8</v>
      </c>
      <c r="C161" s="22">
        <v>90.25</v>
      </c>
      <c r="D161" s="24"/>
    </row>
    <row r="162" spans="1:4" ht="15">
      <c r="A162" s="17">
        <v>39661</v>
      </c>
      <c r="B162" s="12">
        <v>6.1</v>
      </c>
      <c r="C162" s="22">
        <v>97.81</v>
      </c>
      <c r="D162" s="24"/>
    </row>
    <row r="163" spans="1:4" ht="15">
      <c r="A163" s="17">
        <v>39692</v>
      </c>
      <c r="B163" s="12">
        <v>6.1</v>
      </c>
      <c r="C163" s="22">
        <v>97.52</v>
      </c>
      <c r="D163" s="24"/>
    </row>
    <row r="164" spans="1:4" ht="15">
      <c r="A164" s="17">
        <v>39722</v>
      </c>
      <c r="B164" s="12">
        <v>6.5</v>
      </c>
      <c r="C164" s="22">
        <v>100</v>
      </c>
      <c r="D164" s="24"/>
    </row>
    <row r="165" spans="1:4" ht="15">
      <c r="A165" s="17">
        <v>39753</v>
      </c>
      <c r="B165" s="12">
        <v>6.8</v>
      </c>
      <c r="C165" s="22">
        <v>100</v>
      </c>
      <c r="D165" s="24"/>
    </row>
    <row r="166" spans="1:4" ht="15">
      <c r="A166" s="17">
        <v>39783</v>
      </c>
      <c r="B166" s="12">
        <v>7.3</v>
      </c>
      <c r="C166" s="22">
        <v>100</v>
      </c>
      <c r="D166" s="24"/>
    </row>
    <row r="167" spans="1:4" ht="15">
      <c r="A167" s="17">
        <v>39814</v>
      </c>
      <c r="B167" s="12">
        <v>7.8</v>
      </c>
      <c r="C167" s="22">
        <v>100</v>
      </c>
      <c r="D167" s="24"/>
    </row>
    <row r="168" spans="1:4" ht="15">
      <c r="A168" s="17">
        <v>39845</v>
      </c>
      <c r="B168" s="12">
        <v>8.3000000000000007</v>
      </c>
      <c r="C168" s="22">
        <v>100</v>
      </c>
      <c r="D168" s="24"/>
    </row>
    <row r="169" spans="1:4" ht="15">
      <c r="A169" s="17">
        <v>39873</v>
      </c>
      <c r="B169" s="12">
        <v>8.6999999999999993</v>
      </c>
      <c r="C169" s="22">
        <v>100</v>
      </c>
      <c r="D169" s="24"/>
    </row>
    <row r="170" spans="1:4" ht="15">
      <c r="A170" s="17">
        <v>39904</v>
      </c>
      <c r="B170" s="12">
        <v>9</v>
      </c>
      <c r="C170" s="22">
        <v>100</v>
      </c>
      <c r="D170" s="24"/>
    </row>
    <row r="171" spans="1:4" ht="15">
      <c r="A171" s="17">
        <v>39934</v>
      </c>
      <c r="B171" s="12">
        <v>9.4</v>
      </c>
      <c r="C171" s="22">
        <v>100</v>
      </c>
      <c r="D171" s="24"/>
    </row>
    <row r="172" spans="1:4" ht="15">
      <c r="A172" s="17">
        <v>39965</v>
      </c>
      <c r="B172" s="12">
        <v>9.5</v>
      </c>
      <c r="C172" s="22">
        <v>100</v>
      </c>
      <c r="D172" s="24"/>
    </row>
    <row r="173" spans="1:4" ht="15">
      <c r="A173" s="17">
        <v>39995</v>
      </c>
      <c r="B173" s="12">
        <v>9.5</v>
      </c>
      <c r="C173" s="22">
        <v>99.71</v>
      </c>
      <c r="D173" s="24"/>
    </row>
    <row r="174" spans="1:4" ht="15">
      <c r="A174" s="17">
        <v>40026</v>
      </c>
      <c r="B174" s="12">
        <v>9.6</v>
      </c>
      <c r="C174" s="22">
        <v>100</v>
      </c>
      <c r="D174" s="24"/>
    </row>
    <row r="175" spans="1:4" ht="15">
      <c r="A175" s="17">
        <v>40057</v>
      </c>
      <c r="B175" s="12">
        <v>9.8000000000000007</v>
      </c>
      <c r="C175" s="22">
        <v>100</v>
      </c>
      <c r="D175" s="24"/>
    </row>
    <row r="176" spans="1:4" ht="15">
      <c r="A176" s="17">
        <v>40087</v>
      </c>
      <c r="B176" s="12">
        <v>10</v>
      </c>
      <c r="C176" s="22">
        <v>100</v>
      </c>
      <c r="D176" s="24"/>
    </row>
    <row r="177" spans="1:4" ht="15">
      <c r="A177" s="17">
        <v>40118</v>
      </c>
      <c r="B177" s="12">
        <v>9.9</v>
      </c>
      <c r="C177" s="22">
        <v>99.43</v>
      </c>
      <c r="D177" s="24"/>
    </row>
    <row r="178" spans="1:4" ht="15">
      <c r="A178" s="17">
        <v>40148</v>
      </c>
      <c r="B178" s="12">
        <v>9.9</v>
      </c>
      <c r="C178" s="22">
        <v>99.15</v>
      </c>
      <c r="D178" s="24"/>
    </row>
    <row r="179" spans="1:4" ht="15">
      <c r="A179" s="17">
        <v>40179</v>
      </c>
      <c r="B179" s="12">
        <v>9.8000000000000007</v>
      </c>
      <c r="C179" s="22">
        <v>98.02</v>
      </c>
      <c r="D179" s="24"/>
    </row>
    <row r="180" spans="1:4" ht="15">
      <c r="A180" s="17">
        <v>40210</v>
      </c>
      <c r="B180" s="12">
        <v>9.8000000000000007</v>
      </c>
      <c r="C180" s="22">
        <v>97.75</v>
      </c>
      <c r="D180" s="24"/>
    </row>
    <row r="181" spans="1:4" ht="15">
      <c r="A181" s="17">
        <v>40238</v>
      </c>
      <c r="B181" s="12">
        <v>9.9</v>
      </c>
      <c r="C181" s="22">
        <v>98.88</v>
      </c>
      <c r="D181" s="24"/>
    </row>
    <row r="182" spans="1:4" ht="15">
      <c r="A182" s="17">
        <v>40269</v>
      </c>
      <c r="B182" s="12">
        <v>9.9</v>
      </c>
      <c r="C182" s="22">
        <v>98.61</v>
      </c>
      <c r="D182" s="24"/>
    </row>
    <row r="183" spans="1:4" ht="15">
      <c r="A183" s="17">
        <v>40299</v>
      </c>
      <c r="B183" s="12">
        <v>9.6</v>
      </c>
      <c r="C183" s="22">
        <v>95.3</v>
      </c>
      <c r="D183" s="24"/>
    </row>
    <row r="184" spans="1:4" ht="15">
      <c r="A184" s="17">
        <v>40330</v>
      </c>
      <c r="B184" s="12">
        <v>9.4</v>
      </c>
      <c r="C184" s="22">
        <v>93.13</v>
      </c>
      <c r="D184" s="24"/>
    </row>
    <row r="185" spans="1:4" ht="15">
      <c r="A185" s="17">
        <v>40360</v>
      </c>
      <c r="B185" s="12">
        <v>9.4</v>
      </c>
      <c r="C185" s="22">
        <v>92.9</v>
      </c>
      <c r="D185" s="24"/>
    </row>
    <row r="186" spans="1:4" ht="15">
      <c r="A186" s="17">
        <v>40391</v>
      </c>
      <c r="B186" s="12">
        <v>9.5</v>
      </c>
      <c r="C186" s="22">
        <v>94.02</v>
      </c>
      <c r="D186" s="24"/>
    </row>
    <row r="187" spans="1:4" ht="15">
      <c r="A187" s="17">
        <v>40422</v>
      </c>
      <c r="B187" s="12">
        <v>9.5</v>
      </c>
      <c r="C187" s="22">
        <v>93.78</v>
      </c>
      <c r="D187" s="24"/>
    </row>
    <row r="188" spans="1:4" ht="15">
      <c r="A188" s="17">
        <v>40452</v>
      </c>
      <c r="B188" s="12">
        <v>9.4</v>
      </c>
      <c r="C188" s="22">
        <v>91.67</v>
      </c>
      <c r="D188" s="24"/>
    </row>
    <row r="189" spans="1:4" ht="15">
      <c r="A189" s="17">
        <v>40483</v>
      </c>
      <c r="B189" s="12">
        <v>9.8000000000000007</v>
      </c>
      <c r="C189" s="22">
        <v>96.52</v>
      </c>
      <c r="D189" s="24"/>
    </row>
    <row r="190" spans="1:4" ht="15">
      <c r="A190" s="17">
        <v>40513</v>
      </c>
      <c r="B190" s="12">
        <v>9.3000000000000007</v>
      </c>
      <c r="C190" s="22">
        <v>89.89</v>
      </c>
      <c r="D190" s="24"/>
    </row>
    <row r="191" spans="1:4" ht="15">
      <c r="A191" s="17">
        <v>40544</v>
      </c>
      <c r="B191" s="12">
        <v>9.1</v>
      </c>
      <c r="C191" s="22">
        <v>89.42</v>
      </c>
      <c r="D191" s="24"/>
    </row>
    <row r="192" spans="1:4" ht="15">
      <c r="A192" s="17">
        <v>40575</v>
      </c>
      <c r="B192" s="12">
        <v>9</v>
      </c>
      <c r="C192" s="22">
        <v>88.68</v>
      </c>
      <c r="D192" s="24"/>
    </row>
    <row r="193" spans="1:4" ht="15">
      <c r="A193" s="17">
        <v>40603</v>
      </c>
      <c r="B193" s="12">
        <v>9</v>
      </c>
      <c r="C193" s="22">
        <v>88.48</v>
      </c>
      <c r="D193" s="24"/>
    </row>
    <row r="194" spans="1:4" ht="15">
      <c r="A194" s="17">
        <v>40634</v>
      </c>
      <c r="B194" s="12">
        <v>9.1</v>
      </c>
      <c r="C194" s="22">
        <v>89.32</v>
      </c>
      <c r="D194" s="24"/>
    </row>
    <row r="195" spans="1:4" ht="15">
      <c r="A195" s="17">
        <v>40664</v>
      </c>
      <c r="B195" s="12">
        <v>9</v>
      </c>
      <c r="C195" s="22">
        <v>87.82</v>
      </c>
      <c r="D195" s="24"/>
    </row>
    <row r="196" spans="1:4" ht="15">
      <c r="A196" s="17">
        <v>40695</v>
      </c>
      <c r="B196" s="12">
        <v>9.1</v>
      </c>
      <c r="C196" s="22">
        <v>89.18</v>
      </c>
      <c r="D196" s="24"/>
    </row>
    <row r="197" spans="1:4" ht="15">
      <c r="A197" s="17">
        <v>40725</v>
      </c>
      <c r="B197" s="12">
        <v>9</v>
      </c>
      <c r="C197" s="22">
        <v>87.18</v>
      </c>
      <c r="D197" s="24"/>
    </row>
    <row r="198" spans="1:4" ht="15">
      <c r="A198" s="17">
        <v>40756</v>
      </c>
      <c r="B198" s="12">
        <v>9</v>
      </c>
      <c r="C198" s="22">
        <v>86.99</v>
      </c>
      <c r="D198" s="24"/>
    </row>
    <row r="199" spans="1:4" ht="15">
      <c r="A199" s="17">
        <v>40787</v>
      </c>
      <c r="B199" s="12">
        <v>9</v>
      </c>
      <c r="C199" s="22">
        <v>86.8</v>
      </c>
      <c r="D199" s="24"/>
    </row>
    <row r="200" spans="1:4" ht="15">
      <c r="A200" s="17">
        <v>40817</v>
      </c>
      <c r="B200" s="12">
        <v>8.8000000000000007</v>
      </c>
      <c r="C200" s="22">
        <v>84.85</v>
      </c>
      <c r="D200" s="24"/>
    </row>
    <row r="201" spans="1:4" ht="15">
      <c r="A201" s="17">
        <v>40848</v>
      </c>
      <c r="B201" s="12">
        <v>8.6</v>
      </c>
      <c r="C201" s="22">
        <v>83.92</v>
      </c>
      <c r="D201" s="24"/>
    </row>
    <row r="202" spans="1:4" ht="15">
      <c r="A202" s="17">
        <v>40878</v>
      </c>
      <c r="B202" s="12">
        <v>8.5</v>
      </c>
      <c r="C202" s="22">
        <v>83.5</v>
      </c>
      <c r="D202" s="24"/>
    </row>
    <row r="203" spans="1:4" ht="15">
      <c r="A203" s="17">
        <v>40909</v>
      </c>
      <c r="B203" s="12">
        <v>8.3000000000000007</v>
      </c>
      <c r="C203" s="22">
        <v>82.84</v>
      </c>
      <c r="D203" s="24"/>
    </row>
    <row r="204" spans="1:4" ht="15">
      <c r="A204" s="17">
        <v>40940</v>
      </c>
      <c r="B204" s="12">
        <v>8.3000000000000007</v>
      </c>
      <c r="C204" s="22">
        <v>82.67</v>
      </c>
      <c r="D204" s="24"/>
    </row>
    <row r="205" spans="1:4" ht="15">
      <c r="A205" s="17">
        <v>40969</v>
      </c>
      <c r="B205" s="12">
        <v>8.1999999999999993</v>
      </c>
      <c r="C205" s="22">
        <v>81.77</v>
      </c>
      <c r="D205" s="24"/>
    </row>
    <row r="206" spans="1:4" ht="15">
      <c r="A206" s="17">
        <v>41000</v>
      </c>
      <c r="B206" s="12">
        <v>8.1999999999999993</v>
      </c>
      <c r="C206" s="22">
        <v>81.62</v>
      </c>
      <c r="D206" s="24"/>
    </row>
    <row r="207" spans="1:4" ht="15">
      <c r="A207" s="17">
        <v>41030</v>
      </c>
      <c r="B207" s="12">
        <v>8.1999999999999993</v>
      </c>
      <c r="C207" s="22">
        <v>81.459999999999994</v>
      </c>
      <c r="D207" s="24"/>
    </row>
    <row r="208" spans="1:4" ht="15">
      <c r="A208" s="17">
        <v>41061</v>
      </c>
      <c r="B208" s="12">
        <v>8.1999999999999993</v>
      </c>
      <c r="C208" s="22">
        <v>81.31</v>
      </c>
      <c r="D208" s="24"/>
    </row>
    <row r="209" spans="1:4" ht="15">
      <c r="A209" s="17">
        <v>41091</v>
      </c>
      <c r="B209" s="12">
        <v>8.1999999999999993</v>
      </c>
      <c r="C209" s="22">
        <v>81.16</v>
      </c>
      <c r="D209" s="24"/>
    </row>
    <row r="210" spans="1:4" ht="15">
      <c r="A210" s="17">
        <v>41122</v>
      </c>
      <c r="B210" s="12">
        <v>8.1</v>
      </c>
      <c r="C210" s="22">
        <v>79.81</v>
      </c>
      <c r="D210" s="24"/>
    </row>
    <row r="211" spans="1:4" ht="15">
      <c r="A211" s="17">
        <v>41153</v>
      </c>
      <c r="B211" s="12">
        <v>7.8</v>
      </c>
      <c r="C211" s="22">
        <v>79.19</v>
      </c>
      <c r="D211" s="24"/>
    </row>
    <row r="212" spans="1:4" ht="15">
      <c r="A212" s="17">
        <v>41183</v>
      </c>
      <c r="B212" s="12">
        <v>7.8</v>
      </c>
      <c r="C212" s="22">
        <v>79.05</v>
      </c>
      <c r="D212" s="24"/>
    </row>
    <row r="213" spans="1:4" ht="15">
      <c r="A213" s="17">
        <v>41214</v>
      </c>
      <c r="B213" s="12">
        <v>7.7</v>
      </c>
      <c r="C213" s="22">
        <v>78.2</v>
      </c>
      <c r="D213" s="24"/>
    </row>
    <row r="214" spans="1:4" ht="15">
      <c r="A214" s="17">
        <v>41244</v>
      </c>
      <c r="B214" s="12">
        <v>7.9</v>
      </c>
      <c r="C214" s="22">
        <v>79.72</v>
      </c>
      <c r="D214" s="24"/>
    </row>
    <row r="215" spans="1:4" ht="15">
      <c r="A215" s="17">
        <v>41275</v>
      </c>
      <c r="B215" s="12">
        <v>8</v>
      </c>
      <c r="C215" s="22">
        <v>79.81</v>
      </c>
      <c r="D215" s="24"/>
    </row>
    <row r="216" spans="1:4" ht="15">
      <c r="A216" s="17">
        <v>41306</v>
      </c>
      <c r="B216" s="12">
        <v>7.7</v>
      </c>
      <c r="C216" s="22">
        <v>77.34</v>
      </c>
      <c r="D216" s="24"/>
    </row>
    <row r="217" spans="1:4" ht="15">
      <c r="A217" s="17">
        <v>41334</v>
      </c>
      <c r="B217" s="12">
        <v>7.5</v>
      </c>
      <c r="C217" s="22">
        <v>76.739999999999995</v>
      </c>
      <c r="D217" s="24"/>
    </row>
    <row r="218" spans="1:4" ht="15">
      <c r="A218" s="17">
        <v>41365</v>
      </c>
      <c r="B218" s="12">
        <v>7.6</v>
      </c>
      <c r="C218" s="22">
        <v>76.849999999999994</v>
      </c>
      <c r="D218" s="24"/>
    </row>
    <row r="219" spans="1:4" ht="15">
      <c r="A219" s="17">
        <v>41395</v>
      </c>
      <c r="B219" s="12">
        <v>7.5</v>
      </c>
      <c r="C219" s="22">
        <v>76.27</v>
      </c>
      <c r="D219" s="24"/>
    </row>
    <row r="220" spans="1:4" ht="15">
      <c r="A220" s="17">
        <v>41426</v>
      </c>
      <c r="B220" s="12">
        <v>7.5</v>
      </c>
      <c r="C220" s="22">
        <v>76.150000000000006</v>
      </c>
      <c r="D220" s="24"/>
    </row>
    <row r="221" spans="1:4" ht="15">
      <c r="A221" s="17">
        <v>41456</v>
      </c>
      <c r="B221" s="12">
        <v>7.3</v>
      </c>
      <c r="C221" s="22">
        <v>75.11</v>
      </c>
      <c r="D221" s="24"/>
    </row>
    <row r="222" spans="1:4" ht="15">
      <c r="A222" s="17">
        <v>41487</v>
      </c>
      <c r="B222" s="12">
        <v>7.2</v>
      </c>
      <c r="C222" s="22">
        <v>74.55</v>
      </c>
      <c r="D222" s="24"/>
    </row>
    <row r="223" spans="1:4" ht="15">
      <c r="A223" s="17">
        <v>41518</v>
      </c>
      <c r="B223" s="12">
        <v>7.2</v>
      </c>
      <c r="C223" s="22">
        <v>74.430000000000007</v>
      </c>
      <c r="D223" s="24"/>
    </row>
    <row r="224" spans="1:4" ht="15">
      <c r="A224" s="17">
        <v>41548</v>
      </c>
      <c r="B224" s="12">
        <v>7.2</v>
      </c>
      <c r="C224" s="22">
        <v>74.319999999999993</v>
      </c>
      <c r="D224" s="24"/>
    </row>
    <row r="225" spans="1:4" ht="15">
      <c r="A225" s="17">
        <v>41579</v>
      </c>
      <c r="B225" s="12">
        <v>6.9</v>
      </c>
      <c r="C225" s="22">
        <v>73.540000000000006</v>
      </c>
      <c r="D225" s="24"/>
    </row>
    <row r="226" spans="1:4" ht="15">
      <c r="A226" s="17">
        <v>41609</v>
      </c>
      <c r="B226" s="12">
        <v>6.7</v>
      </c>
      <c r="C226" s="22">
        <v>72.77</v>
      </c>
      <c r="D226" s="24"/>
    </row>
    <row r="227" spans="1:4" ht="15">
      <c r="A227" s="17">
        <v>41640</v>
      </c>
      <c r="B227" s="12">
        <v>6.6</v>
      </c>
      <c r="C227" s="22">
        <v>72.44</v>
      </c>
      <c r="D227" s="24"/>
    </row>
    <row r="228" spans="1:4" ht="15">
      <c r="A228" s="17">
        <v>41671</v>
      </c>
      <c r="B228" s="12">
        <v>6.7</v>
      </c>
      <c r="C228" s="22">
        <v>72.790000000000006</v>
      </c>
      <c r="D228" s="24"/>
    </row>
    <row r="229" spans="1:4" ht="15">
      <c r="A229" s="17">
        <v>41699</v>
      </c>
      <c r="B229" s="12">
        <v>6.7</v>
      </c>
      <c r="C229" s="22">
        <v>72.69</v>
      </c>
      <c r="D229" s="24"/>
    </row>
    <row r="230" spans="1:4" ht="15">
      <c r="A230" s="17">
        <v>41730</v>
      </c>
      <c r="B230" s="12">
        <v>6.2</v>
      </c>
      <c r="C230" s="22">
        <v>70.39</v>
      </c>
      <c r="D230" s="24"/>
    </row>
    <row r="231" spans="1:4" ht="15">
      <c r="A231" s="17">
        <v>41760</v>
      </c>
      <c r="B231" s="12">
        <v>6.3</v>
      </c>
      <c r="C231" s="22">
        <v>70.959999999999994</v>
      </c>
      <c r="D231" s="24"/>
    </row>
    <row r="232" spans="1:4" ht="15">
      <c r="A232" s="17">
        <v>41791</v>
      </c>
      <c r="B232" s="12">
        <v>6.1</v>
      </c>
      <c r="C232" s="22">
        <v>68.48</v>
      </c>
      <c r="D232" s="24"/>
    </row>
    <row r="233" spans="1:4" ht="15">
      <c r="A233" s="17">
        <v>41821</v>
      </c>
      <c r="B233" s="12">
        <v>6.2</v>
      </c>
      <c r="C233" s="22">
        <v>70.13</v>
      </c>
      <c r="D233" s="24"/>
    </row>
    <row r="234" spans="1:4" ht="15">
      <c r="A234" s="17">
        <v>41852</v>
      </c>
      <c r="B234" s="12">
        <v>6.1</v>
      </c>
      <c r="C234" s="22">
        <v>68.099999999999994</v>
      </c>
      <c r="D234" s="24"/>
    </row>
    <row r="235" spans="1:4" ht="15">
      <c r="A235" s="17">
        <v>41883</v>
      </c>
      <c r="B235" s="12">
        <v>5.9</v>
      </c>
      <c r="C235" s="22">
        <v>64.38</v>
      </c>
      <c r="D235" s="24"/>
    </row>
    <row r="236" spans="1:4" ht="15">
      <c r="A236" s="17">
        <v>41913</v>
      </c>
      <c r="B236" s="12">
        <v>5.7</v>
      </c>
      <c r="C236" s="22">
        <v>57.48</v>
      </c>
      <c r="D236" s="24"/>
    </row>
    <row r="237" spans="1:4" ht="15">
      <c r="A237" s="17">
        <v>41944</v>
      </c>
      <c r="B237" s="12">
        <v>5.8</v>
      </c>
      <c r="C237" s="22">
        <v>61.7</v>
      </c>
      <c r="D237" s="24"/>
    </row>
    <row r="238" spans="1:4" ht="15">
      <c r="A238" s="17">
        <v>41974</v>
      </c>
      <c r="B238" s="12">
        <v>5.6</v>
      </c>
      <c r="C238" s="22">
        <v>51.91</v>
      </c>
      <c r="D238" s="24"/>
    </row>
    <row r="239" spans="1:4" ht="15">
      <c r="A239" s="17">
        <v>42005</v>
      </c>
      <c r="B239" s="12">
        <v>5.7</v>
      </c>
      <c r="C239" s="22">
        <v>57.38</v>
      </c>
      <c r="D239" s="24"/>
    </row>
    <row r="240" spans="1:4" ht="15">
      <c r="A240" s="17">
        <v>42036</v>
      </c>
      <c r="B240" s="12">
        <v>5.5</v>
      </c>
      <c r="C240" s="22">
        <v>47.27</v>
      </c>
      <c r="D240" s="24"/>
    </row>
    <row r="241" spans="1:4" ht="15">
      <c r="A241" s="17">
        <v>42064</v>
      </c>
      <c r="B241" s="12">
        <v>5.4</v>
      </c>
      <c r="C241" s="22">
        <v>43.93</v>
      </c>
      <c r="D241" s="24"/>
    </row>
    <row r="242" spans="1:4" ht="15">
      <c r="A242" s="17">
        <v>42095</v>
      </c>
      <c r="B242" s="12">
        <v>5.4</v>
      </c>
      <c r="C242" s="22">
        <v>43.96</v>
      </c>
      <c r="D242" s="24"/>
    </row>
    <row r="243" spans="1:4" ht="15">
      <c r="A243" s="17">
        <v>42125</v>
      </c>
      <c r="B243" s="12">
        <v>5.6</v>
      </c>
      <c r="C243" s="22">
        <v>52.28</v>
      </c>
      <c r="D243" s="24"/>
    </row>
    <row r="244" spans="1:4" ht="15">
      <c r="A244" s="17">
        <v>42156</v>
      </c>
      <c r="B244" s="12">
        <v>5.3</v>
      </c>
      <c r="C244" s="22">
        <v>40.909999999999997</v>
      </c>
      <c r="D244" s="24"/>
    </row>
    <row r="245" spans="1:4" ht="15">
      <c r="A245" s="17">
        <v>42186</v>
      </c>
      <c r="B245" s="12">
        <v>5.2</v>
      </c>
      <c r="C245" s="22">
        <v>38.68</v>
      </c>
      <c r="D245" s="24"/>
    </row>
    <row r="246" spans="1:4" ht="15">
      <c r="A246" s="17">
        <v>42217</v>
      </c>
      <c r="B246" s="12">
        <v>5.0999999999999996</v>
      </c>
      <c r="C246" s="22">
        <v>36.479999999999997</v>
      </c>
      <c r="D246" s="24"/>
    </row>
    <row r="247" spans="1:4" ht="15">
      <c r="A247" s="17">
        <v>42248</v>
      </c>
      <c r="B247" s="12">
        <v>5</v>
      </c>
      <c r="C247" s="22">
        <v>33.47</v>
      </c>
      <c r="D247" s="24"/>
    </row>
    <row r="248" spans="1:4" ht="15">
      <c r="A248" s="17">
        <v>42278</v>
      </c>
      <c r="B248" s="12">
        <v>5</v>
      </c>
      <c r="C248" s="22">
        <v>33.54</v>
      </c>
      <c r="D248" s="24"/>
    </row>
    <row r="249" spans="1:4" ht="15">
      <c r="A249" s="17">
        <v>42309</v>
      </c>
      <c r="B249" s="12">
        <v>5.0999999999999996</v>
      </c>
      <c r="C249" s="22">
        <v>37.04</v>
      </c>
      <c r="D249" s="24"/>
    </row>
    <row r="250" spans="1:4" ht="15">
      <c r="A250" s="17">
        <v>42339</v>
      </c>
      <c r="B250" s="12">
        <v>5</v>
      </c>
      <c r="C250" s="22">
        <v>33.47</v>
      </c>
      <c r="D250" s="24"/>
    </row>
    <row r="251" spans="1:4" ht="15">
      <c r="A251" s="17">
        <v>42370</v>
      </c>
      <c r="B251" s="12">
        <v>4.8</v>
      </c>
      <c r="C251" s="22">
        <v>27.71</v>
      </c>
      <c r="D251" s="24"/>
    </row>
    <row r="252" spans="1:4" ht="15">
      <c r="A252" s="17">
        <v>42401</v>
      </c>
      <c r="B252" s="12">
        <v>4.9000000000000004</v>
      </c>
      <c r="C252" s="22">
        <v>29.8</v>
      </c>
      <c r="D252" s="24"/>
    </row>
    <row r="253" spans="1:4" ht="15">
      <c r="A253" s="17">
        <v>42430</v>
      </c>
      <c r="B253" s="12">
        <v>5</v>
      </c>
      <c r="C253" s="22">
        <v>34.06</v>
      </c>
      <c r="D253" s="24"/>
    </row>
    <row r="254" spans="1:4" ht="15">
      <c r="A254" s="17">
        <v>42461</v>
      </c>
      <c r="B254" s="12">
        <v>5.0999999999999996</v>
      </c>
      <c r="C254" s="22">
        <v>38.1</v>
      </c>
      <c r="D254" s="24"/>
    </row>
    <row r="255" spans="1:4" ht="15">
      <c r="A255" s="17">
        <v>42491</v>
      </c>
      <c r="B255" s="12">
        <v>4.8</v>
      </c>
      <c r="C255" s="22">
        <v>27.47</v>
      </c>
      <c r="D255" s="24"/>
    </row>
    <row r="256" spans="1:4" ht="15">
      <c r="A256" s="17">
        <v>42522</v>
      </c>
      <c r="B256" s="12">
        <v>4.9000000000000004</v>
      </c>
      <c r="C256" s="22">
        <v>29.92</v>
      </c>
      <c r="D256" s="24"/>
    </row>
    <row r="257" spans="1:4" ht="15">
      <c r="A257" s="17">
        <v>42552</v>
      </c>
      <c r="B257" s="12">
        <v>4.8</v>
      </c>
      <c r="C257" s="22">
        <v>27.45</v>
      </c>
      <c r="D257" s="24"/>
    </row>
    <row r="258" spans="1:4" ht="15">
      <c r="A258" s="17">
        <v>42583</v>
      </c>
      <c r="B258" s="12">
        <v>4.9000000000000004</v>
      </c>
      <c r="C258" s="22">
        <v>30.27</v>
      </c>
      <c r="D258" s="24"/>
    </row>
    <row r="259" spans="1:4" ht="15">
      <c r="A259" s="17">
        <v>42614</v>
      </c>
      <c r="B259" s="12">
        <v>5</v>
      </c>
      <c r="C259" s="22">
        <v>35.020000000000003</v>
      </c>
      <c r="D259" s="24"/>
    </row>
    <row r="260" spans="1:4" ht="15">
      <c r="A260" s="17">
        <v>42644</v>
      </c>
      <c r="B260" s="12">
        <v>4.9000000000000004</v>
      </c>
      <c r="C260" s="22">
        <v>30.23</v>
      </c>
      <c r="D260" s="24"/>
    </row>
    <row r="261" spans="1:4" ht="15">
      <c r="A261" s="17">
        <v>42675</v>
      </c>
      <c r="B261" s="12">
        <v>4.7</v>
      </c>
      <c r="C261" s="22">
        <v>23.94</v>
      </c>
      <c r="D261" s="24"/>
    </row>
    <row r="262" spans="1:4" ht="15">
      <c r="A262" s="17">
        <v>42705</v>
      </c>
      <c r="B262" s="12">
        <v>4.7</v>
      </c>
      <c r="C262" s="22">
        <v>24.04</v>
      </c>
      <c r="D262" s="24"/>
    </row>
    <row r="263" spans="1:4" ht="15">
      <c r="A263" s="17">
        <v>42736</v>
      </c>
      <c r="B263" s="12">
        <v>4.7</v>
      </c>
      <c r="C263" s="22">
        <v>24.14</v>
      </c>
      <c r="D263" s="24"/>
    </row>
    <row r="264" spans="1:4" ht="15">
      <c r="A264" s="17">
        <v>42767</v>
      </c>
      <c r="B264" s="12">
        <v>4.5999999999999996</v>
      </c>
      <c r="C264" s="22">
        <v>19.47</v>
      </c>
      <c r="D264" s="24"/>
    </row>
    <row r="265" spans="1:4" ht="15">
      <c r="A265" s="17">
        <v>42795</v>
      </c>
      <c r="B265" s="12">
        <v>4.4000000000000004</v>
      </c>
      <c r="C265" s="22">
        <v>12.36</v>
      </c>
      <c r="D265" s="24"/>
    </row>
    <row r="266" spans="1:4" ht="15">
      <c r="A266" s="17">
        <v>42826</v>
      </c>
      <c r="B266" s="12">
        <v>4.4000000000000004</v>
      </c>
      <c r="C266" s="22">
        <v>12.5</v>
      </c>
      <c r="D266" s="24"/>
    </row>
    <row r="267" spans="1:4" ht="15">
      <c r="A267" s="17">
        <v>42856</v>
      </c>
      <c r="B267" s="12">
        <v>4.4000000000000004</v>
      </c>
      <c r="C267" s="22">
        <v>12.64</v>
      </c>
      <c r="D267" s="24"/>
    </row>
    <row r="268" spans="1:4" ht="15">
      <c r="A268" s="17">
        <v>42887</v>
      </c>
      <c r="B268" s="12">
        <v>4.3</v>
      </c>
      <c r="C268" s="22">
        <v>9.2100000000000009</v>
      </c>
      <c r="D268" s="24"/>
    </row>
    <row r="269" spans="1:4" ht="15">
      <c r="A269" s="17">
        <v>42917</v>
      </c>
      <c r="B269" s="12">
        <v>4.3</v>
      </c>
      <c r="C269" s="22">
        <v>9.36</v>
      </c>
      <c r="D269" s="24"/>
    </row>
    <row r="270" spans="1:4" ht="15">
      <c r="A270" s="17">
        <v>42948</v>
      </c>
      <c r="B270" s="12">
        <v>4.4000000000000004</v>
      </c>
      <c r="C270" s="22">
        <v>13.43</v>
      </c>
      <c r="D270" s="24"/>
    </row>
    <row r="271" spans="1:4" ht="15">
      <c r="A271" s="17">
        <v>42979</v>
      </c>
      <c r="B271" s="12">
        <v>4.3</v>
      </c>
      <c r="C271" s="22">
        <v>9.48</v>
      </c>
      <c r="D271" s="24"/>
    </row>
    <row r="272" spans="1:4" ht="15">
      <c r="A272" s="17">
        <v>43009</v>
      </c>
      <c r="B272" s="12">
        <v>4.2</v>
      </c>
      <c r="C272" s="22">
        <v>6.67</v>
      </c>
      <c r="D272" s="24"/>
    </row>
    <row r="273" spans="1:4" ht="15">
      <c r="A273" s="17">
        <v>43040</v>
      </c>
      <c r="B273" s="12">
        <v>4.2</v>
      </c>
      <c r="C273" s="22">
        <v>6.83</v>
      </c>
      <c r="D273" s="24"/>
    </row>
    <row r="274" spans="1:4" ht="15">
      <c r="A274" s="17">
        <v>43070</v>
      </c>
      <c r="B274" s="12">
        <v>4.0999999999999996</v>
      </c>
      <c r="C274" s="22">
        <v>4.78</v>
      </c>
      <c r="D274" s="24"/>
    </row>
    <row r="275" spans="1:4" ht="15">
      <c r="A275" s="17">
        <v>43101</v>
      </c>
      <c r="B275" s="12">
        <v>4</v>
      </c>
      <c r="C275" s="22">
        <v>2.93</v>
      </c>
      <c r="D275" s="24"/>
    </row>
    <row r="276" spans="1:4" ht="15">
      <c r="A276" s="17">
        <v>43132</v>
      </c>
      <c r="B276" s="12">
        <v>4.0999999999999996</v>
      </c>
      <c r="C276" s="22">
        <v>5.29</v>
      </c>
      <c r="D276" s="24"/>
    </row>
    <row r="277" spans="1:4" ht="15">
      <c r="A277" s="17">
        <v>43160</v>
      </c>
      <c r="B277" s="12">
        <v>4</v>
      </c>
      <c r="C277" s="22">
        <v>3.09</v>
      </c>
      <c r="D277" s="24"/>
    </row>
    <row r="278" spans="1:4" ht="15">
      <c r="A278" s="17">
        <v>43191</v>
      </c>
      <c r="B278" s="12">
        <v>4</v>
      </c>
      <c r="C278" s="22">
        <v>3.26</v>
      </c>
      <c r="D278" s="24"/>
    </row>
    <row r="279" spans="1:4" ht="15">
      <c r="A279" s="17">
        <v>43221</v>
      </c>
      <c r="B279" s="12">
        <v>3.8</v>
      </c>
      <c r="C279" s="22">
        <v>0.18</v>
      </c>
      <c r="D279" s="24"/>
    </row>
    <row r="280" spans="1:4" ht="15">
      <c r="A280" s="17">
        <v>43252</v>
      </c>
      <c r="B280" s="12">
        <v>4</v>
      </c>
      <c r="C280" s="22">
        <v>3.78</v>
      </c>
      <c r="D280" s="24"/>
    </row>
    <row r="281" spans="1:4" ht="15">
      <c r="A281" s="17">
        <v>43282</v>
      </c>
      <c r="B281" s="12">
        <v>3.8</v>
      </c>
      <c r="C281" s="22">
        <v>0.36</v>
      </c>
      <c r="D281" s="24"/>
    </row>
    <row r="282" spans="1:4" ht="15">
      <c r="A282" s="17">
        <v>43313</v>
      </c>
      <c r="B282" s="12">
        <v>3.8</v>
      </c>
      <c r="C282" s="22">
        <v>0.54</v>
      </c>
      <c r="D282" s="24"/>
    </row>
    <row r="283" spans="1:4" ht="15">
      <c r="A283" s="17">
        <v>43344</v>
      </c>
      <c r="B283" s="12">
        <v>3.7</v>
      </c>
      <c r="C283" s="22">
        <v>0</v>
      </c>
      <c r="D283" s="24"/>
    </row>
    <row r="284" spans="1:4" ht="15">
      <c r="A284" s="17">
        <v>43374</v>
      </c>
      <c r="B284" s="12">
        <v>3.8</v>
      </c>
      <c r="C284" s="22">
        <v>1.06</v>
      </c>
      <c r="D284" s="24"/>
    </row>
    <row r="285" spans="1:4" ht="15">
      <c r="A285" s="17">
        <v>43405</v>
      </c>
      <c r="B285" s="12">
        <v>3.8</v>
      </c>
      <c r="C285" s="22">
        <v>1.24</v>
      </c>
      <c r="D285" s="24"/>
    </row>
    <row r="286" spans="1:4" ht="15">
      <c r="A286" s="17">
        <v>43435</v>
      </c>
      <c r="B286" s="12">
        <v>3.9</v>
      </c>
      <c r="C286" s="22">
        <v>3.17</v>
      </c>
      <c r="D286" s="24"/>
    </row>
    <row r="287" spans="1:4" ht="15">
      <c r="A287" s="17">
        <v>43466</v>
      </c>
      <c r="B287" s="12">
        <v>4</v>
      </c>
      <c r="C287" s="22">
        <v>5.96</v>
      </c>
      <c r="D287" s="24"/>
    </row>
    <row r="288" spans="1:4" ht="15">
      <c r="A288" s="17">
        <v>43497</v>
      </c>
      <c r="B288" s="12">
        <v>3.8</v>
      </c>
      <c r="C288" s="22">
        <v>1.4</v>
      </c>
      <c r="D288" s="24"/>
    </row>
    <row r="289" spans="1:4" ht="15">
      <c r="A289" s="17">
        <v>43525</v>
      </c>
      <c r="B289" s="12">
        <v>3.8</v>
      </c>
      <c r="C289" s="22">
        <v>1.57</v>
      </c>
      <c r="D289" s="24"/>
    </row>
    <row r="290" spans="1:4" ht="15">
      <c r="A290" s="17">
        <v>43556</v>
      </c>
      <c r="B290" s="12">
        <v>3.7</v>
      </c>
      <c r="C290" s="22">
        <v>0.17</v>
      </c>
      <c r="D290" s="24"/>
    </row>
    <row r="291" spans="1:4" ht="15">
      <c r="A291" s="17">
        <v>43586</v>
      </c>
      <c r="B291" s="12">
        <v>3.6</v>
      </c>
      <c r="C291" s="22">
        <v>0</v>
      </c>
      <c r="D291" s="24"/>
    </row>
    <row r="292" spans="1:4" ht="15">
      <c r="A292" s="17">
        <v>43617</v>
      </c>
      <c r="B292" s="12">
        <v>3.6</v>
      </c>
      <c r="C292" s="22">
        <v>0.17</v>
      </c>
      <c r="D292" s="24"/>
    </row>
    <row r="293" spans="1:4" ht="15">
      <c r="A293" s="17">
        <v>43647</v>
      </c>
      <c r="B293" s="12">
        <v>3.7</v>
      </c>
      <c r="C293" s="22">
        <v>1.03</v>
      </c>
      <c r="D293" s="24"/>
    </row>
    <row r="294" spans="1:4" ht="15">
      <c r="A294" s="17">
        <v>43678</v>
      </c>
      <c r="B294" s="12">
        <v>3.6</v>
      </c>
      <c r="C294" s="22">
        <v>0.34</v>
      </c>
      <c r="D294" s="24"/>
    </row>
    <row r="295" spans="1:4" ht="15">
      <c r="A295" s="17">
        <v>43709</v>
      </c>
      <c r="B295" s="12">
        <v>3.5</v>
      </c>
      <c r="C295" s="22">
        <v>0</v>
      </c>
      <c r="D295" s="24"/>
    </row>
    <row r="296" spans="1:4" ht="15">
      <c r="A296" s="17">
        <v>43739</v>
      </c>
      <c r="B296" s="12">
        <v>3.6</v>
      </c>
      <c r="C296" s="22">
        <v>0.85</v>
      </c>
      <c r="D296" s="24"/>
    </row>
    <row r="297" spans="1:4" ht="15">
      <c r="A297" s="17">
        <v>43770</v>
      </c>
      <c r="B297" s="12">
        <v>3.6</v>
      </c>
      <c r="C297" s="22">
        <v>1.02</v>
      </c>
      <c r="D297" s="24"/>
    </row>
    <row r="298" spans="1:4" ht="15">
      <c r="A298" s="17">
        <v>43800</v>
      </c>
      <c r="B298" s="12">
        <v>3.6</v>
      </c>
      <c r="C298" s="22">
        <v>1.18</v>
      </c>
      <c r="D298" s="24"/>
    </row>
    <row r="299" spans="1:4" ht="15">
      <c r="A299" s="17">
        <v>43831</v>
      </c>
      <c r="B299" s="12">
        <v>3.6</v>
      </c>
      <c r="C299" s="22">
        <v>1.35</v>
      </c>
      <c r="D299" s="24"/>
    </row>
    <row r="300" spans="1:4" ht="15">
      <c r="A300" s="17">
        <v>43862</v>
      </c>
      <c r="B300" s="12">
        <v>3.5</v>
      </c>
      <c r="C300" s="22">
        <v>0.17</v>
      </c>
      <c r="D300" s="24"/>
    </row>
    <row r="301" spans="1:4" ht="15">
      <c r="A301" s="17">
        <v>43891</v>
      </c>
      <c r="B301" s="12">
        <v>4.4000000000000004</v>
      </c>
      <c r="C301" s="22">
        <v>22.24</v>
      </c>
      <c r="D301" s="24"/>
    </row>
    <row r="302" spans="1:4" ht="15">
      <c r="A302" s="17">
        <v>43922</v>
      </c>
      <c r="B302" s="12">
        <v>14.8</v>
      </c>
      <c r="C302" s="22">
        <v>100</v>
      </c>
      <c r="D302" s="24"/>
    </row>
    <row r="303" spans="1:4" ht="15">
      <c r="A303" s="17">
        <v>43952</v>
      </c>
      <c r="B303" s="12">
        <v>13.2</v>
      </c>
      <c r="C303" s="22">
        <v>99.67</v>
      </c>
      <c r="D303" s="24"/>
    </row>
    <row r="304" spans="1:4" ht="15">
      <c r="A304" s="17">
        <v>43983</v>
      </c>
      <c r="B304" s="12">
        <v>11</v>
      </c>
      <c r="C304" s="22">
        <v>99.34</v>
      </c>
      <c r="D304" s="24"/>
    </row>
    <row r="305" spans="1:4" ht="15">
      <c r="A305" s="17">
        <v>44013</v>
      </c>
      <c r="B305" s="12">
        <v>10.199999999999999</v>
      </c>
      <c r="C305" s="22">
        <v>99.01</v>
      </c>
      <c r="D305" s="24"/>
    </row>
    <row r="306" spans="1:4" ht="15">
      <c r="A306" s="17">
        <v>44044</v>
      </c>
      <c r="B306" s="12">
        <v>8.4</v>
      </c>
      <c r="C306" s="22">
        <v>87.5</v>
      </c>
      <c r="D306" s="24"/>
    </row>
    <row r="307" spans="1:4" ht="15">
      <c r="A307" s="17">
        <v>44075</v>
      </c>
      <c r="B307" s="12">
        <v>7.8</v>
      </c>
      <c r="C307" s="22">
        <v>83.11</v>
      </c>
      <c r="D307" s="24"/>
    </row>
    <row r="308" spans="1:4" ht="15">
      <c r="A308" s="17">
        <v>44105</v>
      </c>
      <c r="B308" s="12">
        <v>6.9</v>
      </c>
      <c r="C308" s="22">
        <v>78.59</v>
      </c>
      <c r="D308" s="24"/>
    </row>
    <row r="309" spans="1:4" ht="15">
      <c r="A309" s="17">
        <v>44136</v>
      </c>
      <c r="B309" s="12">
        <v>6.7</v>
      </c>
      <c r="C309" s="22">
        <v>77.36</v>
      </c>
      <c r="D309" s="24"/>
    </row>
    <row r="310" spans="1:4" ht="15">
      <c r="A310" s="17">
        <v>44166</v>
      </c>
      <c r="B310" s="12">
        <v>6.7</v>
      </c>
      <c r="C310" s="22">
        <v>77.27</v>
      </c>
      <c r="D310" s="24"/>
    </row>
    <row r="311" spans="1:4" ht="15">
      <c r="A311" s="17">
        <v>44197</v>
      </c>
      <c r="B311" s="12">
        <v>6.4</v>
      </c>
      <c r="C311" s="22">
        <v>75.73</v>
      </c>
      <c r="D311" s="24"/>
    </row>
    <row r="312" spans="1:4" ht="15">
      <c r="A312" s="17">
        <v>44228</v>
      </c>
      <c r="B312" s="12">
        <v>6.2</v>
      </c>
      <c r="C312" s="22">
        <v>74.349999999999994</v>
      </c>
      <c r="D312" s="24"/>
    </row>
    <row r="313" spans="1:4" ht="15">
      <c r="A313" s="17">
        <v>44256</v>
      </c>
      <c r="B313" s="12">
        <v>6.1</v>
      </c>
      <c r="C313" s="22">
        <v>72.510000000000005</v>
      </c>
      <c r="D313" s="24"/>
    </row>
    <row r="314" spans="1:4" ht="15">
      <c r="A314" s="17">
        <v>44287</v>
      </c>
      <c r="B314" s="12">
        <v>6.1</v>
      </c>
      <c r="C314" s="22">
        <v>72.44</v>
      </c>
      <c r="D314" s="24"/>
    </row>
    <row r="315" spans="1:4" ht="15">
      <c r="A315" s="17">
        <v>44317</v>
      </c>
      <c r="B315" s="12">
        <v>5.8</v>
      </c>
      <c r="C315" s="22">
        <v>66.930000000000007</v>
      </c>
      <c r="D315" s="24"/>
    </row>
    <row r="316" spans="1:4" ht="15">
      <c r="A316" s="17">
        <v>44348</v>
      </c>
      <c r="B316" s="12">
        <v>5.9</v>
      </c>
      <c r="C316" s="22">
        <v>69.27</v>
      </c>
      <c r="D316" s="24"/>
    </row>
    <row r="317" spans="1:4" ht="15">
      <c r="A317" s="17">
        <v>44378</v>
      </c>
      <c r="B317" s="12">
        <v>5.4</v>
      </c>
      <c r="C317" s="22">
        <v>52.06</v>
      </c>
      <c r="D317" s="24"/>
    </row>
    <row r="318" spans="1:4" ht="15">
      <c r="A318" s="17">
        <v>44409</v>
      </c>
      <c r="B318" s="12">
        <v>5.0999999999999996</v>
      </c>
      <c r="C318" s="22">
        <v>45.41</v>
      </c>
      <c r="D318" s="24"/>
    </row>
    <row r="319" spans="1:4" ht="15">
      <c r="A319" s="17">
        <v>44440</v>
      </c>
      <c r="B319" s="12">
        <v>4.7</v>
      </c>
      <c r="C319" s="22">
        <v>32.020000000000003</v>
      </c>
      <c r="D319" s="24"/>
    </row>
    <row r="320" spans="1:4" ht="15">
      <c r="A320" s="17">
        <v>44470</v>
      </c>
      <c r="B320" s="12">
        <v>4.5</v>
      </c>
      <c r="C320" s="22">
        <v>24.69</v>
      </c>
      <c r="D320" s="24"/>
    </row>
    <row r="321" spans="1:4" ht="15">
      <c r="A321" s="17">
        <v>44501</v>
      </c>
      <c r="B321" s="12">
        <v>4.2</v>
      </c>
      <c r="C321" s="22">
        <v>14.42</v>
      </c>
      <c r="D321" s="24"/>
    </row>
    <row r="322" spans="1:4" ht="15">
      <c r="A322" s="17">
        <v>44531</v>
      </c>
      <c r="B322" s="12">
        <v>3.9</v>
      </c>
      <c r="C322" s="22">
        <v>7.03</v>
      </c>
      <c r="D322" s="24"/>
    </row>
    <row r="323" spans="1:4" ht="15">
      <c r="A323" s="17">
        <v>44562</v>
      </c>
      <c r="B323" s="12">
        <v>4</v>
      </c>
      <c r="C323" s="22">
        <v>9.81</v>
      </c>
      <c r="D323" s="24"/>
    </row>
    <row r="324" spans="1:4" ht="15">
      <c r="A324" s="17">
        <v>44593</v>
      </c>
      <c r="B324" s="12">
        <v>3.8</v>
      </c>
      <c r="C324" s="22">
        <v>4.97</v>
      </c>
      <c r="D324" s="24"/>
    </row>
    <row r="325" spans="1:4" ht="15">
      <c r="A325" s="17">
        <v>44621</v>
      </c>
      <c r="B325" s="12">
        <v>3.7</v>
      </c>
      <c r="C325" s="22">
        <v>3.25</v>
      </c>
      <c r="D325" s="24"/>
    </row>
    <row r="326" spans="1:4" ht="15">
      <c r="A326" s="17">
        <v>44652</v>
      </c>
      <c r="B326" s="12">
        <v>3.7</v>
      </c>
      <c r="C326" s="22">
        <v>3.4</v>
      </c>
      <c r="D326" s="24"/>
    </row>
    <row r="327" spans="1:4" ht="15">
      <c r="A327" s="17">
        <v>44682</v>
      </c>
      <c r="B327" s="12">
        <v>3.6</v>
      </c>
      <c r="C327" s="22">
        <v>1.69</v>
      </c>
      <c r="D327" s="24"/>
    </row>
    <row r="328" spans="1:4" ht="15">
      <c r="A328" s="17">
        <v>44713</v>
      </c>
      <c r="B328" s="12">
        <v>3.6</v>
      </c>
      <c r="C328" s="22">
        <v>1.84</v>
      </c>
      <c r="D328" s="24"/>
    </row>
    <row r="329" spans="1:4" ht="15">
      <c r="A329" s="17">
        <v>44743</v>
      </c>
      <c r="B329" s="12">
        <v>3.5</v>
      </c>
      <c r="C329" s="22">
        <v>0.31</v>
      </c>
      <c r="D329" s="24"/>
    </row>
    <row r="330" spans="1:4" ht="15">
      <c r="A330" s="17">
        <v>44774</v>
      </c>
      <c r="B330" s="12">
        <v>3.6</v>
      </c>
      <c r="C330" s="22">
        <v>2.29</v>
      </c>
      <c r="D330" s="24"/>
    </row>
    <row r="331" spans="1:4" ht="15">
      <c r="A331" s="17">
        <v>44805</v>
      </c>
      <c r="B331" s="12">
        <v>3.5</v>
      </c>
      <c r="C331" s="22">
        <v>0.46</v>
      </c>
      <c r="D331" s="24"/>
    </row>
    <row r="332" spans="1:4" ht="15">
      <c r="A332" s="17">
        <v>44835</v>
      </c>
      <c r="B332" s="12">
        <v>3.6</v>
      </c>
      <c r="C332" s="22">
        <v>2.73</v>
      </c>
      <c r="D332" s="24"/>
    </row>
    <row r="333" spans="1:4" ht="15">
      <c r="A333" s="17">
        <v>44866</v>
      </c>
      <c r="B333" s="12">
        <v>3.6</v>
      </c>
      <c r="C333" s="22">
        <v>2.87</v>
      </c>
      <c r="D333" s="24"/>
    </row>
    <row r="334" spans="1:4" ht="15">
      <c r="A334" s="17">
        <v>44896</v>
      </c>
      <c r="B334" s="12">
        <v>3.5</v>
      </c>
      <c r="C334" s="22">
        <v>0.6</v>
      </c>
      <c r="D334" s="24"/>
    </row>
    <row r="335" spans="1:4" ht="15">
      <c r="A335" s="17">
        <v>44927</v>
      </c>
      <c r="B335" s="12">
        <v>3.5</v>
      </c>
      <c r="C335" s="22">
        <v>0.75</v>
      </c>
      <c r="D335" s="24"/>
    </row>
    <row r="336" spans="1:4" ht="15">
      <c r="A336" s="17">
        <v>44958</v>
      </c>
      <c r="B336" s="12">
        <v>3.6</v>
      </c>
      <c r="C336" s="22">
        <v>3.59</v>
      </c>
      <c r="D336" s="24"/>
    </row>
    <row r="337" spans="1:4" ht="15">
      <c r="A337" s="17">
        <v>44986</v>
      </c>
      <c r="B337" s="12">
        <v>3.5</v>
      </c>
      <c r="C337" s="22">
        <v>0.9</v>
      </c>
      <c r="D337" s="24"/>
    </row>
    <row r="338" spans="1:4" ht="15">
      <c r="A338" s="17">
        <v>45017</v>
      </c>
      <c r="B338" s="12">
        <v>3.4</v>
      </c>
      <c r="C338" s="22">
        <v>0</v>
      </c>
      <c r="D338" s="24"/>
    </row>
    <row r="339" spans="1:4" ht="15">
      <c r="A339" s="17">
        <v>45047</v>
      </c>
      <c r="B339" s="12">
        <v>3.6</v>
      </c>
      <c r="C339" s="22">
        <v>4.3</v>
      </c>
      <c r="D339" s="24"/>
    </row>
    <row r="340" spans="1:4" ht="15">
      <c r="A340" s="17">
        <v>45078</v>
      </c>
      <c r="B340" s="12">
        <v>3.6</v>
      </c>
      <c r="C340" s="22">
        <v>4.4400000000000004</v>
      </c>
      <c r="D340" s="24"/>
    </row>
    <row r="341" spans="1:4" ht="15">
      <c r="A341" s="17">
        <v>45108</v>
      </c>
      <c r="B341" s="12">
        <v>3.5</v>
      </c>
      <c r="C341" s="22">
        <v>1.33</v>
      </c>
      <c r="D341" s="24"/>
    </row>
    <row r="342" spans="1:4" ht="15">
      <c r="A342" s="17">
        <v>45139</v>
      </c>
      <c r="B342" s="12">
        <v>3.7</v>
      </c>
      <c r="C342" s="22">
        <v>7.79</v>
      </c>
      <c r="D342" s="24"/>
    </row>
    <row r="343" spans="1:4" ht="15">
      <c r="A343" s="17">
        <v>45170</v>
      </c>
      <c r="B343" s="12">
        <v>3.8</v>
      </c>
      <c r="C343" s="22">
        <v>10.119999999999999</v>
      </c>
      <c r="D343" s="24"/>
    </row>
    <row r="344" spans="1:4" ht="15">
      <c r="A344" s="17">
        <v>45200</v>
      </c>
      <c r="B344" s="12">
        <v>3.9</v>
      </c>
      <c r="C344" s="22">
        <v>12.57</v>
      </c>
      <c r="D344" s="24"/>
    </row>
    <row r="345" spans="1:4" ht="15">
      <c r="A345" s="17">
        <v>45231</v>
      </c>
      <c r="B345" s="12">
        <v>3.7</v>
      </c>
      <c r="C345" s="22">
        <v>7.87</v>
      </c>
      <c r="D345" s="24"/>
    </row>
    <row r="346" spans="1:4" ht="15">
      <c r="A346" s="17">
        <v>45261</v>
      </c>
      <c r="B346" s="12">
        <v>3.8</v>
      </c>
      <c r="C346" s="22">
        <v>10.47</v>
      </c>
      <c r="D346" s="24"/>
    </row>
    <row r="347" spans="1:4" ht="15">
      <c r="A347" s="17">
        <v>45292</v>
      </c>
      <c r="B347" s="12">
        <v>3.7</v>
      </c>
      <c r="C347" s="22">
        <v>7.97</v>
      </c>
      <c r="D347" s="24"/>
    </row>
    <row r="348" spans="1:4" ht="15">
      <c r="A348" s="17">
        <v>45323</v>
      </c>
      <c r="B348" s="12">
        <v>3.9</v>
      </c>
      <c r="C348" s="22">
        <v>13.44</v>
      </c>
      <c r="D348" s="24"/>
    </row>
    <row r="349" spans="1:4" ht="15">
      <c r="A349" s="17">
        <v>45352</v>
      </c>
      <c r="B349" s="12">
        <v>3.9</v>
      </c>
      <c r="C349" s="22">
        <v>13.54</v>
      </c>
      <c r="D349" s="24"/>
    </row>
    <row r="350" spans="1:4" ht="15">
      <c r="A350" s="17">
        <v>45383</v>
      </c>
      <c r="B350" s="12">
        <v>3.9</v>
      </c>
      <c r="C350" s="22">
        <v>13.65</v>
      </c>
      <c r="D350" s="24"/>
    </row>
    <row r="351" spans="1:4" ht="15">
      <c r="A351" s="17">
        <v>45413</v>
      </c>
      <c r="B351" s="12">
        <v>4</v>
      </c>
      <c r="C351" s="22">
        <v>16.91</v>
      </c>
      <c r="D351" s="24"/>
    </row>
    <row r="352" spans="1:4" ht="15">
      <c r="A352" s="17">
        <v>45444</v>
      </c>
      <c r="B352" s="12">
        <v>4.0999999999999996</v>
      </c>
      <c r="C352" s="22">
        <v>19.71</v>
      </c>
      <c r="D352" s="24"/>
    </row>
    <row r="353" spans="1:4" ht="15">
      <c r="A353" s="17">
        <v>45474</v>
      </c>
      <c r="B353" s="12">
        <v>4.2</v>
      </c>
      <c r="C353" s="22">
        <v>22.08</v>
      </c>
      <c r="D353" s="24"/>
    </row>
    <row r="354" spans="1:4" ht="15">
      <c r="A354" s="17">
        <v>45505</v>
      </c>
      <c r="B354" s="12">
        <v>4.2</v>
      </c>
      <c r="C354" s="22">
        <v>22.16</v>
      </c>
      <c r="D354" s="24"/>
    </row>
    <row r="355" spans="1:4" ht="15">
      <c r="A355" s="17">
        <v>45536</v>
      </c>
      <c r="B355" s="12">
        <v>4.0999999999999996</v>
      </c>
      <c r="C355" s="22">
        <v>19.690000000000001</v>
      </c>
      <c r="D355" s="24"/>
    </row>
    <row r="356" spans="1:4" ht="15">
      <c r="A356" s="17">
        <v>45566</v>
      </c>
      <c r="B356" s="12">
        <v>4.0999999999999996</v>
      </c>
      <c r="C356" s="22">
        <v>19.77</v>
      </c>
      <c r="D356" s="24"/>
    </row>
    <row r="357" spans="1:4" ht="15">
      <c r="A357" s="17">
        <v>45597</v>
      </c>
      <c r="B357" s="12">
        <v>4.2</v>
      </c>
      <c r="C357" s="22">
        <v>22.68</v>
      </c>
      <c r="D357" s="24"/>
    </row>
    <row r="358" spans="1:4" ht="15">
      <c r="A358" s="17">
        <v>45627</v>
      </c>
      <c r="B358" s="12">
        <v>4.0999999999999996</v>
      </c>
      <c r="C358" s="22">
        <v>19.8</v>
      </c>
      <c r="D358" s="24"/>
    </row>
    <row r="359" spans="1:4" ht="15">
      <c r="A359" s="17">
        <v>45658</v>
      </c>
      <c r="B359" s="12">
        <v>4</v>
      </c>
      <c r="C359" s="22">
        <v>16.670000000000002</v>
      </c>
      <c r="D359" s="24"/>
    </row>
    <row r="360" spans="1:4" ht="15">
      <c r="A360" s="17">
        <v>45689</v>
      </c>
      <c r="B360" s="12">
        <v>4.0999999999999996</v>
      </c>
      <c r="C360" s="22">
        <v>20.11</v>
      </c>
      <c r="D360" s="24"/>
    </row>
    <row r="361" spans="1:4" ht="15">
      <c r="A361" s="17">
        <v>45717</v>
      </c>
      <c r="B361" s="12">
        <v>4.2</v>
      </c>
      <c r="C361" s="22">
        <v>23.4</v>
      </c>
      <c r="D361" s="24"/>
    </row>
    <row r="362" spans="1:4" ht="15">
      <c r="A362" s="17">
        <v>45748</v>
      </c>
      <c r="B362" s="12">
        <v>4.2</v>
      </c>
      <c r="C362" s="22">
        <v>23.47</v>
      </c>
      <c r="D362" s="24"/>
    </row>
    <row r="363" spans="1:4" ht="15">
      <c r="A363" s="17">
        <v>45778</v>
      </c>
      <c r="B363" s="12">
        <v>4.2</v>
      </c>
      <c r="C363" s="22">
        <v>23.55</v>
      </c>
      <c r="D363" s="24"/>
    </row>
    <row r="364" spans="1:4" ht="15">
      <c r="A364" s="17">
        <v>45809</v>
      </c>
      <c r="B364" s="12">
        <v>4.0999999999999996</v>
      </c>
      <c r="C364" s="22">
        <v>20.03</v>
      </c>
      <c r="D364" s="24"/>
    </row>
    <row r="365" spans="1:4" ht="15">
      <c r="A365" s="17">
        <v>45839</v>
      </c>
      <c r="B365" s="12">
        <v>4.2</v>
      </c>
      <c r="C365" s="22">
        <v>23.83</v>
      </c>
      <c r="D365" s="24"/>
    </row>
    <row r="366" spans="1:4" ht="15">
      <c r="A366" s="17"/>
      <c r="B366" s="12"/>
      <c r="C366" s="22"/>
      <c r="D366" s="25"/>
    </row>
    <row r="367" spans="1:4" ht="15">
      <c r="A367" s="17"/>
      <c r="B367" s="12"/>
      <c r="C367" s="22"/>
      <c r="D367" s="25"/>
    </row>
    <row r="368" spans="1:4" ht="15">
      <c r="A368" s="17"/>
      <c r="B368" s="12"/>
      <c r="C368" s="22"/>
      <c r="D368" s="25"/>
    </row>
    <row r="369" spans="1:4" ht="15">
      <c r="A369" s="17"/>
      <c r="B369" s="12"/>
      <c r="C369" s="22"/>
      <c r="D369" s="25"/>
    </row>
    <row r="370" spans="1:4" ht="15">
      <c r="A370" s="17"/>
      <c r="B370" s="12"/>
      <c r="C370" s="22"/>
      <c r="D370" s="25"/>
    </row>
    <row r="371" spans="1:4" ht="15">
      <c r="A371" s="17"/>
      <c r="B371" s="12"/>
      <c r="C371" s="22"/>
      <c r="D371" s="25"/>
    </row>
    <row r="372" spans="1:4" ht="15">
      <c r="A372" s="17"/>
      <c r="B372" s="12"/>
      <c r="C372" s="22"/>
      <c r="D372" s="25"/>
    </row>
    <row r="373" spans="1:4" ht="15">
      <c r="A373" s="17"/>
      <c r="B373" s="12"/>
      <c r="C373" s="22"/>
      <c r="D373" s="25"/>
    </row>
    <row r="374" spans="1:4" ht="15">
      <c r="A374" s="17"/>
      <c r="B374" s="12"/>
      <c r="C374" s="22"/>
      <c r="D374" s="25"/>
    </row>
    <row r="375" spans="1:4" ht="15">
      <c r="A375" s="17"/>
      <c r="B375" s="12"/>
      <c r="C375" s="22"/>
      <c r="D375" s="25"/>
    </row>
    <row r="376" spans="1:4" ht="15">
      <c r="A376" s="17"/>
      <c r="B376" s="12"/>
      <c r="C376" s="22"/>
      <c r="D376" s="25"/>
    </row>
    <row r="377" spans="1:4" ht="15">
      <c r="A377" s="17"/>
      <c r="B377" s="12"/>
      <c r="C377" s="22"/>
      <c r="D377" s="25"/>
    </row>
    <row r="378" spans="1:4" ht="15">
      <c r="A378" s="17"/>
      <c r="B378" s="12"/>
      <c r="C378" s="22"/>
      <c r="D378" s="25"/>
    </row>
    <row r="379" spans="1:4" ht="15">
      <c r="A379" s="17"/>
      <c r="B379" s="12"/>
      <c r="C379" s="22"/>
      <c r="D379" s="25"/>
    </row>
    <row r="380" spans="1:4" ht="15">
      <c r="A380" s="17"/>
      <c r="B380" s="12"/>
      <c r="C380" s="22"/>
      <c r="D380" s="25"/>
    </row>
    <row r="381" spans="1:4" ht="15">
      <c r="A381" s="17"/>
      <c r="B381" s="12"/>
      <c r="C381" s="22"/>
      <c r="D381" s="25"/>
    </row>
    <row r="382" spans="1:4" ht="15">
      <c r="A382" s="17"/>
      <c r="B382" s="12"/>
      <c r="C382" s="22"/>
      <c r="D382" s="25"/>
    </row>
    <row r="383" spans="1:4" ht="15">
      <c r="A383" s="17"/>
      <c r="B383" s="12"/>
      <c r="C383" s="22"/>
      <c r="D383" s="25"/>
    </row>
    <row r="384" spans="1:4" ht="15">
      <c r="A384" s="17"/>
      <c r="B384" s="12"/>
      <c r="C384" s="22"/>
      <c r="D384" s="25"/>
    </row>
    <row r="385" spans="1:4" ht="15">
      <c r="A385" s="17"/>
      <c r="B385" s="12"/>
      <c r="C385" s="22"/>
      <c r="D385" s="25"/>
    </row>
    <row r="386" spans="1:4" ht="15">
      <c r="A386" s="17"/>
      <c r="B386" s="12"/>
      <c r="C386" s="22"/>
      <c r="D386" s="25"/>
    </row>
    <row r="387" spans="1:4" ht="15">
      <c r="A387" s="17"/>
      <c r="B387" s="12"/>
      <c r="C387" s="22"/>
      <c r="D387" s="25"/>
    </row>
    <row r="388" spans="1:4" ht="15">
      <c r="A388" s="17"/>
      <c r="B388" s="12"/>
      <c r="C388" s="22"/>
      <c r="D388" s="25"/>
    </row>
    <row r="389" spans="1:4" ht="15">
      <c r="A389" s="17"/>
      <c r="B389" s="12"/>
      <c r="C389" s="22"/>
      <c r="D389" s="25"/>
    </row>
    <row r="390" spans="1:4" ht="15">
      <c r="A390" s="17"/>
      <c r="B390" s="12"/>
      <c r="C390" s="22"/>
      <c r="D390" s="25"/>
    </row>
    <row r="391" spans="1:4" ht="15">
      <c r="A391" s="17"/>
      <c r="B391" s="12"/>
      <c r="C391" s="22"/>
      <c r="D391" s="25"/>
    </row>
    <row r="392" spans="1:4" ht="15">
      <c r="A392" s="17"/>
      <c r="B392" s="12"/>
      <c r="C392" s="22"/>
      <c r="D392" s="25"/>
    </row>
    <row r="393" spans="1:4" ht="15">
      <c r="A393" s="17"/>
      <c r="B393" s="12"/>
      <c r="C393" s="22"/>
      <c r="D393" s="25"/>
    </row>
    <row r="394" spans="1:4" ht="15">
      <c r="A394" s="17"/>
      <c r="B394" s="12"/>
      <c r="C394" s="22"/>
      <c r="D394" s="25"/>
    </row>
    <row r="395" spans="1:4" ht="15">
      <c r="A395" s="17"/>
      <c r="B395" s="12"/>
      <c r="C395" s="22"/>
      <c r="D395" s="25"/>
    </row>
    <row r="396" spans="1:4" ht="15">
      <c r="A396" s="17"/>
      <c r="B396" s="12"/>
      <c r="C396" s="22"/>
      <c r="D396" s="25"/>
    </row>
    <row r="397" spans="1:4" ht="15">
      <c r="A397" s="17"/>
      <c r="B397" s="12"/>
      <c r="C397" s="22"/>
      <c r="D397" s="25"/>
    </row>
    <row r="398" spans="1:4" ht="15">
      <c r="A398" s="17"/>
      <c r="B398" s="12"/>
      <c r="C398" s="22"/>
      <c r="D398" s="25"/>
    </row>
    <row r="399" spans="1:4" ht="15">
      <c r="A399" s="17"/>
      <c r="B399" s="12"/>
      <c r="C399" s="22"/>
      <c r="D399" s="25"/>
    </row>
    <row r="400" spans="1:4" ht="15">
      <c r="A400" s="17"/>
      <c r="B400" s="12"/>
      <c r="C400" s="22"/>
      <c r="D400" s="25"/>
    </row>
    <row r="401" spans="1:4" ht="15">
      <c r="A401" s="17"/>
      <c r="B401" s="12"/>
      <c r="C401" s="22"/>
      <c r="D401" s="25"/>
    </row>
    <row r="402" spans="1:4" ht="15">
      <c r="A402" s="17"/>
      <c r="B402" s="12"/>
      <c r="C402" s="22"/>
      <c r="D402" s="25"/>
    </row>
    <row r="403" spans="1:4" ht="15">
      <c r="A403" s="17"/>
      <c r="B403" s="12"/>
      <c r="C403" s="22"/>
      <c r="D403" s="25"/>
    </row>
    <row r="404" spans="1:4" ht="15">
      <c r="A404" s="17"/>
      <c r="B404" s="12"/>
      <c r="C404" s="22"/>
      <c r="D404" s="25"/>
    </row>
    <row r="405" spans="1:4" ht="15">
      <c r="A405" s="17"/>
      <c r="B405" s="12"/>
      <c r="C405" s="22"/>
      <c r="D405" s="25"/>
    </row>
    <row r="406" spans="1:4" ht="15">
      <c r="A406" s="17"/>
      <c r="B406" s="12"/>
      <c r="C406" s="22"/>
      <c r="D406" s="25"/>
    </row>
    <row r="407" spans="1:4" ht="15">
      <c r="A407" s="17"/>
      <c r="B407" s="12"/>
      <c r="C407" s="22"/>
      <c r="D407" s="25"/>
    </row>
    <row r="408" spans="1:4" ht="15">
      <c r="A408" s="17"/>
      <c r="B408" s="12"/>
      <c r="C408" s="22"/>
      <c r="D408" s="25"/>
    </row>
    <row r="409" spans="1:4" ht="15">
      <c r="A409" s="17"/>
      <c r="B409" s="12"/>
      <c r="C409" s="22"/>
      <c r="D409" s="25"/>
    </row>
    <row r="410" spans="1:4" ht="15">
      <c r="A410" s="17"/>
      <c r="B410" s="12"/>
      <c r="C410" s="22"/>
      <c r="D410" s="25"/>
    </row>
    <row r="411" spans="1:4" ht="15">
      <c r="A411" s="17"/>
      <c r="B411" s="12"/>
      <c r="C411" s="22"/>
      <c r="D411" s="25"/>
    </row>
    <row r="412" spans="1:4" ht="15">
      <c r="A412" s="17"/>
      <c r="B412" s="12"/>
      <c r="C412" s="22"/>
      <c r="D412" s="25"/>
    </row>
    <row r="413" spans="1:4" ht="15">
      <c r="A413" s="17"/>
      <c r="B413" s="12"/>
      <c r="C413" s="22"/>
      <c r="D413" s="25"/>
    </row>
    <row r="414" spans="1:4" ht="15">
      <c r="A414" s="17"/>
      <c r="B414" s="12"/>
      <c r="C414" s="22"/>
      <c r="D414" s="25"/>
    </row>
    <row r="415" spans="1:4" ht="15">
      <c r="A415" s="17"/>
      <c r="B415" s="12"/>
      <c r="C415" s="22"/>
      <c r="D415" s="25"/>
    </row>
    <row r="416" spans="1:4" ht="15">
      <c r="A416" s="17"/>
      <c r="B416" s="12"/>
      <c r="C416" s="22"/>
      <c r="D416" s="25"/>
    </row>
    <row r="417" spans="1:4" ht="15">
      <c r="A417" s="17"/>
      <c r="B417" s="12"/>
      <c r="C417" s="22"/>
      <c r="D417" s="25"/>
    </row>
    <row r="418" spans="1:4" ht="15">
      <c r="A418" s="17"/>
      <c r="B418" s="12"/>
      <c r="C418" s="22"/>
      <c r="D418" s="25"/>
    </row>
    <row r="419" spans="1:4" ht="15">
      <c r="A419" s="17"/>
      <c r="B419" s="12"/>
      <c r="C419" s="22"/>
      <c r="D419" s="25"/>
    </row>
    <row r="420" spans="1:4" ht="15">
      <c r="A420" s="17"/>
      <c r="B420" s="12"/>
      <c r="C420" s="22"/>
      <c r="D420" s="25"/>
    </row>
    <row r="421" spans="1:4" ht="15">
      <c r="A421" s="17"/>
      <c r="B421" s="12"/>
      <c r="C421" s="22"/>
      <c r="D421" s="25"/>
    </row>
    <row r="422" spans="1:4" ht="15">
      <c r="A422" s="17"/>
      <c r="B422" s="12"/>
      <c r="C422" s="22"/>
      <c r="D422" s="25"/>
    </row>
    <row r="423" spans="1:4" ht="15">
      <c r="A423" s="17"/>
      <c r="B423" s="12"/>
      <c r="C423" s="22"/>
      <c r="D423" s="25"/>
    </row>
    <row r="424" spans="1:4" ht="15">
      <c r="A424" s="17"/>
      <c r="B424" s="12"/>
      <c r="C424" s="22"/>
      <c r="D424" s="25"/>
    </row>
    <row r="425" spans="1:4" ht="15">
      <c r="A425" s="17"/>
      <c r="B425" s="12"/>
      <c r="C425" s="22"/>
      <c r="D425" s="25"/>
    </row>
    <row r="426" spans="1:4" ht="15">
      <c r="A426" s="17"/>
      <c r="B426" s="12"/>
      <c r="C426" s="22"/>
      <c r="D426" s="25"/>
    </row>
    <row r="427" spans="1:4" ht="15">
      <c r="A427" s="17"/>
      <c r="B427" s="12"/>
      <c r="C427" s="22"/>
      <c r="D427" s="25"/>
    </row>
    <row r="428" spans="1:4" ht="15">
      <c r="A428" s="17"/>
      <c r="B428" s="12"/>
      <c r="C428" s="22"/>
      <c r="D428" s="25"/>
    </row>
    <row r="429" spans="1:4" ht="15">
      <c r="A429" s="17"/>
      <c r="B429" s="12"/>
      <c r="C429" s="22"/>
      <c r="D429" s="25"/>
    </row>
    <row r="430" spans="1:4" ht="15">
      <c r="A430" s="17"/>
      <c r="B430" s="12"/>
      <c r="C430" s="22"/>
      <c r="D430" s="25"/>
    </row>
    <row r="431" spans="1:4" ht="15">
      <c r="A431" s="17"/>
      <c r="B431" s="12"/>
      <c r="C431" s="22"/>
      <c r="D431" s="25"/>
    </row>
    <row r="432" spans="1:4" ht="15">
      <c r="A432" s="17"/>
      <c r="B432" s="12"/>
      <c r="C432" s="22"/>
      <c r="D432" s="25"/>
    </row>
    <row r="433" spans="1:4" ht="15">
      <c r="A433" s="17"/>
      <c r="B433" s="12"/>
      <c r="C433" s="22"/>
      <c r="D433" s="25"/>
    </row>
    <row r="434" spans="1:4" ht="15">
      <c r="A434" s="17"/>
      <c r="B434" s="12"/>
      <c r="C434" s="22"/>
      <c r="D434" s="25"/>
    </row>
    <row r="435" spans="1:4" ht="15">
      <c r="A435" s="17"/>
      <c r="B435" s="12"/>
      <c r="C435" s="22"/>
      <c r="D435" s="25"/>
    </row>
    <row r="436" spans="1:4" ht="15">
      <c r="A436" s="17"/>
      <c r="B436" s="12"/>
      <c r="C436" s="22"/>
      <c r="D436" s="25"/>
    </row>
    <row r="437" spans="1:4" ht="15">
      <c r="A437" s="17"/>
      <c r="B437" s="12"/>
      <c r="C437" s="22"/>
      <c r="D437" s="25"/>
    </row>
    <row r="438" spans="1:4" ht="15">
      <c r="A438" s="17"/>
      <c r="B438" s="12"/>
      <c r="C438" s="22"/>
      <c r="D438" s="25"/>
    </row>
    <row r="439" spans="1:4" ht="15">
      <c r="A439" s="17"/>
      <c r="B439" s="12"/>
      <c r="C439" s="22"/>
      <c r="D439" s="25"/>
    </row>
    <row r="440" spans="1:4" ht="15">
      <c r="A440" s="17"/>
      <c r="B440" s="12"/>
      <c r="C440" s="22"/>
      <c r="D440" s="25"/>
    </row>
    <row r="441" spans="1:4" ht="15">
      <c r="A441" s="17"/>
      <c r="B441" s="12"/>
      <c r="C441" s="22"/>
      <c r="D441" s="25"/>
    </row>
    <row r="442" spans="1:4" ht="15">
      <c r="A442" s="17"/>
      <c r="B442" s="12"/>
      <c r="C442" s="22"/>
      <c r="D442" s="25"/>
    </row>
    <row r="443" spans="1:4" ht="15">
      <c r="A443" s="17"/>
      <c r="B443" s="12"/>
      <c r="C443" s="22"/>
      <c r="D443" s="25"/>
    </row>
    <row r="444" spans="1:4" ht="15">
      <c r="A444" s="17"/>
      <c r="B444" s="12"/>
      <c r="C444" s="22"/>
      <c r="D444" s="25"/>
    </row>
    <row r="445" spans="1:4" ht="15">
      <c r="A445" s="17"/>
      <c r="B445" s="12"/>
      <c r="C445" s="22"/>
      <c r="D445" s="25"/>
    </row>
    <row r="446" spans="1:4" ht="15">
      <c r="A446" s="17"/>
      <c r="B446" s="12"/>
      <c r="C446" s="22"/>
      <c r="D446" s="25"/>
    </row>
    <row r="447" spans="1:4" ht="15">
      <c r="A447" s="17"/>
      <c r="B447" s="12"/>
      <c r="C447" s="22"/>
      <c r="D447" s="25"/>
    </row>
    <row r="448" spans="1:4" ht="15">
      <c r="A448" s="17"/>
      <c r="B448" s="12"/>
      <c r="C448" s="22"/>
      <c r="D448" s="25"/>
    </row>
    <row r="449" spans="1:4" ht="15">
      <c r="A449" s="17"/>
      <c r="B449" s="12"/>
      <c r="C449" s="22"/>
      <c r="D449" s="25"/>
    </row>
    <row r="450" spans="1:4" ht="15">
      <c r="A450" s="17"/>
      <c r="B450" s="12"/>
      <c r="C450" s="22"/>
      <c r="D450" s="25"/>
    </row>
    <row r="451" spans="1:4" ht="15">
      <c r="A451" s="17"/>
      <c r="B451" s="12"/>
      <c r="C451" s="22"/>
      <c r="D451" s="25"/>
    </row>
    <row r="452" spans="1:4" ht="15">
      <c r="A452" s="17"/>
      <c r="B452" s="12"/>
      <c r="C452" s="22"/>
      <c r="D452" s="25"/>
    </row>
    <row r="453" spans="1:4" ht="15">
      <c r="A453" s="17"/>
      <c r="B453" s="12"/>
      <c r="C453" s="22"/>
      <c r="D453" s="25"/>
    </row>
    <row r="454" spans="1:4" ht="15">
      <c r="A454" s="17"/>
      <c r="B454" s="12"/>
      <c r="C454" s="22"/>
      <c r="D454" s="25"/>
    </row>
    <row r="455" spans="1:4" ht="15">
      <c r="A455" s="17"/>
      <c r="B455" s="12"/>
      <c r="C455" s="22"/>
      <c r="D455" s="25"/>
    </row>
    <row r="456" spans="1:4" ht="15">
      <c r="A456" s="17"/>
      <c r="B456" s="12"/>
      <c r="C456" s="22"/>
      <c r="D456" s="25"/>
    </row>
    <row r="457" spans="1:4" ht="15">
      <c r="A457" s="17"/>
      <c r="B457" s="12"/>
      <c r="C457" s="22"/>
      <c r="D457" s="25"/>
    </row>
    <row r="458" spans="1:4" ht="15">
      <c r="A458" s="17"/>
      <c r="B458" s="12"/>
      <c r="C458" s="22"/>
      <c r="D458" s="25"/>
    </row>
    <row r="459" spans="1:4" ht="15">
      <c r="A459" s="17"/>
      <c r="B459" s="12"/>
      <c r="C459" s="22"/>
      <c r="D459" s="25"/>
    </row>
    <row r="460" spans="1:4" ht="15">
      <c r="A460" s="17"/>
      <c r="B460" s="12"/>
      <c r="C460" s="22"/>
      <c r="D460" s="25"/>
    </row>
    <row r="461" spans="1:4" ht="15">
      <c r="A461" s="17"/>
      <c r="B461" s="12"/>
      <c r="C461" s="22"/>
      <c r="D461" s="25"/>
    </row>
    <row r="462" spans="1:4" ht="15">
      <c r="A462" s="17"/>
      <c r="B462" s="12"/>
      <c r="C462" s="22"/>
      <c r="D462" s="25"/>
    </row>
    <row r="463" spans="1:4" ht="15">
      <c r="A463" s="17"/>
      <c r="B463" s="12"/>
      <c r="C463" s="22"/>
      <c r="D463" s="25"/>
    </row>
    <row r="464" spans="1:4" ht="15">
      <c r="A464" s="17"/>
      <c r="B464" s="12"/>
      <c r="C464" s="22"/>
      <c r="D464" s="25"/>
    </row>
    <row r="465" spans="1:4" ht="15">
      <c r="A465" s="17"/>
      <c r="B465" s="12"/>
      <c r="C465" s="22"/>
      <c r="D465" s="25"/>
    </row>
    <row r="466" spans="1:4" ht="15">
      <c r="A466" s="17"/>
      <c r="B466" s="12"/>
      <c r="C466" s="22"/>
      <c r="D466" s="25"/>
    </row>
    <row r="467" spans="1:4" ht="15">
      <c r="A467" s="17"/>
      <c r="B467" s="12"/>
      <c r="C467" s="22"/>
      <c r="D467" s="25"/>
    </row>
    <row r="468" spans="1:4" ht="15">
      <c r="A468" s="17"/>
      <c r="B468" s="12"/>
      <c r="C468" s="22"/>
      <c r="D468" s="25"/>
    </row>
    <row r="469" spans="1:4" ht="15">
      <c r="A469" s="17"/>
      <c r="B469" s="12"/>
      <c r="C469" s="22"/>
      <c r="D469" s="25"/>
    </row>
    <row r="470" spans="1:4" ht="15">
      <c r="A470" s="17"/>
      <c r="B470" s="12"/>
      <c r="C470" s="22"/>
      <c r="D470" s="25"/>
    </row>
    <row r="471" spans="1:4" ht="15">
      <c r="A471" s="17"/>
      <c r="B471" s="12"/>
      <c r="C471" s="22"/>
      <c r="D471" s="25"/>
    </row>
    <row r="472" spans="1:4" ht="15">
      <c r="A472" s="17"/>
      <c r="B472" s="12"/>
      <c r="C472" s="22"/>
      <c r="D472" s="25"/>
    </row>
    <row r="473" spans="1:4" ht="15.75" customHeight="1">
      <c r="A473" s="17"/>
      <c r="B473" s="12"/>
      <c r="C473" s="22"/>
    </row>
    <row r="474" spans="1:4" ht="15.75" customHeight="1">
      <c r="A474" s="17"/>
      <c r="B474" s="12"/>
      <c r="C474" s="22"/>
    </row>
    <row r="475" spans="1:4" ht="15.75" customHeight="1">
      <c r="A475" s="17"/>
      <c r="B475" s="12"/>
      <c r="C475" s="22"/>
    </row>
    <row r="476" spans="1:4" ht="15.75" customHeight="1">
      <c r="A476" s="17"/>
      <c r="B476" s="12"/>
      <c r="C476" s="22"/>
    </row>
    <row r="477" spans="1:4" ht="15.75" customHeight="1">
      <c r="A477" s="17"/>
      <c r="B477" s="12"/>
      <c r="C477" s="22"/>
    </row>
    <row r="478" spans="1:4" ht="15.75" customHeight="1">
      <c r="A478" s="17"/>
      <c r="B478" s="12"/>
      <c r="C478" s="22"/>
    </row>
    <row r="479" spans="1:4" ht="15.75" customHeight="1">
      <c r="A479" s="17"/>
      <c r="B479" s="12"/>
      <c r="C479" s="22"/>
    </row>
    <row r="480" spans="1:4" ht="15.75" customHeight="1">
      <c r="A480" s="17"/>
      <c r="B480" s="12"/>
      <c r="C480" s="22"/>
    </row>
    <row r="481" spans="1:3" ht="15.75" customHeight="1">
      <c r="A481" s="17"/>
      <c r="B481" s="12"/>
      <c r="C481" s="22"/>
    </row>
    <row r="482" spans="1:3" ht="15.75" customHeight="1">
      <c r="A482" s="17"/>
      <c r="B482" s="12"/>
      <c r="C482" s="22"/>
    </row>
    <row r="483" spans="1:3" ht="15.75" customHeight="1">
      <c r="A483" s="17"/>
      <c r="B483" s="12"/>
      <c r="C483" s="22"/>
    </row>
    <row r="484" spans="1:3" ht="15.75" customHeight="1">
      <c r="A484" s="17"/>
      <c r="B484" s="12"/>
      <c r="C484" s="22"/>
    </row>
    <row r="485" spans="1:3" ht="15.75" customHeight="1">
      <c r="A485" s="17"/>
      <c r="B485" s="12"/>
      <c r="C485" s="22"/>
    </row>
    <row r="486" spans="1:3" ht="15.75" customHeight="1">
      <c r="A486" s="17"/>
      <c r="B486" s="12"/>
      <c r="C486" s="22"/>
    </row>
    <row r="487" spans="1:3" ht="15.75" customHeight="1">
      <c r="A487" s="17"/>
      <c r="B487" s="12"/>
      <c r="C487" s="22"/>
    </row>
    <row r="488" spans="1:3" ht="15.75" customHeight="1">
      <c r="A488" s="17"/>
      <c r="B488" s="12"/>
      <c r="C488" s="22"/>
    </row>
    <row r="489" spans="1:3" ht="15.75" customHeight="1">
      <c r="A489" s="17"/>
      <c r="B489" s="12"/>
      <c r="C489" s="22"/>
    </row>
    <row r="490" spans="1:3" ht="15.75" customHeight="1">
      <c r="A490" s="17"/>
      <c r="B490" s="12"/>
      <c r="C490" s="22"/>
    </row>
    <row r="491" spans="1:3" ht="15.75" customHeight="1">
      <c r="A491" s="17"/>
      <c r="B491" s="12"/>
      <c r="C491" s="22"/>
    </row>
    <row r="492" spans="1:3" ht="15.75" customHeight="1">
      <c r="A492" s="17"/>
      <c r="B492" s="12"/>
      <c r="C492" s="22"/>
    </row>
    <row r="493" spans="1:3" ht="15.75" customHeight="1">
      <c r="A493" s="17"/>
      <c r="B493" s="12"/>
      <c r="C493" s="22"/>
    </row>
    <row r="494" spans="1:3" ht="15.75" customHeight="1">
      <c r="A494" s="17"/>
      <c r="B494" s="12"/>
      <c r="C494" s="22"/>
    </row>
    <row r="495" spans="1:3" ht="15.75" customHeight="1">
      <c r="A495" s="17"/>
      <c r="B495" s="12"/>
      <c r="C495" s="22"/>
    </row>
    <row r="496" spans="1:3" ht="15.75" customHeight="1">
      <c r="A496" s="17"/>
      <c r="B496" s="12"/>
      <c r="C496" s="22"/>
    </row>
    <row r="497" spans="1:3" ht="15.75" customHeight="1">
      <c r="A497" s="17"/>
      <c r="B497" s="12"/>
      <c r="C497" s="22"/>
    </row>
    <row r="498" spans="1:3" ht="15.75" customHeight="1">
      <c r="A498" s="17"/>
      <c r="B498" s="12"/>
      <c r="C498" s="22"/>
    </row>
    <row r="499" spans="1:3" ht="15.75" customHeight="1">
      <c r="A499" s="17"/>
      <c r="B499" s="12"/>
      <c r="C499" s="22"/>
    </row>
    <row r="500" spans="1:3" ht="15.75" customHeight="1">
      <c r="A500" s="17"/>
      <c r="B500" s="12"/>
      <c r="C500" s="22"/>
    </row>
    <row r="501" spans="1:3" ht="15.75" customHeight="1">
      <c r="A501" s="17"/>
      <c r="B501" s="12"/>
      <c r="C501" s="22"/>
    </row>
    <row r="502" spans="1:3" ht="15.75" customHeight="1">
      <c r="A502" s="17"/>
      <c r="B502" s="12"/>
      <c r="C502" s="22"/>
    </row>
    <row r="503" spans="1:3" ht="15.75" customHeight="1">
      <c r="A503" s="17"/>
      <c r="B503" s="12"/>
      <c r="C503" s="22"/>
    </row>
    <row r="504" spans="1:3" ht="15.75" customHeight="1">
      <c r="A504" s="17"/>
      <c r="B504" s="12"/>
      <c r="C504" s="22"/>
    </row>
    <row r="505" spans="1:3" ht="15.75" customHeight="1">
      <c r="A505" s="17"/>
      <c r="B505" s="12"/>
      <c r="C505" s="22"/>
    </row>
    <row r="506" spans="1:3" ht="15.75" customHeight="1">
      <c r="A506" s="17"/>
      <c r="B506" s="12"/>
      <c r="C506" s="22"/>
    </row>
    <row r="507" spans="1:3" ht="15.75" customHeight="1">
      <c r="A507" s="17"/>
      <c r="B507" s="12"/>
      <c r="C507" s="22"/>
    </row>
    <row r="508" spans="1:3" ht="15.75" customHeight="1">
      <c r="A508" s="17"/>
      <c r="B508" s="12"/>
      <c r="C508" s="22"/>
    </row>
    <row r="509" spans="1:3" ht="15.75" customHeight="1">
      <c r="A509" s="17"/>
      <c r="B509" s="12"/>
      <c r="C509" s="22"/>
    </row>
    <row r="510" spans="1:3" ht="15.75" customHeight="1">
      <c r="A510" s="17"/>
      <c r="B510" s="12"/>
      <c r="C510" s="22"/>
    </row>
    <row r="511" spans="1:3" ht="15.75" customHeight="1">
      <c r="A511" s="17"/>
      <c r="B511" s="12"/>
      <c r="C511" s="22"/>
    </row>
    <row r="512" spans="1:3" ht="15.75" customHeight="1">
      <c r="A512" s="17"/>
      <c r="B512" s="12"/>
      <c r="C512" s="22"/>
    </row>
    <row r="513" spans="1:3" ht="15.75" customHeight="1">
      <c r="A513" s="17"/>
      <c r="B513" s="12"/>
      <c r="C513" s="22"/>
    </row>
    <row r="514" spans="1:3" ht="15.75" customHeight="1">
      <c r="A514" s="17"/>
      <c r="B514" s="12"/>
      <c r="C514" s="22"/>
    </row>
    <row r="515" spans="1:3" ht="15.75" customHeight="1">
      <c r="A515" s="17"/>
      <c r="B515" s="12"/>
      <c r="C515" s="22"/>
    </row>
    <row r="516" spans="1:3" ht="15.75" customHeight="1">
      <c r="A516" s="17"/>
      <c r="B516" s="12"/>
      <c r="C516" s="22"/>
    </row>
    <row r="517" spans="1:3" ht="15.75" customHeight="1">
      <c r="A517" s="17"/>
      <c r="B517" s="12"/>
      <c r="C517" s="22"/>
    </row>
    <row r="518" spans="1:3" ht="15.75" customHeight="1">
      <c r="A518" s="17"/>
      <c r="B518" s="12"/>
      <c r="C518" s="22"/>
    </row>
    <row r="519" spans="1:3" ht="15.75" customHeight="1">
      <c r="A519" s="17"/>
      <c r="B519" s="12"/>
      <c r="C519" s="22"/>
    </row>
    <row r="520" spans="1:3" ht="15.75" customHeight="1">
      <c r="A520" s="17"/>
      <c r="B520" s="12"/>
      <c r="C520" s="22"/>
    </row>
    <row r="521" spans="1:3" ht="15.75" customHeight="1">
      <c r="A521" s="17"/>
      <c r="B521" s="12"/>
      <c r="C521" s="22"/>
    </row>
    <row r="522" spans="1:3" ht="15.75" customHeight="1">
      <c r="A522" s="17"/>
      <c r="B522" s="12"/>
      <c r="C522" s="22"/>
    </row>
    <row r="523" spans="1:3" ht="15.75" customHeight="1">
      <c r="A523" s="17"/>
      <c r="B523" s="12"/>
      <c r="C523" s="22"/>
    </row>
    <row r="524" spans="1:3" ht="15.75" customHeight="1">
      <c r="A524" s="17"/>
      <c r="B524" s="12"/>
      <c r="C524" s="22"/>
    </row>
    <row r="525" spans="1:3" ht="15.75" customHeight="1">
      <c r="A525" s="17"/>
      <c r="B525" s="12"/>
      <c r="C525" s="22"/>
    </row>
    <row r="526" spans="1:3" ht="15.75" customHeight="1">
      <c r="A526" s="17"/>
      <c r="B526" s="12"/>
      <c r="C526" s="22"/>
    </row>
    <row r="527" spans="1:3" ht="15.75" customHeight="1">
      <c r="A527" s="17"/>
      <c r="B527" s="12"/>
      <c r="C527" s="22"/>
    </row>
    <row r="528" spans="1:3" ht="15.75" customHeight="1">
      <c r="A528" s="17"/>
      <c r="B528" s="12"/>
      <c r="C528" s="22"/>
    </row>
    <row r="529" spans="1:3" ht="15.75" customHeight="1">
      <c r="A529" s="17"/>
      <c r="B529" s="12"/>
      <c r="C529" s="22"/>
    </row>
    <row r="530" spans="1:3" ht="15.75" customHeight="1">
      <c r="A530" s="17"/>
      <c r="B530" s="12"/>
      <c r="C530" s="22"/>
    </row>
    <row r="531" spans="1:3" ht="15.75" customHeight="1">
      <c r="A531" s="17"/>
      <c r="B531" s="12"/>
      <c r="C531" s="22"/>
    </row>
    <row r="532" spans="1:3" ht="15.75" customHeight="1">
      <c r="A532" s="17"/>
      <c r="B532" s="12"/>
      <c r="C532" s="22"/>
    </row>
    <row r="533" spans="1:3" ht="15.75" customHeight="1">
      <c r="A533" s="17"/>
      <c r="B533" s="12"/>
      <c r="C533" s="22"/>
    </row>
    <row r="534" spans="1:3" ht="15.75" customHeight="1">
      <c r="A534" s="17"/>
      <c r="B534" s="12"/>
      <c r="C534" s="22"/>
    </row>
    <row r="535" spans="1:3" ht="15.75" customHeight="1">
      <c r="A535" s="17"/>
      <c r="B535" s="12"/>
      <c r="C535" s="22"/>
    </row>
    <row r="536" spans="1:3" ht="15.75" customHeight="1">
      <c r="A536" s="17"/>
      <c r="B536" s="12"/>
      <c r="C536" s="22"/>
    </row>
    <row r="537" spans="1:3" ht="15.75" customHeight="1">
      <c r="A537" s="17"/>
      <c r="B537" s="12"/>
      <c r="C537" s="22"/>
    </row>
    <row r="538" spans="1:3" ht="15.75" customHeight="1">
      <c r="A538" s="17"/>
      <c r="B538" s="12"/>
      <c r="C538" s="22"/>
    </row>
    <row r="539" spans="1:3" ht="15.75" customHeight="1">
      <c r="A539" s="17"/>
      <c r="B539" s="12"/>
      <c r="C539" s="22"/>
    </row>
    <row r="540" spans="1:3" ht="15.75" customHeight="1">
      <c r="A540" s="17"/>
      <c r="B540" s="12"/>
      <c r="C540" s="22"/>
    </row>
    <row r="541" spans="1:3" ht="15.75" customHeight="1">
      <c r="A541" s="17"/>
      <c r="B541" s="12"/>
      <c r="C541" s="22"/>
    </row>
    <row r="542" spans="1:3" ht="15.75" customHeight="1">
      <c r="A542" s="17"/>
      <c r="B542" s="12"/>
      <c r="C542" s="22"/>
    </row>
    <row r="543" spans="1:3" ht="15.75" customHeight="1">
      <c r="A543" s="17"/>
      <c r="B543" s="12"/>
      <c r="C543" s="22"/>
    </row>
    <row r="544" spans="1:3" ht="15.75" customHeight="1">
      <c r="A544" s="17"/>
      <c r="B544" s="12"/>
      <c r="C544" s="22"/>
    </row>
    <row r="545" spans="1:3" ht="15.75" customHeight="1">
      <c r="A545" s="17"/>
      <c r="B545" s="12"/>
      <c r="C545" s="22"/>
    </row>
    <row r="546" spans="1:3" ht="15.75" customHeight="1">
      <c r="A546" s="17"/>
      <c r="B546" s="12"/>
      <c r="C546" s="22"/>
    </row>
    <row r="547" spans="1:3" ht="15.75" customHeight="1">
      <c r="A547" s="17"/>
      <c r="B547" s="12"/>
      <c r="C547" s="22"/>
    </row>
    <row r="548" spans="1:3" ht="15.75" customHeight="1">
      <c r="A548" s="17"/>
      <c r="B548" s="12"/>
      <c r="C548" s="22"/>
    </row>
    <row r="549" spans="1:3" ht="15.75" customHeight="1">
      <c r="A549" s="17"/>
      <c r="B549" s="12"/>
      <c r="C549" s="22"/>
    </row>
    <row r="550" spans="1:3" ht="15.75" customHeight="1">
      <c r="A550" s="17"/>
      <c r="B550" s="12"/>
      <c r="C550" s="22"/>
    </row>
    <row r="551" spans="1:3" ht="15.75" customHeight="1">
      <c r="A551" s="17"/>
      <c r="B551" s="12"/>
      <c r="C551" s="22"/>
    </row>
    <row r="552" spans="1:3" ht="15.75" customHeight="1">
      <c r="A552" s="17"/>
      <c r="B552" s="12"/>
      <c r="C552" s="22"/>
    </row>
    <row r="553" spans="1:3" ht="15.75" customHeight="1">
      <c r="A553" s="17"/>
      <c r="B553" s="12"/>
      <c r="C553" s="22"/>
    </row>
    <row r="554" spans="1:3" ht="15.75" customHeight="1">
      <c r="A554" s="17"/>
      <c r="B554" s="12"/>
      <c r="C554" s="22"/>
    </row>
    <row r="555" spans="1:3" ht="15.75" customHeight="1">
      <c r="A555" s="17"/>
      <c r="B555" s="12"/>
      <c r="C555" s="22"/>
    </row>
    <row r="556" spans="1:3" ht="15.75" customHeight="1">
      <c r="A556" s="17"/>
      <c r="B556" s="12"/>
      <c r="C556" s="22"/>
    </row>
    <row r="557" spans="1:3" ht="15.75" customHeight="1">
      <c r="A557" s="17"/>
      <c r="B557" s="12"/>
      <c r="C557" s="22"/>
    </row>
    <row r="558" spans="1:3" ht="15.75" customHeight="1">
      <c r="A558" s="17"/>
      <c r="B558" s="12"/>
      <c r="C558" s="22"/>
    </row>
    <row r="559" spans="1:3" ht="15.75" customHeight="1">
      <c r="A559" s="17"/>
      <c r="B559" s="12"/>
      <c r="C559" s="22"/>
    </row>
    <row r="560" spans="1:3" ht="15.75" customHeight="1">
      <c r="A560" s="17"/>
      <c r="B560" s="12"/>
      <c r="C560" s="22"/>
    </row>
    <row r="561" spans="1:3" ht="15.75" customHeight="1">
      <c r="A561" s="17"/>
      <c r="B561" s="12"/>
      <c r="C561" s="22"/>
    </row>
    <row r="562" spans="1:3" ht="15.75" customHeight="1">
      <c r="A562" s="17"/>
      <c r="B562" s="12"/>
      <c r="C562" s="22"/>
    </row>
    <row r="563" spans="1:3" ht="15.75" customHeight="1">
      <c r="A563" s="17"/>
      <c r="B563" s="12"/>
      <c r="C563" s="22"/>
    </row>
    <row r="564" spans="1:3" ht="15.75" customHeight="1">
      <c r="A564" s="17"/>
      <c r="B564" s="12"/>
      <c r="C564" s="22"/>
    </row>
    <row r="565" spans="1:3" ht="15.75" customHeight="1">
      <c r="A565" s="17"/>
      <c r="B565" s="12"/>
      <c r="C565" s="22"/>
    </row>
    <row r="566" spans="1:3" ht="15.75" customHeight="1">
      <c r="A566" s="17"/>
      <c r="B566" s="12"/>
      <c r="C566" s="22"/>
    </row>
    <row r="567" spans="1:3" ht="15.75" customHeight="1">
      <c r="A567" s="17"/>
      <c r="B567" s="12"/>
      <c r="C567" s="22"/>
    </row>
    <row r="568" spans="1:3" ht="15.75" customHeight="1">
      <c r="A568" s="17"/>
      <c r="B568" s="12"/>
      <c r="C568" s="22"/>
    </row>
    <row r="569" spans="1:3" ht="15.75" customHeight="1">
      <c r="A569" s="17"/>
      <c r="B569" s="12"/>
      <c r="C569" s="22"/>
    </row>
    <row r="570" spans="1:3" ht="15.75" customHeight="1">
      <c r="A570" s="17"/>
      <c r="B570" s="12"/>
      <c r="C570" s="22"/>
    </row>
    <row r="571" spans="1:3" ht="15.75" customHeight="1">
      <c r="A571" s="17"/>
      <c r="B571" s="12"/>
      <c r="C571" s="22"/>
    </row>
    <row r="572" spans="1:3" ht="15.75" customHeight="1">
      <c r="A572" s="17"/>
      <c r="B572" s="12"/>
      <c r="C572" s="22"/>
    </row>
    <row r="573" spans="1:3" ht="15.75" customHeight="1">
      <c r="A573" s="17"/>
      <c r="B573" s="12"/>
      <c r="C573" s="22"/>
    </row>
    <row r="574" spans="1:3" ht="15.75" customHeight="1">
      <c r="A574" s="17"/>
      <c r="B574" s="12"/>
      <c r="C574" s="22"/>
    </row>
    <row r="575" spans="1:3" ht="15.75" customHeight="1">
      <c r="A575" s="17"/>
      <c r="B575" s="12"/>
      <c r="C575" s="22"/>
    </row>
    <row r="576" spans="1:3" ht="15.75" customHeight="1">
      <c r="A576" s="17"/>
      <c r="B576" s="12"/>
      <c r="C576" s="22"/>
    </row>
    <row r="577" spans="1:3" ht="15.75" customHeight="1">
      <c r="A577" s="17"/>
      <c r="B577" s="12"/>
      <c r="C577" s="22"/>
    </row>
    <row r="578" spans="1:3" ht="15.75" customHeight="1">
      <c r="A578" s="17"/>
      <c r="B578" s="12"/>
      <c r="C578" s="22"/>
    </row>
    <row r="579" spans="1:3" ht="15.75" customHeight="1">
      <c r="A579" s="17"/>
      <c r="B579" s="12"/>
      <c r="C579" s="22"/>
    </row>
    <row r="580" spans="1:3" ht="15.75" customHeight="1">
      <c r="A580" s="17"/>
      <c r="B580" s="12"/>
      <c r="C580" s="22"/>
    </row>
    <row r="581" spans="1:3" ht="15.75" customHeight="1">
      <c r="A581" s="17"/>
      <c r="B581" s="12"/>
      <c r="C581" s="22"/>
    </row>
    <row r="582" spans="1:3" ht="15.75" customHeight="1">
      <c r="A582" s="17"/>
      <c r="B582" s="12"/>
      <c r="C582" s="22"/>
    </row>
    <row r="583" spans="1:3" ht="15.75" customHeight="1">
      <c r="A583" s="17"/>
      <c r="B583" s="12"/>
      <c r="C583" s="22"/>
    </row>
    <row r="584" spans="1:3" ht="15.75" customHeight="1">
      <c r="A584" s="17"/>
      <c r="B584" s="12"/>
      <c r="C584" s="22"/>
    </row>
    <row r="585" spans="1:3" ht="15.75" customHeight="1">
      <c r="A585" s="17"/>
      <c r="B585" s="12"/>
      <c r="C585" s="22"/>
    </row>
    <row r="586" spans="1:3" ht="15.75" customHeight="1">
      <c r="A586" s="17"/>
      <c r="B586" s="12"/>
      <c r="C586" s="22"/>
    </row>
    <row r="587" spans="1:3" ht="15.75" customHeight="1">
      <c r="A587" s="17"/>
      <c r="B587" s="12"/>
      <c r="C587" s="22"/>
    </row>
    <row r="588" spans="1:3" ht="15.75" customHeight="1">
      <c r="A588" s="17"/>
      <c r="B588" s="12"/>
      <c r="C588" s="22"/>
    </row>
    <row r="589" spans="1:3" ht="15.75" customHeight="1">
      <c r="A589" s="17"/>
      <c r="B589" s="12"/>
      <c r="C589" s="22"/>
    </row>
    <row r="590" spans="1:3" ht="15.75" customHeight="1">
      <c r="A590" s="17"/>
      <c r="B590" s="12"/>
      <c r="C590" s="22"/>
    </row>
    <row r="591" spans="1:3" ht="15.75" customHeight="1">
      <c r="A591" s="17"/>
      <c r="B591" s="12"/>
      <c r="C591" s="22"/>
    </row>
    <row r="592" spans="1:3" ht="15.75" customHeight="1">
      <c r="A592" s="17"/>
      <c r="B592" s="12"/>
      <c r="C592" s="22"/>
    </row>
    <row r="593" spans="1:3" ht="15.75" customHeight="1">
      <c r="A593" s="17"/>
      <c r="B593" s="12"/>
      <c r="C593" s="22"/>
    </row>
    <row r="594" spans="1:3" ht="15.75" customHeight="1">
      <c r="A594" s="17"/>
      <c r="B594" s="12"/>
      <c r="C594" s="22"/>
    </row>
    <row r="595" spans="1:3" ht="15.75" customHeight="1">
      <c r="A595" s="17"/>
      <c r="B595" s="12"/>
      <c r="C595" s="22"/>
    </row>
    <row r="596" spans="1:3" ht="15.75" customHeight="1">
      <c r="A596" s="17"/>
      <c r="B596" s="12"/>
      <c r="C596" s="22"/>
    </row>
    <row r="597" spans="1:3" ht="15.75" customHeight="1">
      <c r="A597" s="17"/>
      <c r="B597" s="12"/>
      <c r="C597" s="22"/>
    </row>
    <row r="598" spans="1:3" ht="15.75" customHeight="1">
      <c r="A598" s="17"/>
      <c r="B598" s="12"/>
      <c r="C598" s="22"/>
    </row>
    <row r="599" spans="1:3" ht="15.75" customHeight="1">
      <c r="A599" s="17"/>
      <c r="B599" s="12"/>
      <c r="C599" s="22"/>
    </row>
    <row r="600" spans="1:3" ht="15.75" customHeight="1">
      <c r="A600" s="17"/>
      <c r="B600" s="12"/>
      <c r="C600" s="22"/>
    </row>
    <row r="601" spans="1:3" ht="15.75" customHeight="1">
      <c r="A601" s="17"/>
      <c r="B601" s="12"/>
      <c r="C601" s="22"/>
    </row>
    <row r="602" spans="1:3" ht="15.75" customHeight="1">
      <c r="A602" s="17"/>
      <c r="B602" s="12"/>
      <c r="C602" s="22"/>
    </row>
    <row r="603" spans="1:3" ht="15.75" customHeight="1">
      <c r="A603" s="17"/>
      <c r="B603" s="12"/>
      <c r="C603" s="22"/>
    </row>
    <row r="604" spans="1:3" ht="15.75" customHeight="1">
      <c r="A604" s="17"/>
      <c r="B604" s="12"/>
      <c r="C604" s="22"/>
    </row>
    <row r="605" spans="1:3" ht="15.75" customHeight="1">
      <c r="A605" s="17"/>
      <c r="B605" s="12"/>
      <c r="C605" s="22"/>
    </row>
    <row r="606" spans="1:3" ht="15.75" customHeight="1">
      <c r="A606" s="17"/>
      <c r="B606" s="12"/>
      <c r="C606" s="22"/>
    </row>
    <row r="607" spans="1:3" ht="15.75" customHeight="1">
      <c r="A607" s="17"/>
      <c r="B607" s="12"/>
      <c r="C607" s="22"/>
    </row>
    <row r="608" spans="1:3" ht="15.75" customHeight="1">
      <c r="A608" s="17"/>
      <c r="B608" s="12"/>
      <c r="C608" s="22"/>
    </row>
    <row r="609" spans="1:3" ht="15.75" customHeight="1">
      <c r="A609" s="17"/>
      <c r="B609" s="12"/>
      <c r="C609" s="22"/>
    </row>
    <row r="610" spans="1:3" ht="15.75" customHeight="1">
      <c r="A610" s="17"/>
      <c r="B610" s="12"/>
      <c r="C610" s="22"/>
    </row>
    <row r="611" spans="1:3" ht="15.75" customHeight="1">
      <c r="A611" s="17"/>
      <c r="B611" s="12"/>
      <c r="C611" s="22"/>
    </row>
    <row r="612" spans="1:3" ht="15.75" customHeight="1">
      <c r="A612" s="17"/>
      <c r="B612" s="12"/>
      <c r="C612" s="22"/>
    </row>
    <row r="613" spans="1:3" ht="15.75" customHeight="1">
      <c r="A613" s="17"/>
      <c r="B613" s="12"/>
      <c r="C613" s="22"/>
    </row>
    <row r="614" spans="1:3" ht="15.75" customHeight="1">
      <c r="A614" s="17"/>
      <c r="B614" s="12"/>
      <c r="C614" s="22"/>
    </row>
    <row r="615" spans="1:3" ht="15.75" customHeight="1">
      <c r="A615" s="17"/>
      <c r="B615" s="12"/>
      <c r="C615" s="22"/>
    </row>
    <row r="616" spans="1:3" ht="15.75" customHeight="1">
      <c r="A616" s="17"/>
      <c r="B616" s="12"/>
      <c r="C616" s="22"/>
    </row>
    <row r="617" spans="1:3" ht="15.75" customHeight="1">
      <c r="A617" s="17"/>
      <c r="B617" s="12"/>
      <c r="C617" s="22"/>
    </row>
    <row r="618" spans="1:3" ht="15.75" customHeight="1">
      <c r="A618" s="17"/>
      <c r="B618" s="12"/>
      <c r="C618" s="22"/>
    </row>
    <row r="619" spans="1:3" ht="15.75" customHeight="1">
      <c r="A619" s="17"/>
      <c r="B619" s="12"/>
      <c r="C619" s="22"/>
    </row>
    <row r="620" spans="1:3" ht="15.75" customHeight="1">
      <c r="A620" s="17"/>
      <c r="B620" s="12"/>
      <c r="C620" s="22"/>
    </row>
    <row r="621" spans="1:3" ht="15.75" customHeight="1">
      <c r="A621" s="17"/>
      <c r="B621" s="12"/>
      <c r="C621" s="22"/>
    </row>
    <row r="622" spans="1:3" ht="15.75" customHeight="1">
      <c r="A622" s="17"/>
      <c r="B622" s="12"/>
      <c r="C622" s="22"/>
    </row>
    <row r="623" spans="1:3" ht="15.75" customHeight="1">
      <c r="A623" s="17"/>
      <c r="B623" s="12"/>
      <c r="C623" s="22"/>
    </row>
    <row r="624" spans="1:3" ht="15.75" customHeight="1">
      <c r="A624" s="17"/>
      <c r="B624" s="12"/>
      <c r="C624" s="22"/>
    </row>
    <row r="625" spans="1:3" ht="15.75" customHeight="1">
      <c r="A625" s="17"/>
      <c r="B625" s="12"/>
      <c r="C625" s="22"/>
    </row>
    <row r="626" spans="1:3" ht="15.75" customHeight="1">
      <c r="A626" s="17"/>
      <c r="B626" s="12"/>
      <c r="C626" s="22"/>
    </row>
    <row r="627" spans="1:3" ht="15.75" customHeight="1">
      <c r="A627" s="17"/>
      <c r="B627" s="12"/>
      <c r="C627" s="22"/>
    </row>
    <row r="628" spans="1:3" ht="15.75" customHeight="1">
      <c r="A628" s="17"/>
      <c r="B628" s="12"/>
      <c r="C628" s="22"/>
    </row>
    <row r="629" spans="1:3" ht="15.75" customHeight="1">
      <c r="A629" s="17"/>
      <c r="B629" s="12"/>
      <c r="C629" s="22"/>
    </row>
    <row r="630" spans="1:3" ht="15.75" customHeight="1">
      <c r="A630" s="17"/>
      <c r="B630" s="12"/>
      <c r="C630" s="22"/>
    </row>
    <row r="631" spans="1:3" ht="15.75" customHeight="1">
      <c r="A631" s="17"/>
      <c r="B631" s="12"/>
      <c r="C631" s="22"/>
    </row>
    <row r="632" spans="1:3" ht="15.75" customHeight="1">
      <c r="A632" s="17"/>
      <c r="B632" s="12"/>
      <c r="C632" s="22"/>
    </row>
    <row r="633" spans="1:3" ht="15.75" customHeight="1">
      <c r="A633" s="17"/>
      <c r="B633" s="12"/>
      <c r="C633" s="22"/>
    </row>
    <row r="634" spans="1:3" ht="15.75" customHeight="1">
      <c r="A634" s="17"/>
      <c r="B634" s="12"/>
      <c r="C634" s="22"/>
    </row>
    <row r="635" spans="1:3" ht="15.75" customHeight="1">
      <c r="A635" s="17"/>
      <c r="B635" s="12"/>
      <c r="C635" s="22"/>
    </row>
    <row r="636" spans="1:3" ht="15.75" customHeight="1">
      <c r="A636" s="17"/>
      <c r="B636" s="12"/>
      <c r="C636" s="22"/>
    </row>
    <row r="637" spans="1:3" ht="15.75" customHeight="1">
      <c r="A637" s="17"/>
      <c r="B637" s="12"/>
      <c r="C637" s="22"/>
    </row>
    <row r="638" spans="1:3" ht="15.75" customHeight="1">
      <c r="A638" s="17"/>
      <c r="B638" s="12"/>
      <c r="C638" s="22"/>
    </row>
    <row r="639" spans="1:3" ht="15.75" customHeight="1">
      <c r="A639" s="17"/>
      <c r="B639" s="12"/>
      <c r="C639" s="22"/>
    </row>
    <row r="640" spans="1:3" ht="15.75" customHeight="1">
      <c r="A640" s="17"/>
      <c r="B640" s="12"/>
      <c r="C640" s="22"/>
    </row>
    <row r="641" spans="1:3" ht="15.75" customHeight="1">
      <c r="A641" s="17"/>
      <c r="B641" s="12"/>
      <c r="C641" s="22"/>
    </row>
    <row r="642" spans="1:3" ht="15.75" customHeight="1">
      <c r="A642" s="17"/>
      <c r="B642" s="12"/>
      <c r="C642" s="22"/>
    </row>
    <row r="643" spans="1:3" ht="15.75" customHeight="1">
      <c r="A643" s="17"/>
      <c r="B643" s="12"/>
      <c r="C643" s="22"/>
    </row>
    <row r="644" spans="1:3" ht="15.75" customHeight="1">
      <c r="A644" s="17"/>
      <c r="B644" s="12"/>
      <c r="C644" s="22"/>
    </row>
    <row r="645" spans="1:3" ht="15.75" customHeight="1">
      <c r="A645" s="17"/>
      <c r="B645" s="12"/>
      <c r="C645" s="22"/>
    </row>
    <row r="646" spans="1:3" ht="15.75" customHeight="1">
      <c r="A646" s="17"/>
      <c r="B646" s="12"/>
      <c r="C646" s="22"/>
    </row>
    <row r="647" spans="1:3" ht="15.75" customHeight="1">
      <c r="A647" s="17"/>
      <c r="B647" s="12"/>
      <c r="C647" s="22"/>
    </row>
    <row r="648" spans="1:3" ht="15.75" customHeight="1">
      <c r="A648" s="17"/>
      <c r="B648" s="12"/>
      <c r="C648" s="22"/>
    </row>
    <row r="649" spans="1:3" ht="15.75" customHeight="1">
      <c r="A649" s="17"/>
      <c r="B649" s="12"/>
      <c r="C649" s="22"/>
    </row>
    <row r="650" spans="1:3" ht="15.75" customHeight="1">
      <c r="A650" s="17"/>
      <c r="B650" s="12"/>
      <c r="C650" s="22"/>
    </row>
    <row r="651" spans="1:3" ht="15.75" customHeight="1">
      <c r="A651" s="17"/>
      <c r="B651" s="12"/>
      <c r="C651" s="22"/>
    </row>
    <row r="652" spans="1:3" ht="15.75" customHeight="1">
      <c r="A652" s="17"/>
      <c r="B652" s="12"/>
      <c r="C652" s="22"/>
    </row>
    <row r="653" spans="1:3" ht="15.75" customHeight="1">
      <c r="A653" s="17"/>
      <c r="B653" s="12"/>
      <c r="C653" s="22"/>
    </row>
    <row r="654" spans="1:3" ht="15.75" customHeight="1">
      <c r="A654" s="17"/>
      <c r="B654" s="12"/>
      <c r="C654" s="22"/>
    </row>
    <row r="655" spans="1:3" ht="15.75" customHeight="1">
      <c r="A655" s="17"/>
      <c r="B655" s="12"/>
      <c r="C655" s="22"/>
    </row>
    <row r="656" spans="1:3" ht="15.75" customHeight="1">
      <c r="A656" s="17"/>
      <c r="B656" s="12"/>
      <c r="C656" s="22"/>
    </row>
    <row r="657" spans="1:3" ht="15.75" customHeight="1">
      <c r="A657" s="17"/>
      <c r="B657" s="12"/>
      <c r="C657" s="22"/>
    </row>
    <row r="658" spans="1:3" ht="15.75" customHeight="1">
      <c r="A658" s="17"/>
      <c r="B658" s="12"/>
      <c r="C658" s="22"/>
    </row>
    <row r="659" spans="1:3" ht="15.75" customHeight="1">
      <c r="A659" s="17"/>
      <c r="B659" s="12"/>
      <c r="C659" s="22"/>
    </row>
    <row r="660" spans="1:3" ht="15.75" customHeight="1">
      <c r="A660" s="17"/>
      <c r="B660" s="12"/>
      <c r="C660" s="22"/>
    </row>
    <row r="661" spans="1:3" ht="15.75" customHeight="1">
      <c r="A661" s="17"/>
      <c r="B661" s="12"/>
      <c r="C661" s="22"/>
    </row>
    <row r="662" spans="1:3" ht="15.75" customHeight="1">
      <c r="A662" s="17"/>
      <c r="B662" s="12"/>
      <c r="C662" s="22"/>
    </row>
    <row r="663" spans="1:3" ht="15.75" customHeight="1">
      <c r="A663" s="17"/>
      <c r="B663" s="12"/>
      <c r="C663" s="22"/>
    </row>
    <row r="664" spans="1:3" ht="15.75" customHeight="1">
      <c r="A664" s="17"/>
      <c r="B664" s="12"/>
      <c r="C664" s="22"/>
    </row>
    <row r="665" spans="1:3" ht="15.75" customHeight="1">
      <c r="A665" s="17"/>
      <c r="B665" s="12"/>
      <c r="C665" s="22"/>
    </row>
    <row r="666" spans="1:3" ht="15.75" customHeight="1">
      <c r="A666" s="17"/>
      <c r="B666" s="12"/>
      <c r="C666" s="22"/>
    </row>
    <row r="667" spans="1:3" ht="15.75" customHeight="1">
      <c r="A667" s="17"/>
      <c r="B667" s="12"/>
      <c r="C667" s="22"/>
    </row>
    <row r="668" spans="1:3" ht="15.75" customHeight="1">
      <c r="A668" s="17"/>
      <c r="B668" s="12"/>
      <c r="C668" s="22"/>
    </row>
    <row r="669" spans="1:3" ht="15.75" customHeight="1">
      <c r="A669" s="17"/>
      <c r="B669" s="12"/>
      <c r="C669" s="22"/>
    </row>
    <row r="670" spans="1:3" ht="15.75" customHeight="1">
      <c r="A670" s="17"/>
      <c r="B670" s="12"/>
      <c r="C670" s="22"/>
    </row>
    <row r="671" spans="1:3" ht="15.75" customHeight="1">
      <c r="A671" s="17"/>
      <c r="B671" s="12"/>
      <c r="C671" s="22"/>
    </row>
    <row r="672" spans="1:3" ht="15.75" customHeight="1">
      <c r="A672" s="17"/>
      <c r="B672" s="12"/>
      <c r="C672" s="22"/>
    </row>
    <row r="673" spans="1:3" ht="15.75" customHeight="1">
      <c r="A673" s="17"/>
      <c r="B673" s="12"/>
      <c r="C673" s="22"/>
    </row>
    <row r="674" spans="1:3" ht="15.75" customHeight="1">
      <c r="A674" s="17"/>
      <c r="B674" s="12"/>
      <c r="C674" s="22"/>
    </row>
    <row r="675" spans="1:3" ht="15.75" customHeight="1">
      <c r="A675" s="17"/>
      <c r="B675" s="12"/>
      <c r="C675" s="22"/>
    </row>
    <row r="676" spans="1:3" ht="15.75" customHeight="1">
      <c r="A676" s="17"/>
      <c r="B676" s="12"/>
      <c r="C676" s="22"/>
    </row>
    <row r="677" spans="1:3" ht="15.75" customHeight="1">
      <c r="A677" s="17"/>
      <c r="B677" s="12"/>
      <c r="C677" s="22"/>
    </row>
    <row r="678" spans="1:3" ht="15.75" customHeight="1">
      <c r="A678" s="17"/>
      <c r="B678" s="12"/>
      <c r="C678" s="22"/>
    </row>
    <row r="679" spans="1:3" ht="15.75" customHeight="1">
      <c r="A679" s="17"/>
      <c r="B679" s="12"/>
      <c r="C679" s="22"/>
    </row>
    <row r="680" spans="1:3" ht="15.75" customHeight="1">
      <c r="A680" s="17"/>
      <c r="B680" s="12"/>
      <c r="C680" s="22"/>
    </row>
    <row r="681" spans="1:3" ht="15.75" customHeight="1">
      <c r="A681" s="17"/>
      <c r="B681" s="12"/>
      <c r="C681" s="22"/>
    </row>
    <row r="682" spans="1:3" ht="15.75" customHeight="1">
      <c r="A682" s="17"/>
      <c r="B682" s="12"/>
      <c r="C682" s="22"/>
    </row>
    <row r="683" spans="1:3" ht="15.75" customHeight="1">
      <c r="A683" s="17"/>
      <c r="B683" s="12"/>
      <c r="C683" s="22"/>
    </row>
    <row r="684" spans="1:3" ht="15.75" customHeight="1">
      <c r="A684" s="17"/>
      <c r="B684" s="12"/>
      <c r="C684" s="22"/>
    </row>
    <row r="685" spans="1:3" ht="15.75" customHeight="1">
      <c r="A685" s="17"/>
      <c r="B685" s="12"/>
      <c r="C685" s="22"/>
    </row>
    <row r="686" spans="1:3" ht="15.75" customHeight="1">
      <c r="A686" s="17"/>
      <c r="B686" s="12"/>
      <c r="C686" s="22"/>
    </row>
    <row r="687" spans="1:3" ht="15.75" customHeight="1">
      <c r="A687" s="17"/>
      <c r="B687" s="12"/>
      <c r="C687" s="22"/>
    </row>
    <row r="688" spans="1:3" ht="15.75" customHeight="1">
      <c r="A688" s="17"/>
      <c r="B688" s="12"/>
      <c r="C688" s="22"/>
    </row>
    <row r="689" spans="1:3" ht="15.75" customHeight="1">
      <c r="A689" s="17"/>
      <c r="B689" s="12"/>
      <c r="C689" s="22"/>
    </row>
    <row r="690" spans="1:3" ht="15.75" customHeight="1">
      <c r="A690" s="17"/>
      <c r="B690" s="12"/>
      <c r="C690" s="22"/>
    </row>
    <row r="691" spans="1:3" ht="15.75" customHeight="1">
      <c r="A691" s="17"/>
      <c r="B691" s="12"/>
      <c r="C691" s="22"/>
    </row>
    <row r="692" spans="1:3" ht="15.75" customHeight="1">
      <c r="A692" s="17"/>
      <c r="B692" s="12"/>
      <c r="C692" s="22"/>
    </row>
    <row r="693" spans="1:3" ht="15.75" customHeight="1">
      <c r="A693" s="17"/>
      <c r="B693" s="12"/>
      <c r="C693" s="22"/>
    </row>
    <row r="694" spans="1:3" ht="15.75" customHeight="1">
      <c r="A694" s="17"/>
      <c r="B694" s="12"/>
      <c r="C694" s="22"/>
    </row>
    <row r="695" spans="1:3" ht="15.75" customHeight="1">
      <c r="A695" s="17"/>
      <c r="B695" s="12"/>
      <c r="C695" s="22"/>
    </row>
    <row r="696" spans="1:3" ht="15.75" customHeight="1">
      <c r="A696" s="17"/>
      <c r="B696" s="12"/>
      <c r="C696" s="22"/>
    </row>
    <row r="697" spans="1:3" ht="15.75" customHeight="1">
      <c r="A697" s="17"/>
      <c r="B697" s="12"/>
      <c r="C697" s="22"/>
    </row>
    <row r="698" spans="1:3" ht="15.75" customHeight="1">
      <c r="A698" s="17"/>
      <c r="B698" s="12"/>
      <c r="C698" s="22"/>
    </row>
    <row r="699" spans="1:3" ht="15.75" customHeight="1">
      <c r="A699" s="17"/>
      <c r="B699" s="12"/>
      <c r="C699" s="22"/>
    </row>
    <row r="700" spans="1:3" ht="15.75" customHeight="1">
      <c r="A700" s="17"/>
      <c r="B700" s="12"/>
      <c r="C700" s="22"/>
    </row>
    <row r="701" spans="1:3" ht="15.75" customHeight="1">
      <c r="A701" s="17"/>
      <c r="B701" s="12"/>
      <c r="C701" s="22"/>
    </row>
    <row r="702" spans="1:3" ht="15.75" customHeight="1">
      <c r="A702" s="17"/>
      <c r="B702" s="12"/>
      <c r="C702" s="22"/>
    </row>
    <row r="703" spans="1:3" ht="15.75" customHeight="1">
      <c r="A703" s="17"/>
      <c r="B703" s="12"/>
      <c r="C703" s="22"/>
    </row>
    <row r="704" spans="1:3" ht="15.75" customHeight="1">
      <c r="A704" s="17"/>
      <c r="B704" s="12"/>
      <c r="C704" s="22"/>
    </row>
    <row r="705" spans="1:3" ht="15.75" customHeight="1">
      <c r="A705" s="17"/>
      <c r="B705" s="12"/>
      <c r="C705" s="22"/>
    </row>
    <row r="706" spans="1:3" ht="15.75" customHeight="1">
      <c r="A706" s="17"/>
      <c r="B706" s="12"/>
      <c r="C706" s="22"/>
    </row>
    <row r="707" spans="1:3" ht="15.75" customHeight="1">
      <c r="A707" s="17"/>
      <c r="B707" s="12"/>
      <c r="C707" s="22"/>
    </row>
    <row r="708" spans="1:3" ht="15.75" customHeight="1">
      <c r="A708" s="17"/>
      <c r="B708" s="12"/>
      <c r="C708" s="22"/>
    </row>
    <row r="709" spans="1:3" ht="15.75" customHeight="1">
      <c r="A709" s="17"/>
      <c r="B709" s="12"/>
      <c r="C709" s="22"/>
    </row>
    <row r="710" spans="1:3" ht="15.75" customHeight="1">
      <c r="A710" s="17"/>
      <c r="B710" s="12"/>
      <c r="C710" s="22"/>
    </row>
    <row r="711" spans="1:3" ht="15.75" customHeight="1">
      <c r="A711" s="17"/>
      <c r="B711" s="12"/>
      <c r="C711" s="22"/>
    </row>
    <row r="712" spans="1:3" ht="15.75" customHeight="1">
      <c r="A712" s="17"/>
      <c r="B712" s="12"/>
      <c r="C712" s="22"/>
    </row>
    <row r="713" spans="1:3" ht="15.75" customHeight="1">
      <c r="A713" s="17"/>
      <c r="B713" s="12"/>
      <c r="C713" s="22"/>
    </row>
    <row r="714" spans="1:3" ht="15.75" customHeight="1">
      <c r="A714" s="17"/>
      <c r="B714" s="12"/>
      <c r="C714" s="22"/>
    </row>
    <row r="715" spans="1:3" ht="15.75" customHeight="1">
      <c r="A715" s="17"/>
      <c r="B715" s="12"/>
      <c r="C715" s="22"/>
    </row>
    <row r="716" spans="1:3" ht="15.75" customHeight="1">
      <c r="A716" s="17"/>
      <c r="B716" s="12"/>
      <c r="C716" s="22"/>
    </row>
    <row r="717" spans="1:3" ht="15.75" customHeight="1">
      <c r="A717" s="17"/>
      <c r="B717" s="12"/>
      <c r="C717" s="22"/>
    </row>
    <row r="718" spans="1:3" ht="15.75" customHeight="1">
      <c r="A718" s="17"/>
      <c r="B718" s="12"/>
      <c r="C718" s="22"/>
    </row>
    <row r="719" spans="1:3" ht="15.75" customHeight="1">
      <c r="A719" s="17"/>
      <c r="B719" s="12"/>
      <c r="C719" s="22"/>
    </row>
    <row r="720" spans="1:3" ht="15.75" customHeight="1">
      <c r="A720" s="17"/>
      <c r="B720" s="12"/>
      <c r="C720" s="22"/>
    </row>
    <row r="721" spans="1:3" ht="15.75" customHeight="1">
      <c r="A721" s="17"/>
      <c r="B721" s="12"/>
      <c r="C721" s="22"/>
    </row>
    <row r="722" spans="1:3" ht="15.75" customHeight="1">
      <c r="A722" s="17"/>
      <c r="B722" s="12"/>
      <c r="C722" s="22"/>
    </row>
    <row r="723" spans="1:3" ht="15.75" customHeight="1">
      <c r="A723" s="17"/>
      <c r="B723" s="12"/>
      <c r="C723" s="22"/>
    </row>
    <row r="724" spans="1:3" ht="15.75" customHeight="1">
      <c r="A724" s="17"/>
      <c r="B724" s="12"/>
      <c r="C724" s="22"/>
    </row>
    <row r="725" spans="1:3" ht="15.75" customHeight="1">
      <c r="A725" s="17"/>
      <c r="B725" s="12"/>
      <c r="C725" s="22"/>
    </row>
    <row r="726" spans="1:3" ht="15.75" customHeight="1">
      <c r="A726" s="17"/>
      <c r="B726" s="12"/>
      <c r="C726" s="22"/>
    </row>
    <row r="727" spans="1:3" ht="15.75" customHeight="1">
      <c r="A727" s="17"/>
      <c r="B727" s="12"/>
      <c r="C727" s="22"/>
    </row>
    <row r="728" spans="1:3" ht="15.75" customHeight="1">
      <c r="A728" s="17"/>
      <c r="B728" s="12"/>
      <c r="C728" s="22"/>
    </row>
    <row r="729" spans="1:3" ht="15.75" customHeight="1">
      <c r="A729" s="17"/>
      <c r="B729" s="12"/>
      <c r="C729" s="22"/>
    </row>
    <row r="730" spans="1:3" ht="15.75" customHeight="1">
      <c r="A730" s="17"/>
      <c r="B730" s="12"/>
      <c r="C730" s="22"/>
    </row>
    <row r="731" spans="1:3" ht="15.75" customHeight="1">
      <c r="A731" s="17"/>
      <c r="B731" s="12"/>
      <c r="C731" s="22"/>
    </row>
    <row r="732" spans="1:3" ht="15.75" customHeight="1">
      <c r="A732" s="17"/>
      <c r="B732" s="12"/>
      <c r="C732" s="22"/>
    </row>
    <row r="733" spans="1:3" ht="15.75" customHeight="1">
      <c r="A733" s="17"/>
      <c r="B733" s="12"/>
      <c r="C733" s="22"/>
    </row>
    <row r="734" spans="1:3" ht="15.75" customHeight="1">
      <c r="A734" s="17"/>
      <c r="B734" s="12"/>
      <c r="C734" s="22"/>
    </row>
    <row r="735" spans="1:3" ht="15.75" customHeight="1">
      <c r="A735" s="17"/>
      <c r="B735" s="12"/>
      <c r="C735" s="22"/>
    </row>
    <row r="736" spans="1:3" ht="15.75" customHeight="1">
      <c r="A736" s="17"/>
      <c r="B736" s="12"/>
      <c r="C736" s="22"/>
    </row>
    <row r="737" spans="1:3" ht="15.75" customHeight="1">
      <c r="A737" s="17"/>
      <c r="B737" s="12"/>
      <c r="C737" s="22"/>
    </row>
    <row r="738" spans="1:3" ht="15.75" customHeight="1">
      <c r="A738" s="17"/>
      <c r="B738" s="12"/>
      <c r="C738" s="22"/>
    </row>
    <row r="739" spans="1:3" ht="15.75" customHeight="1">
      <c r="A739" s="17"/>
      <c r="B739" s="12"/>
      <c r="C739" s="22"/>
    </row>
    <row r="740" spans="1:3" ht="15.75" customHeight="1">
      <c r="A740" s="17"/>
      <c r="B740" s="12"/>
      <c r="C740" s="22"/>
    </row>
    <row r="741" spans="1:3" ht="15.75" customHeight="1">
      <c r="A741" s="17"/>
      <c r="B741" s="12"/>
      <c r="C741" s="22"/>
    </row>
    <row r="742" spans="1:3" ht="15.75" customHeight="1">
      <c r="A742" s="17"/>
      <c r="B742" s="12"/>
      <c r="C742" s="22"/>
    </row>
    <row r="743" spans="1:3" ht="15.75" customHeight="1">
      <c r="A743" s="17"/>
      <c r="B743" s="12"/>
      <c r="C743" s="22"/>
    </row>
    <row r="744" spans="1:3" ht="15.75" customHeight="1">
      <c r="A744" s="17"/>
      <c r="B744" s="12"/>
      <c r="C744" s="22"/>
    </row>
    <row r="745" spans="1:3" ht="15.75" customHeight="1">
      <c r="A745" s="17"/>
      <c r="B745" s="12"/>
      <c r="C745" s="22"/>
    </row>
    <row r="746" spans="1:3" ht="15.75" customHeight="1">
      <c r="A746" s="17"/>
      <c r="B746" s="12"/>
      <c r="C746" s="22"/>
    </row>
    <row r="747" spans="1:3" ht="15.75" customHeight="1">
      <c r="A747" s="17"/>
      <c r="B747" s="12"/>
      <c r="C747" s="22"/>
    </row>
    <row r="748" spans="1:3" ht="15.75" customHeight="1">
      <c r="A748" s="17"/>
      <c r="B748" s="12"/>
      <c r="C748" s="22"/>
    </row>
    <row r="749" spans="1:3" ht="15.75" customHeight="1">
      <c r="A749" s="17"/>
      <c r="B749" s="12"/>
      <c r="C749" s="22"/>
    </row>
    <row r="750" spans="1:3" ht="15.75" customHeight="1">
      <c r="A750" s="17"/>
      <c r="B750" s="12"/>
      <c r="C750" s="22"/>
    </row>
    <row r="751" spans="1:3" ht="15.75" customHeight="1">
      <c r="A751" s="17"/>
      <c r="B751" s="12"/>
      <c r="C751" s="22"/>
    </row>
    <row r="752" spans="1:3" ht="15.75" customHeight="1">
      <c r="A752" s="17"/>
      <c r="B752" s="12"/>
      <c r="C752" s="22"/>
    </row>
    <row r="753" spans="1:3" ht="15.75" customHeight="1">
      <c r="A753" s="17"/>
      <c r="B753" s="12"/>
      <c r="C753" s="22"/>
    </row>
    <row r="754" spans="1:3" ht="15.75" customHeight="1">
      <c r="A754" s="17"/>
      <c r="B754" s="12"/>
      <c r="C754" s="22"/>
    </row>
    <row r="755" spans="1:3" ht="15.75" customHeight="1">
      <c r="A755" s="17"/>
      <c r="B755" s="12"/>
      <c r="C755" s="22"/>
    </row>
    <row r="756" spans="1:3" ht="15.75" customHeight="1">
      <c r="A756" s="17"/>
      <c r="B756" s="12"/>
      <c r="C756" s="22"/>
    </row>
    <row r="757" spans="1:3" ht="15.75" customHeight="1">
      <c r="A757" s="17"/>
      <c r="B757" s="12"/>
      <c r="C757" s="22"/>
    </row>
    <row r="758" spans="1:3" ht="15.75" customHeight="1">
      <c r="A758" s="17"/>
      <c r="B758" s="12"/>
      <c r="C758" s="22"/>
    </row>
    <row r="759" spans="1:3" ht="15.75" customHeight="1">
      <c r="A759" s="17"/>
      <c r="B759" s="12"/>
      <c r="C759" s="22"/>
    </row>
    <row r="760" spans="1:3" ht="15.75" customHeight="1">
      <c r="A760" s="17"/>
      <c r="B760" s="12"/>
      <c r="C760" s="22"/>
    </row>
    <row r="761" spans="1:3" ht="15.75" customHeight="1">
      <c r="A761" s="17"/>
      <c r="B761" s="12"/>
      <c r="C761" s="22"/>
    </row>
    <row r="762" spans="1:3" ht="15.75" customHeight="1">
      <c r="A762" s="17"/>
      <c r="B762" s="12"/>
      <c r="C762" s="22"/>
    </row>
    <row r="763" spans="1:3" ht="15.75" customHeight="1">
      <c r="A763" s="17"/>
      <c r="B763" s="12"/>
      <c r="C763" s="22"/>
    </row>
    <row r="764" spans="1:3" ht="15.75" customHeight="1">
      <c r="A764" s="17"/>
      <c r="B764" s="12"/>
      <c r="C764" s="22"/>
    </row>
    <row r="765" spans="1:3" ht="15.75" customHeight="1">
      <c r="A765" s="17"/>
      <c r="B765" s="12"/>
      <c r="C765" s="22"/>
    </row>
    <row r="766" spans="1:3" ht="15.75" customHeight="1">
      <c r="A766" s="17"/>
      <c r="B766" s="12"/>
      <c r="C766" s="22"/>
    </row>
    <row r="767" spans="1:3" ht="15.75" customHeight="1">
      <c r="A767" s="17"/>
      <c r="B767" s="12"/>
      <c r="C767" s="22"/>
    </row>
    <row r="768" spans="1:3" ht="15.75" customHeight="1">
      <c r="A768" s="17"/>
      <c r="B768" s="12"/>
      <c r="C768" s="22"/>
    </row>
    <row r="769" spans="1:3" ht="15.75" customHeight="1">
      <c r="A769" s="17"/>
      <c r="B769" s="12"/>
      <c r="C769" s="22"/>
    </row>
    <row r="770" spans="1:3" ht="15.75" customHeight="1">
      <c r="A770" s="17"/>
      <c r="B770" s="12"/>
      <c r="C770" s="22"/>
    </row>
    <row r="771" spans="1:3" ht="15.75" customHeight="1">
      <c r="A771" s="17"/>
      <c r="B771" s="12"/>
      <c r="C771" s="22"/>
    </row>
    <row r="772" spans="1:3" ht="15.75" customHeight="1">
      <c r="A772" s="17"/>
      <c r="B772" s="12"/>
      <c r="C772" s="22"/>
    </row>
    <row r="773" spans="1:3" ht="15.75" customHeight="1">
      <c r="A773" s="17"/>
      <c r="B773" s="12"/>
      <c r="C773" s="22"/>
    </row>
    <row r="774" spans="1:3" ht="15.75" customHeight="1">
      <c r="A774" s="17"/>
      <c r="B774" s="12"/>
      <c r="C774" s="22"/>
    </row>
    <row r="775" spans="1:3" ht="15.75" customHeight="1">
      <c r="A775" s="17"/>
      <c r="B775" s="12"/>
      <c r="C775" s="22"/>
    </row>
    <row r="776" spans="1:3" ht="15.75" customHeight="1">
      <c r="A776" s="17"/>
      <c r="B776" s="12"/>
      <c r="C776" s="22"/>
    </row>
    <row r="777" spans="1:3" ht="15.75" customHeight="1">
      <c r="A777" s="17"/>
      <c r="B777" s="12"/>
      <c r="C777" s="22"/>
    </row>
    <row r="778" spans="1:3" ht="15.75" customHeight="1">
      <c r="A778" s="17"/>
      <c r="B778" s="12"/>
      <c r="C778" s="22"/>
    </row>
    <row r="779" spans="1:3" ht="15.75" customHeight="1">
      <c r="A779" s="17"/>
      <c r="B779" s="12"/>
      <c r="C779" s="22"/>
    </row>
    <row r="780" spans="1:3" ht="15.75" customHeight="1">
      <c r="A780" s="17"/>
      <c r="B780" s="12"/>
      <c r="C780" s="22"/>
    </row>
    <row r="781" spans="1:3" ht="15.75" customHeight="1">
      <c r="A781" s="17"/>
      <c r="B781" s="12"/>
      <c r="C781" s="22"/>
    </row>
    <row r="782" spans="1:3" ht="15.75" customHeight="1">
      <c r="A782" s="17"/>
      <c r="B782" s="12"/>
      <c r="C782" s="22"/>
    </row>
    <row r="783" spans="1:3" ht="15.75" customHeight="1">
      <c r="A783" s="17"/>
      <c r="B783" s="12"/>
      <c r="C783" s="22"/>
    </row>
    <row r="784" spans="1:3" ht="15.75" customHeight="1">
      <c r="A784" s="17"/>
      <c r="B784" s="12"/>
      <c r="C784" s="22"/>
    </row>
    <row r="785" spans="1:3" ht="15.75" customHeight="1">
      <c r="A785" s="17"/>
      <c r="B785" s="12"/>
      <c r="C785" s="22"/>
    </row>
    <row r="786" spans="1:3" ht="15.75" customHeight="1">
      <c r="A786" s="17"/>
      <c r="B786" s="12"/>
      <c r="C786" s="22"/>
    </row>
    <row r="787" spans="1:3" ht="15.75" customHeight="1">
      <c r="A787" s="17"/>
      <c r="B787" s="12"/>
      <c r="C787" s="22"/>
    </row>
    <row r="788" spans="1:3" ht="15.75" customHeight="1">
      <c r="A788" s="17"/>
      <c r="B788" s="12"/>
      <c r="C788" s="22"/>
    </row>
    <row r="789" spans="1:3" ht="15.75" customHeight="1">
      <c r="A789" s="17"/>
      <c r="B789" s="12"/>
      <c r="C789" s="22"/>
    </row>
    <row r="790" spans="1:3" ht="15.75" customHeight="1">
      <c r="A790" s="17"/>
      <c r="B790" s="12"/>
      <c r="C790" s="22"/>
    </row>
    <row r="791" spans="1:3" ht="15.75" customHeight="1">
      <c r="A791" s="17"/>
      <c r="B791" s="12"/>
      <c r="C791" s="22"/>
    </row>
    <row r="792" spans="1:3" ht="15.75" customHeight="1">
      <c r="A792" s="17"/>
      <c r="B792" s="12"/>
      <c r="C792" s="22"/>
    </row>
    <row r="793" spans="1:3" ht="15.75" customHeight="1">
      <c r="A793" s="17"/>
      <c r="B793" s="12"/>
      <c r="C793" s="22"/>
    </row>
    <row r="794" spans="1:3" ht="15.75" customHeight="1">
      <c r="A794" s="17"/>
      <c r="B794" s="12"/>
      <c r="C794" s="22"/>
    </row>
    <row r="795" spans="1:3" ht="15.75" customHeight="1">
      <c r="A795" s="17"/>
      <c r="B795" s="12"/>
      <c r="C795" s="22"/>
    </row>
    <row r="796" spans="1:3" ht="15.75" customHeight="1">
      <c r="A796" s="17"/>
      <c r="B796" s="12"/>
      <c r="C796" s="22"/>
    </row>
    <row r="797" spans="1:3" ht="15.75" customHeight="1">
      <c r="A797" s="17"/>
      <c r="B797" s="12"/>
      <c r="C797" s="22"/>
    </row>
    <row r="798" spans="1:3" ht="15.75" customHeight="1">
      <c r="A798" s="17"/>
      <c r="B798" s="12"/>
      <c r="C798" s="22"/>
    </row>
    <row r="799" spans="1:3" ht="15.75" customHeight="1">
      <c r="A799" s="17"/>
      <c r="B799" s="12"/>
      <c r="C799" s="22"/>
    </row>
    <row r="800" spans="1:3" ht="15.75" customHeight="1">
      <c r="A800" s="17"/>
      <c r="B800" s="12"/>
      <c r="C800" s="22"/>
    </row>
    <row r="801" spans="1:3" ht="15.75" customHeight="1">
      <c r="A801" s="17"/>
      <c r="B801" s="12"/>
      <c r="C801" s="22"/>
    </row>
    <row r="802" spans="1:3" ht="15.75" customHeight="1">
      <c r="A802" s="17"/>
      <c r="B802" s="12"/>
      <c r="C802" s="22"/>
    </row>
    <row r="803" spans="1:3" ht="15.75" customHeight="1">
      <c r="A803" s="17"/>
      <c r="B803" s="12"/>
      <c r="C803" s="22"/>
    </row>
    <row r="804" spans="1:3" ht="15.75" customHeight="1">
      <c r="A804" s="17"/>
      <c r="B804" s="12"/>
      <c r="C804" s="22"/>
    </row>
    <row r="805" spans="1:3" ht="15.75" customHeight="1">
      <c r="A805" s="17"/>
      <c r="B805" s="12"/>
      <c r="C805" s="22"/>
    </row>
    <row r="806" spans="1:3" ht="15.75" customHeight="1">
      <c r="A806" s="17"/>
      <c r="B806" s="12"/>
      <c r="C806" s="22"/>
    </row>
    <row r="807" spans="1:3" ht="15.75" customHeight="1">
      <c r="A807" s="17"/>
      <c r="B807" s="12"/>
      <c r="C807" s="22"/>
    </row>
    <row r="808" spans="1:3" ht="15.75" customHeight="1">
      <c r="A808" s="17"/>
      <c r="B808" s="12"/>
      <c r="C808" s="22"/>
    </row>
    <row r="809" spans="1:3" ht="15.75" customHeight="1">
      <c r="A809" s="17"/>
      <c r="B809" s="12"/>
      <c r="C809" s="22"/>
    </row>
    <row r="810" spans="1:3" ht="15.75" customHeight="1">
      <c r="A810" s="17"/>
      <c r="B810" s="12"/>
      <c r="C810" s="22"/>
    </row>
    <row r="811" spans="1:3" ht="15.75" customHeight="1">
      <c r="A811" s="17"/>
      <c r="B811" s="12"/>
      <c r="C811" s="22"/>
    </row>
    <row r="812" spans="1:3" ht="15.75" customHeight="1">
      <c r="A812" s="17"/>
      <c r="B812" s="12"/>
      <c r="C812" s="22"/>
    </row>
    <row r="813" spans="1:3" ht="15.75" customHeight="1">
      <c r="A813" s="17"/>
      <c r="B813" s="12"/>
      <c r="C813" s="22"/>
    </row>
    <row r="814" spans="1:3" ht="15.75" customHeight="1">
      <c r="A814" s="17"/>
      <c r="B814" s="12"/>
      <c r="C814" s="22"/>
    </row>
    <row r="815" spans="1:3" ht="15.75" customHeight="1">
      <c r="A815" s="17"/>
      <c r="B815" s="12"/>
      <c r="C815" s="22"/>
    </row>
    <row r="816" spans="1:3" ht="15.75" customHeight="1">
      <c r="A816" s="17"/>
      <c r="B816" s="12"/>
      <c r="C816" s="22"/>
    </row>
    <row r="817" spans="1:3" ht="15.75" customHeight="1">
      <c r="A817" s="17"/>
      <c r="B817" s="12"/>
      <c r="C817" s="22"/>
    </row>
    <row r="818" spans="1:3" ht="15.75" customHeight="1">
      <c r="A818" s="17"/>
      <c r="B818" s="12"/>
      <c r="C818" s="22"/>
    </row>
    <row r="819" spans="1:3" ht="15.75" customHeight="1">
      <c r="A819" s="17"/>
      <c r="B819" s="12"/>
      <c r="C819" s="22"/>
    </row>
    <row r="820" spans="1:3" ht="15.75" customHeight="1">
      <c r="A820" s="17"/>
      <c r="B820" s="12"/>
      <c r="C820" s="22"/>
    </row>
    <row r="821" spans="1:3" ht="15.75" customHeight="1">
      <c r="A821" s="17"/>
      <c r="B821" s="12"/>
      <c r="C821" s="22"/>
    </row>
    <row r="822" spans="1:3" ht="15.75" customHeight="1">
      <c r="A822" s="17"/>
      <c r="B822" s="12"/>
      <c r="C822" s="22"/>
    </row>
    <row r="823" spans="1:3" ht="15.75" customHeight="1">
      <c r="A823" s="17"/>
      <c r="B823" s="12"/>
      <c r="C823" s="22"/>
    </row>
    <row r="824" spans="1:3" ht="15.75" customHeight="1">
      <c r="A824" s="17"/>
      <c r="B824" s="12"/>
      <c r="C824" s="22"/>
    </row>
    <row r="825" spans="1:3" ht="15.75" customHeight="1">
      <c r="A825" s="17"/>
      <c r="B825" s="12"/>
      <c r="C825" s="22"/>
    </row>
    <row r="826" spans="1:3" ht="15.75" customHeight="1">
      <c r="A826" s="17"/>
      <c r="B826" s="12"/>
      <c r="C826" s="22"/>
    </row>
    <row r="827" spans="1:3" ht="15.75" customHeight="1">
      <c r="A827" s="17"/>
      <c r="B827" s="12"/>
      <c r="C827" s="22"/>
    </row>
    <row r="828" spans="1:3" ht="15.75" customHeight="1">
      <c r="A828" s="17"/>
      <c r="B828" s="12"/>
      <c r="C828" s="22"/>
    </row>
    <row r="829" spans="1:3" ht="15.75" customHeight="1">
      <c r="A829" s="17"/>
      <c r="B829" s="12"/>
      <c r="C829" s="22"/>
    </row>
    <row r="830" spans="1:3" ht="15.75" customHeight="1">
      <c r="A830" s="17"/>
      <c r="B830" s="12"/>
      <c r="C830" s="22"/>
    </row>
    <row r="831" spans="1:3" ht="15.75" customHeight="1">
      <c r="A831" s="17"/>
      <c r="B831" s="12"/>
      <c r="C831" s="22"/>
    </row>
    <row r="832" spans="1:3" ht="15.75" customHeight="1">
      <c r="A832" s="17"/>
      <c r="B832" s="12"/>
      <c r="C832" s="22"/>
    </row>
    <row r="833" spans="1:3" ht="15.75" customHeight="1">
      <c r="A833" s="17"/>
      <c r="B833" s="12"/>
      <c r="C833" s="22"/>
    </row>
    <row r="834" spans="1:3" ht="15.75" customHeight="1">
      <c r="A834" s="17"/>
      <c r="B834" s="12"/>
      <c r="C834" s="22"/>
    </row>
    <row r="835" spans="1:3" ht="15.75" customHeight="1">
      <c r="A835" s="17"/>
      <c r="B835" s="12"/>
      <c r="C835" s="22"/>
    </row>
    <row r="836" spans="1:3" ht="15.75" customHeight="1">
      <c r="A836" s="17"/>
      <c r="B836" s="12"/>
      <c r="C836" s="22"/>
    </row>
    <row r="837" spans="1:3" ht="15.75" customHeight="1">
      <c r="A837" s="17"/>
      <c r="B837" s="12"/>
      <c r="C837" s="22"/>
    </row>
    <row r="838" spans="1:3" ht="15.75" customHeight="1">
      <c r="A838" s="17"/>
      <c r="B838" s="12"/>
      <c r="C838" s="22"/>
    </row>
    <row r="839" spans="1:3" ht="15.75" customHeight="1">
      <c r="A839" s="17"/>
      <c r="B839" s="12"/>
      <c r="C839" s="22"/>
    </row>
    <row r="840" spans="1:3" ht="15.75" customHeight="1">
      <c r="A840" s="17"/>
      <c r="B840" s="12"/>
      <c r="C840" s="22"/>
    </row>
    <row r="841" spans="1:3" ht="15.75" customHeight="1">
      <c r="A841" s="17"/>
      <c r="B841" s="12"/>
      <c r="C841" s="22"/>
    </row>
    <row r="842" spans="1:3" ht="15.75" customHeight="1">
      <c r="A842" s="17"/>
      <c r="B842" s="12"/>
      <c r="C842" s="22"/>
    </row>
    <row r="843" spans="1:3" ht="15.75" customHeight="1">
      <c r="A843" s="17"/>
      <c r="B843" s="12"/>
      <c r="C843" s="22"/>
    </row>
    <row r="844" spans="1:3" ht="15.75" customHeight="1">
      <c r="A844" s="17"/>
      <c r="B844" s="12"/>
      <c r="C844" s="22"/>
    </row>
    <row r="845" spans="1:3" ht="15.75" customHeight="1">
      <c r="A845" s="17"/>
      <c r="B845" s="12"/>
      <c r="C845" s="22"/>
    </row>
    <row r="846" spans="1:3" ht="15.75" customHeight="1">
      <c r="A846" s="17"/>
      <c r="B846" s="12"/>
      <c r="C846" s="22"/>
    </row>
    <row r="847" spans="1:3" ht="15.75" customHeight="1">
      <c r="A847" s="17"/>
      <c r="B847" s="12"/>
      <c r="C847" s="22"/>
    </row>
    <row r="848" spans="1:3" ht="15.75" customHeight="1">
      <c r="A848" s="17"/>
      <c r="B848" s="12"/>
      <c r="C848" s="22"/>
    </row>
    <row r="849" spans="1:3" ht="15.75" customHeight="1">
      <c r="A849" s="17"/>
      <c r="B849" s="12"/>
      <c r="C849" s="22"/>
    </row>
    <row r="850" spans="1:3" ht="15.75" customHeight="1">
      <c r="A850" s="17"/>
      <c r="B850" s="12"/>
      <c r="C850" s="22"/>
    </row>
    <row r="851" spans="1:3" ht="15.75" customHeight="1">
      <c r="A851" s="17"/>
      <c r="B851" s="12"/>
      <c r="C851" s="22"/>
    </row>
    <row r="852" spans="1:3" ht="15.75" customHeight="1">
      <c r="A852" s="17"/>
      <c r="B852" s="12"/>
      <c r="C852" s="22"/>
    </row>
    <row r="853" spans="1:3" ht="15.75" customHeight="1">
      <c r="A853" s="17"/>
      <c r="B853" s="12"/>
      <c r="C853" s="22"/>
    </row>
    <row r="854" spans="1:3" ht="15.75" customHeight="1">
      <c r="A854" s="17"/>
      <c r="B854" s="12"/>
      <c r="C854" s="22"/>
    </row>
    <row r="855" spans="1:3" ht="15.75" customHeight="1">
      <c r="A855" s="17"/>
      <c r="B855" s="12"/>
      <c r="C855" s="22"/>
    </row>
    <row r="856" spans="1:3" ht="15.75" customHeight="1">
      <c r="A856" s="17"/>
      <c r="B856" s="12"/>
      <c r="C856" s="22"/>
    </row>
    <row r="857" spans="1:3" ht="15.75" customHeight="1">
      <c r="A857" s="17"/>
      <c r="B857" s="12"/>
      <c r="C857" s="22"/>
    </row>
    <row r="858" spans="1:3" ht="15.75" customHeight="1">
      <c r="A858" s="17"/>
      <c r="B858" s="12"/>
      <c r="C858" s="22"/>
    </row>
    <row r="859" spans="1:3" ht="15.75" customHeight="1">
      <c r="A859" s="17"/>
      <c r="B859" s="12"/>
      <c r="C859" s="22"/>
    </row>
    <row r="860" spans="1:3" ht="15.75" customHeight="1">
      <c r="A860" s="17"/>
      <c r="B860" s="12"/>
      <c r="C860" s="22"/>
    </row>
    <row r="861" spans="1:3" ht="15.75" customHeight="1">
      <c r="A861" s="17"/>
      <c r="B861" s="12"/>
      <c r="C861" s="22"/>
    </row>
    <row r="862" spans="1:3" ht="15.75" customHeight="1">
      <c r="A862" s="17"/>
      <c r="B862" s="12"/>
      <c r="C862" s="22"/>
    </row>
    <row r="863" spans="1:3" ht="15.75" customHeight="1">
      <c r="A863" s="17"/>
      <c r="B863" s="12"/>
      <c r="C863" s="22"/>
    </row>
    <row r="864" spans="1:3" ht="15.75" customHeight="1">
      <c r="A864" s="17"/>
      <c r="B864" s="12"/>
      <c r="C864" s="22"/>
    </row>
    <row r="865" spans="1:3" ht="15.75" customHeight="1">
      <c r="A865" s="17"/>
      <c r="B865" s="12"/>
      <c r="C865" s="22"/>
    </row>
    <row r="866" spans="1:3" ht="15.75" customHeight="1">
      <c r="A866" s="17"/>
      <c r="B866" s="12"/>
      <c r="C866" s="22"/>
    </row>
    <row r="867" spans="1:3" ht="15.75" customHeight="1">
      <c r="A867" s="17"/>
      <c r="B867" s="12"/>
      <c r="C867" s="22"/>
    </row>
    <row r="868" spans="1:3" ht="15.75" customHeight="1">
      <c r="A868" s="17"/>
      <c r="B868" s="12"/>
      <c r="C868" s="22"/>
    </row>
    <row r="869" spans="1:3" ht="15.75" customHeight="1">
      <c r="A869" s="17"/>
      <c r="B869" s="12"/>
      <c r="C869" s="22"/>
    </row>
    <row r="870" spans="1:3" ht="15.75" customHeight="1">
      <c r="A870" s="17"/>
      <c r="B870" s="12"/>
      <c r="C870" s="22"/>
    </row>
    <row r="871" spans="1:3" ht="15.75" customHeight="1">
      <c r="A871" s="17"/>
      <c r="B871" s="12"/>
      <c r="C871" s="22"/>
    </row>
    <row r="872" spans="1:3" ht="15.75" customHeight="1">
      <c r="A872" s="17"/>
      <c r="B872" s="12"/>
      <c r="C872" s="22"/>
    </row>
    <row r="873" spans="1:3" ht="15.75" customHeight="1">
      <c r="A873" s="17"/>
      <c r="B873" s="12"/>
      <c r="C873" s="22"/>
    </row>
    <row r="874" spans="1:3" ht="15.75" customHeight="1">
      <c r="A874" s="17"/>
      <c r="B874" s="12"/>
      <c r="C874" s="22"/>
    </row>
    <row r="875" spans="1:3" ht="15.75" customHeight="1">
      <c r="A875" s="17"/>
      <c r="B875" s="12"/>
      <c r="C875" s="22"/>
    </row>
    <row r="876" spans="1:3" ht="15.75" customHeight="1">
      <c r="A876" s="17"/>
      <c r="B876" s="12"/>
      <c r="C876" s="22"/>
    </row>
    <row r="877" spans="1:3" ht="15.75" customHeight="1">
      <c r="A877" s="17"/>
      <c r="B877" s="12"/>
      <c r="C877" s="22"/>
    </row>
    <row r="878" spans="1:3" ht="15.75" customHeight="1">
      <c r="A878" s="17"/>
      <c r="B878" s="12"/>
      <c r="C878" s="22"/>
    </row>
    <row r="879" spans="1:3" ht="15.75" customHeight="1">
      <c r="A879" s="17"/>
      <c r="B879" s="12"/>
      <c r="C879" s="22"/>
    </row>
    <row r="880" spans="1:3" ht="15.75" customHeight="1">
      <c r="A880" s="17"/>
      <c r="B880" s="12"/>
      <c r="C880" s="22"/>
    </row>
    <row r="881" spans="1:3" ht="15.75" customHeight="1">
      <c r="A881" s="17"/>
      <c r="B881" s="12"/>
      <c r="C881" s="22"/>
    </row>
    <row r="882" spans="1:3" ht="15.75" customHeight="1">
      <c r="A882" s="17"/>
      <c r="B882" s="12"/>
      <c r="C882" s="22"/>
    </row>
    <row r="883" spans="1:3" ht="15.75" customHeight="1">
      <c r="A883" s="17"/>
      <c r="B883" s="12"/>
      <c r="C883" s="22"/>
    </row>
    <row r="884" spans="1:3" ht="15.75" customHeight="1">
      <c r="A884" s="17"/>
      <c r="B884" s="12"/>
      <c r="C884" s="22"/>
    </row>
    <row r="885" spans="1:3" ht="15.75" customHeight="1">
      <c r="A885" s="17"/>
      <c r="B885" s="12"/>
      <c r="C885" s="22"/>
    </row>
    <row r="886" spans="1:3" ht="15.75" customHeight="1">
      <c r="A886" s="17"/>
      <c r="B886" s="12"/>
      <c r="C886" s="22"/>
    </row>
    <row r="887" spans="1:3" ht="15.75" customHeight="1">
      <c r="A887" s="17"/>
      <c r="B887" s="12"/>
      <c r="C887" s="22"/>
    </row>
    <row r="888" spans="1:3" ht="15.75" customHeight="1">
      <c r="A888" s="17"/>
      <c r="B888" s="12"/>
      <c r="C888" s="22"/>
    </row>
    <row r="889" spans="1:3" ht="15.75" customHeight="1">
      <c r="A889" s="17"/>
      <c r="B889" s="12"/>
      <c r="C889" s="22"/>
    </row>
    <row r="890" spans="1:3" ht="15.75" customHeight="1">
      <c r="A890" s="17"/>
      <c r="B890" s="12"/>
      <c r="C890" s="22"/>
    </row>
    <row r="891" spans="1:3" ht="15.75" customHeight="1">
      <c r="A891" s="17"/>
      <c r="B891" s="12"/>
      <c r="C891" s="22"/>
    </row>
    <row r="892" spans="1:3" ht="15.75" customHeight="1">
      <c r="A892" s="17"/>
      <c r="B892" s="12"/>
      <c r="C892" s="22"/>
    </row>
    <row r="893" spans="1:3" ht="15.75" customHeight="1">
      <c r="A893" s="17"/>
      <c r="B893" s="12"/>
      <c r="C893" s="22"/>
    </row>
    <row r="894" spans="1:3" ht="15.75" customHeight="1">
      <c r="A894" s="17"/>
      <c r="B894" s="12"/>
      <c r="C894" s="22"/>
    </row>
    <row r="895" spans="1:3" ht="15.75" customHeight="1">
      <c r="A895" s="17"/>
      <c r="B895" s="12"/>
      <c r="C895" s="22"/>
    </row>
    <row r="896" spans="1:3" ht="15.75" customHeight="1">
      <c r="A896" s="17"/>
      <c r="B896" s="12"/>
      <c r="C896" s="22"/>
    </row>
    <row r="897" spans="1:3" ht="15.75" customHeight="1">
      <c r="A897" s="17"/>
      <c r="B897" s="12"/>
      <c r="C897" s="22"/>
    </row>
    <row r="898" spans="1:3" ht="15.75" customHeight="1">
      <c r="A898" s="17"/>
      <c r="B898" s="12"/>
      <c r="C898" s="22"/>
    </row>
    <row r="899" spans="1:3" ht="15.75" customHeight="1">
      <c r="A899" s="17"/>
      <c r="B899" s="12"/>
      <c r="C899" s="22"/>
    </row>
    <row r="900" spans="1:3" ht="15.75" customHeight="1">
      <c r="A900" s="17"/>
      <c r="B900" s="12"/>
      <c r="C900" s="22"/>
    </row>
    <row r="901" spans="1:3" ht="15.75" customHeight="1">
      <c r="A901" s="17"/>
      <c r="B901" s="12"/>
      <c r="C901" s="22"/>
    </row>
    <row r="902" spans="1:3" ht="15.75" customHeight="1">
      <c r="A902" s="17"/>
      <c r="B902" s="12"/>
      <c r="C902" s="22"/>
    </row>
    <row r="903" spans="1:3" ht="15.75" customHeight="1">
      <c r="A903" s="17"/>
      <c r="B903" s="12"/>
      <c r="C903" s="22"/>
    </row>
    <row r="904" spans="1:3" ht="15.75" customHeight="1">
      <c r="A904" s="17"/>
      <c r="B904" s="12"/>
      <c r="C904" s="22"/>
    </row>
    <row r="905" spans="1:3" ht="15.75" customHeight="1">
      <c r="A905" s="17"/>
      <c r="B905" s="12"/>
      <c r="C905" s="22"/>
    </row>
    <row r="906" spans="1:3" ht="15.75" customHeight="1">
      <c r="A906" s="17"/>
      <c r="B906" s="12"/>
      <c r="C906" s="22"/>
    </row>
    <row r="907" spans="1:3" ht="15.75" customHeight="1">
      <c r="A907" s="17"/>
      <c r="B907" s="12"/>
      <c r="C907" s="22"/>
    </row>
    <row r="908" spans="1:3" ht="15.75" customHeight="1">
      <c r="A908" s="17"/>
      <c r="B908" s="12"/>
      <c r="C908" s="22"/>
    </row>
    <row r="909" spans="1:3" ht="15.75" customHeight="1">
      <c r="A909" s="17"/>
      <c r="B909" s="12"/>
      <c r="C909" s="22"/>
    </row>
    <row r="910" spans="1:3" ht="15.75" customHeight="1">
      <c r="A910" s="17"/>
      <c r="B910" s="12"/>
      <c r="C910" s="22"/>
    </row>
    <row r="911" spans="1:3" ht="15.75" customHeight="1">
      <c r="A911" s="17"/>
      <c r="B911" s="12"/>
      <c r="C911" s="22"/>
    </row>
    <row r="912" spans="1:3" ht="15.75" customHeight="1">
      <c r="A912" s="17"/>
      <c r="B912" s="12"/>
      <c r="C912" s="22"/>
    </row>
    <row r="913" spans="1:3" ht="15.75" customHeight="1">
      <c r="A913" s="17"/>
      <c r="B913" s="12"/>
      <c r="C913" s="22"/>
    </row>
    <row r="914" spans="1:3" ht="15.75" customHeight="1">
      <c r="A914" s="17"/>
      <c r="B914" s="12"/>
      <c r="C914" s="22"/>
    </row>
    <row r="915" spans="1:3" ht="15.75" customHeight="1">
      <c r="A915" s="17"/>
      <c r="B915" s="12"/>
      <c r="C915" s="22"/>
    </row>
    <row r="916" spans="1:3" ht="15.75" customHeight="1">
      <c r="A916" s="17"/>
      <c r="B916" s="12"/>
      <c r="C916" s="22"/>
    </row>
    <row r="917" spans="1:3" ht="15.75" customHeight="1">
      <c r="A917" s="17"/>
      <c r="B917" s="12"/>
      <c r="C917" s="22"/>
    </row>
    <row r="918" spans="1:3" ht="15.75" customHeight="1">
      <c r="A918" s="17"/>
      <c r="B918" s="12"/>
      <c r="C918" s="22"/>
    </row>
    <row r="919" spans="1:3" ht="15.75" customHeight="1">
      <c r="A919" s="17"/>
      <c r="B919" s="12"/>
      <c r="C919" s="22"/>
    </row>
    <row r="920" spans="1:3" ht="15.75" customHeight="1">
      <c r="A920" s="17"/>
      <c r="B920" s="12"/>
      <c r="C920" s="22"/>
    </row>
    <row r="921" spans="1:3" ht="15.75" customHeight="1">
      <c r="A921" s="17"/>
      <c r="B921" s="12"/>
      <c r="C921" s="22"/>
    </row>
    <row r="922" spans="1:3" ht="15.75" customHeight="1">
      <c r="A922" s="17"/>
      <c r="B922" s="12"/>
      <c r="C922" s="22"/>
    </row>
    <row r="923" spans="1:3" ht="15.75" customHeight="1">
      <c r="A923" s="17"/>
      <c r="B923" s="12"/>
      <c r="C923" s="22"/>
    </row>
    <row r="924" spans="1:3" ht="15.75" customHeight="1">
      <c r="A924" s="17"/>
      <c r="B924" s="12"/>
      <c r="C924" s="22"/>
    </row>
    <row r="925" spans="1:3" ht="15.75" customHeight="1">
      <c r="A925" s="17"/>
      <c r="B925" s="12"/>
      <c r="C925" s="22"/>
    </row>
    <row r="926" spans="1:3" ht="15.75" customHeight="1">
      <c r="A926" s="17"/>
      <c r="B926" s="12"/>
      <c r="C926" s="22"/>
    </row>
    <row r="927" spans="1:3" ht="15.75" customHeight="1">
      <c r="A927" s="17"/>
      <c r="B927" s="12"/>
      <c r="C927" s="22"/>
    </row>
    <row r="928" spans="1:3" ht="15.75" customHeight="1">
      <c r="A928" s="17"/>
      <c r="B928" s="12"/>
      <c r="C928" s="22"/>
    </row>
    <row r="929" spans="1:3" ht="15.75" customHeight="1">
      <c r="A929" s="17"/>
      <c r="B929" s="12"/>
      <c r="C929" s="22"/>
    </row>
    <row r="930" spans="1:3" ht="15.75" customHeight="1">
      <c r="A930" s="17"/>
      <c r="B930" s="12"/>
      <c r="C930" s="22"/>
    </row>
    <row r="931" spans="1:3" ht="15.75" customHeight="1">
      <c r="A931" s="17"/>
      <c r="B931" s="12"/>
      <c r="C931" s="22"/>
    </row>
    <row r="932" spans="1:3" ht="15.75" customHeight="1">
      <c r="A932" s="17"/>
      <c r="B932" s="12"/>
      <c r="C932" s="22"/>
    </row>
    <row r="933" spans="1:3" ht="15.75" customHeight="1">
      <c r="C933" s="22"/>
    </row>
    <row r="934" spans="1:3" ht="15.75" customHeight="1">
      <c r="C934" s="22"/>
    </row>
    <row r="935" spans="1:3" ht="15.75" customHeight="1">
      <c r="C935" s="22"/>
    </row>
    <row r="936" spans="1:3" ht="15.75" customHeight="1">
      <c r="C936" s="22"/>
    </row>
    <row r="937" spans="1:3" ht="15.75" customHeight="1">
      <c r="C937" s="22"/>
    </row>
    <row r="938" spans="1:3" ht="15.75" customHeight="1">
      <c r="C938" s="22"/>
    </row>
    <row r="939" spans="1:3" ht="15.75" customHeight="1">
      <c r="C939" s="22"/>
    </row>
    <row r="940" spans="1:3" ht="15.75" customHeight="1">
      <c r="C940" s="22"/>
    </row>
    <row r="941" spans="1:3" ht="15.75" customHeight="1">
      <c r="C941" s="22"/>
    </row>
    <row r="942" spans="1:3" ht="15.75" customHeight="1">
      <c r="C942" s="22"/>
    </row>
    <row r="943" spans="1:3" ht="15.75" customHeight="1">
      <c r="C943" s="22"/>
    </row>
    <row r="944" spans="1:3" ht="15.75" customHeight="1">
      <c r="C944" s="22"/>
    </row>
    <row r="945" spans="3:3" ht="15.75" customHeight="1">
      <c r="C945" s="22"/>
    </row>
    <row r="946" spans="3:3" ht="15.75" customHeight="1">
      <c r="C946" s="22"/>
    </row>
    <row r="947" spans="3:3" ht="15.75" customHeight="1">
      <c r="C947" s="22"/>
    </row>
    <row r="948" spans="3:3" ht="15.75" customHeight="1">
      <c r="C948" s="22"/>
    </row>
    <row r="949" spans="3:3" ht="15.75" customHeight="1">
      <c r="C949" s="22"/>
    </row>
    <row r="950" spans="3:3" ht="15.75" customHeight="1">
      <c r="C950" s="22"/>
    </row>
    <row r="951" spans="3:3" ht="15.75" customHeight="1">
      <c r="C951" s="22"/>
    </row>
    <row r="952" spans="3:3" ht="15.75" customHeight="1">
      <c r="C952" s="22"/>
    </row>
    <row r="953" spans="3:3" ht="15.75" customHeight="1">
      <c r="C953" s="22"/>
    </row>
    <row r="954" spans="3:3" ht="15.75" customHeight="1">
      <c r="C954" s="22"/>
    </row>
    <row r="955" spans="3:3" ht="15.75" customHeight="1">
      <c r="C955" s="22"/>
    </row>
    <row r="956" spans="3:3" ht="15.75" customHeight="1">
      <c r="C956" s="22"/>
    </row>
    <row r="957" spans="3:3" ht="15.75" customHeight="1">
      <c r="C957" s="22"/>
    </row>
    <row r="958" spans="3:3" ht="15.75" customHeight="1">
      <c r="C958" s="22"/>
    </row>
    <row r="959" spans="3:3" ht="15.75" customHeight="1">
      <c r="C959" s="22"/>
    </row>
    <row r="960" spans="3:3" ht="15.75" customHeight="1">
      <c r="C960" s="22"/>
    </row>
    <row r="961" spans="3:3" ht="15.75" customHeight="1">
      <c r="C961" s="22"/>
    </row>
    <row r="962" spans="3:3" ht="15.75" customHeight="1">
      <c r="C962" s="22"/>
    </row>
    <row r="963" spans="3:3" ht="15.75" customHeight="1">
      <c r="C963" s="22"/>
    </row>
    <row r="964" spans="3:3" ht="15.75" customHeight="1">
      <c r="C964" s="22"/>
    </row>
    <row r="965" spans="3:3" ht="15.75" customHeight="1">
      <c r="C965" s="22"/>
    </row>
    <row r="966" spans="3:3" ht="15.75" customHeight="1">
      <c r="C966" s="22"/>
    </row>
    <row r="967" spans="3:3" ht="15.75" customHeight="1">
      <c r="C967" s="22"/>
    </row>
    <row r="968" spans="3:3" ht="15.75" customHeight="1">
      <c r="C968" s="22"/>
    </row>
    <row r="969" spans="3:3" ht="15.75" customHeight="1">
      <c r="C969" s="22"/>
    </row>
    <row r="970" spans="3:3" ht="15.75" customHeight="1">
      <c r="C970" s="22"/>
    </row>
    <row r="971" spans="3:3" ht="15.75" customHeight="1">
      <c r="C971" s="22"/>
    </row>
    <row r="972" spans="3:3" ht="15.75" customHeight="1">
      <c r="C972" s="22"/>
    </row>
    <row r="973" spans="3:3" ht="15.75" customHeight="1">
      <c r="C973" s="22"/>
    </row>
    <row r="974" spans="3:3" ht="15.75" customHeight="1">
      <c r="C974" s="22"/>
    </row>
    <row r="975" spans="3:3" ht="15.75" customHeight="1">
      <c r="C975" s="22"/>
    </row>
    <row r="976" spans="3:3" ht="15.75" customHeight="1">
      <c r="C976" s="22"/>
    </row>
    <row r="977" spans="3:3" ht="15.75" customHeight="1">
      <c r="C977" s="22"/>
    </row>
    <row r="978" spans="3:3" ht="15.75" customHeight="1">
      <c r="C978" s="22"/>
    </row>
    <row r="979" spans="3:3" ht="15.75" customHeight="1">
      <c r="C979" s="22"/>
    </row>
    <row r="980" spans="3:3" ht="15.75" customHeight="1">
      <c r="C980" s="22"/>
    </row>
    <row r="981" spans="3:3" ht="15.75" customHeight="1">
      <c r="C981" s="22"/>
    </row>
    <row r="982" spans="3:3" ht="15.75" customHeight="1">
      <c r="C982" s="22"/>
    </row>
    <row r="983" spans="3:3" ht="15.75" customHeight="1">
      <c r="C983" s="22"/>
    </row>
    <row r="984" spans="3:3" ht="15.75" customHeight="1">
      <c r="C984" s="22"/>
    </row>
    <row r="985" spans="3:3" ht="15.75" customHeight="1">
      <c r="C985" s="22"/>
    </row>
    <row r="986" spans="3:3" ht="15.75" customHeight="1">
      <c r="C986" s="22"/>
    </row>
    <row r="987" spans="3:3" ht="15.75" customHeight="1">
      <c r="C987" s="22"/>
    </row>
    <row r="988" spans="3:3" ht="15.75" customHeight="1">
      <c r="C988" s="22"/>
    </row>
    <row r="989" spans="3:3" ht="15.75" customHeight="1">
      <c r="C989" s="22"/>
    </row>
    <row r="990" spans="3:3" ht="15.75" customHeight="1">
      <c r="C990" s="22"/>
    </row>
    <row r="991" spans="3:3" ht="15.75" customHeight="1">
      <c r="C991" s="22"/>
    </row>
    <row r="992" spans="3:3" ht="15.75" customHeight="1">
      <c r="C992" s="22"/>
    </row>
    <row r="993" spans="3:3" ht="15.75" customHeight="1">
      <c r="C993" s="22"/>
    </row>
    <row r="994" spans="3:3" ht="15.75" customHeight="1">
      <c r="C994" s="22"/>
    </row>
    <row r="995" spans="3:3" ht="15.75" customHeight="1">
      <c r="C995" s="22"/>
    </row>
    <row r="996" spans="3:3" ht="15.75" customHeight="1">
      <c r="C996" s="22"/>
    </row>
    <row r="997" spans="3:3" ht="15.75" customHeight="1">
      <c r="C997" s="22"/>
    </row>
    <row r="998" spans="3:3" ht="15.75" customHeight="1">
      <c r="C998" s="22"/>
    </row>
    <row r="999" spans="3:3" ht="15.75" customHeight="1">
      <c r="C999" s="22"/>
    </row>
    <row r="1000" spans="3:3" ht="15.75" customHeight="1">
      <c r="C1000" s="22"/>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239D-C5FB-2147-BCC4-5F5D2BBD50D8}">
  <sheetPr>
    <outlinePr summaryBelow="0" summaryRight="0"/>
  </sheetPr>
  <dimension ref="A1:E1000"/>
  <sheetViews>
    <sheetView workbookViewId="0">
      <selection activeCell="D8" sqref="D8"/>
    </sheetView>
  </sheetViews>
  <sheetFormatPr baseColWidth="10" defaultColWidth="12.6640625" defaultRowHeight="15.75" customHeight="1"/>
  <sheetData>
    <row r="1" spans="1:5" ht="15">
      <c r="A1" s="12" t="s">
        <v>90</v>
      </c>
      <c r="B1" s="12" t="s">
        <v>91</v>
      </c>
      <c r="C1" s="12" t="s">
        <v>93</v>
      </c>
      <c r="D1" s="22" t="s">
        <v>98</v>
      </c>
      <c r="E1" s="23"/>
    </row>
    <row r="2" spans="1:5" ht="15">
      <c r="A2" s="17">
        <v>34608</v>
      </c>
      <c r="B2" s="12">
        <v>5.8</v>
      </c>
      <c r="D2" s="22"/>
      <c r="E2" s="24"/>
    </row>
    <row r="3" spans="1:5" ht="15">
      <c r="A3" s="17">
        <v>34639</v>
      </c>
      <c r="B3" s="12">
        <v>5.6</v>
      </c>
      <c r="D3" s="22"/>
      <c r="E3" s="24"/>
    </row>
    <row r="4" spans="1:5" ht="15">
      <c r="A4" s="17">
        <v>34669</v>
      </c>
      <c r="B4" s="12">
        <v>5.5</v>
      </c>
      <c r="D4" s="22"/>
      <c r="E4" s="24"/>
    </row>
    <row r="5" spans="1:5" ht="15">
      <c r="A5" s="17">
        <v>34700</v>
      </c>
      <c r="B5" s="12">
        <v>5.6</v>
      </c>
      <c r="D5" s="22"/>
      <c r="E5" s="24"/>
    </row>
    <row r="6" spans="1:5" ht="15">
      <c r="A6" s="17">
        <v>34731</v>
      </c>
      <c r="B6" s="12">
        <v>5.4</v>
      </c>
      <c r="D6" s="22"/>
      <c r="E6" s="24"/>
    </row>
    <row r="7" spans="1:5" ht="15">
      <c r="A7" s="17">
        <v>34759</v>
      </c>
      <c r="B7" s="12">
        <v>5.4</v>
      </c>
      <c r="D7" s="22"/>
      <c r="E7" s="24"/>
    </row>
    <row r="8" spans="1:5" ht="15">
      <c r="A8" s="17">
        <v>34790</v>
      </c>
      <c r="B8" s="12">
        <v>5.8</v>
      </c>
      <c r="C8" s="12">
        <v>0</v>
      </c>
      <c r="D8" s="22"/>
      <c r="E8" s="24"/>
    </row>
    <row r="9" spans="1:5" ht="15">
      <c r="A9" s="17">
        <v>34820</v>
      </c>
      <c r="B9" s="12">
        <v>5.6</v>
      </c>
      <c r="C9" s="12">
        <v>0</v>
      </c>
      <c r="D9" s="22">
        <v>50</v>
      </c>
      <c r="E9" s="24"/>
    </row>
    <row r="10" spans="1:5" ht="15">
      <c r="A10" s="17">
        <v>34851</v>
      </c>
      <c r="B10" s="12">
        <v>5.6</v>
      </c>
      <c r="C10" s="12">
        <v>1.82</v>
      </c>
      <c r="D10" s="22">
        <v>100</v>
      </c>
      <c r="E10" s="24"/>
    </row>
    <row r="11" spans="1:5" ht="15">
      <c r="A11" s="17">
        <v>34881</v>
      </c>
      <c r="B11" s="12">
        <v>5.7</v>
      </c>
      <c r="C11" s="12">
        <v>1.79</v>
      </c>
      <c r="D11" s="22">
        <v>66.67</v>
      </c>
      <c r="E11" s="24"/>
    </row>
    <row r="12" spans="1:5" ht="15">
      <c r="A12" s="17">
        <v>34912</v>
      </c>
      <c r="B12" s="12">
        <v>5.7</v>
      </c>
      <c r="C12" s="12">
        <v>5.56</v>
      </c>
      <c r="D12" s="22">
        <v>100</v>
      </c>
      <c r="E12" s="24"/>
    </row>
    <row r="13" spans="1:5" ht="15">
      <c r="A13" s="17">
        <v>34943</v>
      </c>
      <c r="B13" s="12">
        <v>5.6</v>
      </c>
      <c r="C13" s="12">
        <v>3.7</v>
      </c>
      <c r="D13" s="22">
        <v>80</v>
      </c>
      <c r="E13" s="24"/>
    </row>
    <row r="14" spans="1:5" ht="15">
      <c r="A14" s="17">
        <v>34973</v>
      </c>
      <c r="B14" s="12">
        <v>5.5</v>
      </c>
      <c r="C14" s="12">
        <v>-5.17</v>
      </c>
      <c r="D14" s="22">
        <v>0</v>
      </c>
      <c r="E14" s="24"/>
    </row>
    <row r="15" spans="1:5" ht="15">
      <c r="A15" s="17">
        <v>35004</v>
      </c>
      <c r="B15" s="12">
        <v>5.6</v>
      </c>
      <c r="C15" s="12">
        <v>0</v>
      </c>
      <c r="D15" s="22">
        <v>28.57</v>
      </c>
      <c r="E15" s="24"/>
    </row>
    <row r="16" spans="1:5" ht="15">
      <c r="A16" s="17">
        <v>35034</v>
      </c>
      <c r="B16" s="12">
        <v>5.6</v>
      </c>
      <c r="C16" s="12">
        <v>0</v>
      </c>
      <c r="D16" s="22">
        <v>31.25</v>
      </c>
      <c r="E16" s="24"/>
    </row>
    <row r="17" spans="1:5" ht="15">
      <c r="A17" s="17">
        <v>35065</v>
      </c>
      <c r="B17" s="12">
        <v>5.6</v>
      </c>
      <c r="C17" s="12">
        <v>-1.75</v>
      </c>
      <c r="D17" s="22">
        <v>11.11</v>
      </c>
      <c r="E17" s="24"/>
    </row>
    <row r="18" spans="1:5" ht="15">
      <c r="A18" s="17">
        <v>35096</v>
      </c>
      <c r="B18" s="12">
        <v>5.5</v>
      </c>
      <c r="C18" s="12">
        <v>-3.51</v>
      </c>
      <c r="D18" s="22">
        <v>10</v>
      </c>
      <c r="E18" s="24"/>
    </row>
    <row r="19" spans="1:5" ht="15">
      <c r="A19" s="17">
        <v>35125</v>
      </c>
      <c r="B19" s="12">
        <v>5.5</v>
      </c>
      <c r="C19" s="12">
        <v>-1.79</v>
      </c>
      <c r="D19" s="22">
        <v>18.18</v>
      </c>
      <c r="E19" s="24"/>
    </row>
    <row r="20" spans="1:5" ht="15">
      <c r="A20" s="17">
        <v>35156</v>
      </c>
      <c r="B20" s="12">
        <v>5.6</v>
      </c>
      <c r="C20" s="12">
        <v>1.82</v>
      </c>
      <c r="D20" s="22">
        <v>79.17</v>
      </c>
      <c r="E20" s="24"/>
    </row>
    <row r="21" spans="1:5" ht="15">
      <c r="A21" s="17">
        <v>35186</v>
      </c>
      <c r="B21" s="12">
        <v>5.6</v>
      </c>
      <c r="C21" s="12">
        <v>0</v>
      </c>
      <c r="D21" s="22">
        <v>46.15</v>
      </c>
      <c r="E21" s="24"/>
    </row>
    <row r="22" spans="1:5" ht="15">
      <c r="A22" s="17">
        <v>35217</v>
      </c>
      <c r="B22" s="12">
        <v>5.3</v>
      </c>
      <c r="C22" s="12">
        <v>-5.36</v>
      </c>
      <c r="D22" s="22">
        <v>0</v>
      </c>
      <c r="E22" s="24"/>
    </row>
    <row r="23" spans="1:5" ht="15">
      <c r="A23" s="17">
        <v>35247</v>
      </c>
      <c r="B23" s="12">
        <v>5.5</v>
      </c>
      <c r="C23" s="12">
        <v>-1.79</v>
      </c>
      <c r="D23" s="22">
        <v>23.33</v>
      </c>
      <c r="E23" s="24"/>
    </row>
    <row r="24" spans="1:5" ht="15">
      <c r="A24" s="17">
        <v>35278</v>
      </c>
      <c r="B24" s="12">
        <v>5.0999999999999996</v>
      </c>
      <c r="C24" s="12">
        <v>-7.27</v>
      </c>
      <c r="D24" s="22">
        <v>0</v>
      </c>
      <c r="E24" s="24"/>
    </row>
    <row r="25" spans="1:5" ht="15">
      <c r="A25" s="17">
        <v>35309</v>
      </c>
      <c r="B25" s="12">
        <v>5.2</v>
      </c>
      <c r="C25" s="12">
        <v>-5.45</v>
      </c>
      <c r="D25" s="22">
        <v>5.88</v>
      </c>
      <c r="E25" s="24"/>
    </row>
    <row r="26" spans="1:5" ht="15">
      <c r="A26" s="17">
        <v>35339</v>
      </c>
      <c r="B26" s="12">
        <v>5.2</v>
      </c>
      <c r="C26" s="12">
        <v>-7.14</v>
      </c>
      <c r="D26" s="22">
        <v>5.56</v>
      </c>
      <c r="E26" s="24"/>
    </row>
    <row r="27" spans="1:5" ht="15">
      <c r="A27" s="17">
        <v>35370</v>
      </c>
      <c r="B27" s="12">
        <v>5.4</v>
      </c>
      <c r="C27" s="12">
        <v>-3.57</v>
      </c>
      <c r="D27" s="22">
        <v>26.32</v>
      </c>
      <c r="E27" s="24"/>
    </row>
    <row r="28" spans="1:5" ht="15">
      <c r="A28" s="17">
        <v>35400</v>
      </c>
      <c r="B28" s="12">
        <v>5.4</v>
      </c>
      <c r="C28" s="12">
        <v>1.89</v>
      </c>
      <c r="D28" s="22">
        <v>90</v>
      </c>
      <c r="E28" s="24"/>
    </row>
    <row r="29" spans="1:5" ht="15">
      <c r="A29" s="17">
        <v>35431</v>
      </c>
      <c r="B29" s="12">
        <v>5.3</v>
      </c>
      <c r="C29" s="12">
        <v>-3.64</v>
      </c>
      <c r="D29" s="22">
        <v>23.81</v>
      </c>
      <c r="E29" s="24"/>
    </row>
    <row r="30" spans="1:5" ht="15">
      <c r="A30" s="17">
        <v>35462</v>
      </c>
      <c r="B30" s="12">
        <v>5.2</v>
      </c>
      <c r="C30" s="12">
        <v>1.96</v>
      </c>
      <c r="D30" s="22">
        <v>90.91</v>
      </c>
      <c r="E30" s="24"/>
    </row>
    <row r="31" spans="1:5" ht="15">
      <c r="A31" s="17">
        <v>35490</v>
      </c>
      <c r="B31" s="12">
        <v>5.2</v>
      </c>
      <c r="C31" s="12">
        <v>0</v>
      </c>
      <c r="D31" s="22">
        <v>58.7</v>
      </c>
      <c r="E31" s="24"/>
    </row>
    <row r="32" spans="1:5" ht="15">
      <c r="A32" s="17">
        <v>35521</v>
      </c>
      <c r="B32" s="12">
        <v>5.0999999999999996</v>
      </c>
      <c r="C32" s="12">
        <v>-1.92</v>
      </c>
      <c r="D32" s="22">
        <v>33.33</v>
      </c>
      <c r="E32" s="24"/>
    </row>
    <row r="33" spans="1:5" ht="15">
      <c r="A33" s="17">
        <v>35551</v>
      </c>
      <c r="B33" s="12">
        <v>4.9000000000000004</v>
      </c>
      <c r="C33" s="12">
        <v>-9.26</v>
      </c>
      <c r="D33" s="22">
        <v>0</v>
      </c>
      <c r="E33" s="24"/>
    </row>
    <row r="34" spans="1:5" ht="15">
      <c r="A34" s="17">
        <v>35582</v>
      </c>
      <c r="B34" s="12">
        <v>5</v>
      </c>
      <c r="C34" s="12">
        <v>-7.41</v>
      </c>
      <c r="D34" s="22">
        <v>3.85</v>
      </c>
      <c r="E34" s="24"/>
    </row>
    <row r="35" spans="1:5" ht="15">
      <c r="A35" s="17">
        <v>35612</v>
      </c>
      <c r="B35" s="12">
        <v>4.9000000000000004</v>
      </c>
      <c r="C35" s="12">
        <v>-7.55</v>
      </c>
      <c r="D35" s="22">
        <v>3.7</v>
      </c>
      <c r="E35" s="24"/>
    </row>
    <row r="36" spans="1:5" ht="15">
      <c r="A36" s="17">
        <v>35643</v>
      </c>
      <c r="B36" s="12">
        <v>4.8</v>
      </c>
      <c r="C36" s="12">
        <v>-7.69</v>
      </c>
      <c r="D36" s="22">
        <v>3.57</v>
      </c>
      <c r="E36" s="24"/>
    </row>
    <row r="37" spans="1:5" ht="15">
      <c r="A37" s="17">
        <v>35674</v>
      </c>
      <c r="B37" s="12">
        <v>4.9000000000000004</v>
      </c>
      <c r="C37" s="12">
        <v>-5.77</v>
      </c>
      <c r="D37" s="22">
        <v>20.69</v>
      </c>
      <c r="E37" s="24"/>
    </row>
    <row r="38" spans="1:5" ht="15">
      <c r="A38" s="17">
        <v>35704</v>
      </c>
      <c r="B38" s="12">
        <v>4.7</v>
      </c>
      <c r="C38" s="12">
        <v>-7.84</v>
      </c>
      <c r="D38" s="22">
        <v>3.33</v>
      </c>
      <c r="E38" s="24"/>
    </row>
    <row r="39" spans="1:5" ht="15">
      <c r="A39" s="17">
        <v>35735</v>
      </c>
      <c r="B39" s="12">
        <v>4.5999999999999996</v>
      </c>
      <c r="C39" s="12">
        <v>-6.12</v>
      </c>
      <c r="D39" s="22">
        <v>22.58</v>
      </c>
      <c r="E39" s="24"/>
    </row>
    <row r="40" spans="1:5" ht="15">
      <c r="A40" s="17">
        <v>35765</v>
      </c>
      <c r="B40" s="12">
        <v>4.7</v>
      </c>
      <c r="C40" s="12">
        <v>-6</v>
      </c>
      <c r="D40" s="22">
        <v>25</v>
      </c>
      <c r="E40" s="24"/>
    </row>
    <row r="41" spans="1:5" ht="15">
      <c r="A41" s="17">
        <v>35796</v>
      </c>
      <c r="B41" s="12">
        <v>4.5999999999999996</v>
      </c>
      <c r="C41" s="12">
        <v>-6.12</v>
      </c>
      <c r="D41" s="22">
        <v>22.73</v>
      </c>
      <c r="E41" s="24"/>
    </row>
    <row r="42" spans="1:5" ht="15">
      <c r="A42" s="17">
        <v>35827</v>
      </c>
      <c r="B42" s="12">
        <v>4.5999999999999996</v>
      </c>
      <c r="C42" s="12">
        <v>-4.17</v>
      </c>
      <c r="D42" s="22">
        <v>41.18</v>
      </c>
      <c r="E42" s="24"/>
    </row>
    <row r="43" spans="1:5" ht="15">
      <c r="A43" s="17">
        <v>35855</v>
      </c>
      <c r="B43" s="12">
        <v>4.7</v>
      </c>
      <c r="C43" s="12">
        <v>-4.08</v>
      </c>
      <c r="D43" s="22">
        <v>42.86</v>
      </c>
      <c r="E43" s="24"/>
    </row>
    <row r="44" spans="1:5" ht="15">
      <c r="A44" s="17">
        <v>35886</v>
      </c>
      <c r="B44" s="12">
        <v>4.3</v>
      </c>
      <c r="C44" s="12">
        <v>-8.51</v>
      </c>
      <c r="D44" s="22">
        <v>2.78</v>
      </c>
      <c r="E44" s="24"/>
    </row>
    <row r="45" spans="1:5" ht="15">
      <c r="A45" s="17">
        <v>35916</v>
      </c>
      <c r="B45" s="12">
        <v>4.4000000000000004</v>
      </c>
      <c r="C45" s="12">
        <v>-4.3499999999999996</v>
      </c>
      <c r="D45" s="22">
        <v>40.54</v>
      </c>
      <c r="E45" s="24"/>
    </row>
    <row r="46" spans="1:5" ht="15">
      <c r="A46" s="17">
        <v>35947</v>
      </c>
      <c r="B46" s="12">
        <v>4.5</v>
      </c>
      <c r="C46" s="12">
        <v>-4.26</v>
      </c>
      <c r="D46" s="22">
        <v>42.11</v>
      </c>
      <c r="E46" s="24"/>
    </row>
    <row r="47" spans="1:5" ht="15">
      <c r="A47" s="17">
        <v>35977</v>
      </c>
      <c r="B47" s="12">
        <v>4.5</v>
      </c>
      <c r="C47" s="12">
        <v>-2.17</v>
      </c>
      <c r="D47" s="22">
        <v>56.41</v>
      </c>
      <c r="E47" s="24"/>
    </row>
    <row r="48" spans="1:5" ht="15">
      <c r="A48" s="17">
        <v>36008</v>
      </c>
      <c r="B48" s="12">
        <v>4.5</v>
      </c>
      <c r="C48" s="12">
        <v>-2.17</v>
      </c>
      <c r="D48" s="22">
        <v>56.25</v>
      </c>
      <c r="E48" s="24"/>
    </row>
    <row r="49" spans="1:5" ht="15">
      <c r="A49" s="17">
        <v>36039</v>
      </c>
      <c r="B49" s="12">
        <v>4.5999999999999996</v>
      </c>
      <c r="C49" s="12">
        <v>-2.13</v>
      </c>
      <c r="D49" s="22">
        <v>58.54</v>
      </c>
      <c r="E49" s="24"/>
    </row>
    <row r="50" spans="1:5" ht="15">
      <c r="A50" s="17">
        <v>36069</v>
      </c>
      <c r="B50" s="12">
        <v>4.5</v>
      </c>
      <c r="C50" s="12">
        <v>4.6500000000000004</v>
      </c>
      <c r="D50" s="22">
        <v>97.62</v>
      </c>
      <c r="E50" s="24"/>
    </row>
    <row r="51" spans="1:5" ht="15">
      <c r="A51" s="17">
        <v>36100</v>
      </c>
      <c r="B51" s="12">
        <v>4.4000000000000004</v>
      </c>
      <c r="C51" s="12">
        <v>0</v>
      </c>
      <c r="D51" s="22">
        <v>74.42</v>
      </c>
      <c r="E51" s="24"/>
    </row>
    <row r="52" spans="1:5" ht="15">
      <c r="A52" s="17">
        <v>36130</v>
      </c>
      <c r="B52" s="12">
        <v>4.4000000000000004</v>
      </c>
      <c r="C52" s="12">
        <v>-2.2200000000000002</v>
      </c>
      <c r="D52" s="22">
        <v>50</v>
      </c>
      <c r="E52" s="24"/>
    </row>
    <row r="53" spans="1:5" ht="15">
      <c r="A53" s="17">
        <v>36161</v>
      </c>
      <c r="B53" s="12">
        <v>4.3</v>
      </c>
      <c r="C53" s="12">
        <v>-4.4400000000000004</v>
      </c>
      <c r="D53" s="22">
        <v>33.33</v>
      </c>
      <c r="E53" s="24"/>
    </row>
    <row r="54" spans="1:5" ht="15">
      <c r="A54" s="17">
        <v>36192</v>
      </c>
      <c r="B54" s="12">
        <v>4.4000000000000004</v>
      </c>
      <c r="C54" s="12">
        <v>-2.2200000000000002</v>
      </c>
      <c r="D54" s="22">
        <v>51.09</v>
      </c>
      <c r="E54" s="24"/>
    </row>
    <row r="55" spans="1:5" ht="15">
      <c r="A55" s="17">
        <v>36220</v>
      </c>
      <c r="B55" s="12">
        <v>4.2</v>
      </c>
      <c r="C55" s="12">
        <v>-8.6999999999999993</v>
      </c>
      <c r="D55" s="22">
        <v>2.13</v>
      </c>
      <c r="E55" s="24"/>
    </row>
    <row r="56" spans="1:5" ht="15">
      <c r="A56" s="17">
        <v>36251</v>
      </c>
      <c r="B56" s="12">
        <v>4.3</v>
      </c>
      <c r="C56" s="12">
        <v>-4.4400000000000004</v>
      </c>
      <c r="D56" s="22">
        <v>34.380000000000003</v>
      </c>
      <c r="E56" s="24"/>
    </row>
    <row r="57" spans="1:5" ht="15">
      <c r="A57" s="17">
        <v>36281</v>
      </c>
      <c r="B57" s="12">
        <v>4.2</v>
      </c>
      <c r="C57" s="12">
        <v>-4.55</v>
      </c>
      <c r="D57" s="22">
        <v>32.65</v>
      </c>
      <c r="E57" s="24"/>
    </row>
    <row r="58" spans="1:5" ht="15">
      <c r="A58" s="17">
        <v>36312</v>
      </c>
      <c r="B58" s="12">
        <v>4.3</v>
      </c>
      <c r="C58" s="12">
        <v>-2.27</v>
      </c>
      <c r="D58" s="22">
        <v>52</v>
      </c>
      <c r="E58" s="24"/>
    </row>
    <row r="59" spans="1:5" ht="15">
      <c r="A59" s="17">
        <v>36342</v>
      </c>
      <c r="B59" s="12">
        <v>4.3</v>
      </c>
      <c r="C59" s="12">
        <v>0</v>
      </c>
      <c r="D59" s="22">
        <v>77.45</v>
      </c>
      <c r="E59" s="24"/>
    </row>
    <row r="60" spans="1:5" ht="15">
      <c r="A60" s="17">
        <v>36373</v>
      </c>
      <c r="B60" s="12">
        <v>4.2</v>
      </c>
      <c r="C60" s="12">
        <v>-4.55</v>
      </c>
      <c r="D60" s="22">
        <v>31.73</v>
      </c>
      <c r="E60" s="24"/>
    </row>
    <row r="61" spans="1:5" ht="15">
      <c r="A61" s="17">
        <v>36404</v>
      </c>
      <c r="B61" s="12">
        <v>4.2</v>
      </c>
      <c r="C61" s="12">
        <v>0</v>
      </c>
      <c r="D61" s="22">
        <v>77.36</v>
      </c>
      <c r="E61" s="24"/>
    </row>
    <row r="62" spans="1:5" ht="15">
      <c r="A62" s="17">
        <v>36434</v>
      </c>
      <c r="B62" s="12">
        <v>4.0999999999999996</v>
      </c>
      <c r="C62" s="12">
        <v>-4.6500000000000004</v>
      </c>
      <c r="D62" s="22">
        <v>29.63</v>
      </c>
      <c r="E62" s="24"/>
    </row>
    <row r="63" spans="1:5" ht="15">
      <c r="A63" s="17">
        <v>36465</v>
      </c>
      <c r="B63" s="12">
        <v>4.0999999999999996</v>
      </c>
      <c r="C63" s="12">
        <v>-2.38</v>
      </c>
      <c r="D63" s="22">
        <v>50.91</v>
      </c>
      <c r="E63" s="24"/>
    </row>
    <row r="64" spans="1:5" ht="15">
      <c r="A64" s="17">
        <v>36495</v>
      </c>
      <c r="B64" s="12">
        <v>4</v>
      </c>
      <c r="C64" s="12">
        <v>-6.98</v>
      </c>
      <c r="D64" s="22">
        <v>16.07</v>
      </c>
      <c r="E64" s="24"/>
    </row>
    <row r="65" spans="1:5" ht="15">
      <c r="A65" s="17">
        <v>36526</v>
      </c>
      <c r="B65" s="12">
        <v>4</v>
      </c>
      <c r="C65" s="12">
        <v>-6.98</v>
      </c>
      <c r="D65" s="22">
        <v>16.670000000000002</v>
      </c>
      <c r="E65" s="24"/>
    </row>
    <row r="66" spans="1:5" ht="15">
      <c r="A66" s="17">
        <v>36557</v>
      </c>
      <c r="B66" s="12">
        <v>4.0999999999999996</v>
      </c>
      <c r="C66" s="12">
        <v>-2.38</v>
      </c>
      <c r="D66" s="22">
        <v>52.59</v>
      </c>
      <c r="E66" s="24"/>
    </row>
    <row r="67" spans="1:5" ht="15">
      <c r="A67" s="17">
        <v>36586</v>
      </c>
      <c r="B67" s="12">
        <v>4</v>
      </c>
      <c r="C67" s="12">
        <v>-4.76</v>
      </c>
      <c r="D67" s="22">
        <v>30.51</v>
      </c>
      <c r="E67" s="24"/>
    </row>
    <row r="68" spans="1:5" ht="15">
      <c r="A68" s="17">
        <v>36617</v>
      </c>
      <c r="B68" s="12">
        <v>3.8</v>
      </c>
      <c r="C68" s="12">
        <v>-7.32</v>
      </c>
      <c r="D68" s="22">
        <v>11.67</v>
      </c>
      <c r="E68" s="24"/>
    </row>
    <row r="69" spans="1:5" ht="15">
      <c r="A69" s="17">
        <v>36647</v>
      </c>
      <c r="B69" s="12">
        <v>4</v>
      </c>
      <c r="C69" s="12">
        <v>-2.44</v>
      </c>
      <c r="D69" s="22">
        <v>52.46</v>
      </c>
      <c r="E69" s="24"/>
    </row>
    <row r="70" spans="1:5" ht="15">
      <c r="A70" s="17">
        <v>36678</v>
      </c>
      <c r="B70" s="12">
        <v>4</v>
      </c>
      <c r="C70" s="12">
        <v>0</v>
      </c>
      <c r="D70" s="22">
        <v>79.84</v>
      </c>
      <c r="E70" s="24"/>
    </row>
    <row r="71" spans="1:5" ht="15">
      <c r="A71" s="17">
        <v>36708</v>
      </c>
      <c r="B71" s="12">
        <v>4</v>
      </c>
      <c r="C71" s="12">
        <v>0</v>
      </c>
      <c r="D71" s="22">
        <v>79.37</v>
      </c>
      <c r="E71" s="24"/>
    </row>
    <row r="72" spans="1:5" ht="15">
      <c r="A72" s="17">
        <v>36739</v>
      </c>
      <c r="B72" s="12">
        <v>4.0999999999999996</v>
      </c>
      <c r="C72" s="12">
        <v>0</v>
      </c>
      <c r="D72" s="22">
        <v>78.91</v>
      </c>
      <c r="E72" s="24"/>
    </row>
    <row r="73" spans="1:5" ht="15">
      <c r="A73" s="17">
        <v>36770</v>
      </c>
      <c r="B73" s="12">
        <v>3.9</v>
      </c>
      <c r="C73" s="12">
        <v>-2.5</v>
      </c>
      <c r="D73" s="22">
        <v>49.23</v>
      </c>
      <c r="E73" s="24"/>
    </row>
    <row r="74" spans="1:5" ht="15">
      <c r="A74" s="17">
        <v>36800</v>
      </c>
      <c r="B74" s="12">
        <v>3.9</v>
      </c>
      <c r="C74" s="12">
        <v>2.63</v>
      </c>
      <c r="D74" s="22">
        <v>95.45</v>
      </c>
      <c r="E74" s="24"/>
    </row>
    <row r="75" spans="1:5" ht="15">
      <c r="A75" s="17">
        <v>36831</v>
      </c>
      <c r="B75" s="12">
        <v>3.9</v>
      </c>
      <c r="C75" s="12">
        <v>-2.5</v>
      </c>
      <c r="D75" s="22">
        <v>48.51</v>
      </c>
      <c r="E75" s="24"/>
    </row>
    <row r="76" spans="1:5" ht="15">
      <c r="A76" s="17">
        <v>36861</v>
      </c>
      <c r="B76" s="12">
        <v>3.9</v>
      </c>
      <c r="C76" s="12">
        <v>-2.5</v>
      </c>
      <c r="D76" s="22">
        <v>48.53</v>
      </c>
      <c r="E76" s="24"/>
    </row>
    <row r="77" spans="1:5" ht="15">
      <c r="A77" s="17">
        <v>36892</v>
      </c>
      <c r="B77" s="12">
        <v>4.2</v>
      </c>
      <c r="C77" s="12">
        <v>5</v>
      </c>
      <c r="D77" s="22">
        <v>98.55</v>
      </c>
      <c r="E77" s="24"/>
    </row>
    <row r="78" spans="1:5" ht="15">
      <c r="A78" s="17">
        <v>36923</v>
      </c>
      <c r="B78" s="12">
        <v>4.2</v>
      </c>
      <c r="C78" s="12">
        <v>2.44</v>
      </c>
      <c r="D78" s="22">
        <v>92.86</v>
      </c>
      <c r="E78" s="24"/>
    </row>
    <row r="79" spans="1:5" ht="15">
      <c r="A79" s="17">
        <v>36951</v>
      </c>
      <c r="B79" s="12">
        <v>4.3</v>
      </c>
      <c r="C79" s="12">
        <v>10.26</v>
      </c>
      <c r="D79" s="22">
        <v>100</v>
      </c>
      <c r="E79" s="24"/>
    </row>
    <row r="80" spans="1:5" ht="15">
      <c r="A80" s="17">
        <v>36982</v>
      </c>
      <c r="B80" s="12">
        <v>4.4000000000000004</v>
      </c>
      <c r="C80" s="12">
        <v>12.82</v>
      </c>
      <c r="D80" s="22">
        <v>100</v>
      </c>
      <c r="E80" s="24"/>
    </row>
    <row r="81" spans="1:5" ht="15">
      <c r="A81" s="17">
        <v>37012</v>
      </c>
      <c r="B81" s="12">
        <v>4.3</v>
      </c>
      <c r="C81" s="12">
        <v>10.26</v>
      </c>
      <c r="D81" s="22">
        <v>97.95</v>
      </c>
      <c r="E81" s="24"/>
    </row>
    <row r="82" spans="1:5" ht="15">
      <c r="A82" s="17">
        <v>37043</v>
      </c>
      <c r="B82" s="12">
        <v>4.5</v>
      </c>
      <c r="C82" s="12">
        <v>15.38</v>
      </c>
      <c r="D82" s="22">
        <v>100</v>
      </c>
      <c r="E82" s="24"/>
    </row>
    <row r="83" spans="1:5" ht="15">
      <c r="A83" s="17">
        <v>37073</v>
      </c>
      <c r="B83" s="12">
        <v>4.5999999999999996</v>
      </c>
      <c r="C83" s="12">
        <v>9.52</v>
      </c>
      <c r="D83" s="22">
        <v>94.67</v>
      </c>
      <c r="E83" s="24"/>
    </row>
    <row r="84" spans="1:5" ht="15">
      <c r="A84" s="17">
        <v>37104</v>
      </c>
      <c r="B84" s="12">
        <v>4.9000000000000004</v>
      </c>
      <c r="C84" s="12">
        <v>16.670000000000002</v>
      </c>
      <c r="D84" s="22">
        <v>100</v>
      </c>
      <c r="E84" s="24"/>
    </row>
    <row r="85" spans="1:5" ht="15">
      <c r="A85" s="17">
        <v>37135</v>
      </c>
      <c r="B85" s="12">
        <v>5</v>
      </c>
      <c r="C85" s="12">
        <v>16.28</v>
      </c>
      <c r="D85" s="22">
        <v>98.7</v>
      </c>
      <c r="E85" s="24"/>
    </row>
    <row r="86" spans="1:5" ht="15">
      <c r="A86" s="17">
        <v>37165</v>
      </c>
      <c r="B86" s="12">
        <v>5.3</v>
      </c>
      <c r="C86" s="12">
        <v>20.45</v>
      </c>
      <c r="D86" s="22">
        <v>100</v>
      </c>
      <c r="E86" s="24"/>
    </row>
    <row r="87" spans="1:5" ht="15">
      <c r="A87" s="17">
        <v>37196</v>
      </c>
      <c r="B87" s="12">
        <v>5.5</v>
      </c>
      <c r="C87" s="12">
        <v>27.91</v>
      </c>
      <c r="D87" s="22">
        <v>100</v>
      </c>
      <c r="E87" s="24"/>
    </row>
    <row r="88" spans="1:5" ht="15">
      <c r="A88" s="17">
        <v>37226</v>
      </c>
      <c r="B88" s="12">
        <v>5.7</v>
      </c>
      <c r="C88" s="12">
        <v>26.67</v>
      </c>
      <c r="D88" s="22">
        <v>98.75</v>
      </c>
      <c r="E88" s="24"/>
    </row>
    <row r="89" spans="1:5" ht="15">
      <c r="A89" s="17">
        <v>37257</v>
      </c>
      <c r="B89" s="12">
        <v>5.7</v>
      </c>
      <c r="C89" s="12">
        <v>23.91</v>
      </c>
      <c r="D89" s="22">
        <v>97.53</v>
      </c>
      <c r="E89" s="24"/>
    </row>
    <row r="90" spans="1:5" ht="15">
      <c r="A90" s="17">
        <v>37288</v>
      </c>
      <c r="B90" s="12">
        <v>5.7</v>
      </c>
      <c r="C90" s="12">
        <v>16.329999999999998</v>
      </c>
      <c r="D90" s="22">
        <v>93.9</v>
      </c>
      <c r="E90" s="24"/>
    </row>
    <row r="91" spans="1:5" ht="15">
      <c r="A91" s="17">
        <v>37316</v>
      </c>
      <c r="B91" s="12">
        <v>5.7</v>
      </c>
      <c r="C91" s="12">
        <v>14</v>
      </c>
      <c r="D91" s="22">
        <v>90.36</v>
      </c>
      <c r="E91" s="24"/>
    </row>
    <row r="92" spans="1:5" ht="15">
      <c r="A92" s="17">
        <v>37347</v>
      </c>
      <c r="B92" s="12">
        <v>5.9</v>
      </c>
      <c r="C92" s="12">
        <v>11.32</v>
      </c>
      <c r="D92" s="22">
        <v>88.1</v>
      </c>
      <c r="E92" s="24"/>
    </row>
    <row r="93" spans="1:5" ht="15">
      <c r="A93" s="17">
        <v>37377</v>
      </c>
      <c r="B93" s="12">
        <v>5.8</v>
      </c>
      <c r="C93" s="12">
        <v>5.45</v>
      </c>
      <c r="D93" s="22">
        <v>82.35</v>
      </c>
      <c r="E93" s="24"/>
    </row>
    <row r="94" spans="1:5" ht="15">
      <c r="A94" s="17">
        <v>37408</v>
      </c>
      <c r="B94" s="12">
        <v>5.8</v>
      </c>
      <c r="C94" s="12">
        <v>1.75</v>
      </c>
      <c r="D94" s="22">
        <v>69.77</v>
      </c>
      <c r="E94" s="24"/>
    </row>
    <row r="95" spans="1:5" ht="15">
      <c r="A95" s="17">
        <v>37438</v>
      </c>
      <c r="B95" s="12">
        <v>5.8</v>
      </c>
      <c r="C95" s="12">
        <v>1.75</v>
      </c>
      <c r="D95" s="22">
        <v>69.540000000000006</v>
      </c>
      <c r="E95" s="24"/>
    </row>
    <row r="96" spans="1:5" ht="15">
      <c r="A96" s="17">
        <v>37469</v>
      </c>
      <c r="B96" s="12">
        <v>5.7</v>
      </c>
      <c r="C96" s="12">
        <v>0</v>
      </c>
      <c r="D96" s="22">
        <v>61.36</v>
      </c>
      <c r="E96" s="24"/>
    </row>
    <row r="97" spans="1:5" ht="15">
      <c r="A97" s="17">
        <v>37500</v>
      </c>
      <c r="B97" s="12">
        <v>5.7</v>
      </c>
      <c r="C97" s="12">
        <v>0</v>
      </c>
      <c r="D97" s="22">
        <v>61.24</v>
      </c>
      <c r="E97" s="24"/>
    </row>
    <row r="98" spans="1:5" ht="15">
      <c r="A98" s="17">
        <v>37530</v>
      </c>
      <c r="B98" s="12">
        <v>5.7</v>
      </c>
      <c r="C98" s="12">
        <v>-3.39</v>
      </c>
      <c r="D98" s="22">
        <v>35.56</v>
      </c>
      <c r="E98" s="24"/>
    </row>
    <row r="99" spans="1:5" ht="15">
      <c r="A99" s="17">
        <v>37561</v>
      </c>
      <c r="B99" s="12">
        <v>5.9</v>
      </c>
      <c r="C99" s="12">
        <v>1.72</v>
      </c>
      <c r="D99" s="22">
        <v>69.23</v>
      </c>
      <c r="E99" s="24"/>
    </row>
    <row r="100" spans="1:5" ht="15">
      <c r="A100" s="17">
        <v>37591</v>
      </c>
      <c r="B100" s="12">
        <v>6</v>
      </c>
      <c r="C100" s="12">
        <v>3.45</v>
      </c>
      <c r="D100" s="22">
        <v>79.349999999999994</v>
      </c>
      <c r="E100" s="24"/>
    </row>
    <row r="101" spans="1:5" ht="15">
      <c r="A101" s="17">
        <v>37622</v>
      </c>
      <c r="B101" s="12">
        <v>5.8</v>
      </c>
      <c r="C101" s="12">
        <v>0</v>
      </c>
      <c r="D101" s="22">
        <v>60.22</v>
      </c>
      <c r="E101" s="24"/>
    </row>
    <row r="102" spans="1:5" ht="15">
      <c r="A102" s="17">
        <v>37653</v>
      </c>
      <c r="B102" s="12">
        <v>5.9</v>
      </c>
      <c r="C102" s="12">
        <v>3.51</v>
      </c>
      <c r="D102" s="22">
        <v>79.790000000000006</v>
      </c>
      <c r="E102" s="24"/>
    </row>
    <row r="103" spans="1:5" ht="15">
      <c r="A103" s="17">
        <v>37681</v>
      </c>
      <c r="B103" s="12">
        <v>5.9</v>
      </c>
      <c r="C103" s="12">
        <v>3.51</v>
      </c>
      <c r="D103" s="22">
        <v>79.47</v>
      </c>
      <c r="E103" s="24"/>
    </row>
    <row r="104" spans="1:5" ht="15">
      <c r="A104" s="17">
        <v>37712</v>
      </c>
      <c r="B104" s="12">
        <v>6</v>
      </c>
      <c r="C104" s="12">
        <v>5.26</v>
      </c>
      <c r="D104" s="22">
        <v>83.33</v>
      </c>
      <c r="E104" s="24"/>
    </row>
    <row r="105" spans="1:5" ht="15">
      <c r="A105" s="17">
        <v>37742</v>
      </c>
      <c r="B105" s="12">
        <v>6.1</v>
      </c>
      <c r="C105" s="12">
        <v>3.39</v>
      </c>
      <c r="D105" s="22">
        <v>76.290000000000006</v>
      </c>
      <c r="E105" s="24"/>
    </row>
    <row r="106" spans="1:5" ht="15">
      <c r="A106" s="17">
        <v>37773</v>
      </c>
      <c r="B106" s="12">
        <v>6.3</v>
      </c>
      <c r="C106" s="12">
        <v>5</v>
      </c>
      <c r="D106" s="22">
        <v>82.14</v>
      </c>
      <c r="E106" s="24"/>
    </row>
    <row r="107" spans="1:5" ht="15">
      <c r="A107" s="17">
        <v>37803</v>
      </c>
      <c r="B107" s="12">
        <v>6.2</v>
      </c>
      <c r="C107" s="12">
        <v>6.9</v>
      </c>
      <c r="D107" s="22">
        <v>85.86</v>
      </c>
      <c r="E107" s="24"/>
    </row>
    <row r="108" spans="1:5" ht="15">
      <c r="A108" s="17">
        <v>37834</v>
      </c>
      <c r="B108" s="12">
        <v>6.1</v>
      </c>
      <c r="C108" s="12">
        <v>3.39</v>
      </c>
      <c r="D108" s="22">
        <v>74.5</v>
      </c>
      <c r="E108" s="24"/>
    </row>
    <row r="109" spans="1:5" ht="15">
      <c r="A109" s="17">
        <v>37865</v>
      </c>
      <c r="B109" s="12">
        <v>6.1</v>
      </c>
      <c r="C109" s="12">
        <v>3.39</v>
      </c>
      <c r="D109" s="22">
        <v>74.260000000000005</v>
      </c>
      <c r="E109" s="24"/>
    </row>
    <row r="110" spans="1:5" ht="15">
      <c r="A110" s="17">
        <v>37895</v>
      </c>
      <c r="B110" s="12">
        <v>6</v>
      </c>
      <c r="C110" s="12">
        <v>0</v>
      </c>
      <c r="D110" s="22">
        <v>55.39</v>
      </c>
      <c r="E110" s="24"/>
    </row>
    <row r="111" spans="1:5" ht="15">
      <c r="A111" s="17">
        <v>37926</v>
      </c>
      <c r="B111" s="12">
        <v>5.8</v>
      </c>
      <c r="C111" s="12">
        <v>-4.92</v>
      </c>
      <c r="D111" s="22">
        <v>18.45</v>
      </c>
      <c r="E111" s="24"/>
    </row>
    <row r="112" spans="1:5" ht="15">
      <c r="A112" s="17">
        <v>37956</v>
      </c>
      <c r="B112" s="12">
        <v>5.7</v>
      </c>
      <c r="C112" s="12">
        <v>-9.52</v>
      </c>
      <c r="D112" s="22">
        <v>0</v>
      </c>
      <c r="E112" s="24"/>
    </row>
    <row r="113" spans="1:5" ht="15">
      <c r="A113" s="17">
        <v>37987</v>
      </c>
      <c r="B113" s="12">
        <v>5.7</v>
      </c>
      <c r="C113" s="12">
        <v>-8.06</v>
      </c>
      <c r="D113" s="22">
        <v>3.81</v>
      </c>
      <c r="E113" s="24"/>
    </row>
    <row r="114" spans="1:5" ht="15">
      <c r="A114" s="17">
        <v>38018</v>
      </c>
      <c r="B114" s="12">
        <v>5.6</v>
      </c>
      <c r="C114" s="12">
        <v>-8.1999999999999993</v>
      </c>
      <c r="D114" s="22">
        <v>3.77</v>
      </c>
      <c r="E114" s="24"/>
    </row>
    <row r="115" spans="1:5" ht="15">
      <c r="A115" s="17">
        <v>38047</v>
      </c>
      <c r="B115" s="12">
        <v>5.8</v>
      </c>
      <c r="C115" s="12">
        <v>-4.92</v>
      </c>
      <c r="D115" s="22">
        <v>21.03</v>
      </c>
      <c r="E115" s="24"/>
    </row>
    <row r="116" spans="1:5" ht="15">
      <c r="A116" s="17">
        <v>38078</v>
      </c>
      <c r="B116" s="12">
        <v>5.6</v>
      </c>
      <c r="C116" s="12">
        <v>-6.67</v>
      </c>
      <c r="D116" s="22">
        <v>13.89</v>
      </c>
      <c r="E116" s="24"/>
    </row>
    <row r="117" spans="1:5" ht="15">
      <c r="A117" s="17">
        <v>38108</v>
      </c>
      <c r="B117" s="12">
        <v>5.6</v>
      </c>
      <c r="C117" s="12">
        <v>-3.45</v>
      </c>
      <c r="D117" s="22">
        <v>34.86</v>
      </c>
      <c r="E117" s="24"/>
    </row>
    <row r="118" spans="1:5" ht="15">
      <c r="A118" s="17">
        <v>38139</v>
      </c>
      <c r="B118" s="12">
        <v>5.6</v>
      </c>
      <c r="C118" s="12">
        <v>-1.75</v>
      </c>
      <c r="D118" s="22">
        <v>50.45</v>
      </c>
      <c r="E118" s="24"/>
    </row>
    <row r="119" spans="1:5" ht="15">
      <c r="A119" s="17">
        <v>38169</v>
      </c>
      <c r="B119" s="12">
        <v>5.5</v>
      </c>
      <c r="C119" s="12">
        <v>-3.51</v>
      </c>
      <c r="D119" s="22">
        <v>33.78</v>
      </c>
      <c r="E119" s="24"/>
    </row>
    <row r="120" spans="1:5" ht="15">
      <c r="A120" s="17">
        <v>38200</v>
      </c>
      <c r="B120" s="12">
        <v>5.4</v>
      </c>
      <c r="C120" s="12">
        <v>-3.57</v>
      </c>
      <c r="D120" s="22">
        <v>32.590000000000003</v>
      </c>
      <c r="E120" s="24"/>
    </row>
    <row r="121" spans="1:5" ht="15">
      <c r="A121" s="17">
        <v>38231</v>
      </c>
      <c r="B121" s="12">
        <v>5.4</v>
      </c>
      <c r="C121" s="12">
        <v>-6.9</v>
      </c>
      <c r="D121" s="22">
        <v>13.27</v>
      </c>
      <c r="E121" s="24"/>
    </row>
    <row r="122" spans="1:5" ht="15">
      <c r="A122" s="17">
        <v>38261</v>
      </c>
      <c r="B122" s="12">
        <v>5.5</v>
      </c>
      <c r="C122" s="12">
        <v>-1.79</v>
      </c>
      <c r="D122" s="22">
        <v>50</v>
      </c>
      <c r="E122" s="24"/>
    </row>
    <row r="123" spans="1:5" ht="15">
      <c r="A123" s="17">
        <v>38292</v>
      </c>
      <c r="B123" s="12">
        <v>5.4</v>
      </c>
      <c r="C123" s="12">
        <v>-3.57</v>
      </c>
      <c r="D123" s="22">
        <v>33.04</v>
      </c>
      <c r="E123" s="24"/>
    </row>
    <row r="124" spans="1:5" ht="15">
      <c r="A124" s="17">
        <v>38322</v>
      </c>
      <c r="B124" s="12">
        <v>5.4</v>
      </c>
      <c r="C124" s="12">
        <v>-3.57</v>
      </c>
      <c r="D124" s="22">
        <v>33.19</v>
      </c>
      <c r="E124" s="24"/>
    </row>
    <row r="125" spans="1:5" ht="15">
      <c r="A125" s="17">
        <v>38353</v>
      </c>
      <c r="B125" s="12">
        <v>5.3</v>
      </c>
      <c r="C125" s="12">
        <v>-3.64</v>
      </c>
      <c r="D125" s="22">
        <v>31.2</v>
      </c>
      <c r="E125" s="24"/>
    </row>
    <row r="126" spans="1:5" ht="15">
      <c r="A126" s="17">
        <v>38384</v>
      </c>
      <c r="B126" s="12">
        <v>5.4</v>
      </c>
      <c r="C126" s="12">
        <v>0</v>
      </c>
      <c r="D126" s="22">
        <v>61.02</v>
      </c>
      <c r="E126" s="24"/>
    </row>
    <row r="127" spans="1:5" ht="15">
      <c r="A127" s="17">
        <v>38412</v>
      </c>
      <c r="B127" s="12">
        <v>5.2</v>
      </c>
      <c r="C127" s="12">
        <v>-3.7</v>
      </c>
      <c r="D127" s="22">
        <v>30.25</v>
      </c>
      <c r="E127" s="24"/>
    </row>
    <row r="128" spans="1:5" ht="15">
      <c r="A128" s="17">
        <v>38443</v>
      </c>
      <c r="B128" s="12">
        <v>5.2</v>
      </c>
      <c r="C128" s="12">
        <v>-5.45</v>
      </c>
      <c r="D128" s="22">
        <v>17.920000000000002</v>
      </c>
      <c r="E128" s="24"/>
    </row>
    <row r="129" spans="1:5" ht="15">
      <c r="A129" s="17">
        <v>38473</v>
      </c>
      <c r="B129" s="12">
        <v>5.0999999999999996</v>
      </c>
      <c r="C129" s="12">
        <v>-5.56</v>
      </c>
      <c r="D129" s="22">
        <v>17.36</v>
      </c>
      <c r="E129" s="24"/>
    </row>
    <row r="130" spans="1:5" ht="15">
      <c r="A130" s="17">
        <v>38504</v>
      </c>
      <c r="B130" s="12">
        <v>5</v>
      </c>
      <c r="C130" s="12">
        <v>-7.41</v>
      </c>
      <c r="D130" s="22">
        <v>7.79</v>
      </c>
      <c r="E130" s="24"/>
    </row>
    <row r="131" spans="1:5" ht="15">
      <c r="A131" s="17">
        <v>38534</v>
      </c>
      <c r="B131" s="12">
        <v>5</v>
      </c>
      <c r="C131" s="12">
        <v>-5.66</v>
      </c>
      <c r="D131" s="22">
        <v>17.89</v>
      </c>
      <c r="E131" s="24"/>
    </row>
    <row r="132" spans="1:5" ht="15">
      <c r="A132" s="17">
        <v>38565</v>
      </c>
      <c r="B132" s="12">
        <v>4.9000000000000004</v>
      </c>
      <c r="C132" s="12">
        <v>-9.26</v>
      </c>
      <c r="D132" s="22">
        <v>1.21</v>
      </c>
      <c r="E132" s="24"/>
    </row>
    <row r="133" spans="1:5" ht="15">
      <c r="A133" s="17">
        <v>38596</v>
      </c>
      <c r="B133" s="12">
        <v>5</v>
      </c>
      <c r="C133" s="12">
        <v>-3.85</v>
      </c>
      <c r="D133" s="22">
        <v>32.799999999999997</v>
      </c>
      <c r="E133" s="24"/>
    </row>
    <row r="134" spans="1:5" ht="15">
      <c r="A134" s="17">
        <v>38626</v>
      </c>
      <c r="B134" s="12">
        <v>5</v>
      </c>
      <c r="C134" s="12">
        <v>-3.85</v>
      </c>
      <c r="D134" s="22">
        <v>32.94</v>
      </c>
      <c r="E134" s="24"/>
    </row>
    <row r="135" spans="1:5" ht="15">
      <c r="A135" s="17">
        <v>38657</v>
      </c>
      <c r="B135" s="12">
        <v>5</v>
      </c>
      <c r="C135" s="12">
        <v>-1.96</v>
      </c>
      <c r="D135" s="22">
        <v>51.97</v>
      </c>
      <c r="E135" s="24"/>
    </row>
    <row r="136" spans="1:5" ht="15">
      <c r="A136" s="17">
        <v>38687</v>
      </c>
      <c r="B136" s="12">
        <v>4.9000000000000004</v>
      </c>
      <c r="C136" s="12">
        <v>-2</v>
      </c>
      <c r="D136" s="22">
        <v>51.56</v>
      </c>
      <c r="E136" s="24"/>
    </row>
    <row r="137" spans="1:5" ht="15">
      <c r="A137" s="17">
        <v>38718</v>
      </c>
      <c r="B137" s="12">
        <v>4.7</v>
      </c>
      <c r="C137" s="12">
        <v>-6</v>
      </c>
      <c r="D137" s="22">
        <v>16.670000000000002</v>
      </c>
      <c r="E137" s="24"/>
    </row>
    <row r="138" spans="1:5" ht="15">
      <c r="A138" s="17">
        <v>38749</v>
      </c>
      <c r="B138" s="12">
        <v>4.8</v>
      </c>
      <c r="C138" s="12">
        <v>-2.04</v>
      </c>
      <c r="D138" s="22">
        <v>51.54</v>
      </c>
      <c r="E138" s="24"/>
    </row>
    <row r="139" spans="1:5" ht="15">
      <c r="A139" s="17">
        <v>38777</v>
      </c>
      <c r="B139" s="12">
        <v>4.7</v>
      </c>
      <c r="C139" s="12">
        <v>-6</v>
      </c>
      <c r="D139" s="22">
        <v>16.79</v>
      </c>
      <c r="E139" s="24"/>
    </row>
    <row r="140" spans="1:5" ht="15">
      <c r="A140" s="17">
        <v>38808</v>
      </c>
      <c r="B140" s="12">
        <v>4.7</v>
      </c>
      <c r="C140" s="12">
        <v>-6</v>
      </c>
      <c r="D140" s="22">
        <v>17.05</v>
      </c>
      <c r="E140" s="24"/>
    </row>
    <row r="141" spans="1:5" ht="15">
      <c r="A141" s="17">
        <v>38838</v>
      </c>
      <c r="B141" s="12">
        <v>4.5999999999999996</v>
      </c>
      <c r="C141" s="12">
        <v>-8</v>
      </c>
      <c r="D141" s="22">
        <v>5.26</v>
      </c>
      <c r="E141" s="24"/>
    </row>
    <row r="142" spans="1:5" ht="15">
      <c r="A142" s="17">
        <v>38869</v>
      </c>
      <c r="B142" s="12">
        <v>4.5999999999999996</v>
      </c>
      <c r="C142" s="12">
        <v>-6.12</v>
      </c>
      <c r="D142" s="22">
        <v>15.67</v>
      </c>
      <c r="E142" s="24"/>
    </row>
    <row r="143" spans="1:5" ht="15">
      <c r="A143" s="17">
        <v>38899</v>
      </c>
      <c r="B143" s="12">
        <v>4.7</v>
      </c>
      <c r="C143" s="12">
        <v>0</v>
      </c>
      <c r="D143" s="22">
        <v>65.56</v>
      </c>
      <c r="E143" s="24"/>
    </row>
    <row r="144" spans="1:5" ht="15">
      <c r="A144" s="17">
        <v>38930</v>
      </c>
      <c r="B144" s="12">
        <v>4.7</v>
      </c>
      <c r="C144" s="12">
        <v>-2.08</v>
      </c>
      <c r="D144" s="22">
        <v>52.21</v>
      </c>
      <c r="E144" s="24"/>
    </row>
    <row r="145" spans="1:5" ht="15">
      <c r="A145" s="17">
        <v>38961</v>
      </c>
      <c r="B145" s="12">
        <v>4.5</v>
      </c>
      <c r="C145" s="12">
        <v>-4.26</v>
      </c>
      <c r="D145" s="22">
        <v>31.75</v>
      </c>
      <c r="E145" s="24"/>
    </row>
    <row r="146" spans="1:5" ht="15">
      <c r="A146" s="17">
        <v>38991</v>
      </c>
      <c r="B146" s="12">
        <v>4.4000000000000004</v>
      </c>
      <c r="C146" s="12">
        <v>-6.38</v>
      </c>
      <c r="D146" s="22">
        <v>14.49</v>
      </c>
      <c r="E146" s="24"/>
    </row>
    <row r="147" spans="1:5" ht="15">
      <c r="A147" s="17">
        <v>39022</v>
      </c>
      <c r="B147" s="12">
        <v>4.5</v>
      </c>
      <c r="C147" s="12">
        <v>-2.17</v>
      </c>
      <c r="D147" s="22">
        <v>51.08</v>
      </c>
      <c r="E147" s="24"/>
    </row>
    <row r="148" spans="1:5" ht="15">
      <c r="A148" s="17">
        <v>39052</v>
      </c>
      <c r="B148" s="12">
        <v>4.4000000000000004</v>
      </c>
      <c r="C148" s="12">
        <v>-4.3499999999999996</v>
      </c>
      <c r="D148" s="22">
        <v>31.07</v>
      </c>
      <c r="E148" s="24"/>
    </row>
    <row r="149" spans="1:5" ht="15">
      <c r="A149" s="17">
        <v>39083</v>
      </c>
      <c r="B149" s="12">
        <v>4.5999999999999996</v>
      </c>
      <c r="C149" s="12">
        <v>-2.13</v>
      </c>
      <c r="D149" s="22">
        <v>52.84</v>
      </c>
      <c r="E149" s="24"/>
    </row>
    <row r="150" spans="1:5" ht="15">
      <c r="A150" s="17">
        <v>39114</v>
      </c>
      <c r="B150" s="12">
        <v>4.5</v>
      </c>
      <c r="C150" s="12">
        <v>-4.26</v>
      </c>
      <c r="D150" s="22">
        <v>32.39</v>
      </c>
      <c r="E150" s="24"/>
    </row>
    <row r="151" spans="1:5" ht="15">
      <c r="A151" s="17">
        <v>39142</v>
      </c>
      <c r="B151" s="12">
        <v>4.4000000000000004</v>
      </c>
      <c r="C151" s="12">
        <v>-2.2200000000000002</v>
      </c>
      <c r="D151" s="22">
        <v>49.65</v>
      </c>
      <c r="E151" s="24"/>
    </row>
    <row r="152" spans="1:5" ht="15">
      <c r="A152" s="17">
        <v>39173</v>
      </c>
      <c r="B152" s="12">
        <v>4.5</v>
      </c>
      <c r="C152" s="12">
        <v>2.27</v>
      </c>
      <c r="D152" s="22">
        <v>79.17</v>
      </c>
      <c r="E152" s="24"/>
    </row>
    <row r="153" spans="1:5" ht="15">
      <c r="A153" s="17">
        <v>39203</v>
      </c>
      <c r="B153" s="12">
        <v>4.4000000000000004</v>
      </c>
      <c r="C153" s="12">
        <v>-2.2200000000000002</v>
      </c>
      <c r="D153" s="22">
        <v>49.31</v>
      </c>
      <c r="E153" s="24"/>
    </row>
    <row r="154" spans="1:5" ht="15">
      <c r="A154" s="17">
        <v>39234</v>
      </c>
      <c r="B154" s="12">
        <v>4.5999999999999996</v>
      </c>
      <c r="C154" s="12">
        <v>4.55</v>
      </c>
      <c r="D154" s="22">
        <v>85.62</v>
      </c>
      <c r="E154" s="24"/>
    </row>
    <row r="155" spans="1:5" ht="15">
      <c r="A155" s="17">
        <v>39264</v>
      </c>
      <c r="B155" s="12">
        <v>4.7</v>
      </c>
      <c r="C155" s="12">
        <v>2.17</v>
      </c>
      <c r="D155" s="22">
        <v>78.23</v>
      </c>
      <c r="E155" s="24"/>
    </row>
    <row r="156" spans="1:5" ht="15">
      <c r="A156" s="17">
        <v>39295</v>
      </c>
      <c r="B156" s="12">
        <v>4.5999999999999996</v>
      </c>
      <c r="C156" s="12">
        <v>2.2200000000000002</v>
      </c>
      <c r="D156" s="22">
        <v>78.38</v>
      </c>
      <c r="E156" s="24"/>
    </row>
    <row r="157" spans="1:5" ht="15">
      <c r="A157" s="17">
        <v>39326</v>
      </c>
      <c r="B157" s="12">
        <v>4.7</v>
      </c>
      <c r="C157" s="12">
        <v>6.82</v>
      </c>
      <c r="D157" s="22">
        <v>89.93</v>
      </c>
      <c r="E157" s="24"/>
    </row>
    <row r="158" spans="1:5" ht="15">
      <c r="A158" s="17">
        <v>39356</v>
      </c>
      <c r="B158" s="12">
        <v>4.7</v>
      </c>
      <c r="C158" s="12">
        <v>4.4400000000000004</v>
      </c>
      <c r="D158" s="22">
        <v>84.67</v>
      </c>
      <c r="E158" s="24"/>
    </row>
    <row r="159" spans="1:5" ht="15">
      <c r="A159" s="17">
        <v>39387</v>
      </c>
      <c r="B159" s="12">
        <v>4.7</v>
      </c>
      <c r="C159" s="12">
        <v>6.82</v>
      </c>
      <c r="D159" s="22">
        <v>89.74</v>
      </c>
      <c r="E159" s="24"/>
    </row>
    <row r="160" spans="1:5" ht="15">
      <c r="A160" s="17">
        <v>39417</v>
      </c>
      <c r="B160" s="12">
        <v>5</v>
      </c>
      <c r="C160" s="12">
        <v>8.6999999999999993</v>
      </c>
      <c r="D160" s="22">
        <v>90.79</v>
      </c>
      <c r="E160" s="24"/>
    </row>
    <row r="161" spans="1:5" ht="15">
      <c r="A161" s="17">
        <v>39448</v>
      </c>
      <c r="B161" s="12">
        <v>5</v>
      </c>
      <c r="C161" s="12">
        <v>6.38</v>
      </c>
      <c r="D161" s="22">
        <v>88.24</v>
      </c>
      <c r="E161" s="24"/>
    </row>
    <row r="162" spans="1:5" ht="15">
      <c r="A162" s="17">
        <v>39479</v>
      </c>
      <c r="B162" s="12">
        <v>4.9000000000000004</v>
      </c>
      <c r="C162" s="12">
        <v>6.52</v>
      </c>
      <c r="D162" s="22">
        <v>88.31</v>
      </c>
      <c r="E162" s="24"/>
    </row>
    <row r="163" spans="1:5" ht="15">
      <c r="A163" s="17">
        <v>39508</v>
      </c>
      <c r="B163" s="12">
        <v>5.0999999999999996</v>
      </c>
      <c r="C163" s="12">
        <v>8.51</v>
      </c>
      <c r="D163" s="22">
        <v>90.32</v>
      </c>
      <c r="E163" s="24"/>
    </row>
    <row r="164" spans="1:5" ht="15">
      <c r="A164" s="17">
        <v>39539</v>
      </c>
      <c r="B164" s="12">
        <v>5</v>
      </c>
      <c r="C164" s="12">
        <v>6.38</v>
      </c>
      <c r="D164" s="22">
        <v>86.86</v>
      </c>
      <c r="E164" s="24"/>
    </row>
    <row r="165" spans="1:5" ht="15">
      <c r="A165" s="17">
        <v>39569</v>
      </c>
      <c r="B165" s="12">
        <v>5.4</v>
      </c>
      <c r="C165" s="12">
        <v>14.89</v>
      </c>
      <c r="D165" s="22">
        <v>94.9</v>
      </c>
      <c r="E165" s="24"/>
    </row>
    <row r="166" spans="1:5" ht="15">
      <c r="A166" s="17">
        <v>39600</v>
      </c>
      <c r="B166" s="12">
        <v>5.6</v>
      </c>
      <c r="C166" s="12">
        <v>12</v>
      </c>
      <c r="D166" s="22">
        <v>93.04</v>
      </c>
      <c r="E166" s="24"/>
    </row>
    <row r="167" spans="1:5" ht="15">
      <c r="A167" s="17">
        <v>39630</v>
      </c>
      <c r="B167" s="12">
        <v>5.8</v>
      </c>
      <c r="C167" s="12">
        <v>16</v>
      </c>
      <c r="D167" s="22">
        <v>95.6</v>
      </c>
      <c r="E167" s="24"/>
    </row>
    <row r="168" spans="1:5" ht="15">
      <c r="A168" s="17">
        <v>39661</v>
      </c>
      <c r="B168" s="12">
        <v>6.1</v>
      </c>
      <c r="C168" s="12">
        <v>24.49</v>
      </c>
      <c r="D168" s="22">
        <v>98.75</v>
      </c>
      <c r="E168" s="24"/>
    </row>
    <row r="169" spans="1:5" ht="15">
      <c r="A169" s="17">
        <v>39692</v>
      </c>
      <c r="B169" s="12">
        <v>6.1</v>
      </c>
      <c r="C169" s="12">
        <v>19.61</v>
      </c>
      <c r="D169" s="22">
        <v>96.89</v>
      </c>
      <c r="E169" s="24"/>
    </row>
    <row r="170" spans="1:5" ht="15">
      <c r="A170" s="17">
        <v>39722</v>
      </c>
      <c r="B170" s="12">
        <v>6.5</v>
      </c>
      <c r="C170" s="12">
        <v>30</v>
      </c>
      <c r="D170" s="22">
        <v>100</v>
      </c>
      <c r="E170" s="24"/>
    </row>
    <row r="171" spans="1:5" ht="15">
      <c r="A171" s="17">
        <v>39753</v>
      </c>
      <c r="B171" s="12">
        <v>6.8</v>
      </c>
      <c r="C171" s="12">
        <v>25.93</v>
      </c>
      <c r="D171" s="22">
        <v>98.16</v>
      </c>
      <c r="E171" s="24"/>
    </row>
    <row r="172" spans="1:5" ht="15">
      <c r="A172" s="17">
        <v>39783</v>
      </c>
      <c r="B172" s="12">
        <v>7.3</v>
      </c>
      <c r="C172" s="12">
        <v>30.36</v>
      </c>
      <c r="D172" s="22">
        <v>100</v>
      </c>
      <c r="E172" s="24"/>
    </row>
    <row r="173" spans="1:5" ht="15">
      <c r="A173" s="17">
        <v>39814</v>
      </c>
      <c r="B173" s="12">
        <v>7.8</v>
      </c>
      <c r="C173" s="12">
        <v>34.479999999999997</v>
      </c>
      <c r="D173" s="22">
        <v>100</v>
      </c>
      <c r="E173" s="24"/>
    </row>
    <row r="174" spans="1:5" ht="15">
      <c r="A174" s="17">
        <v>39845</v>
      </c>
      <c r="B174" s="12">
        <v>8.3000000000000007</v>
      </c>
      <c r="C174" s="12">
        <v>36.07</v>
      </c>
      <c r="D174" s="22">
        <v>100</v>
      </c>
      <c r="E174" s="24"/>
    </row>
    <row r="175" spans="1:5" ht="15">
      <c r="A175" s="17">
        <v>39873</v>
      </c>
      <c r="B175" s="12">
        <v>8.6999999999999993</v>
      </c>
      <c r="C175" s="12">
        <v>42.62</v>
      </c>
      <c r="D175" s="22">
        <v>100</v>
      </c>
      <c r="E175" s="24"/>
    </row>
    <row r="176" spans="1:5" ht="15">
      <c r="A176" s="17">
        <v>39904</v>
      </c>
      <c r="B176" s="12">
        <v>9</v>
      </c>
      <c r="C176" s="12">
        <v>38.46</v>
      </c>
      <c r="D176" s="22">
        <v>99.4</v>
      </c>
      <c r="E176" s="24"/>
    </row>
    <row r="177" spans="1:5" ht="15">
      <c r="A177" s="17">
        <v>39934</v>
      </c>
      <c r="B177" s="12">
        <v>9.4</v>
      </c>
      <c r="C177" s="12">
        <v>38.24</v>
      </c>
      <c r="D177" s="22">
        <v>98.82</v>
      </c>
      <c r="E177" s="24"/>
    </row>
    <row r="178" spans="1:5" ht="15">
      <c r="A178" s="17">
        <v>39965</v>
      </c>
      <c r="B178" s="12">
        <v>9.5</v>
      </c>
      <c r="C178" s="12">
        <v>30.14</v>
      </c>
      <c r="D178" s="22">
        <v>96.47</v>
      </c>
      <c r="E178" s="24"/>
    </row>
    <row r="179" spans="1:5" ht="15">
      <c r="A179" s="17">
        <v>39995</v>
      </c>
      <c r="B179" s="12">
        <v>9.5</v>
      </c>
      <c r="C179" s="12">
        <v>21.79</v>
      </c>
      <c r="D179" s="22">
        <v>92.4</v>
      </c>
      <c r="E179" s="24"/>
    </row>
    <row r="180" spans="1:5" ht="15">
      <c r="A180" s="17">
        <v>40026</v>
      </c>
      <c r="B180" s="12">
        <v>9.6</v>
      </c>
      <c r="C180" s="12">
        <v>15.66</v>
      </c>
      <c r="D180" s="22">
        <v>88.37</v>
      </c>
      <c r="E180" s="24"/>
    </row>
    <row r="181" spans="1:5" ht="15">
      <c r="A181" s="17">
        <v>40057</v>
      </c>
      <c r="B181" s="12">
        <v>9.8000000000000007</v>
      </c>
      <c r="C181" s="12">
        <v>12.64</v>
      </c>
      <c r="D181" s="22">
        <v>85.55</v>
      </c>
      <c r="E181" s="24"/>
    </row>
    <row r="182" spans="1:5" ht="15">
      <c r="A182" s="17">
        <v>40087</v>
      </c>
      <c r="B182" s="12">
        <v>10</v>
      </c>
      <c r="C182" s="12">
        <v>11.11</v>
      </c>
      <c r="D182" s="22">
        <v>83.91</v>
      </c>
      <c r="E182" s="24"/>
    </row>
    <row r="183" spans="1:5" ht="15">
      <c r="A183" s="17">
        <v>40118</v>
      </c>
      <c r="B183" s="12">
        <v>9.9</v>
      </c>
      <c r="C183" s="12">
        <v>5.32</v>
      </c>
      <c r="D183" s="22">
        <v>76</v>
      </c>
      <c r="E183" s="24"/>
    </row>
    <row r="184" spans="1:5" ht="15">
      <c r="A184" s="17">
        <v>40148</v>
      </c>
      <c r="B184" s="12">
        <v>9.9</v>
      </c>
      <c r="C184" s="12">
        <v>4.21</v>
      </c>
      <c r="D184" s="22">
        <v>72.16</v>
      </c>
      <c r="E184" s="24"/>
    </row>
    <row r="185" spans="1:5" ht="15">
      <c r="A185" s="17">
        <v>40179</v>
      </c>
      <c r="B185" s="12">
        <v>9.8000000000000007</v>
      </c>
      <c r="C185" s="12">
        <v>3.16</v>
      </c>
      <c r="D185" s="22">
        <v>67.8</v>
      </c>
      <c r="E185" s="24"/>
    </row>
    <row r="186" spans="1:5" ht="15">
      <c r="A186" s="17">
        <v>40210</v>
      </c>
      <c r="B186" s="12">
        <v>9.8000000000000007</v>
      </c>
      <c r="C186" s="12">
        <v>2.08</v>
      </c>
      <c r="D186" s="22">
        <v>64.61</v>
      </c>
      <c r="E186" s="24"/>
    </row>
    <row r="187" spans="1:5" ht="15">
      <c r="A187" s="17">
        <v>40238</v>
      </c>
      <c r="B187" s="12">
        <v>9.9</v>
      </c>
      <c r="C187" s="12">
        <v>1.02</v>
      </c>
      <c r="D187" s="22">
        <v>59.78</v>
      </c>
      <c r="E187" s="24"/>
    </row>
    <row r="188" spans="1:5" ht="15">
      <c r="A188" s="17">
        <v>40269</v>
      </c>
      <c r="B188" s="12">
        <v>9.9</v>
      </c>
      <c r="C188" s="12">
        <v>-1</v>
      </c>
      <c r="D188" s="22">
        <v>49.44</v>
      </c>
      <c r="E188" s="24"/>
    </row>
    <row r="189" spans="1:5" ht="15">
      <c r="A189" s="17">
        <v>40299</v>
      </c>
      <c r="B189" s="12">
        <v>9.6</v>
      </c>
      <c r="C189" s="12">
        <v>-3.03</v>
      </c>
      <c r="D189" s="22">
        <v>34.81</v>
      </c>
      <c r="E189" s="24"/>
    </row>
    <row r="190" spans="1:5" ht="15">
      <c r="A190" s="17">
        <v>40330</v>
      </c>
      <c r="B190" s="12">
        <v>9.4</v>
      </c>
      <c r="C190" s="12">
        <v>-5.05</v>
      </c>
      <c r="D190" s="22">
        <v>19.23</v>
      </c>
      <c r="E190" s="24"/>
    </row>
    <row r="191" spans="1:5" ht="15">
      <c r="A191" s="17">
        <v>40360</v>
      </c>
      <c r="B191" s="12">
        <v>9.4</v>
      </c>
      <c r="C191" s="12">
        <v>-4.08</v>
      </c>
      <c r="D191" s="22">
        <v>27.6</v>
      </c>
      <c r="E191" s="24"/>
    </row>
    <row r="192" spans="1:5" ht="15">
      <c r="A192" s="17">
        <v>40391</v>
      </c>
      <c r="B192" s="12">
        <v>9.5</v>
      </c>
      <c r="C192" s="12">
        <v>-3.06</v>
      </c>
      <c r="D192" s="22">
        <v>35.33</v>
      </c>
      <c r="E192" s="24"/>
    </row>
    <row r="193" spans="1:5" ht="15">
      <c r="A193" s="17">
        <v>40422</v>
      </c>
      <c r="B193" s="12">
        <v>9.5</v>
      </c>
      <c r="C193" s="12">
        <v>-4.04</v>
      </c>
      <c r="D193" s="22">
        <v>28.11</v>
      </c>
      <c r="E193" s="24"/>
    </row>
    <row r="194" spans="1:5" ht="15">
      <c r="A194" s="17">
        <v>40452</v>
      </c>
      <c r="B194" s="12">
        <v>9.4</v>
      </c>
      <c r="C194" s="12">
        <v>-5.05</v>
      </c>
      <c r="D194" s="22">
        <v>19.09</v>
      </c>
      <c r="E194" s="24"/>
    </row>
    <row r="195" spans="1:5" ht="15">
      <c r="A195" s="17">
        <v>40483</v>
      </c>
      <c r="B195" s="12">
        <v>9.8000000000000007</v>
      </c>
      <c r="C195" s="12">
        <v>2.08</v>
      </c>
      <c r="D195" s="22">
        <v>66.040000000000006</v>
      </c>
      <c r="E195" s="24"/>
    </row>
    <row r="196" spans="1:5" ht="15">
      <c r="A196" s="17">
        <v>40513</v>
      </c>
      <c r="B196" s="12">
        <v>9.3000000000000007</v>
      </c>
      <c r="C196" s="12">
        <v>-1.06</v>
      </c>
      <c r="D196" s="22">
        <v>50.53</v>
      </c>
      <c r="E196" s="24"/>
    </row>
    <row r="197" spans="1:5" ht="15">
      <c r="A197" s="17">
        <v>40544</v>
      </c>
      <c r="B197" s="12">
        <v>9.1</v>
      </c>
      <c r="C197" s="12">
        <v>-3.19</v>
      </c>
      <c r="D197" s="22">
        <v>35.450000000000003</v>
      </c>
      <c r="E197" s="24"/>
    </row>
    <row r="198" spans="1:5" ht="15">
      <c r="A198" s="17">
        <v>40575</v>
      </c>
      <c r="B198" s="12">
        <v>9</v>
      </c>
      <c r="C198" s="12">
        <v>-5.26</v>
      </c>
      <c r="D198" s="22">
        <v>17.89</v>
      </c>
      <c r="E198" s="24"/>
    </row>
    <row r="199" spans="1:5" ht="15">
      <c r="A199" s="17">
        <v>40603</v>
      </c>
      <c r="B199" s="12">
        <v>9</v>
      </c>
      <c r="C199" s="12">
        <v>-5.26</v>
      </c>
      <c r="D199" s="22">
        <v>18.059999999999999</v>
      </c>
      <c r="E199" s="24"/>
    </row>
    <row r="200" spans="1:5" ht="15">
      <c r="A200" s="17">
        <v>40634</v>
      </c>
      <c r="B200" s="12">
        <v>9.1</v>
      </c>
      <c r="C200" s="12">
        <v>-3.19</v>
      </c>
      <c r="D200" s="22">
        <v>36.200000000000003</v>
      </c>
      <c r="E200" s="24"/>
    </row>
    <row r="201" spans="1:5" ht="15">
      <c r="A201" s="17">
        <v>40664</v>
      </c>
      <c r="B201" s="12">
        <v>9</v>
      </c>
      <c r="C201" s="12">
        <v>-8.16</v>
      </c>
      <c r="D201" s="22">
        <v>3.11</v>
      </c>
      <c r="E201" s="24"/>
    </row>
    <row r="202" spans="1:5" ht="15">
      <c r="A202" s="17">
        <v>40695</v>
      </c>
      <c r="B202" s="12">
        <v>9.1</v>
      </c>
      <c r="C202" s="12">
        <v>-2.15</v>
      </c>
      <c r="D202" s="22">
        <v>45.36</v>
      </c>
      <c r="E202" s="24"/>
    </row>
    <row r="203" spans="1:5" ht="15">
      <c r="A203" s="17">
        <v>40725</v>
      </c>
      <c r="B203" s="12">
        <v>9</v>
      </c>
      <c r="C203" s="12">
        <v>-1.1000000000000001</v>
      </c>
      <c r="D203" s="22">
        <v>51.79</v>
      </c>
      <c r="E203" s="24"/>
    </row>
    <row r="204" spans="1:5" ht="15">
      <c r="A204" s="17">
        <v>40756</v>
      </c>
      <c r="B204" s="12">
        <v>9</v>
      </c>
      <c r="C204" s="12">
        <v>0</v>
      </c>
      <c r="D204" s="22">
        <v>57.65</v>
      </c>
      <c r="E204" s="24"/>
    </row>
    <row r="205" spans="1:5" ht="15">
      <c r="A205" s="17">
        <v>40787</v>
      </c>
      <c r="B205" s="12">
        <v>9</v>
      </c>
      <c r="C205" s="12">
        <v>0</v>
      </c>
      <c r="D205" s="22">
        <v>57.61</v>
      </c>
      <c r="E205" s="24"/>
    </row>
    <row r="206" spans="1:5" ht="15">
      <c r="A206" s="17">
        <v>40817</v>
      </c>
      <c r="B206" s="12">
        <v>8.8000000000000007</v>
      </c>
      <c r="C206" s="12">
        <v>-3.3</v>
      </c>
      <c r="D206" s="22">
        <v>35.35</v>
      </c>
      <c r="E206" s="24"/>
    </row>
    <row r="207" spans="1:5" ht="15">
      <c r="A207" s="17">
        <v>40848</v>
      </c>
      <c r="B207" s="12">
        <v>8.6</v>
      </c>
      <c r="C207" s="12">
        <v>-4.4400000000000004</v>
      </c>
      <c r="D207" s="22">
        <v>23.62</v>
      </c>
      <c r="E207" s="24"/>
    </row>
    <row r="208" spans="1:5" ht="15">
      <c r="A208" s="17">
        <v>40878</v>
      </c>
      <c r="B208" s="12">
        <v>8.5</v>
      </c>
      <c r="C208" s="12">
        <v>-6.59</v>
      </c>
      <c r="D208" s="22">
        <v>10.5</v>
      </c>
      <c r="E208" s="24"/>
    </row>
    <row r="209" spans="1:5" ht="15">
      <c r="A209" s="17">
        <v>40909</v>
      </c>
      <c r="B209" s="12">
        <v>8.3000000000000007</v>
      </c>
      <c r="C209" s="12">
        <v>-7.78</v>
      </c>
      <c r="D209" s="22">
        <v>4.9800000000000004</v>
      </c>
      <c r="E209" s="24"/>
    </row>
    <row r="210" spans="1:5" ht="15">
      <c r="A210" s="17">
        <v>40940</v>
      </c>
      <c r="B210" s="12">
        <v>8.3000000000000007</v>
      </c>
      <c r="C210" s="12">
        <v>-7.78</v>
      </c>
      <c r="D210" s="22">
        <v>5.2</v>
      </c>
      <c r="E210" s="24"/>
    </row>
    <row r="211" spans="1:5" ht="15">
      <c r="A211" s="17">
        <v>40969</v>
      </c>
      <c r="B211" s="12">
        <v>8.1999999999999993</v>
      </c>
      <c r="C211" s="12">
        <v>-8.89</v>
      </c>
      <c r="D211" s="22">
        <v>1.48</v>
      </c>
      <c r="E211" s="24"/>
    </row>
    <row r="212" spans="1:5" ht="15">
      <c r="A212" s="17">
        <v>41000</v>
      </c>
      <c r="B212" s="12">
        <v>8.1999999999999993</v>
      </c>
      <c r="C212" s="12">
        <v>-6.82</v>
      </c>
      <c r="D212" s="22">
        <v>11.27</v>
      </c>
      <c r="E212" s="24"/>
    </row>
    <row r="213" spans="1:5" ht="15">
      <c r="A213" s="17">
        <v>41030</v>
      </c>
      <c r="B213" s="12">
        <v>8.1999999999999993</v>
      </c>
      <c r="C213" s="12">
        <v>-4.6500000000000004</v>
      </c>
      <c r="D213" s="22">
        <v>23.66</v>
      </c>
      <c r="E213" s="24"/>
    </row>
    <row r="214" spans="1:5" ht="15">
      <c r="A214" s="17">
        <v>41061</v>
      </c>
      <c r="B214" s="12">
        <v>8.1999999999999993</v>
      </c>
      <c r="C214" s="12">
        <v>-3.53</v>
      </c>
      <c r="D214" s="22">
        <v>35.44</v>
      </c>
      <c r="E214" s="24"/>
    </row>
    <row r="215" spans="1:5" ht="15">
      <c r="A215" s="17">
        <v>41091</v>
      </c>
      <c r="B215" s="12">
        <v>8.1999999999999993</v>
      </c>
      <c r="C215" s="12">
        <v>-1.2</v>
      </c>
      <c r="D215" s="22">
        <v>53.14</v>
      </c>
      <c r="E215" s="24"/>
    </row>
    <row r="216" spans="1:5" ht="15">
      <c r="A216" s="17">
        <v>41122</v>
      </c>
      <c r="B216" s="12">
        <v>8.1</v>
      </c>
      <c r="C216" s="12">
        <v>-2.41</v>
      </c>
      <c r="D216" s="22">
        <v>41.83</v>
      </c>
      <c r="E216" s="24"/>
    </row>
    <row r="217" spans="1:5" ht="15">
      <c r="A217" s="17">
        <v>41153</v>
      </c>
      <c r="B217" s="12">
        <v>7.8</v>
      </c>
      <c r="C217" s="12">
        <v>-4.88</v>
      </c>
      <c r="D217" s="22">
        <v>22.49</v>
      </c>
      <c r="E217" s="24"/>
    </row>
    <row r="218" spans="1:5" ht="15">
      <c r="A218" s="17">
        <v>41183</v>
      </c>
      <c r="B218" s="12">
        <v>7.8</v>
      </c>
      <c r="C218" s="12">
        <v>-4.88</v>
      </c>
      <c r="D218" s="22">
        <v>22.62</v>
      </c>
      <c r="E218" s="24"/>
    </row>
    <row r="219" spans="1:5" ht="15">
      <c r="A219" s="17">
        <v>41214</v>
      </c>
      <c r="B219" s="12">
        <v>7.7</v>
      </c>
      <c r="C219" s="12">
        <v>-6.1</v>
      </c>
      <c r="D219" s="22">
        <v>14.22</v>
      </c>
      <c r="E219" s="24"/>
    </row>
    <row r="220" spans="1:5" ht="15">
      <c r="A220" s="17">
        <v>41244</v>
      </c>
      <c r="B220" s="12">
        <v>7.9</v>
      </c>
      <c r="C220" s="12">
        <v>-3.66</v>
      </c>
      <c r="D220" s="22">
        <v>33.020000000000003</v>
      </c>
      <c r="E220" s="24"/>
    </row>
    <row r="221" spans="1:5" ht="15">
      <c r="A221" s="17">
        <v>41275</v>
      </c>
      <c r="B221" s="12">
        <v>8</v>
      </c>
      <c r="C221" s="12">
        <v>-2.44</v>
      </c>
      <c r="D221" s="22">
        <v>42.49</v>
      </c>
      <c r="E221" s="24"/>
    </row>
    <row r="222" spans="1:5" ht="15">
      <c r="A222" s="17">
        <v>41306</v>
      </c>
      <c r="B222" s="12">
        <v>7.7</v>
      </c>
      <c r="C222" s="12">
        <v>-4.9400000000000004</v>
      </c>
      <c r="D222" s="22">
        <v>21.5</v>
      </c>
      <c r="E222" s="24"/>
    </row>
    <row r="223" spans="1:5" ht="15">
      <c r="A223" s="17">
        <v>41334</v>
      </c>
      <c r="B223" s="12">
        <v>7.5</v>
      </c>
      <c r="C223" s="12">
        <v>-3.85</v>
      </c>
      <c r="D223" s="22">
        <v>32.090000000000003</v>
      </c>
      <c r="E223" s="24"/>
    </row>
    <row r="224" spans="1:5" ht="15">
      <c r="A224" s="17">
        <v>41365</v>
      </c>
      <c r="B224" s="12">
        <v>7.6</v>
      </c>
      <c r="C224" s="12">
        <v>-2.56</v>
      </c>
      <c r="D224" s="22">
        <v>41.2</v>
      </c>
      <c r="E224" s="24"/>
    </row>
    <row r="225" spans="1:5" ht="15">
      <c r="A225" s="17">
        <v>41395</v>
      </c>
      <c r="B225" s="12">
        <v>7.5</v>
      </c>
      <c r="C225" s="12">
        <v>-2.6</v>
      </c>
      <c r="D225" s="22">
        <v>41.01</v>
      </c>
      <c r="E225" s="24"/>
    </row>
    <row r="226" spans="1:5" ht="15">
      <c r="A226" s="17">
        <v>41426</v>
      </c>
      <c r="B226" s="12">
        <v>7.5</v>
      </c>
      <c r="C226" s="12">
        <v>-5.0599999999999996</v>
      </c>
      <c r="D226" s="22">
        <v>20.18</v>
      </c>
      <c r="E226" s="24"/>
    </row>
    <row r="227" spans="1:5" ht="15">
      <c r="A227" s="17">
        <v>41456</v>
      </c>
      <c r="B227" s="12">
        <v>7.3</v>
      </c>
      <c r="C227" s="12">
        <v>-8.75</v>
      </c>
      <c r="D227" s="22">
        <v>1.83</v>
      </c>
      <c r="E227" s="24"/>
    </row>
    <row r="228" spans="1:5" ht="15">
      <c r="A228" s="17">
        <v>41487</v>
      </c>
      <c r="B228" s="12">
        <v>7.2</v>
      </c>
      <c r="C228" s="12">
        <v>-6.49</v>
      </c>
      <c r="D228" s="22">
        <v>12.27</v>
      </c>
      <c r="E228" s="24"/>
    </row>
    <row r="229" spans="1:5" ht="15">
      <c r="A229" s="17">
        <v>41518</v>
      </c>
      <c r="B229" s="12">
        <v>7.2</v>
      </c>
      <c r="C229" s="12">
        <v>-4</v>
      </c>
      <c r="D229" s="22">
        <v>32.130000000000003</v>
      </c>
      <c r="E229" s="24"/>
    </row>
    <row r="230" spans="1:5" ht="15">
      <c r="A230" s="17">
        <v>41548</v>
      </c>
      <c r="B230" s="12">
        <v>7.2</v>
      </c>
      <c r="C230" s="12">
        <v>-5.26</v>
      </c>
      <c r="D230" s="22">
        <v>19.82</v>
      </c>
      <c r="E230" s="24"/>
    </row>
    <row r="231" spans="1:5" ht="15">
      <c r="A231" s="17">
        <v>41579</v>
      </c>
      <c r="B231" s="12">
        <v>6.9</v>
      </c>
      <c r="C231" s="12">
        <v>-8</v>
      </c>
      <c r="D231" s="22">
        <v>4.71</v>
      </c>
      <c r="E231" s="24"/>
    </row>
    <row r="232" spans="1:5" ht="15">
      <c r="A232" s="17">
        <v>41609</v>
      </c>
      <c r="B232" s="12">
        <v>6.7</v>
      </c>
      <c r="C232" s="12">
        <v>-10.67</v>
      </c>
      <c r="D232" s="22">
        <v>0</v>
      </c>
      <c r="E232" s="24"/>
    </row>
    <row r="233" spans="1:5" ht="15">
      <c r="A233" s="17">
        <v>41640</v>
      </c>
      <c r="B233" s="12">
        <v>6.6</v>
      </c>
      <c r="C233" s="12">
        <v>-9.59</v>
      </c>
      <c r="D233" s="22">
        <v>0.44</v>
      </c>
      <c r="E233" s="24"/>
    </row>
    <row r="234" spans="1:5" ht="15">
      <c r="A234" s="17">
        <v>41671</v>
      </c>
      <c r="B234" s="12">
        <v>6.7</v>
      </c>
      <c r="C234" s="12">
        <v>-6.94</v>
      </c>
      <c r="D234" s="22">
        <v>11.5</v>
      </c>
      <c r="E234" s="24"/>
    </row>
    <row r="235" spans="1:5" ht="15">
      <c r="A235" s="17">
        <v>41699</v>
      </c>
      <c r="B235" s="12">
        <v>6.7</v>
      </c>
      <c r="C235" s="12">
        <v>-6.94</v>
      </c>
      <c r="D235" s="22">
        <v>11.67</v>
      </c>
      <c r="E235" s="24"/>
    </row>
    <row r="236" spans="1:5" ht="15">
      <c r="A236" s="17">
        <v>41730</v>
      </c>
      <c r="B236" s="12">
        <v>6.2</v>
      </c>
      <c r="C236" s="12">
        <v>-13.89</v>
      </c>
      <c r="D236" s="22">
        <v>0</v>
      </c>
      <c r="E236" s="24"/>
    </row>
    <row r="237" spans="1:5" ht="15">
      <c r="A237" s="17">
        <v>41760</v>
      </c>
      <c r="B237" s="12">
        <v>6.3</v>
      </c>
      <c r="C237" s="12">
        <v>-8.6999999999999993</v>
      </c>
      <c r="D237" s="22">
        <v>3.71</v>
      </c>
      <c r="E237" s="24"/>
    </row>
    <row r="238" spans="1:5" ht="15">
      <c r="A238" s="17">
        <v>41791</v>
      </c>
      <c r="B238" s="12">
        <v>6.1</v>
      </c>
      <c r="C238" s="12">
        <v>-8.9600000000000009</v>
      </c>
      <c r="D238" s="22">
        <v>2.61</v>
      </c>
      <c r="E238" s="24"/>
    </row>
    <row r="239" spans="1:5" ht="15">
      <c r="A239" s="17">
        <v>41821</v>
      </c>
      <c r="B239" s="12">
        <v>6.2</v>
      </c>
      <c r="C239" s="12">
        <v>-6.06</v>
      </c>
      <c r="D239" s="22">
        <v>17.75</v>
      </c>
      <c r="E239" s="24"/>
    </row>
    <row r="240" spans="1:5" ht="15">
      <c r="A240" s="17">
        <v>41852</v>
      </c>
      <c r="B240" s="12">
        <v>6.1</v>
      </c>
      <c r="C240" s="12">
        <v>-8.9600000000000009</v>
      </c>
      <c r="D240" s="22">
        <v>2.8</v>
      </c>
      <c r="E240" s="24"/>
    </row>
    <row r="241" spans="1:5" ht="15">
      <c r="A241" s="17">
        <v>41883</v>
      </c>
      <c r="B241" s="12">
        <v>5.9</v>
      </c>
      <c r="C241" s="12">
        <v>-11.94</v>
      </c>
      <c r="D241" s="22">
        <v>0.43</v>
      </c>
      <c r="E241" s="24"/>
    </row>
    <row r="242" spans="1:5" ht="15">
      <c r="A242" s="17">
        <v>41913</v>
      </c>
      <c r="B242" s="12">
        <v>5.7</v>
      </c>
      <c r="C242" s="12">
        <v>-8.06</v>
      </c>
      <c r="D242" s="22">
        <v>7.05</v>
      </c>
      <c r="E242" s="24"/>
    </row>
    <row r="243" spans="1:5" ht="15">
      <c r="A243" s="17">
        <v>41944</v>
      </c>
      <c r="B243" s="12">
        <v>5.8</v>
      </c>
      <c r="C243" s="12">
        <v>-7.94</v>
      </c>
      <c r="D243" s="22">
        <v>8.51</v>
      </c>
      <c r="E243" s="24"/>
    </row>
    <row r="244" spans="1:5" ht="15">
      <c r="A244" s="17">
        <v>41974</v>
      </c>
      <c r="B244" s="12">
        <v>5.6</v>
      </c>
      <c r="C244" s="12">
        <v>-8.1999999999999993</v>
      </c>
      <c r="D244" s="22">
        <v>6.14</v>
      </c>
      <c r="E244" s="24"/>
    </row>
    <row r="245" spans="1:5" ht="15">
      <c r="A245" s="17">
        <v>42005</v>
      </c>
      <c r="B245" s="12">
        <v>5.7</v>
      </c>
      <c r="C245" s="12">
        <v>-8.06</v>
      </c>
      <c r="D245" s="22">
        <v>7.59</v>
      </c>
      <c r="E245" s="24"/>
    </row>
    <row r="246" spans="1:5" ht="15">
      <c r="A246" s="17">
        <v>42036</v>
      </c>
      <c r="B246" s="12">
        <v>5.5</v>
      </c>
      <c r="C246" s="12">
        <v>-9.84</v>
      </c>
      <c r="D246" s="22">
        <v>1.26</v>
      </c>
      <c r="E246" s="24"/>
    </row>
    <row r="247" spans="1:5" ht="15">
      <c r="A247" s="17">
        <v>42064</v>
      </c>
      <c r="B247" s="12">
        <v>5.4</v>
      </c>
      <c r="C247" s="12">
        <v>-8.4700000000000006</v>
      </c>
      <c r="D247" s="22">
        <v>6.28</v>
      </c>
      <c r="E247" s="24"/>
    </row>
    <row r="248" spans="1:5" ht="15">
      <c r="A248" s="17">
        <v>42095</v>
      </c>
      <c r="B248" s="12">
        <v>5.4</v>
      </c>
      <c r="C248" s="12">
        <v>-5.26</v>
      </c>
      <c r="D248" s="22">
        <v>25.62</v>
      </c>
      <c r="E248" s="24"/>
    </row>
    <row r="249" spans="1:5" ht="15">
      <c r="A249" s="17">
        <v>42125</v>
      </c>
      <c r="B249" s="12">
        <v>5.6</v>
      </c>
      <c r="C249" s="12">
        <v>-3.45</v>
      </c>
      <c r="D249" s="22">
        <v>43.78</v>
      </c>
      <c r="E249" s="24"/>
    </row>
    <row r="250" spans="1:5" ht="15">
      <c r="A250" s="17">
        <v>42156</v>
      </c>
      <c r="B250" s="12">
        <v>5.3</v>
      </c>
      <c r="C250" s="12">
        <v>-5.36</v>
      </c>
      <c r="D250" s="22">
        <v>24.59</v>
      </c>
      <c r="E250" s="24"/>
    </row>
    <row r="251" spans="1:5" ht="15">
      <c r="A251" s="17">
        <v>42186</v>
      </c>
      <c r="B251" s="12">
        <v>5.2</v>
      </c>
      <c r="C251" s="12">
        <v>-8.77</v>
      </c>
      <c r="D251" s="22">
        <v>4.53</v>
      </c>
      <c r="E251" s="24"/>
    </row>
    <row r="252" spans="1:5" ht="15">
      <c r="A252" s="17">
        <v>42217</v>
      </c>
      <c r="B252" s="12">
        <v>5.0999999999999996</v>
      </c>
      <c r="C252" s="12">
        <v>-7.27</v>
      </c>
      <c r="D252" s="22">
        <v>14.14</v>
      </c>
      <c r="E252" s="24"/>
    </row>
    <row r="253" spans="1:5" ht="15">
      <c r="A253" s="17">
        <v>42248</v>
      </c>
      <c r="B253" s="12">
        <v>5</v>
      </c>
      <c r="C253" s="12">
        <v>-7.41</v>
      </c>
      <c r="D253" s="22">
        <v>13.06</v>
      </c>
      <c r="E253" s="24"/>
    </row>
    <row r="254" spans="1:5" ht="15">
      <c r="A254" s="17">
        <v>42278</v>
      </c>
      <c r="B254" s="12">
        <v>5</v>
      </c>
      <c r="C254" s="12">
        <v>-7.41</v>
      </c>
      <c r="D254" s="22">
        <v>13.21</v>
      </c>
      <c r="E254" s="24"/>
    </row>
    <row r="255" spans="1:5" ht="15">
      <c r="A255" s="17">
        <v>42309</v>
      </c>
      <c r="B255" s="12">
        <v>5.0999999999999996</v>
      </c>
      <c r="C255" s="12">
        <v>-8.93</v>
      </c>
      <c r="D255" s="22">
        <v>4.05</v>
      </c>
      <c r="E255" s="24"/>
    </row>
    <row r="256" spans="1:5" ht="15">
      <c r="A256" s="17">
        <v>42339</v>
      </c>
      <c r="B256" s="12">
        <v>5</v>
      </c>
      <c r="C256" s="12">
        <v>-5.66</v>
      </c>
      <c r="D256" s="22">
        <v>24.4</v>
      </c>
      <c r="E256" s="24"/>
    </row>
    <row r="257" spans="1:5" ht="15">
      <c r="A257" s="17">
        <v>42370</v>
      </c>
      <c r="B257" s="12">
        <v>4.8</v>
      </c>
      <c r="C257" s="12">
        <v>-7.69</v>
      </c>
      <c r="D257" s="22">
        <v>12.25</v>
      </c>
      <c r="E257" s="24"/>
    </row>
    <row r="258" spans="1:5" ht="15">
      <c r="A258" s="17">
        <v>42401</v>
      </c>
      <c r="B258" s="12">
        <v>4.9000000000000004</v>
      </c>
      <c r="C258" s="12">
        <v>-3.92</v>
      </c>
      <c r="D258" s="22">
        <v>39.6</v>
      </c>
      <c r="E258" s="24"/>
    </row>
    <row r="259" spans="1:5" ht="15">
      <c r="A259" s="17">
        <v>42430</v>
      </c>
      <c r="B259" s="12">
        <v>5</v>
      </c>
      <c r="C259" s="12">
        <v>0</v>
      </c>
      <c r="D259" s="22">
        <v>66.53</v>
      </c>
      <c r="E259" s="24"/>
    </row>
    <row r="260" spans="1:5" ht="15">
      <c r="A260" s="17">
        <v>42461</v>
      </c>
      <c r="B260" s="12">
        <v>5.0999999999999996</v>
      </c>
      <c r="C260" s="12">
        <v>2</v>
      </c>
      <c r="D260" s="22">
        <v>74.209999999999994</v>
      </c>
      <c r="E260" s="24"/>
    </row>
    <row r="261" spans="1:5" ht="15">
      <c r="A261" s="17">
        <v>42491</v>
      </c>
      <c r="B261" s="12">
        <v>4.8</v>
      </c>
      <c r="C261" s="12">
        <v>-5.88</v>
      </c>
      <c r="D261" s="22">
        <v>23.72</v>
      </c>
      <c r="E261" s="24"/>
    </row>
    <row r="262" spans="1:5" ht="15">
      <c r="A262" s="17">
        <v>42522</v>
      </c>
      <c r="B262" s="12">
        <v>4.9000000000000004</v>
      </c>
      <c r="C262" s="12">
        <v>-2</v>
      </c>
      <c r="D262" s="22">
        <v>57.68</v>
      </c>
      <c r="E262" s="24"/>
    </row>
    <row r="263" spans="1:5" ht="15">
      <c r="A263" s="17">
        <v>42552</v>
      </c>
      <c r="B263" s="12">
        <v>4.8</v>
      </c>
      <c r="C263" s="12">
        <v>0</v>
      </c>
      <c r="D263" s="22">
        <v>66.47</v>
      </c>
      <c r="E263" s="24"/>
    </row>
    <row r="264" spans="1:5" ht="15">
      <c r="A264" s="17">
        <v>42583</v>
      </c>
      <c r="B264" s="12">
        <v>4.9000000000000004</v>
      </c>
      <c r="C264" s="12">
        <v>0</v>
      </c>
      <c r="D264" s="22">
        <v>66.41</v>
      </c>
      <c r="E264" s="24"/>
    </row>
    <row r="265" spans="1:5" ht="15">
      <c r="A265" s="17">
        <v>42614</v>
      </c>
      <c r="B265" s="12">
        <v>5</v>
      </c>
      <c r="C265" s="12">
        <v>0</v>
      </c>
      <c r="D265" s="22">
        <v>66.34</v>
      </c>
      <c r="E265" s="24"/>
    </row>
    <row r="266" spans="1:5" ht="15">
      <c r="A266" s="17">
        <v>42644</v>
      </c>
      <c r="B266" s="12">
        <v>4.9000000000000004</v>
      </c>
      <c r="C266" s="12">
        <v>-3.92</v>
      </c>
      <c r="D266" s="22">
        <v>38.950000000000003</v>
      </c>
      <c r="E266" s="24"/>
    </row>
    <row r="267" spans="1:5" ht="15">
      <c r="A267" s="17">
        <v>42675</v>
      </c>
      <c r="B267" s="12">
        <v>4.7</v>
      </c>
      <c r="C267" s="12">
        <v>-2.08</v>
      </c>
      <c r="D267" s="22">
        <v>56.18</v>
      </c>
      <c r="E267" s="24"/>
    </row>
    <row r="268" spans="1:5" ht="15">
      <c r="A268" s="17">
        <v>42705</v>
      </c>
      <c r="B268" s="12">
        <v>4.7</v>
      </c>
      <c r="C268" s="12">
        <v>-4.08</v>
      </c>
      <c r="D268" s="22">
        <v>37.31</v>
      </c>
      <c r="E268" s="24"/>
    </row>
    <row r="269" spans="1:5" ht="15">
      <c r="A269" s="17">
        <v>42736</v>
      </c>
      <c r="B269" s="12">
        <v>4.7</v>
      </c>
      <c r="C269" s="12">
        <v>-2.08</v>
      </c>
      <c r="D269" s="22">
        <v>56.32</v>
      </c>
      <c r="E269" s="24"/>
    </row>
    <row r="270" spans="1:5" ht="15">
      <c r="A270" s="17">
        <v>42767</v>
      </c>
      <c r="B270" s="12">
        <v>4.5999999999999996</v>
      </c>
      <c r="C270" s="12">
        <v>-6.12</v>
      </c>
      <c r="D270" s="22">
        <v>20.04</v>
      </c>
      <c r="E270" s="24"/>
    </row>
    <row r="271" spans="1:5" ht="15">
      <c r="A271" s="17">
        <v>42795</v>
      </c>
      <c r="B271" s="12">
        <v>4.4000000000000004</v>
      </c>
      <c r="C271" s="12">
        <v>-12</v>
      </c>
      <c r="D271" s="22">
        <v>0.38</v>
      </c>
      <c r="E271" s="24"/>
    </row>
    <row r="272" spans="1:5" ht="15">
      <c r="A272" s="17">
        <v>42826</v>
      </c>
      <c r="B272" s="12">
        <v>4.4000000000000004</v>
      </c>
      <c r="C272" s="12">
        <v>-10.199999999999999</v>
      </c>
      <c r="D272" s="22">
        <v>1.52</v>
      </c>
      <c r="E272" s="24"/>
    </row>
    <row r="273" spans="1:5" ht="15">
      <c r="A273" s="17">
        <v>42856</v>
      </c>
      <c r="B273" s="12">
        <v>4.4000000000000004</v>
      </c>
      <c r="C273" s="12">
        <v>-6.38</v>
      </c>
      <c r="D273" s="22">
        <v>19.809999999999999</v>
      </c>
      <c r="E273" s="24"/>
    </row>
    <row r="274" spans="1:5" ht="15">
      <c r="A274" s="17">
        <v>42887</v>
      </c>
      <c r="B274" s="12">
        <v>4.3</v>
      </c>
      <c r="C274" s="12">
        <v>-8.51</v>
      </c>
      <c r="D274" s="22">
        <v>6.95</v>
      </c>
      <c r="E274" s="24"/>
    </row>
    <row r="275" spans="1:5" ht="15">
      <c r="A275" s="17">
        <v>42917</v>
      </c>
      <c r="B275" s="12">
        <v>4.3</v>
      </c>
      <c r="C275" s="12">
        <v>-8.51</v>
      </c>
      <c r="D275" s="22">
        <v>7.12</v>
      </c>
      <c r="E275" s="24"/>
    </row>
    <row r="276" spans="1:5" ht="15">
      <c r="A276" s="17">
        <v>42948</v>
      </c>
      <c r="B276" s="12">
        <v>4.4000000000000004</v>
      </c>
      <c r="C276" s="12">
        <v>-4.3499999999999996</v>
      </c>
      <c r="D276" s="22">
        <v>36.19</v>
      </c>
      <c r="E276" s="24"/>
    </row>
    <row r="277" spans="1:5" ht="15">
      <c r="A277" s="17">
        <v>42979</v>
      </c>
      <c r="B277" s="12">
        <v>4.3</v>
      </c>
      <c r="C277" s="12">
        <v>-2.27</v>
      </c>
      <c r="D277" s="22">
        <v>52.97</v>
      </c>
      <c r="E277" s="24"/>
    </row>
    <row r="278" spans="1:5" ht="15">
      <c r="A278" s="17">
        <v>43009</v>
      </c>
      <c r="B278" s="12">
        <v>4.2</v>
      </c>
      <c r="C278" s="12">
        <v>-4.55</v>
      </c>
      <c r="D278" s="22">
        <v>34.07</v>
      </c>
      <c r="E278" s="24"/>
    </row>
    <row r="279" spans="1:5" ht="15">
      <c r="A279" s="17">
        <v>43040</v>
      </c>
      <c r="B279" s="12">
        <v>4.2</v>
      </c>
      <c r="C279" s="12">
        <v>-4.55</v>
      </c>
      <c r="D279" s="22">
        <v>34.130000000000003</v>
      </c>
      <c r="E279" s="24"/>
    </row>
    <row r="280" spans="1:5" ht="15">
      <c r="A280" s="17">
        <v>43070</v>
      </c>
      <c r="B280" s="12">
        <v>4.0999999999999996</v>
      </c>
      <c r="C280" s="12">
        <v>-4.6500000000000004</v>
      </c>
      <c r="D280" s="22">
        <v>33.090000000000003</v>
      </c>
      <c r="E280" s="24"/>
    </row>
    <row r="281" spans="1:5" ht="15">
      <c r="A281" s="17">
        <v>43101</v>
      </c>
      <c r="B281" s="12">
        <v>4</v>
      </c>
      <c r="C281" s="12">
        <v>-6.98</v>
      </c>
      <c r="D281" s="22">
        <v>16.850000000000001</v>
      </c>
      <c r="E281" s="24"/>
    </row>
    <row r="282" spans="1:5" ht="15">
      <c r="A282" s="17">
        <v>43132</v>
      </c>
      <c r="B282" s="12">
        <v>4.0999999999999996</v>
      </c>
      <c r="C282" s="12">
        <v>-6.82</v>
      </c>
      <c r="D282" s="22">
        <v>18.8</v>
      </c>
      <c r="E282" s="24"/>
    </row>
    <row r="283" spans="1:5" ht="15">
      <c r="A283" s="17">
        <v>43160</v>
      </c>
      <c r="B283" s="12">
        <v>4</v>
      </c>
      <c r="C283" s="12">
        <v>-6.98</v>
      </c>
      <c r="D283" s="22">
        <v>16.91</v>
      </c>
      <c r="E283" s="24"/>
    </row>
    <row r="284" spans="1:5" ht="15">
      <c r="A284" s="17">
        <v>43191</v>
      </c>
      <c r="B284" s="12">
        <v>4</v>
      </c>
      <c r="C284" s="12">
        <v>-4.76</v>
      </c>
      <c r="D284" s="22">
        <v>33.15</v>
      </c>
      <c r="E284" s="24"/>
    </row>
    <row r="285" spans="1:5" ht="15">
      <c r="A285" s="17">
        <v>43221</v>
      </c>
      <c r="B285" s="12">
        <v>3.8</v>
      </c>
      <c r="C285" s="12">
        <v>-9.52</v>
      </c>
      <c r="D285" s="22">
        <v>2.71</v>
      </c>
      <c r="E285" s="24"/>
    </row>
    <row r="286" spans="1:5" ht="15">
      <c r="A286" s="17">
        <v>43252</v>
      </c>
      <c r="B286" s="12">
        <v>4</v>
      </c>
      <c r="C286" s="12">
        <v>-2.44</v>
      </c>
      <c r="D286" s="22">
        <v>52.52</v>
      </c>
      <c r="E286" s="24"/>
    </row>
    <row r="287" spans="1:5" ht="15">
      <c r="A287" s="17">
        <v>43282</v>
      </c>
      <c r="B287" s="12">
        <v>3.8</v>
      </c>
      <c r="C287" s="12">
        <v>-5</v>
      </c>
      <c r="D287" s="22">
        <v>31.18</v>
      </c>
      <c r="E287" s="24"/>
    </row>
    <row r="288" spans="1:5" ht="15">
      <c r="A288" s="17">
        <v>43313</v>
      </c>
      <c r="B288" s="12">
        <v>3.8</v>
      </c>
      <c r="C288" s="12">
        <v>-7.32</v>
      </c>
      <c r="D288" s="22">
        <v>15.18</v>
      </c>
      <c r="E288" s="24"/>
    </row>
    <row r="289" spans="1:5" ht="15">
      <c r="A289" s="17">
        <v>43344</v>
      </c>
      <c r="B289" s="12">
        <v>3.7</v>
      </c>
      <c r="C289" s="12">
        <v>-7.5</v>
      </c>
      <c r="D289" s="22">
        <v>13.52</v>
      </c>
      <c r="E289" s="24"/>
    </row>
    <row r="290" spans="1:5" ht="15">
      <c r="A290" s="17">
        <v>43374</v>
      </c>
      <c r="B290" s="12">
        <v>3.8</v>
      </c>
      <c r="C290" s="12">
        <v>-5</v>
      </c>
      <c r="D290" s="22">
        <v>31.74</v>
      </c>
      <c r="E290" s="24"/>
    </row>
    <row r="291" spans="1:5" ht="15">
      <c r="A291" s="17">
        <v>43405</v>
      </c>
      <c r="B291" s="12">
        <v>3.8</v>
      </c>
      <c r="C291" s="12">
        <v>0</v>
      </c>
      <c r="D291" s="22">
        <v>69.260000000000005</v>
      </c>
      <c r="E291" s="24"/>
    </row>
    <row r="292" spans="1:5" ht="15">
      <c r="A292" s="17">
        <v>43435</v>
      </c>
      <c r="B292" s="12">
        <v>3.9</v>
      </c>
      <c r="C292" s="12">
        <v>-2.5</v>
      </c>
      <c r="D292" s="22">
        <v>51.94</v>
      </c>
      <c r="E292" s="24"/>
    </row>
    <row r="293" spans="1:5" ht="15">
      <c r="A293" s="17">
        <v>43466</v>
      </c>
      <c r="B293" s="12">
        <v>4</v>
      </c>
      <c r="C293" s="12">
        <v>5.26</v>
      </c>
      <c r="D293" s="22">
        <v>84.74</v>
      </c>
      <c r="E293" s="24"/>
    </row>
    <row r="294" spans="1:5" ht="15">
      <c r="A294" s="17">
        <v>43497</v>
      </c>
      <c r="B294" s="12">
        <v>3.8</v>
      </c>
      <c r="C294" s="12">
        <v>0</v>
      </c>
      <c r="D294" s="22">
        <v>69.06</v>
      </c>
      <c r="E294" s="24"/>
    </row>
    <row r="295" spans="1:5" ht="15">
      <c r="A295" s="17">
        <v>43525</v>
      </c>
      <c r="B295" s="12">
        <v>3.8</v>
      </c>
      <c r="C295" s="12">
        <v>2.7</v>
      </c>
      <c r="D295" s="22">
        <v>79.44</v>
      </c>
      <c r="E295" s="24"/>
    </row>
    <row r="296" spans="1:5" ht="15">
      <c r="A296" s="17">
        <v>43556</v>
      </c>
      <c r="B296" s="12">
        <v>3.7</v>
      </c>
      <c r="C296" s="12">
        <v>-2.63</v>
      </c>
      <c r="D296" s="22">
        <v>50</v>
      </c>
      <c r="E296" s="24"/>
    </row>
    <row r="297" spans="1:5" ht="15">
      <c r="A297" s="17">
        <v>43586</v>
      </c>
      <c r="B297" s="12">
        <v>3.6</v>
      </c>
      <c r="C297" s="12">
        <v>-5.26</v>
      </c>
      <c r="D297" s="22">
        <v>28.72</v>
      </c>
      <c r="E297" s="24"/>
    </row>
    <row r="298" spans="1:5" ht="15">
      <c r="A298" s="17">
        <v>43617</v>
      </c>
      <c r="B298" s="12">
        <v>3.6</v>
      </c>
      <c r="C298" s="12">
        <v>-7.69</v>
      </c>
      <c r="D298" s="22">
        <v>12.41</v>
      </c>
      <c r="E298" s="24"/>
    </row>
    <row r="299" spans="1:5" ht="15">
      <c r="A299" s="17">
        <v>43647</v>
      </c>
      <c r="B299" s="12">
        <v>3.7</v>
      </c>
      <c r="C299" s="12">
        <v>-7.5</v>
      </c>
      <c r="D299" s="22">
        <v>13.57</v>
      </c>
      <c r="E299" s="24"/>
    </row>
    <row r="300" spans="1:5" ht="15">
      <c r="A300" s="17">
        <v>43678</v>
      </c>
      <c r="B300" s="12">
        <v>3.6</v>
      </c>
      <c r="C300" s="12">
        <v>-5.26</v>
      </c>
      <c r="D300" s="22">
        <v>29.28</v>
      </c>
      <c r="E300" s="24"/>
    </row>
    <row r="301" spans="1:5" ht="15">
      <c r="A301" s="17">
        <v>43709</v>
      </c>
      <c r="B301" s="12">
        <v>3.5</v>
      </c>
      <c r="C301" s="12">
        <v>-7.89</v>
      </c>
      <c r="D301" s="22">
        <v>10.92</v>
      </c>
      <c r="E301" s="24"/>
    </row>
    <row r="302" spans="1:5" ht="15">
      <c r="A302" s="17">
        <v>43739</v>
      </c>
      <c r="B302" s="12">
        <v>3.6</v>
      </c>
      <c r="C302" s="12">
        <v>-2.7</v>
      </c>
      <c r="D302" s="22">
        <v>50.68</v>
      </c>
      <c r="E302" s="24"/>
    </row>
    <row r="303" spans="1:5" ht="15">
      <c r="A303" s="17">
        <v>43770</v>
      </c>
      <c r="B303" s="12">
        <v>3.6</v>
      </c>
      <c r="C303" s="12">
        <v>0</v>
      </c>
      <c r="D303" s="22">
        <v>69.489999999999995</v>
      </c>
      <c r="E303" s="24"/>
    </row>
    <row r="304" spans="1:5" ht="15">
      <c r="A304" s="17">
        <v>43800</v>
      </c>
      <c r="B304" s="12">
        <v>3.6</v>
      </c>
      <c r="C304" s="12">
        <v>0</v>
      </c>
      <c r="D304" s="22">
        <v>69.430000000000007</v>
      </c>
      <c r="E304" s="24"/>
    </row>
    <row r="305" spans="1:5" ht="15">
      <c r="A305" s="17">
        <v>43831</v>
      </c>
      <c r="B305" s="12">
        <v>3.6</v>
      </c>
      <c r="C305" s="12">
        <v>-2.7</v>
      </c>
      <c r="D305" s="22">
        <v>50.34</v>
      </c>
      <c r="E305" s="24"/>
    </row>
    <row r="306" spans="1:5" ht="15">
      <c r="A306" s="17">
        <v>43862</v>
      </c>
      <c r="B306" s="12">
        <v>3.5</v>
      </c>
      <c r="C306" s="12">
        <v>-2.78</v>
      </c>
      <c r="D306" s="22">
        <v>50</v>
      </c>
      <c r="E306" s="24"/>
    </row>
    <row r="307" spans="1:5" ht="15">
      <c r="A307" s="17">
        <v>43891</v>
      </c>
      <c r="B307" s="12">
        <v>4.4000000000000004</v>
      </c>
      <c r="C307" s="12">
        <v>25.71</v>
      </c>
      <c r="D307" s="22">
        <v>96.32</v>
      </c>
      <c r="E307" s="24"/>
    </row>
    <row r="308" spans="1:5" ht="15">
      <c r="A308" s="17">
        <v>43922</v>
      </c>
      <c r="B308" s="12">
        <v>14.8</v>
      </c>
      <c r="C308" s="12">
        <v>311.11</v>
      </c>
      <c r="D308" s="22">
        <v>100</v>
      </c>
      <c r="E308" s="24"/>
    </row>
    <row r="309" spans="1:5" ht="15">
      <c r="A309" s="17">
        <v>43952</v>
      </c>
      <c r="B309" s="12">
        <v>13.2</v>
      </c>
      <c r="C309" s="12">
        <v>266.67</v>
      </c>
      <c r="D309" s="22">
        <v>99.67</v>
      </c>
      <c r="E309" s="24"/>
    </row>
    <row r="310" spans="1:5" ht="15">
      <c r="A310" s="17">
        <v>43983</v>
      </c>
      <c r="B310" s="12">
        <v>11</v>
      </c>
      <c r="C310" s="12">
        <v>205.56</v>
      </c>
      <c r="D310" s="22">
        <v>99.34</v>
      </c>
      <c r="E310" s="24"/>
    </row>
    <row r="311" spans="1:5" ht="15">
      <c r="A311" s="17">
        <v>44013</v>
      </c>
      <c r="B311" s="12">
        <v>10.199999999999999</v>
      </c>
      <c r="C311" s="12">
        <v>183.33</v>
      </c>
      <c r="D311" s="22">
        <v>99.01</v>
      </c>
      <c r="E311" s="24"/>
    </row>
    <row r="312" spans="1:5" ht="15">
      <c r="A312" s="17">
        <v>44044</v>
      </c>
      <c r="B312" s="12">
        <v>8.4</v>
      </c>
      <c r="C312" s="12">
        <v>140</v>
      </c>
      <c r="D312" s="22">
        <v>98.68</v>
      </c>
      <c r="E312" s="24"/>
    </row>
    <row r="313" spans="1:5" ht="15">
      <c r="A313" s="17">
        <v>44075</v>
      </c>
      <c r="B313" s="12">
        <v>7.8</v>
      </c>
      <c r="C313" s="12">
        <v>77.27</v>
      </c>
      <c r="D313" s="22">
        <v>98.36</v>
      </c>
      <c r="E313" s="24"/>
    </row>
    <row r="314" spans="1:5" ht="15">
      <c r="A314" s="17">
        <v>44105</v>
      </c>
      <c r="B314" s="12">
        <v>6.9</v>
      </c>
      <c r="C314" s="12">
        <v>-53.38</v>
      </c>
      <c r="D314" s="22">
        <v>0</v>
      </c>
      <c r="E314" s="24"/>
    </row>
    <row r="315" spans="1:5" ht="15">
      <c r="A315" s="17">
        <v>44136</v>
      </c>
      <c r="B315" s="12">
        <v>6.7</v>
      </c>
      <c r="C315" s="12">
        <v>-49.24</v>
      </c>
      <c r="D315" s="22">
        <v>0.33</v>
      </c>
      <c r="E315" s="24"/>
    </row>
    <row r="316" spans="1:5" ht="15">
      <c r="A316" s="17">
        <v>44166</v>
      </c>
      <c r="B316" s="12">
        <v>6.7</v>
      </c>
      <c r="C316" s="12">
        <v>-39.090000000000003</v>
      </c>
      <c r="D316" s="22">
        <v>0.65</v>
      </c>
      <c r="E316" s="24"/>
    </row>
    <row r="317" spans="1:5" ht="15">
      <c r="A317" s="17">
        <v>44197</v>
      </c>
      <c r="B317" s="12">
        <v>6.4</v>
      </c>
      <c r="C317" s="12">
        <v>-37.25</v>
      </c>
      <c r="D317" s="22">
        <v>0.97</v>
      </c>
      <c r="E317" s="24"/>
    </row>
    <row r="318" spans="1:5" ht="15">
      <c r="A318" s="17">
        <v>44228</v>
      </c>
      <c r="B318" s="12">
        <v>6.2</v>
      </c>
      <c r="C318" s="12">
        <v>-26.19</v>
      </c>
      <c r="D318" s="22">
        <v>1.29</v>
      </c>
      <c r="E318" s="24"/>
    </row>
    <row r="319" spans="1:5" ht="15">
      <c r="A319" s="17">
        <v>44256</v>
      </c>
      <c r="B319" s="12">
        <v>6.1</v>
      </c>
      <c r="C319" s="12">
        <v>-21.79</v>
      </c>
      <c r="D319" s="22">
        <v>1.61</v>
      </c>
      <c r="E319" s="24"/>
    </row>
    <row r="320" spans="1:5" ht="15">
      <c r="A320" s="17">
        <v>44287</v>
      </c>
      <c r="B320" s="12">
        <v>6.1</v>
      </c>
      <c r="C320" s="12">
        <v>-11.59</v>
      </c>
      <c r="D320" s="22">
        <v>2.88</v>
      </c>
      <c r="E320" s="24"/>
    </row>
    <row r="321" spans="1:5" ht="15">
      <c r="A321" s="17">
        <v>44317</v>
      </c>
      <c r="B321" s="12">
        <v>5.8</v>
      </c>
      <c r="C321" s="12">
        <v>-13.43</v>
      </c>
      <c r="D321" s="22">
        <v>2.2400000000000002</v>
      </c>
      <c r="E321" s="24"/>
    </row>
    <row r="322" spans="1:5" ht="15">
      <c r="A322" s="17">
        <v>44348</v>
      </c>
      <c r="B322" s="12">
        <v>5.9</v>
      </c>
      <c r="C322" s="12">
        <v>-11.94</v>
      </c>
      <c r="D322" s="22">
        <v>3.03</v>
      </c>
      <c r="E322" s="24"/>
    </row>
    <row r="323" spans="1:5" ht="15">
      <c r="A323" s="17">
        <v>44378</v>
      </c>
      <c r="B323" s="12">
        <v>5.4</v>
      </c>
      <c r="C323" s="12">
        <v>-15.63</v>
      </c>
      <c r="D323" s="22">
        <v>1.9</v>
      </c>
      <c r="E323" s="24"/>
    </row>
    <row r="324" spans="1:5" ht="15">
      <c r="A324" s="17">
        <v>44409</v>
      </c>
      <c r="B324" s="12">
        <v>5.0999999999999996</v>
      </c>
      <c r="C324" s="12">
        <v>-17.739999999999998</v>
      </c>
      <c r="D324" s="22">
        <v>1.9</v>
      </c>
      <c r="E324" s="24"/>
    </row>
    <row r="325" spans="1:5" ht="15">
      <c r="A325" s="17">
        <v>44440</v>
      </c>
      <c r="B325" s="12">
        <v>4.7</v>
      </c>
      <c r="C325" s="12">
        <v>-22.95</v>
      </c>
      <c r="D325" s="22">
        <v>1.58</v>
      </c>
      <c r="E325" s="24"/>
    </row>
    <row r="326" spans="1:5" ht="15">
      <c r="A326" s="17">
        <v>44470</v>
      </c>
      <c r="B326" s="12">
        <v>4.5</v>
      </c>
      <c r="C326" s="12">
        <v>-26.23</v>
      </c>
      <c r="D326" s="22">
        <v>1.26</v>
      </c>
      <c r="E326" s="24"/>
    </row>
    <row r="327" spans="1:5" ht="15">
      <c r="A327" s="17">
        <v>44501</v>
      </c>
      <c r="B327" s="12">
        <v>4.2</v>
      </c>
      <c r="C327" s="12">
        <v>-27.59</v>
      </c>
      <c r="D327" s="22">
        <v>1.25</v>
      </c>
      <c r="E327" s="24"/>
    </row>
    <row r="328" spans="1:5" ht="15">
      <c r="A328" s="17">
        <v>44531</v>
      </c>
      <c r="B328" s="12">
        <v>3.9</v>
      </c>
      <c r="C328" s="12">
        <v>-33.9</v>
      </c>
      <c r="D328" s="22">
        <v>1.25</v>
      </c>
      <c r="E328" s="24"/>
    </row>
    <row r="329" spans="1:5" ht="15">
      <c r="A329" s="17">
        <v>44562</v>
      </c>
      <c r="B329" s="12">
        <v>4</v>
      </c>
      <c r="C329" s="12">
        <v>-25.93</v>
      </c>
      <c r="D329" s="22">
        <v>2.4900000000000002</v>
      </c>
      <c r="E329" s="24"/>
    </row>
    <row r="330" spans="1:5" ht="15">
      <c r="A330" s="17">
        <v>44593</v>
      </c>
      <c r="B330" s="12">
        <v>3.8</v>
      </c>
      <c r="C330" s="12">
        <v>-25.49</v>
      </c>
      <c r="D330" s="22">
        <v>2.8</v>
      </c>
      <c r="E330" s="24"/>
    </row>
    <row r="331" spans="1:5" ht="15">
      <c r="A331" s="17">
        <v>44621</v>
      </c>
      <c r="B331" s="12">
        <v>3.7</v>
      </c>
      <c r="C331" s="12">
        <v>-21.28</v>
      </c>
      <c r="D331" s="22">
        <v>3.72</v>
      </c>
      <c r="E331" s="24"/>
    </row>
    <row r="332" spans="1:5" ht="15">
      <c r="A332" s="17">
        <v>44652</v>
      </c>
      <c r="B332" s="12">
        <v>3.7</v>
      </c>
      <c r="C332" s="12">
        <v>-17.78</v>
      </c>
      <c r="D332" s="22">
        <v>4.01</v>
      </c>
      <c r="E332" s="24"/>
    </row>
    <row r="333" spans="1:5" ht="15">
      <c r="A333" s="17">
        <v>44682</v>
      </c>
      <c r="B333" s="12">
        <v>3.6</v>
      </c>
      <c r="C333" s="12">
        <v>-14.29</v>
      </c>
      <c r="D333" s="22">
        <v>4.92</v>
      </c>
      <c r="E333" s="24"/>
    </row>
    <row r="334" spans="1:5" ht="15">
      <c r="A334" s="17">
        <v>44713</v>
      </c>
      <c r="B334" s="12">
        <v>3.6</v>
      </c>
      <c r="C334" s="12">
        <v>-7.69</v>
      </c>
      <c r="D334" s="22">
        <v>17.64</v>
      </c>
      <c r="E334" s="24"/>
    </row>
    <row r="335" spans="1:5" ht="15">
      <c r="A335" s="17">
        <v>44743</v>
      </c>
      <c r="B335" s="12">
        <v>3.5</v>
      </c>
      <c r="C335" s="12">
        <v>-12.5</v>
      </c>
      <c r="D335" s="22">
        <v>5.81</v>
      </c>
      <c r="E335" s="24"/>
    </row>
    <row r="336" spans="1:5" ht="15">
      <c r="A336" s="17">
        <v>44774</v>
      </c>
      <c r="B336" s="12">
        <v>3.6</v>
      </c>
      <c r="C336" s="12">
        <v>-5.26</v>
      </c>
      <c r="D336" s="22">
        <v>33.229999999999997</v>
      </c>
      <c r="E336" s="24"/>
    </row>
    <row r="337" spans="1:5" ht="15">
      <c r="A337" s="17">
        <v>44805</v>
      </c>
      <c r="B337" s="12">
        <v>3.5</v>
      </c>
      <c r="C337" s="12">
        <v>-5.41</v>
      </c>
      <c r="D337" s="22">
        <v>31.61</v>
      </c>
      <c r="E337" s="24"/>
    </row>
    <row r="338" spans="1:5" ht="15">
      <c r="A338" s="17">
        <v>44835</v>
      </c>
      <c r="B338" s="12">
        <v>3.6</v>
      </c>
      <c r="C338" s="12">
        <v>-2.7</v>
      </c>
      <c r="D338" s="22">
        <v>53.03</v>
      </c>
      <c r="E338" s="24"/>
    </row>
    <row r="339" spans="1:5" ht="15">
      <c r="A339" s="17">
        <v>44866</v>
      </c>
      <c r="B339" s="12">
        <v>3.6</v>
      </c>
      <c r="C339" s="12">
        <v>0</v>
      </c>
      <c r="D339" s="22">
        <v>70.39</v>
      </c>
      <c r="E339" s="24"/>
    </row>
    <row r="340" spans="1:5" ht="15">
      <c r="A340" s="17">
        <v>44896</v>
      </c>
      <c r="B340" s="12">
        <v>3.5</v>
      </c>
      <c r="C340" s="12">
        <v>-2.78</v>
      </c>
      <c r="D340" s="22">
        <v>52.26</v>
      </c>
      <c r="E340" s="24"/>
    </row>
    <row r="341" spans="1:5" ht="15">
      <c r="A341" s="17">
        <v>44927</v>
      </c>
      <c r="B341" s="12">
        <v>3.5</v>
      </c>
      <c r="C341" s="12">
        <v>0</v>
      </c>
      <c r="D341" s="22">
        <v>70.42</v>
      </c>
      <c r="E341" s="24"/>
    </row>
    <row r="342" spans="1:5" ht="15">
      <c r="A342" s="17">
        <v>44958</v>
      </c>
      <c r="B342" s="12">
        <v>3.6</v>
      </c>
      <c r="C342" s="12">
        <v>0</v>
      </c>
      <c r="D342" s="22">
        <v>70.36</v>
      </c>
      <c r="E342" s="24"/>
    </row>
    <row r="343" spans="1:5" ht="15">
      <c r="A343" s="17">
        <v>44986</v>
      </c>
      <c r="B343" s="12">
        <v>3.5</v>
      </c>
      <c r="C343" s="12">
        <v>0</v>
      </c>
      <c r="D343" s="22">
        <v>70.3</v>
      </c>
      <c r="E343" s="24"/>
    </row>
    <row r="344" spans="1:5" ht="15">
      <c r="A344" s="17">
        <v>45017</v>
      </c>
      <c r="B344" s="12">
        <v>3.4</v>
      </c>
      <c r="C344" s="12">
        <v>-5.56</v>
      </c>
      <c r="D344" s="22">
        <v>30.21</v>
      </c>
      <c r="E344" s="24"/>
    </row>
    <row r="345" spans="1:5" ht="15">
      <c r="A345" s="17">
        <v>45047</v>
      </c>
      <c r="B345" s="12">
        <v>3.6</v>
      </c>
      <c r="C345" s="12">
        <v>0</v>
      </c>
      <c r="D345" s="22">
        <v>70.33</v>
      </c>
      <c r="E345" s="24"/>
    </row>
    <row r="346" spans="1:5" ht="15">
      <c r="A346" s="17">
        <v>45078</v>
      </c>
      <c r="B346" s="12">
        <v>3.6</v>
      </c>
      <c r="C346" s="12">
        <v>2.86</v>
      </c>
      <c r="D346" s="22">
        <v>80.47</v>
      </c>
      <c r="E346" s="24"/>
    </row>
    <row r="347" spans="1:5" ht="15">
      <c r="A347" s="17">
        <v>45108</v>
      </c>
      <c r="B347" s="12">
        <v>3.5</v>
      </c>
      <c r="C347" s="12">
        <v>0</v>
      </c>
      <c r="D347" s="22">
        <v>70.06</v>
      </c>
      <c r="E347" s="24"/>
    </row>
    <row r="348" spans="1:5" ht="15">
      <c r="A348" s="17">
        <v>45139</v>
      </c>
      <c r="B348" s="12">
        <v>3.7</v>
      </c>
      <c r="C348" s="12">
        <v>2.78</v>
      </c>
      <c r="D348" s="22">
        <v>80.290000000000006</v>
      </c>
      <c r="E348" s="24"/>
    </row>
    <row r="349" spans="1:5" ht="15">
      <c r="A349" s="17">
        <v>45170</v>
      </c>
      <c r="B349" s="12">
        <v>3.8</v>
      </c>
      <c r="C349" s="12">
        <v>8.57</v>
      </c>
      <c r="D349" s="22">
        <v>88.27</v>
      </c>
      <c r="E349" s="24"/>
    </row>
    <row r="350" spans="1:5" ht="15">
      <c r="A350" s="17">
        <v>45200</v>
      </c>
      <c r="B350" s="12">
        <v>3.9</v>
      </c>
      <c r="C350" s="12">
        <v>14.71</v>
      </c>
      <c r="D350" s="22">
        <v>91.23</v>
      </c>
      <c r="E350" s="24"/>
    </row>
    <row r="351" spans="1:5" ht="15">
      <c r="A351" s="17">
        <v>45231</v>
      </c>
      <c r="B351" s="12">
        <v>3.7</v>
      </c>
      <c r="C351" s="12">
        <v>2.78</v>
      </c>
      <c r="D351" s="22">
        <v>79.739999999999995</v>
      </c>
      <c r="E351" s="24"/>
    </row>
    <row r="352" spans="1:5" ht="15">
      <c r="A352" s="17">
        <v>45261</v>
      </c>
      <c r="B352" s="12">
        <v>3.8</v>
      </c>
      <c r="C352" s="12">
        <v>5.56</v>
      </c>
      <c r="D352" s="22">
        <v>85.61</v>
      </c>
      <c r="E352" s="24"/>
    </row>
    <row r="353" spans="1:5" ht="15">
      <c r="A353" s="17">
        <v>45292</v>
      </c>
      <c r="B353" s="12">
        <v>3.7</v>
      </c>
      <c r="C353" s="12">
        <v>5.71</v>
      </c>
      <c r="D353" s="22">
        <v>85.8</v>
      </c>
      <c r="E353" s="24"/>
    </row>
    <row r="354" spans="1:5" ht="15">
      <c r="A354" s="17">
        <v>45323</v>
      </c>
      <c r="B354" s="12">
        <v>3.9</v>
      </c>
      <c r="C354" s="12">
        <v>5.41</v>
      </c>
      <c r="D354" s="22">
        <v>84.68</v>
      </c>
      <c r="E354" s="24"/>
    </row>
    <row r="355" spans="1:5" ht="15">
      <c r="A355" s="17">
        <v>45352</v>
      </c>
      <c r="B355" s="12">
        <v>3.9</v>
      </c>
      <c r="C355" s="12">
        <v>2.63</v>
      </c>
      <c r="D355" s="22">
        <v>78.239999999999995</v>
      </c>
      <c r="E355" s="24"/>
    </row>
    <row r="356" spans="1:5" ht="15">
      <c r="A356" s="17">
        <v>45383</v>
      </c>
      <c r="B356" s="12">
        <v>3.9</v>
      </c>
      <c r="C356" s="12">
        <v>0</v>
      </c>
      <c r="D356" s="22">
        <v>68.39</v>
      </c>
      <c r="E356" s="24"/>
    </row>
    <row r="357" spans="1:5" ht="15">
      <c r="A357" s="17">
        <v>45413</v>
      </c>
      <c r="B357" s="12">
        <v>4</v>
      </c>
      <c r="C357" s="12">
        <v>8.11</v>
      </c>
      <c r="D357" s="22">
        <v>87.68</v>
      </c>
      <c r="E357" s="24"/>
    </row>
    <row r="358" spans="1:5" ht="15">
      <c r="A358" s="17">
        <v>45444</v>
      </c>
      <c r="B358" s="12">
        <v>4.0999999999999996</v>
      </c>
      <c r="C358" s="12">
        <v>7.89</v>
      </c>
      <c r="D358" s="22">
        <v>87.43</v>
      </c>
      <c r="E358" s="24"/>
    </row>
    <row r="359" spans="1:5" ht="15">
      <c r="A359" s="17">
        <v>45474</v>
      </c>
      <c r="B359" s="12">
        <v>4.2</v>
      </c>
      <c r="C359" s="12">
        <v>13.51</v>
      </c>
      <c r="D359" s="22">
        <v>90.88</v>
      </c>
      <c r="E359" s="24"/>
    </row>
    <row r="360" spans="1:5" ht="15">
      <c r="A360" s="17">
        <v>45505</v>
      </c>
      <c r="B360" s="12">
        <v>4.2</v>
      </c>
      <c r="C360" s="12">
        <v>7.69</v>
      </c>
      <c r="D360" s="22">
        <v>86.93</v>
      </c>
      <c r="E360" s="24"/>
    </row>
    <row r="361" spans="1:5" ht="15">
      <c r="A361" s="17">
        <v>45536</v>
      </c>
      <c r="B361" s="12">
        <v>4.0999999999999996</v>
      </c>
      <c r="C361" s="12">
        <v>5.13</v>
      </c>
      <c r="D361" s="22">
        <v>82.72</v>
      </c>
      <c r="E361" s="24"/>
    </row>
    <row r="362" spans="1:5" ht="15">
      <c r="A362" s="17">
        <v>45566</v>
      </c>
      <c r="B362" s="12">
        <v>4.0999999999999996</v>
      </c>
      <c r="C362" s="12">
        <v>5.13</v>
      </c>
      <c r="D362" s="22">
        <v>82.63</v>
      </c>
      <c r="E362" s="24"/>
    </row>
    <row r="363" spans="1:5" ht="15">
      <c r="A363" s="17">
        <v>45597</v>
      </c>
      <c r="B363" s="12">
        <v>4.2</v>
      </c>
      <c r="C363" s="12">
        <v>5</v>
      </c>
      <c r="D363" s="22">
        <v>81.97</v>
      </c>
      <c r="E363" s="24"/>
    </row>
    <row r="364" spans="1:5" ht="15">
      <c r="A364" s="17">
        <v>45627</v>
      </c>
      <c r="B364" s="12">
        <v>4.0999999999999996</v>
      </c>
      <c r="C364" s="12">
        <v>0</v>
      </c>
      <c r="D364" s="22">
        <v>66.989999999999995</v>
      </c>
      <c r="E364" s="24"/>
    </row>
    <row r="365" spans="1:5" ht="15">
      <c r="A365" s="17">
        <v>45658</v>
      </c>
      <c r="B365" s="12">
        <v>4</v>
      </c>
      <c r="C365" s="12">
        <v>-4.76</v>
      </c>
      <c r="D365" s="22">
        <v>35.57</v>
      </c>
      <c r="E365" s="24"/>
    </row>
    <row r="366" spans="1:5" ht="15">
      <c r="A366" s="17">
        <v>45689</v>
      </c>
      <c r="B366" s="12">
        <v>4.0999999999999996</v>
      </c>
      <c r="C366" s="12">
        <v>-2.38</v>
      </c>
      <c r="D366" s="22">
        <v>53.63</v>
      </c>
      <c r="E366" s="24"/>
    </row>
    <row r="367" spans="1:5" ht="15">
      <c r="A367" s="17">
        <v>45717</v>
      </c>
      <c r="B367" s="12">
        <v>4.2</v>
      </c>
      <c r="C367" s="12">
        <v>2.44</v>
      </c>
      <c r="D367" s="22">
        <v>76.459999999999994</v>
      </c>
      <c r="E367" s="24"/>
    </row>
    <row r="368" spans="1:5" ht="15">
      <c r="A368" s="17">
        <v>45748</v>
      </c>
      <c r="B368" s="12">
        <v>4.2</v>
      </c>
      <c r="C368" s="12">
        <v>2.44</v>
      </c>
      <c r="D368" s="22">
        <v>76.39</v>
      </c>
      <c r="E368" s="24"/>
    </row>
    <row r="369" spans="1:5" ht="15">
      <c r="A369" s="17">
        <v>45778</v>
      </c>
      <c r="B369" s="12">
        <v>4.2</v>
      </c>
      <c r="C369" s="12">
        <v>0</v>
      </c>
      <c r="D369" s="22">
        <v>66.760000000000005</v>
      </c>
      <c r="E369" s="24"/>
    </row>
    <row r="370" spans="1:5" ht="15">
      <c r="A370" s="17">
        <v>45809</v>
      </c>
      <c r="B370" s="12">
        <v>4.0999999999999996</v>
      </c>
      <c r="C370" s="12">
        <v>0</v>
      </c>
      <c r="D370" s="22">
        <v>66.709999999999994</v>
      </c>
      <c r="E370" s="24"/>
    </row>
    <row r="371" spans="1:5" ht="15">
      <c r="A371" s="17">
        <v>45839</v>
      </c>
      <c r="B371" s="12">
        <v>4.2</v>
      </c>
      <c r="C371" s="12">
        <v>5</v>
      </c>
      <c r="D371" s="22">
        <v>82.23</v>
      </c>
      <c r="E371" s="24"/>
    </row>
    <row r="372" spans="1:5" ht="15">
      <c r="D372" s="22"/>
      <c r="E372" s="25"/>
    </row>
    <row r="373" spans="1:5" ht="15">
      <c r="D373" s="22"/>
      <c r="E373" s="25"/>
    </row>
    <row r="374" spans="1:5" ht="15">
      <c r="D374" s="22"/>
      <c r="E374" s="25"/>
    </row>
    <row r="375" spans="1:5" ht="15">
      <c r="D375" s="22"/>
      <c r="E375" s="25"/>
    </row>
    <row r="376" spans="1:5" ht="15">
      <c r="D376" s="22"/>
      <c r="E376" s="25"/>
    </row>
    <row r="377" spans="1:5" ht="15">
      <c r="D377" s="22"/>
      <c r="E377" s="25"/>
    </row>
    <row r="378" spans="1:5" ht="15">
      <c r="D378" s="22"/>
      <c r="E378" s="25"/>
    </row>
    <row r="379" spans="1:5" ht="15">
      <c r="D379" s="22"/>
      <c r="E379" s="25"/>
    </row>
    <row r="380" spans="1:5" ht="15">
      <c r="D380" s="22"/>
      <c r="E380" s="25"/>
    </row>
    <row r="381" spans="1:5" ht="15">
      <c r="D381" s="22"/>
      <c r="E381" s="25"/>
    </row>
    <row r="382" spans="1:5" ht="15">
      <c r="D382" s="22"/>
      <c r="E382" s="25"/>
    </row>
    <row r="383" spans="1:5" ht="15">
      <c r="D383" s="22"/>
      <c r="E383" s="25"/>
    </row>
    <row r="384" spans="1:5" ht="15">
      <c r="D384" s="22"/>
      <c r="E384" s="25"/>
    </row>
    <row r="385" spans="4:5" ht="15">
      <c r="D385" s="22"/>
      <c r="E385" s="25"/>
    </row>
    <row r="386" spans="4:5" ht="15">
      <c r="D386" s="22"/>
      <c r="E386" s="25"/>
    </row>
    <row r="387" spans="4:5" ht="15">
      <c r="D387" s="22"/>
      <c r="E387" s="25"/>
    </row>
    <row r="388" spans="4:5" ht="15">
      <c r="D388" s="22"/>
      <c r="E388" s="25"/>
    </row>
    <row r="389" spans="4:5" ht="15">
      <c r="D389" s="22"/>
      <c r="E389" s="25"/>
    </row>
    <row r="390" spans="4:5" ht="15">
      <c r="D390" s="22"/>
      <c r="E390" s="25"/>
    </row>
    <row r="391" spans="4:5" ht="15">
      <c r="D391" s="22"/>
      <c r="E391" s="25"/>
    </row>
    <row r="392" spans="4:5" ht="15">
      <c r="D392" s="22"/>
      <c r="E392" s="25"/>
    </row>
    <row r="393" spans="4:5" ht="15">
      <c r="D393" s="22"/>
      <c r="E393" s="25"/>
    </row>
    <row r="394" spans="4:5" ht="15">
      <c r="D394" s="22"/>
      <c r="E394" s="25"/>
    </row>
    <row r="395" spans="4:5" ht="15">
      <c r="D395" s="22"/>
      <c r="E395" s="25"/>
    </row>
    <row r="396" spans="4:5" ht="15">
      <c r="D396" s="22"/>
      <c r="E396" s="25"/>
    </row>
    <row r="397" spans="4:5" ht="15">
      <c r="D397" s="22"/>
      <c r="E397" s="25"/>
    </row>
    <row r="398" spans="4:5" ht="15">
      <c r="D398" s="22"/>
      <c r="E398" s="25"/>
    </row>
    <row r="399" spans="4:5" ht="15">
      <c r="D399" s="22"/>
      <c r="E399" s="25"/>
    </row>
    <row r="400" spans="4:5" ht="15">
      <c r="D400" s="22"/>
      <c r="E400" s="25"/>
    </row>
    <row r="401" spans="4:5" ht="15">
      <c r="D401" s="22"/>
      <c r="E401" s="25"/>
    </row>
    <row r="402" spans="4:5" ht="15">
      <c r="D402" s="22"/>
      <c r="E402" s="25"/>
    </row>
    <row r="403" spans="4:5" ht="15">
      <c r="D403" s="22"/>
      <c r="E403" s="25"/>
    </row>
    <row r="404" spans="4:5" ht="15">
      <c r="D404" s="22"/>
      <c r="E404" s="25"/>
    </row>
    <row r="405" spans="4:5" ht="15">
      <c r="D405" s="22"/>
      <c r="E405" s="25"/>
    </row>
    <row r="406" spans="4:5" ht="15">
      <c r="D406" s="22"/>
      <c r="E406" s="25"/>
    </row>
    <row r="407" spans="4:5" ht="15">
      <c r="D407" s="22"/>
      <c r="E407" s="25"/>
    </row>
    <row r="408" spans="4:5" ht="15">
      <c r="D408" s="22"/>
      <c r="E408" s="25"/>
    </row>
    <row r="409" spans="4:5" ht="15">
      <c r="D409" s="22"/>
      <c r="E409" s="25"/>
    </row>
    <row r="410" spans="4:5" ht="15">
      <c r="D410" s="22"/>
      <c r="E410" s="25"/>
    </row>
    <row r="411" spans="4:5" ht="15">
      <c r="D411" s="22"/>
      <c r="E411" s="25"/>
    </row>
    <row r="412" spans="4:5" ht="15">
      <c r="D412" s="22"/>
      <c r="E412" s="25"/>
    </row>
    <row r="413" spans="4:5" ht="15">
      <c r="D413" s="22"/>
      <c r="E413" s="25"/>
    </row>
    <row r="414" spans="4:5" ht="15">
      <c r="D414" s="22"/>
      <c r="E414" s="25"/>
    </row>
    <row r="415" spans="4:5" ht="15">
      <c r="D415" s="22"/>
      <c r="E415" s="25"/>
    </row>
    <row r="416" spans="4:5" ht="15">
      <c r="D416" s="22"/>
      <c r="E416" s="25"/>
    </row>
    <row r="417" spans="4:5" ht="15">
      <c r="D417" s="22"/>
      <c r="E417" s="25"/>
    </row>
    <row r="418" spans="4:5" ht="15">
      <c r="D418" s="22"/>
      <c r="E418" s="25"/>
    </row>
    <row r="419" spans="4:5" ht="15">
      <c r="D419" s="22"/>
      <c r="E419" s="25"/>
    </row>
    <row r="420" spans="4:5" ht="15">
      <c r="D420" s="22"/>
      <c r="E420" s="25"/>
    </row>
    <row r="421" spans="4:5" ht="15">
      <c r="D421" s="22"/>
      <c r="E421" s="25"/>
    </row>
    <row r="422" spans="4:5" ht="15">
      <c r="D422" s="22"/>
      <c r="E422" s="25"/>
    </row>
    <row r="423" spans="4:5" ht="15">
      <c r="D423" s="22"/>
      <c r="E423" s="25"/>
    </row>
    <row r="424" spans="4:5" ht="15">
      <c r="D424" s="22"/>
      <c r="E424" s="25"/>
    </row>
    <row r="425" spans="4:5" ht="15">
      <c r="D425" s="22"/>
      <c r="E425" s="25"/>
    </row>
    <row r="426" spans="4:5" ht="15">
      <c r="D426" s="22"/>
      <c r="E426" s="25"/>
    </row>
    <row r="427" spans="4:5" ht="15">
      <c r="D427" s="22"/>
      <c r="E427" s="25"/>
    </row>
    <row r="428" spans="4:5" ht="15">
      <c r="D428" s="22"/>
      <c r="E428" s="25"/>
    </row>
    <row r="429" spans="4:5" ht="15">
      <c r="D429" s="22"/>
      <c r="E429" s="25"/>
    </row>
    <row r="430" spans="4:5" ht="15">
      <c r="D430" s="22"/>
      <c r="E430" s="25"/>
    </row>
    <row r="431" spans="4:5" ht="15">
      <c r="D431" s="22"/>
      <c r="E431" s="25"/>
    </row>
    <row r="432" spans="4:5" ht="15">
      <c r="D432" s="22"/>
      <c r="E432" s="25"/>
    </row>
    <row r="433" spans="4:5" ht="15">
      <c r="D433" s="22"/>
      <c r="E433" s="25"/>
    </row>
    <row r="434" spans="4:5" ht="15">
      <c r="D434" s="22"/>
      <c r="E434" s="25"/>
    </row>
    <row r="435" spans="4:5" ht="15">
      <c r="D435" s="22"/>
      <c r="E435" s="25"/>
    </row>
    <row r="436" spans="4:5" ht="15">
      <c r="D436" s="22"/>
      <c r="E436" s="25"/>
    </row>
    <row r="437" spans="4:5" ht="15">
      <c r="D437" s="22"/>
      <c r="E437" s="25"/>
    </row>
    <row r="438" spans="4:5" ht="15">
      <c r="D438" s="22"/>
      <c r="E438" s="25"/>
    </row>
    <row r="439" spans="4:5" ht="15">
      <c r="D439" s="22"/>
      <c r="E439" s="25"/>
    </row>
    <row r="440" spans="4:5" ht="15">
      <c r="D440" s="22"/>
      <c r="E440" s="25"/>
    </row>
    <row r="441" spans="4:5" ht="15">
      <c r="D441" s="22"/>
      <c r="E441" s="25"/>
    </row>
    <row r="442" spans="4:5" ht="15">
      <c r="D442" s="22"/>
      <c r="E442" s="25"/>
    </row>
    <row r="443" spans="4:5" ht="15">
      <c r="D443" s="22"/>
      <c r="E443" s="25"/>
    </row>
    <row r="444" spans="4:5" ht="15">
      <c r="D444" s="22"/>
      <c r="E444" s="25"/>
    </row>
    <row r="445" spans="4:5" ht="15">
      <c r="D445" s="22"/>
      <c r="E445" s="25"/>
    </row>
    <row r="446" spans="4:5" ht="15">
      <c r="D446" s="22"/>
      <c r="E446" s="25"/>
    </row>
    <row r="447" spans="4:5" ht="15">
      <c r="D447" s="22"/>
      <c r="E447" s="25"/>
    </row>
    <row r="448" spans="4:5" ht="15">
      <c r="D448" s="22"/>
      <c r="E448" s="25"/>
    </row>
    <row r="449" spans="4:5" ht="15">
      <c r="D449" s="22"/>
      <c r="E449" s="25"/>
    </row>
    <row r="450" spans="4:5" ht="15">
      <c r="D450" s="22"/>
      <c r="E450" s="25"/>
    </row>
    <row r="451" spans="4:5" ht="15">
      <c r="D451" s="22"/>
      <c r="E451" s="25"/>
    </row>
    <row r="452" spans="4:5" ht="15">
      <c r="D452" s="22"/>
      <c r="E452" s="25"/>
    </row>
    <row r="453" spans="4:5" ht="15">
      <c r="D453" s="22"/>
      <c r="E453" s="25"/>
    </row>
    <row r="454" spans="4:5" ht="15">
      <c r="D454" s="22"/>
      <c r="E454" s="25"/>
    </row>
    <row r="455" spans="4:5" ht="15">
      <c r="D455" s="22"/>
      <c r="E455" s="25"/>
    </row>
    <row r="456" spans="4:5" ht="15">
      <c r="D456" s="22"/>
      <c r="E456" s="25"/>
    </row>
    <row r="457" spans="4:5" ht="15">
      <c r="D457" s="22"/>
      <c r="E457" s="25"/>
    </row>
    <row r="458" spans="4:5" ht="15">
      <c r="D458" s="22"/>
      <c r="E458" s="25"/>
    </row>
    <row r="459" spans="4:5" ht="15">
      <c r="D459" s="22"/>
      <c r="E459" s="25"/>
    </row>
    <row r="460" spans="4:5" ht="15">
      <c r="D460" s="22"/>
      <c r="E460" s="25"/>
    </row>
    <row r="461" spans="4:5" ht="15">
      <c r="D461" s="22"/>
      <c r="E461" s="25"/>
    </row>
    <row r="462" spans="4:5" ht="15">
      <c r="D462" s="22"/>
      <c r="E462" s="25"/>
    </row>
    <row r="463" spans="4:5" ht="15">
      <c r="D463" s="22"/>
      <c r="E463" s="25"/>
    </row>
    <row r="464" spans="4:5" ht="15">
      <c r="D464" s="22"/>
      <c r="E464" s="25"/>
    </row>
    <row r="465" spans="4:5" ht="15">
      <c r="D465" s="22"/>
      <c r="E465" s="25"/>
    </row>
    <row r="466" spans="4:5" ht="15">
      <c r="D466" s="22"/>
      <c r="E466" s="25"/>
    </row>
    <row r="467" spans="4:5" ht="15">
      <c r="D467" s="22"/>
      <c r="E467" s="25"/>
    </row>
    <row r="468" spans="4:5" ht="15">
      <c r="D468" s="22"/>
      <c r="E468" s="25"/>
    </row>
    <row r="469" spans="4:5" ht="15">
      <c r="D469" s="22"/>
      <c r="E469" s="25"/>
    </row>
    <row r="470" spans="4:5" ht="15">
      <c r="D470" s="22"/>
      <c r="E470" s="25"/>
    </row>
    <row r="471" spans="4:5" ht="15">
      <c r="D471" s="22"/>
      <c r="E471" s="25"/>
    </row>
    <row r="472" spans="4:5" ht="15">
      <c r="D472" s="22"/>
      <c r="E472" s="25"/>
    </row>
    <row r="473" spans="4:5" ht="15.75" customHeight="1">
      <c r="D473" s="22"/>
    </row>
    <row r="474" spans="4:5" ht="15.75" customHeight="1">
      <c r="D474" s="22"/>
    </row>
    <row r="475" spans="4:5" ht="15.75" customHeight="1">
      <c r="D475" s="22"/>
    </row>
    <row r="476" spans="4:5" ht="15.75" customHeight="1">
      <c r="D476" s="22"/>
    </row>
    <row r="477" spans="4:5" ht="15.75" customHeight="1">
      <c r="D477" s="22"/>
    </row>
    <row r="478" spans="4:5" ht="15.75" customHeight="1">
      <c r="D478" s="22"/>
    </row>
    <row r="479" spans="4:5" ht="15.75" customHeight="1">
      <c r="D479" s="22"/>
    </row>
    <row r="480" spans="4:5" ht="15.75" customHeight="1">
      <c r="D480" s="22"/>
    </row>
    <row r="481" spans="4:4" ht="15.75" customHeight="1">
      <c r="D481" s="22"/>
    </row>
    <row r="482" spans="4:4" ht="15.75" customHeight="1">
      <c r="D482" s="22"/>
    </row>
    <row r="483" spans="4:4" ht="15.75" customHeight="1">
      <c r="D483" s="22"/>
    </row>
    <row r="484" spans="4:4" ht="15.75" customHeight="1">
      <c r="D484" s="22"/>
    </row>
    <row r="485" spans="4:4" ht="15.75" customHeight="1">
      <c r="D485" s="22"/>
    </row>
    <row r="486" spans="4:4" ht="15.75" customHeight="1">
      <c r="D486" s="22"/>
    </row>
    <row r="487" spans="4:4" ht="15.75" customHeight="1">
      <c r="D487" s="22"/>
    </row>
    <row r="488" spans="4:4" ht="15.75" customHeight="1">
      <c r="D488" s="22"/>
    </row>
    <row r="489" spans="4:4" ht="15.75" customHeight="1">
      <c r="D489" s="22"/>
    </row>
    <row r="490" spans="4:4" ht="15.75" customHeight="1">
      <c r="D490" s="22"/>
    </row>
    <row r="491" spans="4:4" ht="15.75" customHeight="1">
      <c r="D491" s="22"/>
    </row>
    <row r="492" spans="4:4" ht="15.75" customHeight="1">
      <c r="D492" s="22"/>
    </row>
    <row r="493" spans="4:4" ht="15.75" customHeight="1">
      <c r="D493" s="22"/>
    </row>
    <row r="494" spans="4:4" ht="15.75" customHeight="1">
      <c r="D494" s="22"/>
    </row>
    <row r="495" spans="4:4" ht="15.75" customHeight="1">
      <c r="D495" s="22"/>
    </row>
    <row r="496" spans="4:4" ht="15.75" customHeight="1">
      <c r="D496" s="22"/>
    </row>
    <row r="497" spans="4:4" ht="15.75" customHeight="1">
      <c r="D497" s="22"/>
    </row>
    <row r="498" spans="4:4" ht="15.75" customHeight="1">
      <c r="D498" s="22"/>
    </row>
    <row r="499" spans="4:4" ht="15.75" customHeight="1">
      <c r="D499" s="22"/>
    </row>
    <row r="500" spans="4:4" ht="15.75" customHeight="1">
      <c r="D500" s="22"/>
    </row>
    <row r="501" spans="4:4" ht="15.75" customHeight="1">
      <c r="D501" s="22"/>
    </row>
    <row r="502" spans="4:4" ht="15.75" customHeight="1">
      <c r="D502" s="22"/>
    </row>
    <row r="503" spans="4:4" ht="15.75" customHeight="1">
      <c r="D503" s="22"/>
    </row>
    <row r="504" spans="4:4" ht="15.75" customHeight="1">
      <c r="D504" s="22"/>
    </row>
    <row r="505" spans="4:4" ht="15.75" customHeight="1">
      <c r="D505" s="22"/>
    </row>
    <row r="506" spans="4:4" ht="15.75" customHeight="1">
      <c r="D506" s="22"/>
    </row>
    <row r="507" spans="4:4" ht="15.75" customHeight="1">
      <c r="D507" s="22"/>
    </row>
    <row r="508" spans="4:4" ht="15.75" customHeight="1">
      <c r="D508" s="22"/>
    </row>
    <row r="509" spans="4:4" ht="15.75" customHeight="1">
      <c r="D509" s="22"/>
    </row>
    <row r="510" spans="4:4" ht="15.75" customHeight="1">
      <c r="D510" s="22"/>
    </row>
    <row r="511" spans="4:4" ht="15.75" customHeight="1">
      <c r="D511" s="22"/>
    </row>
    <row r="512" spans="4:4" ht="15.75" customHeight="1">
      <c r="D512" s="22"/>
    </row>
    <row r="513" spans="4:4" ht="15.75" customHeight="1">
      <c r="D513" s="22"/>
    </row>
    <row r="514" spans="4:4" ht="15.75" customHeight="1">
      <c r="D514" s="22"/>
    </row>
    <row r="515" spans="4:4" ht="15.75" customHeight="1">
      <c r="D515" s="22"/>
    </row>
    <row r="516" spans="4:4" ht="15.75" customHeight="1">
      <c r="D516" s="22"/>
    </row>
    <row r="517" spans="4:4" ht="15.75" customHeight="1">
      <c r="D517" s="22"/>
    </row>
    <row r="518" spans="4:4" ht="15.75" customHeight="1">
      <c r="D518" s="22"/>
    </row>
    <row r="519" spans="4:4" ht="15.75" customHeight="1">
      <c r="D519" s="22"/>
    </row>
    <row r="520" spans="4:4" ht="15.75" customHeight="1">
      <c r="D520" s="22"/>
    </row>
    <row r="521" spans="4:4" ht="15.75" customHeight="1">
      <c r="D521" s="22"/>
    </row>
    <row r="522" spans="4:4" ht="15.75" customHeight="1">
      <c r="D522" s="22"/>
    </row>
    <row r="523" spans="4:4" ht="15.75" customHeight="1">
      <c r="D523" s="22"/>
    </row>
    <row r="524" spans="4:4" ht="15.75" customHeight="1">
      <c r="D524" s="22"/>
    </row>
    <row r="525" spans="4:4" ht="15.75" customHeight="1">
      <c r="D525" s="22"/>
    </row>
    <row r="526" spans="4:4" ht="15.75" customHeight="1">
      <c r="D526" s="22"/>
    </row>
    <row r="527" spans="4:4" ht="15.75" customHeight="1">
      <c r="D527" s="22"/>
    </row>
    <row r="528" spans="4:4" ht="15.75" customHeight="1">
      <c r="D528" s="22"/>
    </row>
    <row r="529" spans="4:4" ht="15.75" customHeight="1">
      <c r="D529" s="22"/>
    </row>
    <row r="530" spans="4:4" ht="15.75" customHeight="1">
      <c r="D530" s="22"/>
    </row>
    <row r="531" spans="4:4" ht="15.75" customHeight="1">
      <c r="D531" s="22"/>
    </row>
    <row r="532" spans="4:4" ht="15.75" customHeight="1">
      <c r="D532" s="22"/>
    </row>
    <row r="533" spans="4:4" ht="15.75" customHeight="1">
      <c r="D533" s="22"/>
    </row>
    <row r="534" spans="4:4" ht="15.75" customHeight="1">
      <c r="D534" s="22"/>
    </row>
    <row r="535" spans="4:4" ht="15.75" customHeight="1">
      <c r="D535" s="22"/>
    </row>
    <row r="536" spans="4:4" ht="15.75" customHeight="1">
      <c r="D536" s="22"/>
    </row>
    <row r="537" spans="4:4" ht="15.75" customHeight="1">
      <c r="D537" s="22"/>
    </row>
    <row r="538" spans="4:4" ht="15.75" customHeight="1">
      <c r="D538" s="22"/>
    </row>
    <row r="539" spans="4:4" ht="15.75" customHeight="1">
      <c r="D539" s="22"/>
    </row>
    <row r="540" spans="4:4" ht="15.75" customHeight="1">
      <c r="D540" s="22"/>
    </row>
    <row r="541" spans="4:4" ht="15.75" customHeight="1">
      <c r="D541" s="22"/>
    </row>
    <row r="542" spans="4:4" ht="15.75" customHeight="1">
      <c r="D542" s="22"/>
    </row>
    <row r="543" spans="4:4" ht="15.75" customHeight="1">
      <c r="D543" s="22"/>
    </row>
    <row r="544" spans="4:4" ht="15.75" customHeight="1">
      <c r="D544" s="22"/>
    </row>
    <row r="545" spans="4:4" ht="15.75" customHeight="1">
      <c r="D545" s="22"/>
    </row>
    <row r="546" spans="4:4" ht="15.75" customHeight="1">
      <c r="D546" s="22"/>
    </row>
    <row r="547" spans="4:4" ht="15.75" customHeight="1">
      <c r="D547" s="22"/>
    </row>
    <row r="548" spans="4:4" ht="15.75" customHeight="1">
      <c r="D548" s="22"/>
    </row>
    <row r="549" spans="4:4" ht="15.75" customHeight="1">
      <c r="D549" s="22"/>
    </row>
    <row r="550" spans="4:4" ht="15.75" customHeight="1">
      <c r="D550" s="22"/>
    </row>
    <row r="551" spans="4:4" ht="15.75" customHeight="1">
      <c r="D551" s="22"/>
    </row>
    <row r="552" spans="4:4" ht="15.75" customHeight="1">
      <c r="D552" s="22"/>
    </row>
    <row r="553" spans="4:4" ht="15.75" customHeight="1">
      <c r="D553" s="22"/>
    </row>
    <row r="554" spans="4:4" ht="15.75" customHeight="1">
      <c r="D554" s="22"/>
    </row>
    <row r="555" spans="4:4" ht="15.75" customHeight="1">
      <c r="D555" s="22"/>
    </row>
    <row r="556" spans="4:4" ht="15.75" customHeight="1">
      <c r="D556" s="22"/>
    </row>
    <row r="557" spans="4:4" ht="15.75" customHeight="1">
      <c r="D557" s="22"/>
    </row>
    <row r="558" spans="4:4" ht="15.75" customHeight="1">
      <c r="D558" s="22"/>
    </row>
    <row r="559" spans="4:4" ht="15.75" customHeight="1">
      <c r="D559" s="22"/>
    </row>
    <row r="560" spans="4:4" ht="15.75" customHeight="1">
      <c r="D560" s="22"/>
    </row>
    <row r="561" spans="4:4" ht="15.75" customHeight="1">
      <c r="D561" s="22"/>
    </row>
    <row r="562" spans="4:4" ht="15.75" customHeight="1">
      <c r="D562" s="22"/>
    </row>
    <row r="563" spans="4:4" ht="15.75" customHeight="1">
      <c r="D563" s="22"/>
    </row>
    <row r="564" spans="4:4" ht="15.75" customHeight="1">
      <c r="D564" s="22"/>
    </row>
    <row r="565" spans="4:4" ht="15.75" customHeight="1">
      <c r="D565" s="22"/>
    </row>
    <row r="566" spans="4:4" ht="15.75" customHeight="1">
      <c r="D566" s="22"/>
    </row>
    <row r="567" spans="4:4" ht="15.75" customHeight="1">
      <c r="D567" s="22"/>
    </row>
    <row r="568" spans="4:4" ht="15.75" customHeight="1">
      <c r="D568" s="22"/>
    </row>
    <row r="569" spans="4:4" ht="15.75" customHeight="1">
      <c r="D569" s="22"/>
    </row>
    <row r="570" spans="4:4" ht="15.75" customHeight="1">
      <c r="D570" s="22"/>
    </row>
    <row r="571" spans="4:4" ht="15.75" customHeight="1">
      <c r="D571" s="22"/>
    </row>
    <row r="572" spans="4:4" ht="15.75" customHeight="1">
      <c r="D572" s="22"/>
    </row>
    <row r="573" spans="4:4" ht="15.75" customHeight="1">
      <c r="D573" s="22"/>
    </row>
    <row r="574" spans="4:4" ht="15.75" customHeight="1">
      <c r="D574" s="22"/>
    </row>
    <row r="575" spans="4:4" ht="15.75" customHeight="1">
      <c r="D575" s="22"/>
    </row>
    <row r="576" spans="4:4" ht="15.75" customHeight="1">
      <c r="D576" s="22"/>
    </row>
    <row r="577" spans="4:4" ht="15.75" customHeight="1">
      <c r="D577" s="22"/>
    </row>
    <row r="578" spans="4:4" ht="15.75" customHeight="1">
      <c r="D578" s="22"/>
    </row>
    <row r="579" spans="4:4" ht="15.75" customHeight="1">
      <c r="D579" s="22"/>
    </row>
    <row r="580" spans="4:4" ht="15.75" customHeight="1">
      <c r="D580" s="22"/>
    </row>
    <row r="581" spans="4:4" ht="15.75" customHeight="1">
      <c r="D581" s="22"/>
    </row>
    <row r="582" spans="4:4" ht="15.75" customHeight="1">
      <c r="D582" s="22"/>
    </row>
    <row r="583" spans="4:4" ht="15.75" customHeight="1">
      <c r="D583" s="22"/>
    </row>
    <row r="584" spans="4:4" ht="15.75" customHeight="1">
      <c r="D584" s="22"/>
    </row>
    <row r="585" spans="4:4" ht="15.75" customHeight="1">
      <c r="D585" s="22"/>
    </row>
    <row r="586" spans="4:4" ht="15.75" customHeight="1">
      <c r="D586" s="22"/>
    </row>
    <row r="587" spans="4:4" ht="15.75" customHeight="1">
      <c r="D587" s="22"/>
    </row>
    <row r="588" spans="4:4" ht="15.75" customHeight="1">
      <c r="D588" s="22"/>
    </row>
    <row r="589" spans="4:4" ht="15.75" customHeight="1">
      <c r="D589" s="22"/>
    </row>
    <row r="590" spans="4:4" ht="15.75" customHeight="1">
      <c r="D590" s="22"/>
    </row>
    <row r="591" spans="4:4" ht="15.75" customHeight="1">
      <c r="D591" s="22"/>
    </row>
    <row r="592" spans="4:4" ht="15.75" customHeight="1">
      <c r="D592" s="22"/>
    </row>
    <row r="593" spans="4:4" ht="15.75" customHeight="1">
      <c r="D593" s="22"/>
    </row>
    <row r="594" spans="4:4" ht="15.75" customHeight="1">
      <c r="D594" s="22"/>
    </row>
    <row r="595" spans="4:4" ht="15.75" customHeight="1">
      <c r="D595" s="22"/>
    </row>
    <row r="596" spans="4:4" ht="15.75" customHeight="1">
      <c r="D596" s="22"/>
    </row>
    <row r="597" spans="4:4" ht="15.75" customHeight="1">
      <c r="D597" s="22"/>
    </row>
    <row r="598" spans="4:4" ht="15.75" customHeight="1">
      <c r="D598" s="22"/>
    </row>
    <row r="599" spans="4:4" ht="15.75" customHeight="1">
      <c r="D599" s="22"/>
    </row>
    <row r="600" spans="4:4" ht="15.75" customHeight="1">
      <c r="D600" s="22"/>
    </row>
    <row r="601" spans="4:4" ht="15.75" customHeight="1">
      <c r="D601" s="22"/>
    </row>
    <row r="602" spans="4:4" ht="15.75" customHeight="1">
      <c r="D602" s="22"/>
    </row>
    <row r="603" spans="4:4" ht="15.75" customHeight="1">
      <c r="D603" s="22"/>
    </row>
    <row r="604" spans="4:4" ht="15.75" customHeight="1">
      <c r="D604" s="22"/>
    </row>
    <row r="605" spans="4:4" ht="15.75" customHeight="1">
      <c r="D605" s="22"/>
    </row>
    <row r="606" spans="4:4" ht="15.75" customHeight="1">
      <c r="D606" s="22"/>
    </row>
    <row r="607" spans="4:4" ht="15.75" customHeight="1">
      <c r="D607" s="22"/>
    </row>
    <row r="608" spans="4:4" ht="15.75" customHeight="1">
      <c r="D608" s="22"/>
    </row>
    <row r="609" spans="4:4" ht="15.75" customHeight="1">
      <c r="D609" s="22"/>
    </row>
    <row r="610" spans="4:4" ht="15.75" customHeight="1">
      <c r="D610" s="22"/>
    </row>
    <row r="611" spans="4:4" ht="15.75" customHeight="1">
      <c r="D611" s="22"/>
    </row>
    <row r="612" spans="4:4" ht="15.75" customHeight="1">
      <c r="D612" s="22"/>
    </row>
    <row r="613" spans="4:4" ht="15.75" customHeight="1">
      <c r="D613" s="22"/>
    </row>
    <row r="614" spans="4:4" ht="15.75" customHeight="1">
      <c r="D614" s="22"/>
    </row>
    <row r="615" spans="4:4" ht="15.75" customHeight="1">
      <c r="D615" s="22"/>
    </row>
    <row r="616" spans="4:4" ht="15.75" customHeight="1">
      <c r="D616" s="22"/>
    </row>
    <row r="617" spans="4:4" ht="15.75" customHeight="1">
      <c r="D617" s="22"/>
    </row>
    <row r="618" spans="4:4" ht="15.75" customHeight="1">
      <c r="D618" s="22"/>
    </row>
    <row r="619" spans="4:4" ht="15.75" customHeight="1">
      <c r="D619" s="22"/>
    </row>
    <row r="620" spans="4:4" ht="15.75" customHeight="1">
      <c r="D620" s="22"/>
    </row>
    <row r="621" spans="4:4" ht="15.75" customHeight="1">
      <c r="D621" s="22"/>
    </row>
    <row r="622" spans="4:4" ht="15.75" customHeight="1">
      <c r="D622" s="22"/>
    </row>
    <row r="623" spans="4:4" ht="15.75" customHeight="1">
      <c r="D623" s="22"/>
    </row>
    <row r="624" spans="4:4" ht="15.75" customHeight="1">
      <c r="D624" s="22"/>
    </row>
    <row r="625" spans="4:4" ht="15.75" customHeight="1">
      <c r="D625" s="22"/>
    </row>
    <row r="626" spans="4:4" ht="15.75" customHeight="1">
      <c r="D626" s="22"/>
    </row>
    <row r="627" spans="4:4" ht="15.75" customHeight="1">
      <c r="D627" s="22"/>
    </row>
    <row r="628" spans="4:4" ht="15.75" customHeight="1">
      <c r="D628" s="22"/>
    </row>
    <row r="629" spans="4:4" ht="15.75" customHeight="1">
      <c r="D629" s="22"/>
    </row>
    <row r="630" spans="4:4" ht="15.75" customHeight="1">
      <c r="D630" s="22"/>
    </row>
    <row r="631" spans="4:4" ht="15.75" customHeight="1">
      <c r="D631" s="22"/>
    </row>
    <row r="632" spans="4:4" ht="15.75" customHeight="1">
      <c r="D632" s="22"/>
    </row>
    <row r="633" spans="4:4" ht="15.75" customHeight="1">
      <c r="D633" s="22"/>
    </row>
    <row r="634" spans="4:4" ht="15.75" customHeight="1">
      <c r="D634" s="22"/>
    </row>
    <row r="635" spans="4:4" ht="15.75" customHeight="1">
      <c r="D635" s="22"/>
    </row>
    <row r="636" spans="4:4" ht="15.75" customHeight="1">
      <c r="D636" s="22"/>
    </row>
    <row r="637" spans="4:4" ht="15.75" customHeight="1">
      <c r="D637" s="22"/>
    </row>
    <row r="638" spans="4:4" ht="15.75" customHeight="1">
      <c r="D638" s="22"/>
    </row>
    <row r="639" spans="4:4" ht="15.75" customHeight="1">
      <c r="D639" s="22"/>
    </row>
    <row r="640" spans="4:4" ht="15.75" customHeight="1">
      <c r="D640" s="22"/>
    </row>
    <row r="641" spans="4:4" ht="15.75" customHeight="1">
      <c r="D641" s="22"/>
    </row>
    <row r="642" spans="4:4" ht="15.75" customHeight="1">
      <c r="D642" s="22"/>
    </row>
    <row r="643" spans="4:4" ht="15.75" customHeight="1">
      <c r="D643" s="22"/>
    </row>
    <row r="644" spans="4:4" ht="15.75" customHeight="1">
      <c r="D644" s="22"/>
    </row>
    <row r="645" spans="4:4" ht="15.75" customHeight="1">
      <c r="D645" s="22"/>
    </row>
    <row r="646" spans="4:4" ht="15.75" customHeight="1">
      <c r="D646" s="22"/>
    </row>
    <row r="647" spans="4:4" ht="15.75" customHeight="1">
      <c r="D647" s="22"/>
    </row>
    <row r="648" spans="4:4" ht="15.75" customHeight="1">
      <c r="D648" s="22"/>
    </row>
    <row r="649" spans="4:4" ht="15.75" customHeight="1">
      <c r="D649" s="22"/>
    </row>
    <row r="650" spans="4:4" ht="15.75" customHeight="1">
      <c r="D650" s="22"/>
    </row>
    <row r="651" spans="4:4" ht="15.75" customHeight="1">
      <c r="D651" s="22"/>
    </row>
    <row r="652" spans="4:4" ht="15.75" customHeight="1">
      <c r="D652" s="22"/>
    </row>
    <row r="653" spans="4:4" ht="15.75" customHeight="1">
      <c r="D653" s="22"/>
    </row>
    <row r="654" spans="4:4" ht="15.75" customHeight="1">
      <c r="D654" s="22"/>
    </row>
    <row r="655" spans="4:4" ht="15.75" customHeight="1">
      <c r="D655" s="22"/>
    </row>
    <row r="656" spans="4:4" ht="15.75" customHeight="1">
      <c r="D656" s="22"/>
    </row>
    <row r="657" spans="4:4" ht="15.75" customHeight="1">
      <c r="D657" s="22"/>
    </row>
    <row r="658" spans="4:4" ht="15.75" customHeight="1">
      <c r="D658" s="22"/>
    </row>
    <row r="659" spans="4:4" ht="15.75" customHeight="1">
      <c r="D659" s="22"/>
    </row>
    <row r="660" spans="4:4" ht="15.75" customHeight="1">
      <c r="D660" s="22"/>
    </row>
    <row r="661" spans="4:4" ht="15.75" customHeight="1">
      <c r="D661" s="22"/>
    </row>
    <row r="662" spans="4:4" ht="15.75" customHeight="1">
      <c r="D662" s="22"/>
    </row>
    <row r="663" spans="4:4" ht="15.75" customHeight="1">
      <c r="D663" s="22"/>
    </row>
    <row r="664" spans="4:4" ht="15.75" customHeight="1">
      <c r="D664" s="22"/>
    </row>
    <row r="665" spans="4:4" ht="15.75" customHeight="1">
      <c r="D665" s="22"/>
    </row>
    <row r="666" spans="4:4" ht="15.75" customHeight="1">
      <c r="D666" s="22"/>
    </row>
    <row r="667" spans="4:4" ht="15.75" customHeight="1">
      <c r="D667" s="22"/>
    </row>
    <row r="668" spans="4:4" ht="15.75" customHeight="1">
      <c r="D668" s="22"/>
    </row>
    <row r="669" spans="4:4" ht="15.75" customHeight="1">
      <c r="D669" s="22"/>
    </row>
    <row r="670" spans="4:4" ht="15.75" customHeight="1">
      <c r="D670" s="22"/>
    </row>
    <row r="671" spans="4:4" ht="15.75" customHeight="1">
      <c r="D671" s="22"/>
    </row>
    <row r="672" spans="4:4" ht="15.75" customHeight="1">
      <c r="D672" s="22"/>
    </row>
    <row r="673" spans="4:4" ht="15.75" customHeight="1">
      <c r="D673" s="22"/>
    </row>
    <row r="674" spans="4:4" ht="15.75" customHeight="1">
      <c r="D674" s="22"/>
    </row>
    <row r="675" spans="4:4" ht="15.75" customHeight="1">
      <c r="D675" s="22"/>
    </row>
    <row r="676" spans="4:4" ht="15.75" customHeight="1">
      <c r="D676" s="22"/>
    </row>
    <row r="677" spans="4:4" ht="15.75" customHeight="1">
      <c r="D677" s="22"/>
    </row>
    <row r="678" spans="4:4" ht="15.75" customHeight="1">
      <c r="D678" s="22"/>
    </row>
    <row r="679" spans="4:4" ht="15.75" customHeight="1">
      <c r="D679" s="22"/>
    </row>
    <row r="680" spans="4:4" ht="15.75" customHeight="1">
      <c r="D680" s="22"/>
    </row>
    <row r="681" spans="4:4" ht="15.75" customHeight="1">
      <c r="D681" s="22"/>
    </row>
    <row r="682" spans="4:4" ht="15.75" customHeight="1">
      <c r="D682" s="22"/>
    </row>
    <row r="683" spans="4:4" ht="15.75" customHeight="1">
      <c r="D683" s="22"/>
    </row>
    <row r="684" spans="4:4" ht="15.75" customHeight="1">
      <c r="D684" s="22"/>
    </row>
    <row r="685" spans="4:4" ht="15.75" customHeight="1">
      <c r="D685" s="22"/>
    </row>
    <row r="686" spans="4:4" ht="15.75" customHeight="1">
      <c r="D686" s="22"/>
    </row>
    <row r="687" spans="4:4" ht="15.75" customHeight="1">
      <c r="D687" s="22"/>
    </row>
    <row r="688" spans="4:4" ht="15.75" customHeight="1">
      <c r="D688" s="22"/>
    </row>
    <row r="689" spans="4:4" ht="15.75" customHeight="1">
      <c r="D689" s="22"/>
    </row>
    <row r="690" spans="4:4" ht="15.75" customHeight="1">
      <c r="D690" s="22"/>
    </row>
    <row r="691" spans="4:4" ht="15.75" customHeight="1">
      <c r="D691" s="22"/>
    </row>
    <row r="692" spans="4:4" ht="15.75" customHeight="1">
      <c r="D692" s="22"/>
    </row>
    <row r="693" spans="4:4" ht="15.75" customHeight="1">
      <c r="D693" s="22"/>
    </row>
    <row r="694" spans="4:4" ht="15.75" customHeight="1">
      <c r="D694" s="22"/>
    </row>
    <row r="695" spans="4:4" ht="15.75" customHeight="1">
      <c r="D695" s="22"/>
    </row>
    <row r="696" spans="4:4" ht="15.75" customHeight="1">
      <c r="D696" s="22"/>
    </row>
    <row r="697" spans="4:4" ht="15.75" customHeight="1">
      <c r="D697" s="22"/>
    </row>
    <row r="698" spans="4:4" ht="15.75" customHeight="1">
      <c r="D698" s="22"/>
    </row>
    <row r="699" spans="4:4" ht="15.75" customHeight="1">
      <c r="D699" s="22"/>
    </row>
    <row r="700" spans="4:4" ht="15.75" customHeight="1">
      <c r="D700" s="22"/>
    </row>
    <row r="701" spans="4:4" ht="15.75" customHeight="1">
      <c r="D701" s="22"/>
    </row>
    <row r="702" spans="4:4" ht="15.75" customHeight="1">
      <c r="D702" s="22"/>
    </row>
    <row r="703" spans="4:4" ht="15.75" customHeight="1">
      <c r="D703" s="22"/>
    </row>
    <row r="704" spans="4:4" ht="15.75" customHeight="1">
      <c r="D704" s="22"/>
    </row>
    <row r="705" spans="4:4" ht="15.75" customHeight="1">
      <c r="D705" s="22"/>
    </row>
    <row r="706" spans="4:4" ht="15.75" customHeight="1">
      <c r="D706" s="22"/>
    </row>
    <row r="707" spans="4:4" ht="15.75" customHeight="1">
      <c r="D707" s="22"/>
    </row>
    <row r="708" spans="4:4" ht="15.75" customHeight="1">
      <c r="D708" s="22"/>
    </row>
    <row r="709" spans="4:4" ht="15.75" customHeight="1">
      <c r="D709" s="22"/>
    </row>
    <row r="710" spans="4:4" ht="15.75" customHeight="1">
      <c r="D710" s="22"/>
    </row>
    <row r="711" spans="4:4" ht="15.75" customHeight="1">
      <c r="D711" s="22"/>
    </row>
    <row r="712" spans="4:4" ht="15.75" customHeight="1">
      <c r="D712" s="22"/>
    </row>
    <row r="713" spans="4:4" ht="15.75" customHeight="1">
      <c r="D713" s="22"/>
    </row>
    <row r="714" spans="4:4" ht="15.75" customHeight="1">
      <c r="D714" s="22"/>
    </row>
    <row r="715" spans="4:4" ht="15.75" customHeight="1">
      <c r="D715" s="22"/>
    </row>
    <row r="716" spans="4:4" ht="15.75" customHeight="1">
      <c r="D716" s="22"/>
    </row>
    <row r="717" spans="4:4" ht="15.75" customHeight="1">
      <c r="D717" s="22"/>
    </row>
    <row r="718" spans="4:4" ht="15.75" customHeight="1">
      <c r="D718" s="22"/>
    </row>
    <row r="719" spans="4:4" ht="15.75" customHeight="1">
      <c r="D719" s="22"/>
    </row>
    <row r="720" spans="4:4" ht="15.75" customHeight="1">
      <c r="D720" s="22"/>
    </row>
    <row r="721" spans="4:4" ht="15.75" customHeight="1">
      <c r="D721" s="22"/>
    </row>
    <row r="722" spans="4:4" ht="15.75" customHeight="1">
      <c r="D722" s="22"/>
    </row>
    <row r="723" spans="4:4" ht="15.75" customHeight="1">
      <c r="D723" s="22"/>
    </row>
    <row r="724" spans="4:4" ht="15.75" customHeight="1">
      <c r="D724" s="22"/>
    </row>
    <row r="725" spans="4:4" ht="15.75" customHeight="1">
      <c r="D725" s="22"/>
    </row>
    <row r="726" spans="4:4" ht="15.75" customHeight="1">
      <c r="D726" s="22"/>
    </row>
    <row r="727" spans="4:4" ht="15.75" customHeight="1">
      <c r="D727" s="22"/>
    </row>
    <row r="728" spans="4:4" ht="15.75" customHeight="1">
      <c r="D728" s="22"/>
    </row>
    <row r="729" spans="4:4" ht="15.75" customHeight="1">
      <c r="D729" s="22"/>
    </row>
    <row r="730" spans="4:4" ht="15.75" customHeight="1">
      <c r="D730" s="22"/>
    </row>
    <row r="731" spans="4:4" ht="15.75" customHeight="1">
      <c r="D731" s="22"/>
    </row>
    <row r="732" spans="4:4" ht="15.75" customHeight="1">
      <c r="D732" s="22"/>
    </row>
    <row r="733" spans="4:4" ht="15.75" customHeight="1">
      <c r="D733" s="22"/>
    </row>
    <row r="734" spans="4:4" ht="15.75" customHeight="1">
      <c r="D734" s="22"/>
    </row>
    <row r="735" spans="4:4" ht="15.75" customHeight="1">
      <c r="D735" s="22"/>
    </row>
    <row r="736" spans="4:4" ht="15.75" customHeight="1">
      <c r="D736" s="22"/>
    </row>
    <row r="737" spans="4:4" ht="15.75" customHeight="1">
      <c r="D737" s="22"/>
    </row>
    <row r="738" spans="4:4" ht="15.75" customHeight="1">
      <c r="D738" s="22"/>
    </row>
    <row r="739" spans="4:4" ht="15.75" customHeight="1">
      <c r="D739" s="22"/>
    </row>
    <row r="740" spans="4:4" ht="15.75" customHeight="1">
      <c r="D740" s="22"/>
    </row>
    <row r="741" spans="4:4" ht="15.75" customHeight="1">
      <c r="D741" s="22"/>
    </row>
    <row r="742" spans="4:4" ht="15.75" customHeight="1">
      <c r="D742" s="22"/>
    </row>
    <row r="743" spans="4:4" ht="15.75" customHeight="1">
      <c r="D743" s="22"/>
    </row>
    <row r="744" spans="4:4" ht="15.75" customHeight="1">
      <c r="D744" s="22"/>
    </row>
    <row r="745" spans="4:4" ht="15.75" customHeight="1">
      <c r="D745" s="22"/>
    </row>
    <row r="746" spans="4:4" ht="15.75" customHeight="1">
      <c r="D746" s="22"/>
    </row>
    <row r="747" spans="4:4" ht="15.75" customHeight="1">
      <c r="D747" s="22"/>
    </row>
    <row r="748" spans="4:4" ht="15.75" customHeight="1">
      <c r="D748" s="22"/>
    </row>
    <row r="749" spans="4:4" ht="15.75" customHeight="1">
      <c r="D749" s="22"/>
    </row>
    <row r="750" spans="4:4" ht="15.75" customHeight="1">
      <c r="D750" s="22"/>
    </row>
    <row r="751" spans="4:4" ht="15.75" customHeight="1">
      <c r="D751" s="22"/>
    </row>
    <row r="752" spans="4:4" ht="15.75" customHeight="1">
      <c r="D752" s="22"/>
    </row>
    <row r="753" spans="4:4" ht="15.75" customHeight="1">
      <c r="D753" s="22"/>
    </row>
    <row r="754" spans="4:4" ht="15.75" customHeight="1">
      <c r="D754" s="22"/>
    </row>
    <row r="755" spans="4:4" ht="15.75" customHeight="1">
      <c r="D755" s="22"/>
    </row>
    <row r="756" spans="4:4" ht="15.75" customHeight="1">
      <c r="D756" s="22"/>
    </row>
    <row r="757" spans="4:4" ht="15.75" customHeight="1">
      <c r="D757" s="22"/>
    </row>
    <row r="758" spans="4:4" ht="15.75" customHeight="1">
      <c r="D758" s="22"/>
    </row>
    <row r="759" spans="4:4" ht="15.75" customHeight="1">
      <c r="D759" s="22"/>
    </row>
    <row r="760" spans="4:4" ht="15.75" customHeight="1">
      <c r="D760" s="22"/>
    </row>
    <row r="761" spans="4:4" ht="15.75" customHeight="1">
      <c r="D761" s="22"/>
    </row>
    <row r="762" spans="4:4" ht="15.75" customHeight="1">
      <c r="D762" s="22"/>
    </row>
    <row r="763" spans="4:4" ht="15.75" customHeight="1">
      <c r="D763" s="22"/>
    </row>
    <row r="764" spans="4:4" ht="15.75" customHeight="1">
      <c r="D764" s="22"/>
    </row>
    <row r="765" spans="4:4" ht="15.75" customHeight="1">
      <c r="D765" s="22"/>
    </row>
    <row r="766" spans="4:4" ht="15.75" customHeight="1">
      <c r="D766" s="22"/>
    </row>
    <row r="767" spans="4:4" ht="15.75" customHeight="1">
      <c r="D767" s="22"/>
    </row>
    <row r="768" spans="4:4" ht="15.75" customHeight="1">
      <c r="D768" s="22"/>
    </row>
    <row r="769" spans="4:4" ht="15.75" customHeight="1">
      <c r="D769" s="22"/>
    </row>
    <row r="770" spans="4:4" ht="15.75" customHeight="1">
      <c r="D770" s="22"/>
    </row>
    <row r="771" spans="4:4" ht="15.75" customHeight="1">
      <c r="D771" s="22"/>
    </row>
    <row r="772" spans="4:4" ht="15.75" customHeight="1">
      <c r="D772" s="22"/>
    </row>
    <row r="773" spans="4:4" ht="15.75" customHeight="1">
      <c r="D773" s="22"/>
    </row>
    <row r="774" spans="4:4" ht="15.75" customHeight="1">
      <c r="D774" s="22"/>
    </row>
    <row r="775" spans="4:4" ht="15.75" customHeight="1">
      <c r="D775" s="22"/>
    </row>
    <row r="776" spans="4:4" ht="15.75" customHeight="1">
      <c r="D776" s="22"/>
    </row>
    <row r="777" spans="4:4" ht="15.75" customHeight="1">
      <c r="D777" s="22"/>
    </row>
    <row r="778" spans="4:4" ht="15.75" customHeight="1">
      <c r="D778" s="22"/>
    </row>
    <row r="779" spans="4:4" ht="15.75" customHeight="1">
      <c r="D779" s="22"/>
    </row>
    <row r="780" spans="4:4" ht="15.75" customHeight="1">
      <c r="D780" s="22"/>
    </row>
    <row r="781" spans="4:4" ht="15.75" customHeight="1">
      <c r="D781" s="22"/>
    </row>
    <row r="782" spans="4:4" ht="15.75" customHeight="1">
      <c r="D782" s="22"/>
    </row>
    <row r="783" spans="4:4" ht="15.75" customHeight="1">
      <c r="D783" s="22"/>
    </row>
    <row r="784" spans="4:4" ht="15.75" customHeight="1">
      <c r="D784" s="22"/>
    </row>
    <row r="785" spans="4:4" ht="15.75" customHeight="1">
      <c r="D785" s="22"/>
    </row>
    <row r="786" spans="4:4" ht="15.75" customHeight="1">
      <c r="D786" s="22"/>
    </row>
    <row r="787" spans="4:4" ht="15.75" customHeight="1">
      <c r="D787" s="22"/>
    </row>
    <row r="788" spans="4:4" ht="15.75" customHeight="1">
      <c r="D788" s="22"/>
    </row>
    <row r="789" spans="4:4" ht="15.75" customHeight="1">
      <c r="D789" s="22"/>
    </row>
    <row r="790" spans="4:4" ht="15.75" customHeight="1">
      <c r="D790" s="22"/>
    </row>
    <row r="791" spans="4:4" ht="15.75" customHeight="1">
      <c r="D791" s="22"/>
    </row>
    <row r="792" spans="4:4" ht="15.75" customHeight="1">
      <c r="D792" s="22"/>
    </row>
    <row r="793" spans="4:4" ht="15.75" customHeight="1">
      <c r="D793" s="22"/>
    </row>
    <row r="794" spans="4:4" ht="15.75" customHeight="1">
      <c r="D794" s="22"/>
    </row>
    <row r="795" spans="4:4" ht="15.75" customHeight="1">
      <c r="D795" s="22"/>
    </row>
    <row r="796" spans="4:4" ht="15.75" customHeight="1">
      <c r="D796" s="22"/>
    </row>
    <row r="797" spans="4:4" ht="15.75" customHeight="1">
      <c r="D797" s="22"/>
    </row>
    <row r="798" spans="4:4" ht="15.75" customHeight="1">
      <c r="D798" s="22"/>
    </row>
    <row r="799" spans="4:4" ht="15.75" customHeight="1">
      <c r="D799" s="22"/>
    </row>
    <row r="800" spans="4:4" ht="15.75" customHeight="1">
      <c r="D800" s="22"/>
    </row>
    <row r="801" spans="4:4" ht="15.75" customHeight="1">
      <c r="D801" s="22"/>
    </row>
    <row r="802" spans="4:4" ht="15.75" customHeight="1">
      <c r="D802" s="22"/>
    </row>
    <row r="803" spans="4:4" ht="15.75" customHeight="1">
      <c r="D803" s="22"/>
    </row>
    <row r="804" spans="4:4" ht="15.75" customHeight="1">
      <c r="D804" s="22"/>
    </row>
    <row r="805" spans="4:4" ht="15.75" customHeight="1">
      <c r="D805" s="22"/>
    </row>
    <row r="806" spans="4:4" ht="15.75" customHeight="1">
      <c r="D806" s="22"/>
    </row>
    <row r="807" spans="4:4" ht="15.75" customHeight="1">
      <c r="D807" s="22"/>
    </row>
    <row r="808" spans="4:4" ht="15.75" customHeight="1">
      <c r="D808" s="22"/>
    </row>
    <row r="809" spans="4:4" ht="15.75" customHeight="1">
      <c r="D809" s="22"/>
    </row>
    <row r="810" spans="4:4" ht="15.75" customHeight="1">
      <c r="D810" s="22"/>
    </row>
    <row r="811" spans="4:4" ht="15.75" customHeight="1">
      <c r="D811" s="22"/>
    </row>
    <row r="812" spans="4:4" ht="15.75" customHeight="1">
      <c r="D812" s="22"/>
    </row>
    <row r="813" spans="4:4" ht="15.75" customHeight="1">
      <c r="D813" s="22"/>
    </row>
    <row r="814" spans="4:4" ht="15.75" customHeight="1">
      <c r="D814" s="22"/>
    </row>
    <row r="815" spans="4:4" ht="15.75" customHeight="1">
      <c r="D815" s="22"/>
    </row>
    <row r="816" spans="4:4" ht="15.75" customHeight="1">
      <c r="D816" s="22"/>
    </row>
    <row r="817" spans="4:4" ht="15.75" customHeight="1">
      <c r="D817" s="22"/>
    </row>
    <row r="818" spans="4:4" ht="15.75" customHeight="1">
      <c r="D818" s="22"/>
    </row>
    <row r="819" spans="4:4" ht="15.75" customHeight="1">
      <c r="D819" s="22"/>
    </row>
    <row r="820" spans="4:4" ht="15.75" customHeight="1">
      <c r="D820" s="22"/>
    </row>
    <row r="821" spans="4:4" ht="15.75" customHeight="1">
      <c r="D821" s="22"/>
    </row>
    <row r="822" spans="4:4" ht="15.75" customHeight="1">
      <c r="D822" s="22"/>
    </row>
    <row r="823" spans="4:4" ht="15.75" customHeight="1">
      <c r="D823" s="22"/>
    </row>
    <row r="824" spans="4:4" ht="15.75" customHeight="1">
      <c r="D824" s="22"/>
    </row>
    <row r="825" spans="4:4" ht="15.75" customHeight="1">
      <c r="D825" s="22"/>
    </row>
    <row r="826" spans="4:4" ht="15.75" customHeight="1">
      <c r="D826" s="22"/>
    </row>
    <row r="827" spans="4:4" ht="15.75" customHeight="1">
      <c r="D827" s="22"/>
    </row>
    <row r="828" spans="4:4" ht="15.75" customHeight="1">
      <c r="D828" s="22"/>
    </row>
    <row r="829" spans="4:4" ht="15.75" customHeight="1">
      <c r="D829" s="22"/>
    </row>
    <row r="830" spans="4:4" ht="15.75" customHeight="1">
      <c r="D830" s="22"/>
    </row>
    <row r="831" spans="4:4" ht="15.75" customHeight="1">
      <c r="D831" s="22"/>
    </row>
    <row r="832" spans="4:4" ht="15.75" customHeight="1">
      <c r="D832" s="22"/>
    </row>
    <row r="833" spans="4:4" ht="15.75" customHeight="1">
      <c r="D833" s="22"/>
    </row>
    <row r="834" spans="4:4" ht="15.75" customHeight="1">
      <c r="D834" s="22"/>
    </row>
    <row r="835" spans="4:4" ht="15.75" customHeight="1">
      <c r="D835" s="22"/>
    </row>
    <row r="836" spans="4:4" ht="15.75" customHeight="1">
      <c r="D836" s="22"/>
    </row>
    <row r="837" spans="4:4" ht="15.75" customHeight="1">
      <c r="D837" s="22"/>
    </row>
    <row r="838" spans="4:4" ht="15.75" customHeight="1">
      <c r="D838" s="22"/>
    </row>
    <row r="839" spans="4:4" ht="15.75" customHeight="1">
      <c r="D839" s="22"/>
    </row>
    <row r="840" spans="4:4" ht="15.75" customHeight="1">
      <c r="D840" s="22"/>
    </row>
    <row r="841" spans="4:4" ht="15.75" customHeight="1">
      <c r="D841" s="22"/>
    </row>
    <row r="842" spans="4:4" ht="15.75" customHeight="1">
      <c r="D842" s="22"/>
    </row>
    <row r="843" spans="4:4" ht="15.75" customHeight="1">
      <c r="D843" s="22"/>
    </row>
    <row r="844" spans="4:4" ht="15.75" customHeight="1">
      <c r="D844" s="22"/>
    </row>
    <row r="845" spans="4:4" ht="15.75" customHeight="1">
      <c r="D845" s="22"/>
    </row>
    <row r="846" spans="4:4" ht="15.75" customHeight="1">
      <c r="D846" s="22"/>
    </row>
    <row r="847" spans="4:4" ht="15.75" customHeight="1">
      <c r="D847" s="22"/>
    </row>
    <row r="848" spans="4:4" ht="15.75" customHeight="1">
      <c r="D848" s="22"/>
    </row>
    <row r="849" spans="4:4" ht="15.75" customHeight="1">
      <c r="D849" s="22"/>
    </row>
    <row r="850" spans="4:4" ht="15.75" customHeight="1">
      <c r="D850" s="22"/>
    </row>
    <row r="851" spans="4:4" ht="15.75" customHeight="1">
      <c r="D851" s="22"/>
    </row>
    <row r="852" spans="4:4" ht="15.75" customHeight="1">
      <c r="D852" s="22"/>
    </row>
    <row r="853" spans="4:4" ht="15.75" customHeight="1">
      <c r="D853" s="22"/>
    </row>
    <row r="854" spans="4:4" ht="15.75" customHeight="1">
      <c r="D854" s="22"/>
    </row>
    <row r="855" spans="4:4" ht="15.75" customHeight="1">
      <c r="D855" s="22"/>
    </row>
    <row r="856" spans="4:4" ht="15.75" customHeight="1">
      <c r="D856" s="22"/>
    </row>
    <row r="857" spans="4:4" ht="15.75" customHeight="1">
      <c r="D857" s="22"/>
    </row>
    <row r="858" spans="4:4" ht="15.75" customHeight="1">
      <c r="D858" s="22"/>
    </row>
    <row r="859" spans="4:4" ht="15.75" customHeight="1">
      <c r="D859" s="22"/>
    </row>
    <row r="860" spans="4:4" ht="15.75" customHeight="1">
      <c r="D860" s="22"/>
    </row>
    <row r="861" spans="4:4" ht="15.75" customHeight="1">
      <c r="D861" s="22"/>
    </row>
    <row r="862" spans="4:4" ht="15.75" customHeight="1">
      <c r="D862" s="22"/>
    </row>
    <row r="863" spans="4:4" ht="15.75" customHeight="1">
      <c r="D863" s="22"/>
    </row>
    <row r="864" spans="4:4" ht="15.75" customHeight="1">
      <c r="D864" s="22"/>
    </row>
    <row r="865" spans="4:4" ht="15.75" customHeight="1">
      <c r="D865" s="22"/>
    </row>
    <row r="866" spans="4:4" ht="15.75" customHeight="1">
      <c r="D866" s="22"/>
    </row>
    <row r="867" spans="4:4" ht="15.75" customHeight="1">
      <c r="D867" s="22"/>
    </row>
    <row r="868" spans="4:4" ht="15.75" customHeight="1">
      <c r="D868" s="22"/>
    </row>
    <row r="869" spans="4:4" ht="15.75" customHeight="1">
      <c r="D869" s="22"/>
    </row>
    <row r="870" spans="4:4" ht="15.75" customHeight="1">
      <c r="D870" s="22"/>
    </row>
    <row r="871" spans="4:4" ht="15.75" customHeight="1">
      <c r="D871" s="22"/>
    </row>
    <row r="872" spans="4:4" ht="15.75" customHeight="1">
      <c r="D872" s="22"/>
    </row>
    <row r="873" spans="4:4" ht="15.75" customHeight="1">
      <c r="D873" s="22"/>
    </row>
    <row r="874" spans="4:4" ht="15.75" customHeight="1">
      <c r="D874" s="22"/>
    </row>
    <row r="875" spans="4:4" ht="15.75" customHeight="1">
      <c r="D875" s="22"/>
    </row>
    <row r="876" spans="4:4" ht="15.75" customHeight="1">
      <c r="D876" s="22"/>
    </row>
    <row r="877" spans="4:4" ht="15.75" customHeight="1">
      <c r="D877" s="22"/>
    </row>
    <row r="878" spans="4:4" ht="15.75" customHeight="1">
      <c r="D878" s="22"/>
    </row>
    <row r="879" spans="4:4" ht="15.75" customHeight="1">
      <c r="D879" s="22"/>
    </row>
    <row r="880" spans="4:4" ht="15.75" customHeight="1">
      <c r="D880" s="22"/>
    </row>
    <row r="881" spans="4:4" ht="15.75" customHeight="1">
      <c r="D881" s="22"/>
    </row>
    <row r="882" spans="4:4" ht="15.75" customHeight="1">
      <c r="D882" s="22"/>
    </row>
    <row r="883" spans="4:4" ht="15.75" customHeight="1">
      <c r="D883" s="22"/>
    </row>
    <row r="884" spans="4:4" ht="15.75" customHeight="1">
      <c r="D884" s="22"/>
    </row>
    <row r="885" spans="4:4" ht="15.75" customHeight="1">
      <c r="D885" s="22"/>
    </row>
    <row r="886" spans="4:4" ht="15.75" customHeight="1">
      <c r="D886" s="22"/>
    </row>
    <row r="887" spans="4:4" ht="15.75" customHeight="1">
      <c r="D887" s="22"/>
    </row>
    <row r="888" spans="4:4" ht="15.75" customHeight="1">
      <c r="D888" s="22"/>
    </row>
    <row r="889" spans="4:4" ht="15.75" customHeight="1">
      <c r="D889" s="22"/>
    </row>
    <row r="890" spans="4:4" ht="15.75" customHeight="1">
      <c r="D890" s="22"/>
    </row>
    <row r="891" spans="4:4" ht="15.75" customHeight="1">
      <c r="D891" s="22"/>
    </row>
    <row r="892" spans="4:4" ht="15.75" customHeight="1">
      <c r="D892" s="22"/>
    </row>
    <row r="893" spans="4:4" ht="15.75" customHeight="1">
      <c r="D893" s="22"/>
    </row>
    <row r="894" spans="4:4" ht="15.75" customHeight="1">
      <c r="D894" s="22"/>
    </row>
    <row r="895" spans="4:4" ht="15.75" customHeight="1">
      <c r="D895" s="22"/>
    </row>
    <row r="896" spans="4:4" ht="15.75" customHeight="1">
      <c r="D896" s="22"/>
    </row>
    <row r="897" spans="4:4" ht="15.75" customHeight="1">
      <c r="D897" s="22"/>
    </row>
    <row r="898" spans="4:4" ht="15.75" customHeight="1">
      <c r="D898" s="22"/>
    </row>
    <row r="899" spans="4:4" ht="15.75" customHeight="1">
      <c r="D899" s="22"/>
    </row>
    <row r="900" spans="4:4" ht="15.75" customHeight="1">
      <c r="D900" s="22"/>
    </row>
    <row r="901" spans="4:4" ht="15.75" customHeight="1">
      <c r="D901" s="22"/>
    </row>
    <row r="902" spans="4:4" ht="15.75" customHeight="1">
      <c r="D902" s="22"/>
    </row>
    <row r="903" spans="4:4" ht="15.75" customHeight="1">
      <c r="D903" s="22"/>
    </row>
    <row r="904" spans="4:4" ht="15.75" customHeight="1">
      <c r="D904" s="22"/>
    </row>
    <row r="905" spans="4:4" ht="15.75" customHeight="1">
      <c r="D905" s="22"/>
    </row>
    <row r="906" spans="4:4" ht="15.75" customHeight="1">
      <c r="D906" s="22"/>
    </row>
    <row r="907" spans="4:4" ht="15.75" customHeight="1">
      <c r="D907" s="22"/>
    </row>
    <row r="908" spans="4:4" ht="15.75" customHeight="1">
      <c r="D908" s="22"/>
    </row>
    <row r="909" spans="4:4" ht="15.75" customHeight="1">
      <c r="D909" s="22"/>
    </row>
    <row r="910" spans="4:4" ht="15.75" customHeight="1">
      <c r="D910" s="22"/>
    </row>
    <row r="911" spans="4:4" ht="15.75" customHeight="1">
      <c r="D911" s="22"/>
    </row>
    <row r="912" spans="4:4" ht="15.75" customHeight="1">
      <c r="D912" s="22"/>
    </row>
    <row r="913" spans="4:4" ht="15.75" customHeight="1">
      <c r="D913" s="22"/>
    </row>
    <row r="914" spans="4:4" ht="15.75" customHeight="1">
      <c r="D914" s="22"/>
    </row>
    <row r="915" spans="4:4" ht="15.75" customHeight="1">
      <c r="D915" s="22"/>
    </row>
    <row r="916" spans="4:4" ht="15.75" customHeight="1">
      <c r="D916" s="22"/>
    </row>
    <row r="917" spans="4:4" ht="15.75" customHeight="1">
      <c r="D917" s="22"/>
    </row>
    <row r="918" spans="4:4" ht="15.75" customHeight="1">
      <c r="D918" s="22"/>
    </row>
    <row r="919" spans="4:4" ht="15.75" customHeight="1">
      <c r="D919" s="22"/>
    </row>
    <row r="920" spans="4:4" ht="15.75" customHeight="1">
      <c r="D920" s="22"/>
    </row>
    <row r="921" spans="4:4" ht="15.75" customHeight="1">
      <c r="D921" s="22"/>
    </row>
    <row r="922" spans="4:4" ht="15.75" customHeight="1">
      <c r="D922" s="22"/>
    </row>
    <row r="923" spans="4:4" ht="15.75" customHeight="1">
      <c r="D923" s="22"/>
    </row>
    <row r="924" spans="4:4" ht="15.75" customHeight="1">
      <c r="D924" s="22"/>
    </row>
    <row r="925" spans="4:4" ht="15.75" customHeight="1">
      <c r="D925" s="22"/>
    </row>
    <row r="926" spans="4:4" ht="15.75" customHeight="1">
      <c r="D926" s="22"/>
    </row>
    <row r="927" spans="4:4" ht="15.75" customHeight="1">
      <c r="D927" s="22"/>
    </row>
    <row r="928" spans="4:4" ht="15.75" customHeight="1">
      <c r="D928" s="22"/>
    </row>
    <row r="929" spans="4:4" ht="15.75" customHeight="1">
      <c r="D929" s="22"/>
    </row>
    <row r="930" spans="4:4" ht="15.75" customHeight="1">
      <c r="D930" s="22"/>
    </row>
    <row r="931" spans="4:4" ht="15.75" customHeight="1">
      <c r="D931" s="22"/>
    </row>
    <row r="932" spans="4:4" ht="15.75" customHeight="1">
      <c r="D932" s="22"/>
    </row>
    <row r="933" spans="4:4" ht="15.75" customHeight="1">
      <c r="D933" s="22"/>
    </row>
    <row r="934" spans="4:4" ht="15.75" customHeight="1">
      <c r="D934" s="22"/>
    </row>
    <row r="935" spans="4:4" ht="15.75" customHeight="1">
      <c r="D935" s="22"/>
    </row>
    <row r="936" spans="4:4" ht="15.75" customHeight="1">
      <c r="D936" s="22"/>
    </row>
    <row r="937" spans="4:4" ht="15.75" customHeight="1">
      <c r="D937" s="22"/>
    </row>
    <row r="938" spans="4:4" ht="15.75" customHeight="1">
      <c r="D938" s="22"/>
    </row>
    <row r="939" spans="4:4" ht="15.75" customHeight="1">
      <c r="D939" s="22"/>
    </row>
    <row r="940" spans="4:4" ht="15.75" customHeight="1">
      <c r="D940" s="22"/>
    </row>
    <row r="941" spans="4:4" ht="15.75" customHeight="1">
      <c r="D941" s="22"/>
    </row>
    <row r="942" spans="4:4" ht="15.75" customHeight="1">
      <c r="D942" s="22"/>
    </row>
    <row r="943" spans="4:4" ht="15.75" customHeight="1">
      <c r="D943" s="22"/>
    </row>
    <row r="944" spans="4:4" ht="15.75" customHeight="1">
      <c r="D944" s="22"/>
    </row>
    <row r="945" spans="4:4" ht="15.75" customHeight="1">
      <c r="D945" s="22"/>
    </row>
    <row r="946" spans="4:4" ht="15.75" customHeight="1">
      <c r="D946" s="22"/>
    </row>
    <row r="947" spans="4:4" ht="15.75" customHeight="1">
      <c r="D947" s="22"/>
    </row>
    <row r="948" spans="4:4" ht="15.75" customHeight="1">
      <c r="D948" s="22"/>
    </row>
    <row r="949" spans="4:4" ht="15.75" customHeight="1">
      <c r="D949" s="22"/>
    </row>
    <row r="950" spans="4:4" ht="15.75" customHeight="1">
      <c r="D950" s="22"/>
    </row>
    <row r="951" spans="4:4" ht="15.75" customHeight="1">
      <c r="D951" s="22"/>
    </row>
    <row r="952" spans="4:4" ht="15.75" customHeight="1">
      <c r="D952" s="22"/>
    </row>
    <row r="953" spans="4:4" ht="15.75" customHeight="1">
      <c r="D953" s="22"/>
    </row>
    <row r="954" spans="4:4" ht="15.75" customHeight="1">
      <c r="D954" s="22"/>
    </row>
    <row r="955" spans="4:4" ht="15.75" customHeight="1">
      <c r="D955" s="22"/>
    </row>
    <row r="956" spans="4:4" ht="15.75" customHeight="1">
      <c r="D956" s="22"/>
    </row>
    <row r="957" spans="4:4" ht="15.75" customHeight="1">
      <c r="D957" s="22"/>
    </row>
    <row r="958" spans="4:4" ht="15.75" customHeight="1">
      <c r="D958" s="22"/>
    </row>
    <row r="959" spans="4:4" ht="15.75" customHeight="1">
      <c r="D959" s="22"/>
    </row>
    <row r="960" spans="4:4" ht="15.75" customHeight="1">
      <c r="D960" s="22"/>
    </row>
    <row r="961" spans="4:4" ht="15.75" customHeight="1">
      <c r="D961" s="22"/>
    </row>
    <row r="962" spans="4:4" ht="15.75" customHeight="1">
      <c r="D962" s="22"/>
    </row>
    <row r="963" spans="4:4" ht="15.75" customHeight="1">
      <c r="D963" s="22"/>
    </row>
    <row r="964" spans="4:4" ht="15.75" customHeight="1">
      <c r="D964" s="22"/>
    </row>
    <row r="965" spans="4:4" ht="15.75" customHeight="1">
      <c r="D965" s="22"/>
    </row>
    <row r="966" spans="4:4" ht="15.75" customHeight="1">
      <c r="D966" s="22"/>
    </row>
    <row r="967" spans="4:4" ht="15.75" customHeight="1">
      <c r="D967" s="22"/>
    </row>
    <row r="968" spans="4:4" ht="15.75" customHeight="1">
      <c r="D968" s="22"/>
    </row>
    <row r="969" spans="4:4" ht="15.75" customHeight="1">
      <c r="D969" s="22"/>
    </row>
    <row r="970" spans="4:4" ht="15.75" customHeight="1">
      <c r="D970" s="22"/>
    </row>
    <row r="971" spans="4:4" ht="15.75" customHeight="1">
      <c r="D971" s="22"/>
    </row>
    <row r="972" spans="4:4" ht="15.75" customHeight="1">
      <c r="D972" s="22"/>
    </row>
    <row r="973" spans="4:4" ht="15.75" customHeight="1">
      <c r="D973" s="22"/>
    </row>
    <row r="974" spans="4:4" ht="15.75" customHeight="1">
      <c r="D974" s="22"/>
    </row>
    <row r="975" spans="4:4" ht="15.75" customHeight="1">
      <c r="D975" s="22"/>
    </row>
    <row r="976" spans="4:4" ht="15.75" customHeight="1">
      <c r="D976" s="22"/>
    </row>
    <row r="977" spans="4:4" ht="15.75" customHeight="1">
      <c r="D977" s="22"/>
    </row>
    <row r="978" spans="4:4" ht="15.75" customHeight="1">
      <c r="D978" s="22"/>
    </row>
    <row r="979" spans="4:4" ht="15.75" customHeight="1">
      <c r="D979" s="22"/>
    </row>
    <row r="980" spans="4:4" ht="15.75" customHeight="1">
      <c r="D980" s="22"/>
    </row>
    <row r="981" spans="4:4" ht="15.75" customHeight="1">
      <c r="D981" s="22"/>
    </row>
    <row r="982" spans="4:4" ht="15.75" customHeight="1">
      <c r="D982" s="22"/>
    </row>
    <row r="983" spans="4:4" ht="15.75" customHeight="1">
      <c r="D983" s="22"/>
    </row>
    <row r="984" spans="4:4" ht="15.75" customHeight="1">
      <c r="D984" s="22"/>
    </row>
    <row r="985" spans="4:4" ht="15.75" customHeight="1">
      <c r="D985" s="22"/>
    </row>
    <row r="986" spans="4:4" ht="15.75" customHeight="1">
      <c r="D986" s="22"/>
    </row>
    <row r="987" spans="4:4" ht="15.75" customHeight="1">
      <c r="D987" s="22"/>
    </row>
    <row r="988" spans="4:4" ht="15.75" customHeight="1">
      <c r="D988" s="22"/>
    </row>
    <row r="989" spans="4:4" ht="15.75" customHeight="1">
      <c r="D989" s="22"/>
    </row>
    <row r="990" spans="4:4" ht="15.75" customHeight="1">
      <c r="D990" s="22"/>
    </row>
    <row r="991" spans="4:4" ht="15.75" customHeight="1">
      <c r="D991" s="22"/>
    </row>
    <row r="992" spans="4:4" ht="15.75" customHeight="1">
      <c r="D992" s="22"/>
    </row>
    <row r="993" spans="4:4" ht="15.75" customHeight="1">
      <c r="D993" s="22"/>
    </row>
    <row r="994" spans="4:4" ht="15.75" customHeight="1">
      <c r="D994" s="22"/>
    </row>
    <row r="995" spans="4:4" ht="15.75" customHeight="1">
      <c r="D995" s="22"/>
    </row>
    <row r="996" spans="4:4" ht="15.75" customHeight="1">
      <c r="D996" s="22"/>
    </row>
    <row r="997" spans="4:4" ht="15.75" customHeight="1">
      <c r="D997" s="22"/>
    </row>
    <row r="998" spans="4:4" ht="15.75" customHeight="1">
      <c r="D998" s="22"/>
    </row>
    <row r="999" spans="4:4" ht="15.75" customHeight="1">
      <c r="D999" s="22"/>
    </row>
    <row r="1000" spans="4:4" ht="15.75" customHeight="1">
      <c r="D1000" s="22"/>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B148D-EBE2-2F4B-A41E-EEFA719A81D6}">
  <sheetPr>
    <outlinePr summaryBelow="0" summaryRight="0"/>
  </sheetPr>
  <dimension ref="A1:G1610"/>
  <sheetViews>
    <sheetView workbookViewId="0">
      <selection activeCell="D8" sqref="D8"/>
    </sheetView>
  </sheetViews>
  <sheetFormatPr baseColWidth="10" defaultColWidth="12.6640625" defaultRowHeight="15.75" customHeight="1"/>
  <cols>
    <col min="2" max="2" width="16.1640625" customWidth="1"/>
  </cols>
  <sheetData>
    <row r="1" spans="1:7" ht="15">
      <c r="A1" s="12" t="s">
        <v>90</v>
      </c>
      <c r="B1" s="12" t="s">
        <v>99</v>
      </c>
      <c r="C1" s="12" t="s">
        <v>93</v>
      </c>
      <c r="D1" s="22" t="s">
        <v>98</v>
      </c>
      <c r="E1" s="23"/>
    </row>
    <row r="2" spans="1:7" ht="15">
      <c r="A2" s="17">
        <v>34608</v>
      </c>
      <c r="B2" s="12">
        <v>333400</v>
      </c>
      <c r="D2" s="22"/>
      <c r="E2" s="24"/>
    </row>
    <row r="3" spans="1:7" ht="15">
      <c r="A3" s="17">
        <v>34639</v>
      </c>
      <c r="B3" s="12">
        <v>328000</v>
      </c>
      <c r="D3" s="22"/>
      <c r="E3" s="24"/>
    </row>
    <row r="4" spans="1:7" ht="15">
      <c r="A4" s="17">
        <v>34669</v>
      </c>
      <c r="B4" s="12">
        <v>323200</v>
      </c>
      <c r="D4" s="22"/>
      <c r="E4" s="24"/>
    </row>
    <row r="5" spans="1:7" ht="15">
      <c r="A5" s="17">
        <v>34700</v>
      </c>
      <c r="B5" s="12">
        <v>333500</v>
      </c>
      <c r="D5" s="22"/>
      <c r="E5" s="24"/>
    </row>
    <row r="6" spans="1:7" ht="15">
      <c r="A6" s="17">
        <v>34731</v>
      </c>
      <c r="B6" s="12">
        <v>337750</v>
      </c>
      <c r="D6" s="22"/>
      <c r="E6" s="24"/>
    </row>
    <row r="7" spans="1:7" ht="15">
      <c r="A7" s="17">
        <v>34759</v>
      </c>
      <c r="B7" s="12">
        <v>340250</v>
      </c>
      <c r="D7" s="22"/>
      <c r="E7" s="24"/>
    </row>
    <row r="8" spans="1:7" ht="15">
      <c r="A8" s="17">
        <v>34790</v>
      </c>
      <c r="B8" s="12">
        <v>350200</v>
      </c>
      <c r="C8" s="12">
        <v>5.04</v>
      </c>
      <c r="D8" s="22"/>
      <c r="E8" s="24"/>
      <c r="G8" s="12"/>
    </row>
    <row r="9" spans="1:7" ht="15">
      <c r="A9" s="17">
        <v>34820</v>
      </c>
      <c r="B9" s="12">
        <v>370250</v>
      </c>
      <c r="C9" s="12">
        <v>12.88</v>
      </c>
      <c r="D9" s="22">
        <v>100</v>
      </c>
      <c r="E9" s="24"/>
    </row>
    <row r="10" spans="1:7" ht="15">
      <c r="A10" s="17">
        <v>34851</v>
      </c>
      <c r="B10" s="12">
        <v>366250</v>
      </c>
      <c r="C10" s="12">
        <v>13.32</v>
      </c>
      <c r="D10" s="22">
        <v>100</v>
      </c>
      <c r="E10" s="24"/>
    </row>
    <row r="11" spans="1:7" ht="15">
      <c r="A11" s="17">
        <v>34881</v>
      </c>
      <c r="B11" s="12">
        <v>371400</v>
      </c>
      <c r="C11" s="12">
        <v>11.36</v>
      </c>
      <c r="D11" s="22">
        <v>33.33</v>
      </c>
      <c r="E11" s="24"/>
    </row>
    <row r="12" spans="1:7" ht="15">
      <c r="A12" s="17">
        <v>34912</v>
      </c>
      <c r="B12" s="12">
        <v>356250</v>
      </c>
      <c r="C12" s="12">
        <v>5.48</v>
      </c>
      <c r="D12" s="22">
        <v>25</v>
      </c>
      <c r="E12" s="24"/>
    </row>
    <row r="13" spans="1:7" ht="15">
      <c r="A13" s="17">
        <v>34943</v>
      </c>
      <c r="B13" s="12">
        <v>362000</v>
      </c>
      <c r="C13" s="12">
        <v>6.39</v>
      </c>
      <c r="D13" s="22">
        <v>40</v>
      </c>
      <c r="E13" s="24"/>
    </row>
    <row r="14" spans="1:7" ht="15">
      <c r="A14" s="17">
        <v>34973</v>
      </c>
      <c r="B14" s="12">
        <v>371500</v>
      </c>
      <c r="C14" s="12">
        <v>6.08</v>
      </c>
      <c r="D14" s="22">
        <v>33.33</v>
      </c>
      <c r="E14" s="24"/>
    </row>
    <row r="15" spans="1:7" ht="15">
      <c r="A15" s="17">
        <v>35004</v>
      </c>
      <c r="B15" s="12">
        <v>377000</v>
      </c>
      <c r="C15" s="12">
        <v>1.82</v>
      </c>
      <c r="D15" s="22">
        <v>0</v>
      </c>
      <c r="E15" s="24"/>
    </row>
    <row r="16" spans="1:7" ht="15">
      <c r="A16" s="17">
        <v>35034</v>
      </c>
      <c r="B16" s="12">
        <v>365000</v>
      </c>
      <c r="C16" s="12">
        <v>-0.34</v>
      </c>
      <c r="D16" s="22">
        <v>0</v>
      </c>
      <c r="E16" s="24"/>
    </row>
    <row r="17" spans="1:5" ht="15">
      <c r="A17" s="17">
        <v>35065</v>
      </c>
      <c r="B17" s="12">
        <v>374000</v>
      </c>
      <c r="C17" s="12">
        <v>0.7</v>
      </c>
      <c r="D17" s="22">
        <v>11.11</v>
      </c>
      <c r="E17" s="24"/>
    </row>
    <row r="18" spans="1:5" ht="15">
      <c r="A18" s="17">
        <v>35096</v>
      </c>
      <c r="B18" s="12">
        <v>377250</v>
      </c>
      <c r="C18" s="12">
        <v>5.89</v>
      </c>
      <c r="D18" s="22">
        <v>50</v>
      </c>
      <c r="E18" s="24"/>
    </row>
    <row r="19" spans="1:5" ht="15">
      <c r="A19" s="17">
        <v>35125</v>
      </c>
      <c r="B19" s="12">
        <v>386400</v>
      </c>
      <c r="C19" s="12">
        <v>6.74</v>
      </c>
      <c r="D19" s="22">
        <v>72.73</v>
      </c>
      <c r="E19" s="24"/>
    </row>
    <row r="20" spans="1:5" ht="15">
      <c r="A20" s="17">
        <v>35156</v>
      </c>
      <c r="B20" s="12">
        <v>359250</v>
      </c>
      <c r="C20" s="12">
        <v>-3.3</v>
      </c>
      <c r="D20" s="22">
        <v>0</v>
      </c>
      <c r="E20" s="24"/>
    </row>
    <row r="21" spans="1:5" ht="15">
      <c r="A21" s="17">
        <v>35186</v>
      </c>
      <c r="B21" s="12">
        <v>344500</v>
      </c>
      <c r="C21" s="12">
        <v>-8.6199999999999992</v>
      </c>
      <c r="D21" s="22">
        <v>0</v>
      </c>
      <c r="E21" s="24"/>
    </row>
    <row r="22" spans="1:5" ht="15">
      <c r="A22" s="17">
        <v>35217</v>
      </c>
      <c r="B22" s="12">
        <v>342200</v>
      </c>
      <c r="C22" s="12">
        <v>-6.25</v>
      </c>
      <c r="D22" s="22">
        <v>7.14</v>
      </c>
      <c r="E22" s="24"/>
    </row>
    <row r="23" spans="1:5" ht="15">
      <c r="A23" s="17">
        <v>35247</v>
      </c>
      <c r="B23" s="12">
        <v>337000</v>
      </c>
      <c r="C23" s="12">
        <v>-9.89</v>
      </c>
      <c r="D23" s="22">
        <v>0</v>
      </c>
      <c r="E23" s="24"/>
    </row>
    <row r="24" spans="1:5" ht="15">
      <c r="A24" s="17">
        <v>35278</v>
      </c>
      <c r="B24" s="12">
        <v>331800</v>
      </c>
      <c r="C24" s="12">
        <v>-12.05</v>
      </c>
      <c r="D24" s="22">
        <v>0</v>
      </c>
      <c r="E24" s="24"/>
    </row>
    <row r="25" spans="1:5" ht="15">
      <c r="A25" s="17">
        <v>35309</v>
      </c>
      <c r="B25" s="12">
        <v>342750</v>
      </c>
      <c r="C25" s="12">
        <v>-11.3</v>
      </c>
      <c r="D25" s="22">
        <v>5.88</v>
      </c>
      <c r="E25" s="24"/>
    </row>
    <row r="26" spans="1:5" ht="15">
      <c r="A26" s="17">
        <v>35339</v>
      </c>
      <c r="B26" s="12">
        <v>339000</v>
      </c>
      <c r="C26" s="12">
        <v>-5.64</v>
      </c>
      <c r="D26" s="22">
        <v>27.78</v>
      </c>
      <c r="E26" s="24"/>
    </row>
    <row r="27" spans="1:5" ht="15">
      <c r="A27" s="17">
        <v>35370</v>
      </c>
      <c r="B27" s="12">
        <v>336400</v>
      </c>
      <c r="C27" s="12">
        <v>-2.35</v>
      </c>
      <c r="D27" s="22">
        <v>36.840000000000003</v>
      </c>
      <c r="E27" s="24"/>
    </row>
    <row r="28" spans="1:5" ht="15">
      <c r="A28" s="17">
        <v>35400</v>
      </c>
      <c r="B28" s="12">
        <v>353500</v>
      </c>
      <c r="C28" s="12">
        <v>3.3</v>
      </c>
      <c r="D28" s="22">
        <v>55</v>
      </c>
      <c r="E28" s="24"/>
    </row>
    <row r="29" spans="1:5" ht="15">
      <c r="A29" s="17">
        <v>35431</v>
      </c>
      <c r="B29" s="12">
        <v>339000</v>
      </c>
      <c r="C29" s="12">
        <v>0.59</v>
      </c>
      <c r="D29" s="22">
        <v>42.86</v>
      </c>
      <c r="E29" s="24"/>
    </row>
    <row r="30" spans="1:5" ht="15">
      <c r="A30" s="17">
        <v>35462</v>
      </c>
      <c r="B30" s="12">
        <v>320750</v>
      </c>
      <c r="C30" s="12">
        <v>-3.33</v>
      </c>
      <c r="D30" s="22">
        <v>27.27</v>
      </c>
      <c r="E30" s="24"/>
    </row>
    <row r="31" spans="1:5" ht="15">
      <c r="A31" s="17">
        <v>35490</v>
      </c>
      <c r="B31" s="12">
        <v>319400</v>
      </c>
      <c r="C31" s="12">
        <v>-6.81</v>
      </c>
      <c r="D31" s="22">
        <v>17.39</v>
      </c>
      <c r="E31" s="24"/>
    </row>
    <row r="32" spans="1:5" ht="15">
      <c r="A32" s="17">
        <v>35521</v>
      </c>
      <c r="B32" s="12">
        <v>327000</v>
      </c>
      <c r="C32" s="12">
        <v>-3.54</v>
      </c>
      <c r="D32" s="22">
        <v>29.17</v>
      </c>
      <c r="E32" s="24"/>
    </row>
    <row r="33" spans="1:5" ht="15">
      <c r="A33" s="17">
        <v>35551</v>
      </c>
      <c r="B33" s="12">
        <v>323800</v>
      </c>
      <c r="C33" s="12">
        <v>-3.75</v>
      </c>
      <c r="D33" s="22">
        <v>28</v>
      </c>
      <c r="E33" s="24"/>
    </row>
    <row r="34" spans="1:5" ht="15">
      <c r="A34" s="17">
        <v>35582</v>
      </c>
      <c r="B34" s="12">
        <v>325500</v>
      </c>
      <c r="C34" s="12">
        <v>-7.92</v>
      </c>
      <c r="D34" s="22">
        <v>15.38</v>
      </c>
      <c r="E34" s="24"/>
    </row>
    <row r="35" spans="1:5" ht="15">
      <c r="A35" s="17">
        <v>35612</v>
      </c>
      <c r="B35" s="12">
        <v>320250</v>
      </c>
      <c r="C35" s="12">
        <v>-5.53</v>
      </c>
      <c r="D35" s="22">
        <v>29.63</v>
      </c>
      <c r="E35" s="24"/>
    </row>
    <row r="36" spans="1:5" ht="15">
      <c r="A36" s="17">
        <v>35643</v>
      </c>
      <c r="B36" s="12">
        <v>330200</v>
      </c>
      <c r="C36" s="12">
        <v>2.95</v>
      </c>
      <c r="D36" s="22">
        <v>64.290000000000006</v>
      </c>
      <c r="E36" s="24"/>
    </row>
    <row r="37" spans="1:5" ht="15">
      <c r="A37" s="17">
        <v>35674</v>
      </c>
      <c r="B37" s="12">
        <v>315250</v>
      </c>
      <c r="C37" s="12">
        <v>-1.3</v>
      </c>
      <c r="D37" s="22">
        <v>48.28</v>
      </c>
      <c r="E37" s="24"/>
    </row>
    <row r="38" spans="1:5" ht="15">
      <c r="A38" s="17">
        <v>35704</v>
      </c>
      <c r="B38" s="12">
        <v>310000</v>
      </c>
      <c r="C38" s="12">
        <v>-5.2</v>
      </c>
      <c r="D38" s="22">
        <v>30</v>
      </c>
      <c r="E38" s="24"/>
    </row>
    <row r="39" spans="1:5" ht="15">
      <c r="A39" s="17">
        <v>35735</v>
      </c>
      <c r="B39" s="12">
        <v>314600</v>
      </c>
      <c r="C39" s="12">
        <v>-2.84</v>
      </c>
      <c r="D39" s="22">
        <v>45.16</v>
      </c>
      <c r="E39" s="24"/>
    </row>
    <row r="40" spans="1:5" ht="15">
      <c r="A40" s="17">
        <v>35765</v>
      </c>
      <c r="B40" s="12">
        <v>313250</v>
      </c>
      <c r="C40" s="12">
        <v>-3.76</v>
      </c>
      <c r="D40" s="22">
        <v>31.25</v>
      </c>
      <c r="E40" s="24"/>
    </row>
    <row r="41" spans="1:5" ht="15">
      <c r="A41" s="17">
        <v>35796</v>
      </c>
      <c r="B41" s="12">
        <v>321200</v>
      </c>
      <c r="C41" s="12">
        <v>0.3</v>
      </c>
      <c r="D41" s="22">
        <v>57.58</v>
      </c>
      <c r="E41" s="24"/>
    </row>
    <row r="42" spans="1:5" ht="15">
      <c r="A42" s="17">
        <v>35827</v>
      </c>
      <c r="B42" s="12">
        <v>319000</v>
      </c>
      <c r="C42" s="12">
        <v>-3.39</v>
      </c>
      <c r="D42" s="22">
        <v>38.24</v>
      </c>
      <c r="E42" s="24"/>
    </row>
    <row r="43" spans="1:5" ht="15">
      <c r="A43" s="17">
        <v>35855</v>
      </c>
      <c r="B43" s="12">
        <v>315000</v>
      </c>
      <c r="C43" s="12">
        <v>-0.08</v>
      </c>
      <c r="D43" s="22">
        <v>57.14</v>
      </c>
      <c r="E43" s="24"/>
    </row>
    <row r="44" spans="1:5" ht="15">
      <c r="A44" s="17">
        <v>35886</v>
      </c>
      <c r="B44" s="12">
        <v>311000</v>
      </c>
      <c r="C44" s="12">
        <v>0.32</v>
      </c>
      <c r="D44" s="22">
        <v>61.11</v>
      </c>
      <c r="E44" s="24"/>
    </row>
    <row r="45" spans="1:5" ht="15">
      <c r="A45" s="17">
        <v>35916</v>
      </c>
      <c r="B45" s="12">
        <v>311200</v>
      </c>
      <c r="C45" s="12">
        <v>-1.08</v>
      </c>
      <c r="D45" s="22">
        <v>51.35</v>
      </c>
      <c r="E45" s="24"/>
    </row>
    <row r="46" spans="1:5" ht="15">
      <c r="A46" s="17">
        <v>35947</v>
      </c>
      <c r="B46" s="12">
        <v>338000</v>
      </c>
      <c r="C46" s="12">
        <v>7.9</v>
      </c>
      <c r="D46" s="22">
        <v>92.11</v>
      </c>
      <c r="E46" s="24"/>
    </row>
    <row r="47" spans="1:5" ht="15">
      <c r="A47" s="17">
        <v>35977</v>
      </c>
      <c r="B47" s="12">
        <v>333000</v>
      </c>
      <c r="C47" s="12">
        <v>3.67</v>
      </c>
      <c r="D47" s="22">
        <v>74.36</v>
      </c>
      <c r="E47" s="24"/>
    </row>
    <row r="48" spans="1:5" ht="15">
      <c r="A48" s="17">
        <v>36008</v>
      </c>
      <c r="B48" s="12">
        <v>312600</v>
      </c>
      <c r="C48" s="12">
        <v>-2.0099999999999998</v>
      </c>
      <c r="D48" s="22">
        <v>45</v>
      </c>
      <c r="E48" s="24"/>
    </row>
    <row r="49" spans="1:5" ht="15">
      <c r="A49" s="17">
        <v>36039</v>
      </c>
      <c r="B49" s="12">
        <v>304000</v>
      </c>
      <c r="C49" s="12">
        <v>-3.49</v>
      </c>
      <c r="D49" s="22">
        <v>31.71</v>
      </c>
      <c r="E49" s="24"/>
    </row>
    <row r="50" spans="1:5" ht="15">
      <c r="A50" s="17">
        <v>36069</v>
      </c>
      <c r="B50" s="12">
        <v>310600</v>
      </c>
      <c r="C50" s="12">
        <v>-0.13</v>
      </c>
      <c r="D50" s="22">
        <v>54.76</v>
      </c>
      <c r="E50" s="24"/>
    </row>
    <row r="51" spans="1:5" ht="15">
      <c r="A51" s="17">
        <v>36100</v>
      </c>
      <c r="B51" s="12">
        <v>316000</v>
      </c>
      <c r="C51" s="12">
        <v>1.54</v>
      </c>
      <c r="D51" s="22">
        <v>67.44</v>
      </c>
      <c r="E51" s="24"/>
    </row>
    <row r="52" spans="1:5" ht="15">
      <c r="A52" s="17">
        <v>36130</v>
      </c>
      <c r="B52" s="12">
        <v>316000</v>
      </c>
      <c r="C52" s="12">
        <v>-6.51</v>
      </c>
      <c r="D52" s="22">
        <v>13.64</v>
      </c>
      <c r="E52" s="24"/>
    </row>
    <row r="53" spans="1:5" ht="15">
      <c r="A53" s="17">
        <v>36161</v>
      </c>
      <c r="B53" s="12">
        <v>326200</v>
      </c>
      <c r="C53" s="12">
        <v>-2.04</v>
      </c>
      <c r="D53" s="22">
        <v>44.44</v>
      </c>
      <c r="E53" s="24"/>
    </row>
    <row r="54" spans="1:5" ht="15">
      <c r="A54" s="17">
        <v>36192</v>
      </c>
      <c r="B54" s="12">
        <v>301500</v>
      </c>
      <c r="C54" s="12">
        <v>-3.55</v>
      </c>
      <c r="D54" s="22">
        <v>28.26</v>
      </c>
      <c r="E54" s="24"/>
    </row>
    <row r="55" spans="1:5" ht="15">
      <c r="A55" s="17">
        <v>36220</v>
      </c>
      <c r="B55" s="12">
        <v>302750</v>
      </c>
      <c r="C55" s="12">
        <v>-0.41</v>
      </c>
      <c r="D55" s="22">
        <v>53.19</v>
      </c>
      <c r="E55" s="24"/>
    </row>
    <row r="56" spans="1:5" ht="15">
      <c r="A56" s="17">
        <v>36251</v>
      </c>
      <c r="B56" s="12">
        <v>308500</v>
      </c>
      <c r="C56" s="12">
        <v>-0.68</v>
      </c>
      <c r="D56" s="22">
        <v>52.08</v>
      </c>
      <c r="E56" s="24"/>
    </row>
    <row r="57" spans="1:5" ht="15">
      <c r="A57" s="17">
        <v>36281</v>
      </c>
      <c r="B57" s="12">
        <v>301600</v>
      </c>
      <c r="C57" s="12">
        <v>-4.5599999999999996</v>
      </c>
      <c r="D57" s="22">
        <v>22.45</v>
      </c>
      <c r="E57" s="24"/>
    </row>
    <row r="58" spans="1:5" ht="15">
      <c r="A58" s="17">
        <v>36312</v>
      </c>
      <c r="B58" s="12">
        <v>294000</v>
      </c>
      <c r="C58" s="12">
        <v>-6.96</v>
      </c>
      <c r="D58" s="22">
        <v>10</v>
      </c>
      <c r="E58" s="24"/>
    </row>
    <row r="59" spans="1:5" ht="15">
      <c r="A59" s="17">
        <v>36342</v>
      </c>
      <c r="B59" s="12">
        <v>298000</v>
      </c>
      <c r="C59" s="12">
        <v>-8.65</v>
      </c>
      <c r="D59" s="22">
        <v>5.88</v>
      </c>
      <c r="E59" s="24"/>
    </row>
    <row r="60" spans="1:5" ht="15">
      <c r="A60" s="17">
        <v>36373</v>
      </c>
      <c r="B60" s="12">
        <v>290750</v>
      </c>
      <c r="C60" s="12">
        <v>-3.57</v>
      </c>
      <c r="D60" s="22">
        <v>30.77</v>
      </c>
      <c r="E60" s="24"/>
    </row>
    <row r="61" spans="1:5" ht="15">
      <c r="A61" s="17">
        <v>36404</v>
      </c>
      <c r="B61" s="12">
        <v>289500</v>
      </c>
      <c r="C61" s="12">
        <v>-4.38</v>
      </c>
      <c r="D61" s="22">
        <v>26.42</v>
      </c>
      <c r="E61" s="24"/>
    </row>
    <row r="62" spans="1:5" ht="15">
      <c r="A62" s="17">
        <v>36434</v>
      </c>
      <c r="B62" s="12">
        <v>290400</v>
      </c>
      <c r="C62" s="12">
        <v>-5.87</v>
      </c>
      <c r="D62" s="22">
        <v>18.52</v>
      </c>
      <c r="E62" s="24"/>
    </row>
    <row r="63" spans="1:5" ht="15">
      <c r="A63" s="17">
        <v>36465</v>
      </c>
      <c r="B63" s="12">
        <v>281750</v>
      </c>
      <c r="C63" s="12">
        <v>-6.58</v>
      </c>
      <c r="D63" s="22">
        <v>14.55</v>
      </c>
      <c r="E63" s="24"/>
    </row>
    <row r="64" spans="1:5" ht="15">
      <c r="A64" s="17">
        <v>36495</v>
      </c>
      <c r="B64" s="12">
        <v>278500</v>
      </c>
      <c r="C64" s="12">
        <v>-5.27</v>
      </c>
      <c r="D64" s="22">
        <v>25</v>
      </c>
      <c r="E64" s="24"/>
    </row>
    <row r="65" spans="1:5" ht="15">
      <c r="A65" s="17">
        <v>36526</v>
      </c>
      <c r="B65" s="12">
        <v>288400</v>
      </c>
      <c r="C65" s="12">
        <v>-3.22</v>
      </c>
      <c r="D65" s="22">
        <v>47.37</v>
      </c>
      <c r="E65" s="24"/>
    </row>
    <row r="66" spans="1:5" ht="15">
      <c r="A66" s="17">
        <v>36557</v>
      </c>
      <c r="B66" s="12">
        <v>293750</v>
      </c>
      <c r="C66" s="12">
        <v>1.03</v>
      </c>
      <c r="D66" s="22">
        <v>74.14</v>
      </c>
      <c r="E66" s="24"/>
    </row>
    <row r="67" spans="1:5" ht="15">
      <c r="A67" s="17">
        <v>36586</v>
      </c>
      <c r="B67" s="12">
        <v>274750</v>
      </c>
      <c r="C67" s="12">
        <v>-5.09</v>
      </c>
      <c r="D67" s="22">
        <v>27.12</v>
      </c>
      <c r="E67" s="24"/>
    </row>
    <row r="68" spans="1:5" ht="15">
      <c r="A68" s="17">
        <v>36617</v>
      </c>
      <c r="B68" s="12">
        <v>271600</v>
      </c>
      <c r="C68" s="12">
        <v>-6.47</v>
      </c>
      <c r="D68" s="22">
        <v>16.670000000000002</v>
      </c>
      <c r="E68" s="24"/>
    </row>
    <row r="69" spans="1:5" ht="15">
      <c r="A69" s="17">
        <v>36647</v>
      </c>
      <c r="B69" s="12">
        <v>282250</v>
      </c>
      <c r="C69" s="12">
        <v>0.18</v>
      </c>
      <c r="D69" s="22">
        <v>67.209999999999994</v>
      </c>
      <c r="E69" s="24"/>
    </row>
    <row r="70" spans="1:5" ht="15">
      <c r="A70" s="17">
        <v>36678</v>
      </c>
      <c r="B70" s="12">
        <v>291000</v>
      </c>
      <c r="C70" s="12">
        <v>4.49</v>
      </c>
      <c r="D70" s="22">
        <v>83.87</v>
      </c>
      <c r="E70" s="24"/>
    </row>
    <row r="71" spans="1:5" ht="15">
      <c r="A71" s="17">
        <v>36708</v>
      </c>
      <c r="B71" s="12">
        <v>295000</v>
      </c>
      <c r="C71" s="12">
        <v>2.29</v>
      </c>
      <c r="D71" s="22">
        <v>77.78</v>
      </c>
      <c r="E71" s="24"/>
    </row>
    <row r="72" spans="1:5" ht="15">
      <c r="A72" s="17">
        <v>36739</v>
      </c>
      <c r="B72" s="12">
        <v>312750</v>
      </c>
      <c r="C72" s="12">
        <v>6.47</v>
      </c>
      <c r="D72" s="22">
        <v>92.19</v>
      </c>
      <c r="E72" s="24"/>
    </row>
    <row r="73" spans="1:5" ht="15">
      <c r="A73" s="17">
        <v>36770</v>
      </c>
      <c r="B73" s="12">
        <v>300200</v>
      </c>
      <c r="C73" s="12">
        <v>9.26</v>
      </c>
      <c r="D73" s="22">
        <v>95.38</v>
      </c>
      <c r="E73" s="24"/>
    </row>
    <row r="74" spans="1:5" ht="15">
      <c r="A74" s="17">
        <v>36800</v>
      </c>
      <c r="B74" s="12">
        <v>301000</v>
      </c>
      <c r="C74" s="12">
        <v>10.82</v>
      </c>
      <c r="D74" s="22">
        <v>95.45</v>
      </c>
      <c r="E74" s="24"/>
    </row>
    <row r="75" spans="1:5" ht="15">
      <c r="A75" s="17">
        <v>36831</v>
      </c>
      <c r="B75" s="12">
        <v>334250</v>
      </c>
      <c r="C75" s="12">
        <v>18.420000000000002</v>
      </c>
      <c r="D75" s="22">
        <v>100</v>
      </c>
      <c r="E75" s="24"/>
    </row>
    <row r="76" spans="1:5" ht="15">
      <c r="A76" s="17">
        <v>36861</v>
      </c>
      <c r="B76" s="12">
        <v>346000</v>
      </c>
      <c r="C76" s="12">
        <v>18.899999999999999</v>
      </c>
      <c r="D76" s="22">
        <v>100</v>
      </c>
      <c r="E76" s="24"/>
    </row>
    <row r="77" spans="1:5" ht="15">
      <c r="A77" s="17">
        <v>36892</v>
      </c>
      <c r="B77" s="12">
        <v>340000</v>
      </c>
      <c r="C77" s="12">
        <v>15.25</v>
      </c>
      <c r="D77" s="22">
        <v>97.1</v>
      </c>
      <c r="E77" s="24"/>
    </row>
    <row r="78" spans="1:5" ht="15">
      <c r="A78" s="17">
        <v>36923</v>
      </c>
      <c r="B78" s="12">
        <v>371250</v>
      </c>
      <c r="C78" s="12">
        <v>18.71</v>
      </c>
      <c r="D78" s="22">
        <v>98.57</v>
      </c>
      <c r="E78" s="24"/>
    </row>
    <row r="79" spans="1:5" ht="15">
      <c r="A79" s="17">
        <v>36951</v>
      </c>
      <c r="B79" s="12">
        <v>387200</v>
      </c>
      <c r="C79" s="12">
        <v>28.98</v>
      </c>
      <c r="D79" s="22">
        <v>100</v>
      </c>
      <c r="E79" s="24"/>
    </row>
    <row r="80" spans="1:5" ht="15">
      <c r="A80" s="17">
        <v>36982</v>
      </c>
      <c r="B80" s="12">
        <v>396750</v>
      </c>
      <c r="C80" s="12">
        <v>31.81</v>
      </c>
      <c r="D80" s="22">
        <v>100</v>
      </c>
      <c r="E80" s="24"/>
    </row>
    <row r="81" spans="1:5" ht="15">
      <c r="A81" s="17">
        <v>37012</v>
      </c>
      <c r="B81" s="12">
        <v>394500</v>
      </c>
      <c r="C81" s="12">
        <v>18.03</v>
      </c>
      <c r="D81" s="22">
        <v>93.15</v>
      </c>
      <c r="E81" s="24"/>
    </row>
    <row r="82" spans="1:5" ht="15">
      <c r="A82" s="17">
        <v>37043</v>
      </c>
      <c r="B82" s="12">
        <v>397200</v>
      </c>
      <c r="C82" s="12">
        <v>14.8</v>
      </c>
      <c r="D82" s="22">
        <v>90.54</v>
      </c>
      <c r="E82" s="24"/>
    </row>
    <row r="83" spans="1:5" ht="15">
      <c r="A83" s="17">
        <v>37073</v>
      </c>
      <c r="B83" s="12">
        <v>398000</v>
      </c>
      <c r="C83" s="12">
        <v>17.059999999999999</v>
      </c>
      <c r="D83" s="22">
        <v>92</v>
      </c>
      <c r="E83" s="24"/>
    </row>
    <row r="84" spans="1:5" ht="15">
      <c r="A84" s="17">
        <v>37104</v>
      </c>
      <c r="B84" s="12">
        <v>398000</v>
      </c>
      <c r="C84" s="12">
        <v>7.21</v>
      </c>
      <c r="D84" s="22">
        <v>80.260000000000005</v>
      </c>
      <c r="E84" s="24"/>
    </row>
    <row r="85" spans="1:5" ht="15">
      <c r="A85" s="17">
        <v>37135</v>
      </c>
      <c r="B85" s="12">
        <v>435000</v>
      </c>
      <c r="C85" s="12">
        <v>12.35</v>
      </c>
      <c r="D85" s="22">
        <v>85.71</v>
      </c>
      <c r="E85" s="24"/>
    </row>
    <row r="86" spans="1:5" ht="15">
      <c r="A86" s="17">
        <v>37165</v>
      </c>
      <c r="B86" s="12">
        <v>480750</v>
      </c>
      <c r="C86" s="12">
        <v>21.17</v>
      </c>
      <c r="D86" s="22">
        <v>97.44</v>
      </c>
      <c r="E86" s="24"/>
    </row>
    <row r="87" spans="1:5" ht="15">
      <c r="A87" s="17">
        <v>37196</v>
      </c>
      <c r="B87" s="12">
        <v>447500</v>
      </c>
      <c r="C87" s="12">
        <v>13.43</v>
      </c>
      <c r="D87" s="22">
        <v>87.34</v>
      </c>
      <c r="E87" s="24"/>
    </row>
    <row r="88" spans="1:5" ht="15">
      <c r="A88" s="17">
        <v>37226</v>
      </c>
      <c r="B88" s="12">
        <v>416800</v>
      </c>
      <c r="C88" s="12">
        <v>4.93</v>
      </c>
      <c r="D88" s="22">
        <v>67.5</v>
      </c>
      <c r="E88" s="24"/>
    </row>
    <row r="89" spans="1:5" ht="15">
      <c r="A89" s="17">
        <v>37257</v>
      </c>
      <c r="B89" s="12">
        <v>408500</v>
      </c>
      <c r="C89" s="12">
        <v>2.64</v>
      </c>
      <c r="D89" s="22">
        <v>61.73</v>
      </c>
      <c r="E89" s="24"/>
    </row>
    <row r="90" spans="1:5" ht="15">
      <c r="A90" s="17">
        <v>37288</v>
      </c>
      <c r="B90" s="12">
        <v>399000</v>
      </c>
      <c r="C90" s="12">
        <v>0.25</v>
      </c>
      <c r="D90" s="22">
        <v>51.22</v>
      </c>
      <c r="E90" s="24"/>
    </row>
    <row r="91" spans="1:5" ht="15">
      <c r="A91" s="17">
        <v>37316</v>
      </c>
      <c r="B91" s="12">
        <v>415400</v>
      </c>
      <c r="C91" s="12">
        <v>-4.51</v>
      </c>
      <c r="D91" s="22">
        <v>22.89</v>
      </c>
      <c r="E91" s="24"/>
    </row>
    <row r="92" spans="1:5" ht="15">
      <c r="A92" s="17">
        <v>37347</v>
      </c>
      <c r="B92" s="12">
        <v>429250</v>
      </c>
      <c r="C92" s="12">
        <v>-10.71</v>
      </c>
      <c r="D92" s="22">
        <v>2.38</v>
      </c>
      <c r="E92" s="24"/>
    </row>
    <row r="93" spans="1:5" ht="15">
      <c r="A93" s="17">
        <v>37377</v>
      </c>
      <c r="B93" s="12">
        <v>409000</v>
      </c>
      <c r="C93" s="12">
        <v>-8.6</v>
      </c>
      <c r="D93" s="22">
        <v>7.06</v>
      </c>
      <c r="E93" s="24"/>
    </row>
    <row r="94" spans="1:5" ht="15">
      <c r="A94" s="17">
        <v>37408</v>
      </c>
      <c r="B94" s="12">
        <v>387200</v>
      </c>
      <c r="C94" s="12">
        <v>-7.1</v>
      </c>
      <c r="D94" s="22">
        <v>9.3000000000000007</v>
      </c>
      <c r="E94" s="24"/>
    </row>
    <row r="95" spans="1:5" ht="15">
      <c r="A95" s="17">
        <v>37438</v>
      </c>
      <c r="B95" s="12">
        <v>386000</v>
      </c>
      <c r="C95" s="12">
        <v>-5.51</v>
      </c>
      <c r="D95" s="22">
        <v>20.69</v>
      </c>
      <c r="E95" s="24"/>
    </row>
    <row r="96" spans="1:5" ht="15">
      <c r="A96" s="17">
        <v>37469</v>
      </c>
      <c r="B96" s="12">
        <v>393600</v>
      </c>
      <c r="C96" s="12">
        <v>-1.35</v>
      </c>
      <c r="D96" s="22">
        <v>44.32</v>
      </c>
      <c r="E96" s="24"/>
    </row>
    <row r="97" spans="1:5" ht="15">
      <c r="A97" s="17">
        <v>37500</v>
      </c>
      <c r="B97" s="12">
        <v>409500</v>
      </c>
      <c r="C97" s="12">
        <v>-1.42</v>
      </c>
      <c r="D97" s="22">
        <v>43.82</v>
      </c>
      <c r="E97" s="24"/>
    </row>
    <row r="98" spans="1:5" ht="15">
      <c r="A98" s="17">
        <v>37530</v>
      </c>
      <c r="B98" s="12">
        <v>407500</v>
      </c>
      <c r="C98" s="12">
        <v>-5.07</v>
      </c>
      <c r="D98" s="22">
        <v>24.44</v>
      </c>
      <c r="E98" s="24"/>
    </row>
    <row r="99" spans="1:5" ht="15">
      <c r="A99" s="17">
        <v>37561</v>
      </c>
      <c r="B99" s="12">
        <v>392200</v>
      </c>
      <c r="C99" s="12">
        <v>-4.1100000000000003</v>
      </c>
      <c r="D99" s="22">
        <v>28.57</v>
      </c>
      <c r="E99" s="24"/>
    </row>
    <row r="100" spans="1:5" ht="15">
      <c r="A100" s="17">
        <v>37591</v>
      </c>
      <c r="B100" s="12">
        <v>414250</v>
      </c>
      <c r="C100" s="12">
        <v>6.99</v>
      </c>
      <c r="D100" s="22">
        <v>79.349999999999994</v>
      </c>
      <c r="E100" s="24"/>
    </row>
    <row r="101" spans="1:5" ht="15">
      <c r="A101" s="17">
        <v>37622</v>
      </c>
      <c r="B101" s="12">
        <v>395000</v>
      </c>
      <c r="C101" s="12">
        <v>2.33</v>
      </c>
      <c r="D101" s="22">
        <v>64.52</v>
      </c>
      <c r="E101" s="24"/>
    </row>
    <row r="102" spans="1:5" ht="15">
      <c r="A102" s="17">
        <v>37653</v>
      </c>
      <c r="B102" s="12">
        <v>411000</v>
      </c>
      <c r="C102" s="12">
        <v>4.42</v>
      </c>
      <c r="D102" s="22">
        <v>69.150000000000006</v>
      </c>
      <c r="E102" s="24"/>
    </row>
    <row r="103" spans="1:5" ht="15">
      <c r="A103" s="17">
        <v>37681</v>
      </c>
      <c r="B103" s="12">
        <v>427400</v>
      </c>
      <c r="C103" s="12">
        <v>4.37</v>
      </c>
      <c r="D103" s="22">
        <v>68.42</v>
      </c>
      <c r="E103" s="24"/>
    </row>
    <row r="104" spans="1:5" ht="15">
      <c r="A104" s="17">
        <v>37712</v>
      </c>
      <c r="B104" s="12">
        <v>436250</v>
      </c>
      <c r="C104" s="12">
        <v>7.06</v>
      </c>
      <c r="D104" s="22">
        <v>80.209999999999994</v>
      </c>
      <c r="E104" s="24"/>
    </row>
    <row r="105" spans="1:5" ht="15">
      <c r="A105" s="17">
        <v>37742</v>
      </c>
      <c r="B105" s="12">
        <v>424000</v>
      </c>
      <c r="C105" s="12">
        <v>8.11</v>
      </c>
      <c r="D105" s="22">
        <v>82.47</v>
      </c>
      <c r="E105" s="24"/>
    </row>
    <row r="106" spans="1:5" ht="15">
      <c r="A106" s="17">
        <v>37773</v>
      </c>
      <c r="B106" s="12">
        <v>421750</v>
      </c>
      <c r="C106" s="12">
        <v>1.81</v>
      </c>
      <c r="D106" s="22">
        <v>59.18</v>
      </c>
      <c r="E106" s="24"/>
    </row>
    <row r="107" spans="1:5" ht="15">
      <c r="A107" s="17">
        <v>37803</v>
      </c>
      <c r="B107" s="12">
        <v>411500</v>
      </c>
      <c r="C107" s="12">
        <v>4.18</v>
      </c>
      <c r="D107" s="22">
        <v>66.67</v>
      </c>
      <c r="E107" s="24"/>
    </row>
    <row r="108" spans="1:5" ht="15">
      <c r="A108" s="17">
        <v>37834</v>
      </c>
      <c r="B108" s="12">
        <v>400200</v>
      </c>
      <c r="C108" s="12">
        <v>-2.63</v>
      </c>
      <c r="D108" s="22">
        <v>38</v>
      </c>
      <c r="E108" s="24"/>
    </row>
    <row r="109" spans="1:5" ht="15">
      <c r="A109" s="17">
        <v>37865</v>
      </c>
      <c r="B109" s="12">
        <v>395500</v>
      </c>
      <c r="C109" s="12">
        <v>-7.46</v>
      </c>
      <c r="D109" s="22">
        <v>7.92</v>
      </c>
      <c r="E109" s="24"/>
    </row>
    <row r="110" spans="1:5" ht="15">
      <c r="A110" s="17">
        <v>37895</v>
      </c>
      <c r="B110" s="12">
        <v>382000</v>
      </c>
      <c r="C110" s="12">
        <v>-12.44</v>
      </c>
      <c r="D110" s="22">
        <v>0</v>
      </c>
      <c r="E110" s="24"/>
    </row>
    <row r="111" spans="1:5" ht="15">
      <c r="A111" s="17">
        <v>37926</v>
      </c>
      <c r="B111" s="12">
        <v>363000</v>
      </c>
      <c r="C111" s="12">
        <v>-14.39</v>
      </c>
      <c r="D111" s="22">
        <v>0</v>
      </c>
      <c r="E111" s="24"/>
    </row>
    <row r="112" spans="1:5" ht="15">
      <c r="A112" s="17">
        <v>37956</v>
      </c>
      <c r="B112" s="12">
        <v>358250</v>
      </c>
      <c r="C112" s="12">
        <v>-15.06</v>
      </c>
      <c r="D112" s="22">
        <v>0</v>
      </c>
      <c r="E112" s="24"/>
    </row>
    <row r="113" spans="1:5" ht="15">
      <c r="A113" s="17">
        <v>37987</v>
      </c>
      <c r="B113" s="12">
        <v>360200</v>
      </c>
      <c r="C113" s="12">
        <v>-12.47</v>
      </c>
      <c r="D113" s="22">
        <v>1.9</v>
      </c>
      <c r="E113" s="24"/>
    </row>
    <row r="114" spans="1:5" ht="15">
      <c r="A114" s="17">
        <v>38018</v>
      </c>
      <c r="B114" s="12">
        <v>360750</v>
      </c>
      <c r="C114" s="12">
        <v>-9.86</v>
      </c>
      <c r="D114" s="22">
        <v>7.55</v>
      </c>
      <c r="E114" s="24"/>
    </row>
    <row r="115" spans="1:5" ht="15">
      <c r="A115" s="17">
        <v>38047</v>
      </c>
      <c r="B115" s="12">
        <v>342000</v>
      </c>
      <c r="C115" s="12">
        <v>-13.53</v>
      </c>
      <c r="D115" s="22">
        <v>1.87</v>
      </c>
      <c r="E115" s="24"/>
    </row>
    <row r="116" spans="1:5" ht="15">
      <c r="A116" s="17">
        <v>38078</v>
      </c>
      <c r="B116" s="12">
        <v>348250</v>
      </c>
      <c r="C116" s="12">
        <v>-8.84</v>
      </c>
      <c r="D116" s="22">
        <v>9.26</v>
      </c>
      <c r="E116" s="24"/>
    </row>
    <row r="117" spans="1:5" ht="15">
      <c r="A117" s="17">
        <v>38108</v>
      </c>
      <c r="B117" s="12">
        <v>336200</v>
      </c>
      <c r="C117" s="12">
        <v>-7.38</v>
      </c>
      <c r="D117" s="22">
        <v>14.68</v>
      </c>
      <c r="E117" s="24"/>
    </row>
    <row r="118" spans="1:5" ht="15">
      <c r="A118" s="17">
        <v>38139</v>
      </c>
      <c r="B118" s="12">
        <v>349000</v>
      </c>
      <c r="C118" s="12">
        <v>-2.58</v>
      </c>
      <c r="D118" s="22">
        <v>43.64</v>
      </c>
      <c r="E118" s="24"/>
    </row>
    <row r="119" spans="1:5" ht="15">
      <c r="A119" s="17">
        <v>38169</v>
      </c>
      <c r="B119" s="12">
        <v>343000</v>
      </c>
      <c r="C119" s="12">
        <v>-4.78</v>
      </c>
      <c r="D119" s="22">
        <v>28.83</v>
      </c>
      <c r="E119" s="24"/>
    </row>
    <row r="120" spans="1:5" ht="15">
      <c r="A120" s="17">
        <v>38200</v>
      </c>
      <c r="B120" s="12">
        <v>340750</v>
      </c>
      <c r="C120" s="12">
        <v>-5.54</v>
      </c>
      <c r="D120" s="22">
        <v>23.21</v>
      </c>
      <c r="E120" s="24"/>
    </row>
    <row r="121" spans="1:5" ht="15">
      <c r="A121" s="17">
        <v>38231</v>
      </c>
      <c r="B121" s="12">
        <v>337250</v>
      </c>
      <c r="C121" s="12">
        <v>-1.39</v>
      </c>
      <c r="D121" s="22">
        <v>48.67</v>
      </c>
      <c r="E121" s="24"/>
    </row>
    <row r="122" spans="1:5" ht="15">
      <c r="A122" s="17">
        <v>38261</v>
      </c>
      <c r="B122" s="12">
        <v>334000</v>
      </c>
      <c r="C122" s="12">
        <v>-4.09</v>
      </c>
      <c r="D122" s="22">
        <v>33.33</v>
      </c>
      <c r="E122" s="24"/>
    </row>
    <row r="123" spans="1:5" ht="15">
      <c r="A123" s="17">
        <v>38292</v>
      </c>
      <c r="B123" s="12">
        <v>328750</v>
      </c>
      <c r="C123" s="12">
        <v>-2.2200000000000002</v>
      </c>
      <c r="D123" s="22">
        <v>46.09</v>
      </c>
      <c r="E123" s="24"/>
    </row>
    <row r="124" spans="1:5" ht="15">
      <c r="A124" s="17">
        <v>38322</v>
      </c>
      <c r="B124" s="12">
        <v>325250</v>
      </c>
      <c r="C124" s="12">
        <v>-6.81</v>
      </c>
      <c r="D124" s="22">
        <v>16.809999999999999</v>
      </c>
      <c r="E124" s="24"/>
    </row>
    <row r="125" spans="1:5" ht="15">
      <c r="A125" s="17">
        <v>38353</v>
      </c>
      <c r="B125" s="12">
        <v>343400</v>
      </c>
      <c r="C125" s="12">
        <v>0.12</v>
      </c>
      <c r="D125" s="22">
        <v>57.26</v>
      </c>
      <c r="E125" s="24"/>
    </row>
    <row r="126" spans="1:5" ht="15">
      <c r="A126" s="17">
        <v>38384</v>
      </c>
      <c r="B126" s="12">
        <v>311750</v>
      </c>
      <c r="C126" s="12">
        <v>-8.51</v>
      </c>
      <c r="D126" s="22">
        <v>11.86</v>
      </c>
      <c r="E126" s="24"/>
    </row>
    <row r="127" spans="1:5" ht="15">
      <c r="A127" s="17">
        <v>38412</v>
      </c>
      <c r="B127" s="12">
        <v>332000</v>
      </c>
      <c r="C127" s="12">
        <v>-1.56</v>
      </c>
      <c r="D127" s="22">
        <v>48.74</v>
      </c>
      <c r="E127" s="24"/>
    </row>
    <row r="128" spans="1:5" ht="15">
      <c r="A128" s="17">
        <v>38443</v>
      </c>
      <c r="B128" s="12">
        <v>323200</v>
      </c>
      <c r="C128" s="12">
        <v>-3.23</v>
      </c>
      <c r="D128" s="22">
        <v>41.67</v>
      </c>
      <c r="E128" s="24"/>
    </row>
    <row r="129" spans="1:5" ht="15">
      <c r="A129" s="17">
        <v>38473</v>
      </c>
      <c r="B129" s="12">
        <v>327000</v>
      </c>
      <c r="C129" s="12">
        <v>-0.53</v>
      </c>
      <c r="D129" s="22">
        <v>54.55</v>
      </c>
      <c r="E129" s="24"/>
    </row>
    <row r="130" spans="1:5" ht="15">
      <c r="A130" s="17">
        <v>38504</v>
      </c>
      <c r="B130" s="12">
        <v>325750</v>
      </c>
      <c r="C130" s="12">
        <v>0.15</v>
      </c>
      <c r="D130" s="22">
        <v>59.02</v>
      </c>
      <c r="E130" s="24"/>
    </row>
    <row r="131" spans="1:5" ht="15">
      <c r="A131" s="17">
        <v>38534</v>
      </c>
      <c r="B131" s="12">
        <v>324400</v>
      </c>
      <c r="C131" s="12">
        <v>-5.53</v>
      </c>
      <c r="D131" s="22">
        <v>23.98</v>
      </c>
      <c r="E131" s="24"/>
    </row>
    <row r="132" spans="1:5" ht="15">
      <c r="A132" s="17">
        <v>38565</v>
      </c>
      <c r="B132" s="12">
        <v>315750</v>
      </c>
      <c r="C132" s="12">
        <v>1.28</v>
      </c>
      <c r="D132" s="22">
        <v>65.319999999999993</v>
      </c>
      <c r="E132" s="24"/>
    </row>
    <row r="133" spans="1:5" ht="15">
      <c r="A133" s="17">
        <v>38596</v>
      </c>
      <c r="B133" s="12">
        <v>382750</v>
      </c>
      <c r="C133" s="12">
        <v>15.29</v>
      </c>
      <c r="D133" s="22">
        <v>93.6</v>
      </c>
      <c r="E133" s="24"/>
    </row>
    <row r="134" spans="1:5" ht="15">
      <c r="A134" s="17">
        <v>38626</v>
      </c>
      <c r="B134" s="12">
        <v>352200</v>
      </c>
      <c r="C134" s="12">
        <v>8.9700000000000006</v>
      </c>
      <c r="D134" s="22">
        <v>85.71</v>
      </c>
      <c r="E134" s="24"/>
    </row>
    <row r="135" spans="1:5" ht="15">
      <c r="A135" s="17">
        <v>38657</v>
      </c>
      <c r="B135" s="12">
        <v>317250</v>
      </c>
      <c r="C135" s="12">
        <v>-2.98</v>
      </c>
      <c r="D135" s="22">
        <v>41.73</v>
      </c>
      <c r="E135" s="24"/>
    </row>
    <row r="136" spans="1:5" ht="15">
      <c r="A136" s="17">
        <v>38687</v>
      </c>
      <c r="B136" s="12">
        <v>316400</v>
      </c>
      <c r="C136" s="12">
        <v>-2.87</v>
      </c>
      <c r="D136" s="22">
        <v>42.19</v>
      </c>
      <c r="E136" s="24"/>
    </row>
    <row r="137" spans="1:5" ht="15">
      <c r="A137" s="17">
        <v>38718</v>
      </c>
      <c r="B137" s="12">
        <v>295750</v>
      </c>
      <c r="C137" s="12">
        <v>-8.83</v>
      </c>
      <c r="D137" s="22">
        <v>8.5299999999999994</v>
      </c>
      <c r="E137" s="24"/>
    </row>
    <row r="138" spans="1:5" ht="15">
      <c r="A138" s="17">
        <v>38749</v>
      </c>
      <c r="B138" s="12">
        <v>290750</v>
      </c>
      <c r="C138" s="12">
        <v>-7.92</v>
      </c>
      <c r="D138" s="22">
        <v>12.69</v>
      </c>
      <c r="E138" s="24"/>
    </row>
    <row r="139" spans="1:5" ht="15">
      <c r="A139" s="17">
        <v>38777</v>
      </c>
      <c r="B139" s="12">
        <v>301750</v>
      </c>
      <c r="C139" s="12">
        <v>-21.16</v>
      </c>
      <c r="D139" s="22">
        <v>0</v>
      </c>
      <c r="E139" s="24"/>
    </row>
    <row r="140" spans="1:5" ht="15">
      <c r="A140" s="17">
        <v>38808</v>
      </c>
      <c r="B140" s="12">
        <v>303600</v>
      </c>
      <c r="C140" s="12">
        <v>-13.8</v>
      </c>
      <c r="D140" s="22">
        <v>2.27</v>
      </c>
      <c r="E140" s="24"/>
    </row>
    <row r="141" spans="1:5" ht="15">
      <c r="A141" s="17">
        <v>38838</v>
      </c>
      <c r="B141" s="12">
        <v>332750</v>
      </c>
      <c r="C141" s="12">
        <v>4.8899999999999997</v>
      </c>
      <c r="D141" s="22">
        <v>75.94</v>
      </c>
      <c r="E141" s="24"/>
    </row>
    <row r="142" spans="1:5" ht="15">
      <c r="A142" s="17">
        <v>38869</v>
      </c>
      <c r="B142" s="12">
        <v>305500</v>
      </c>
      <c r="C142" s="12">
        <v>-3.45</v>
      </c>
      <c r="D142" s="22">
        <v>38.81</v>
      </c>
      <c r="E142" s="24"/>
    </row>
    <row r="143" spans="1:5" ht="15">
      <c r="A143" s="17">
        <v>38899</v>
      </c>
      <c r="B143" s="12">
        <v>318800</v>
      </c>
      <c r="C143" s="12">
        <v>7.79</v>
      </c>
      <c r="D143" s="22">
        <v>84.44</v>
      </c>
      <c r="E143" s="24"/>
    </row>
    <row r="144" spans="1:5" ht="15">
      <c r="A144" s="17">
        <v>38930</v>
      </c>
      <c r="B144" s="12">
        <v>314250</v>
      </c>
      <c r="C144" s="12">
        <v>8.08</v>
      </c>
      <c r="D144" s="22">
        <v>85.29</v>
      </c>
      <c r="E144" s="24"/>
    </row>
    <row r="145" spans="1:5" ht="15">
      <c r="A145" s="17">
        <v>38961</v>
      </c>
      <c r="B145" s="12">
        <v>316200</v>
      </c>
      <c r="C145" s="12">
        <v>4.79</v>
      </c>
      <c r="D145" s="22">
        <v>74.45</v>
      </c>
      <c r="E145" s="24"/>
    </row>
    <row r="146" spans="1:5" ht="15">
      <c r="A146" s="17">
        <v>38991</v>
      </c>
      <c r="B146" s="12">
        <v>315500</v>
      </c>
      <c r="C146" s="12">
        <v>3.92</v>
      </c>
      <c r="D146" s="22">
        <v>71.010000000000005</v>
      </c>
      <c r="E146" s="24"/>
    </row>
    <row r="147" spans="1:5" ht="15">
      <c r="A147" s="17">
        <v>39022</v>
      </c>
      <c r="B147" s="12">
        <v>326250</v>
      </c>
      <c r="C147" s="12">
        <v>-1.95</v>
      </c>
      <c r="D147" s="22">
        <v>48.2</v>
      </c>
      <c r="E147" s="24"/>
    </row>
    <row r="148" spans="1:5" ht="15">
      <c r="A148" s="17">
        <v>39052</v>
      </c>
      <c r="B148" s="12">
        <v>324000</v>
      </c>
      <c r="C148" s="12">
        <v>6.06</v>
      </c>
      <c r="D148" s="22">
        <v>78.569999999999993</v>
      </c>
      <c r="E148" s="24"/>
    </row>
    <row r="149" spans="1:5" ht="15">
      <c r="A149" s="17">
        <v>39083</v>
      </c>
      <c r="B149" s="12">
        <v>317250</v>
      </c>
      <c r="C149" s="12">
        <v>-0.49</v>
      </c>
      <c r="D149" s="22">
        <v>53.9</v>
      </c>
      <c r="E149" s="24"/>
    </row>
    <row r="150" spans="1:5" ht="15">
      <c r="A150" s="17">
        <v>39114</v>
      </c>
      <c r="B150" s="12">
        <v>322750</v>
      </c>
      <c r="C150" s="12">
        <v>2.7</v>
      </c>
      <c r="D150" s="22">
        <v>68.31</v>
      </c>
      <c r="E150" s="24"/>
    </row>
    <row r="151" spans="1:5" ht="15">
      <c r="A151" s="17">
        <v>39142</v>
      </c>
      <c r="B151" s="12">
        <v>309400</v>
      </c>
      <c r="C151" s="12">
        <v>-2.15</v>
      </c>
      <c r="D151" s="22">
        <v>45.45</v>
      </c>
      <c r="E151" s="24"/>
    </row>
    <row r="152" spans="1:5" ht="15">
      <c r="A152" s="17">
        <v>39173</v>
      </c>
      <c r="B152" s="12">
        <v>320250</v>
      </c>
      <c r="C152" s="12">
        <v>1.51</v>
      </c>
      <c r="D152" s="22">
        <v>63.89</v>
      </c>
      <c r="E152" s="24"/>
    </row>
    <row r="153" spans="1:5" ht="15">
      <c r="A153" s="17">
        <v>39203</v>
      </c>
      <c r="B153" s="12">
        <v>304250</v>
      </c>
      <c r="C153" s="12">
        <v>-6.74</v>
      </c>
      <c r="D153" s="22">
        <v>17.93</v>
      </c>
      <c r="E153" s="24"/>
    </row>
    <row r="154" spans="1:5" ht="15">
      <c r="A154" s="17">
        <v>39234</v>
      </c>
      <c r="B154" s="12">
        <v>315200</v>
      </c>
      <c r="C154" s="12">
        <v>-2.72</v>
      </c>
      <c r="D154" s="22">
        <v>42.47</v>
      </c>
      <c r="E154" s="24"/>
    </row>
    <row r="155" spans="1:5" ht="15">
      <c r="A155" s="17">
        <v>39264</v>
      </c>
      <c r="B155" s="12">
        <v>313250</v>
      </c>
      <c r="C155" s="12">
        <v>-1.26</v>
      </c>
      <c r="D155" s="22">
        <v>51.7</v>
      </c>
      <c r="E155" s="24"/>
    </row>
    <row r="156" spans="1:5" ht="15">
      <c r="A156" s="17">
        <v>39295</v>
      </c>
      <c r="B156" s="12">
        <v>320000</v>
      </c>
      <c r="C156" s="12">
        <v>-0.85</v>
      </c>
      <c r="D156" s="22">
        <v>52.7</v>
      </c>
      <c r="E156" s="24"/>
    </row>
    <row r="157" spans="1:5" ht="15">
      <c r="A157" s="17">
        <v>39326</v>
      </c>
      <c r="B157" s="12">
        <v>313400</v>
      </c>
      <c r="C157" s="12">
        <v>1.29</v>
      </c>
      <c r="D157" s="22">
        <v>64.430000000000007</v>
      </c>
      <c r="E157" s="24"/>
    </row>
    <row r="158" spans="1:5" ht="15">
      <c r="A158" s="17">
        <v>39356</v>
      </c>
      <c r="B158" s="12">
        <v>328250</v>
      </c>
      <c r="C158" s="12">
        <v>2.5</v>
      </c>
      <c r="D158" s="22">
        <v>68.67</v>
      </c>
      <c r="E158" s="24"/>
    </row>
    <row r="159" spans="1:5" ht="15">
      <c r="A159" s="17">
        <v>39387</v>
      </c>
      <c r="B159" s="12">
        <v>336000</v>
      </c>
      <c r="C159" s="12">
        <v>10.44</v>
      </c>
      <c r="D159" s="22">
        <v>88.74</v>
      </c>
      <c r="E159" s="24"/>
    </row>
    <row r="160" spans="1:5" ht="15">
      <c r="A160" s="17">
        <v>39417</v>
      </c>
      <c r="B160" s="12">
        <v>348200</v>
      </c>
      <c r="C160" s="12">
        <v>10.47</v>
      </c>
      <c r="D160" s="22">
        <v>88.82</v>
      </c>
      <c r="E160" s="24"/>
    </row>
    <row r="161" spans="1:5" ht="15">
      <c r="A161" s="17">
        <v>39448</v>
      </c>
      <c r="B161" s="12">
        <v>338750</v>
      </c>
      <c r="C161" s="12">
        <v>8.14</v>
      </c>
      <c r="D161" s="22">
        <v>86.27</v>
      </c>
      <c r="E161" s="24"/>
    </row>
    <row r="162" spans="1:5" ht="15">
      <c r="A162" s="17">
        <v>39479</v>
      </c>
      <c r="B162" s="12">
        <v>346750</v>
      </c>
      <c r="C162" s="12">
        <v>8.36</v>
      </c>
      <c r="D162" s="22">
        <v>86.36</v>
      </c>
      <c r="E162" s="24"/>
    </row>
    <row r="163" spans="1:5" ht="15">
      <c r="A163" s="17">
        <v>39508</v>
      </c>
      <c r="B163" s="12">
        <v>363400</v>
      </c>
      <c r="C163" s="12">
        <v>15.95</v>
      </c>
      <c r="D163" s="22">
        <v>94.84</v>
      </c>
      <c r="E163" s="24"/>
    </row>
    <row r="164" spans="1:5" ht="15">
      <c r="A164" s="17">
        <v>39539</v>
      </c>
      <c r="B164" s="12">
        <v>359500</v>
      </c>
      <c r="C164" s="12">
        <v>9.52</v>
      </c>
      <c r="D164" s="22">
        <v>87.18</v>
      </c>
      <c r="E164" s="24"/>
    </row>
    <row r="165" spans="1:5" ht="15">
      <c r="A165" s="17">
        <v>39569</v>
      </c>
      <c r="B165" s="12">
        <v>366800</v>
      </c>
      <c r="C165" s="12">
        <v>9.17</v>
      </c>
      <c r="D165" s="22">
        <v>85.99</v>
      </c>
      <c r="E165" s="24"/>
    </row>
    <row r="166" spans="1:5" ht="15">
      <c r="A166" s="17">
        <v>39600</v>
      </c>
      <c r="B166" s="12">
        <v>383250</v>
      </c>
      <c r="C166" s="12">
        <v>10.07</v>
      </c>
      <c r="D166" s="22">
        <v>87.34</v>
      </c>
      <c r="E166" s="24"/>
    </row>
    <row r="167" spans="1:5" ht="15">
      <c r="A167" s="17">
        <v>39630</v>
      </c>
      <c r="B167" s="12">
        <v>398000</v>
      </c>
      <c r="C167" s="12">
        <v>17.489999999999998</v>
      </c>
      <c r="D167" s="22">
        <v>95.6</v>
      </c>
      <c r="E167" s="24"/>
    </row>
    <row r="168" spans="1:5" ht="15">
      <c r="A168" s="17">
        <v>39661</v>
      </c>
      <c r="B168" s="12">
        <v>433000</v>
      </c>
      <c r="C168" s="12">
        <v>24.87</v>
      </c>
      <c r="D168" s="22">
        <v>98.75</v>
      </c>
      <c r="E168" s="24"/>
    </row>
    <row r="169" spans="1:5" ht="15">
      <c r="A169" s="17">
        <v>39692</v>
      </c>
      <c r="B169" s="12">
        <v>464000</v>
      </c>
      <c r="C169" s="12">
        <v>27.68</v>
      </c>
      <c r="D169" s="22">
        <v>98.76</v>
      </c>
      <c r="E169" s="24"/>
    </row>
    <row r="170" spans="1:5" ht="15">
      <c r="A170" s="17">
        <v>39722</v>
      </c>
      <c r="B170" s="12">
        <v>475250</v>
      </c>
      <c r="C170" s="12">
        <v>32.200000000000003</v>
      </c>
      <c r="D170" s="22">
        <v>100</v>
      </c>
      <c r="E170" s="24"/>
    </row>
    <row r="171" spans="1:5" ht="15">
      <c r="A171" s="17">
        <v>39753</v>
      </c>
      <c r="B171" s="12">
        <v>519800</v>
      </c>
      <c r="C171" s="12">
        <v>41.71</v>
      </c>
      <c r="D171" s="22">
        <v>100</v>
      </c>
      <c r="E171" s="24"/>
    </row>
    <row r="172" spans="1:5" ht="15">
      <c r="A172" s="17">
        <v>39783</v>
      </c>
      <c r="B172" s="12">
        <v>564000</v>
      </c>
      <c r="C172" s="12">
        <v>47.16</v>
      </c>
      <c r="D172" s="22">
        <v>100</v>
      </c>
      <c r="E172" s="24"/>
    </row>
    <row r="173" spans="1:5" ht="15">
      <c r="A173" s="17">
        <v>39814</v>
      </c>
      <c r="B173" s="12">
        <v>572000</v>
      </c>
      <c r="C173" s="12">
        <v>43.72</v>
      </c>
      <c r="D173" s="22">
        <v>99.39</v>
      </c>
      <c r="E173" s="24"/>
    </row>
    <row r="174" spans="1:5" ht="15">
      <c r="A174" s="17">
        <v>39845</v>
      </c>
      <c r="B174" s="12">
        <v>644000</v>
      </c>
      <c r="C174" s="12">
        <v>48.73</v>
      </c>
      <c r="D174" s="22">
        <v>100</v>
      </c>
      <c r="E174" s="24"/>
    </row>
    <row r="175" spans="1:5" ht="15">
      <c r="A175" s="17">
        <v>39873</v>
      </c>
      <c r="B175" s="12">
        <v>659250</v>
      </c>
      <c r="C175" s="12">
        <v>42.08</v>
      </c>
      <c r="D175" s="22">
        <v>98.2</v>
      </c>
      <c r="E175" s="24"/>
    </row>
    <row r="176" spans="1:5" ht="15">
      <c r="A176" s="17">
        <v>39904</v>
      </c>
      <c r="B176" s="12">
        <v>627750</v>
      </c>
      <c r="C176" s="12">
        <v>32.090000000000003</v>
      </c>
      <c r="D176" s="22">
        <v>96.43</v>
      </c>
      <c r="E176" s="24"/>
    </row>
    <row r="177" spans="1:5" ht="15">
      <c r="A177" s="17">
        <v>39934</v>
      </c>
      <c r="B177" s="12">
        <v>612000</v>
      </c>
      <c r="C177" s="12">
        <v>17.739999999999998</v>
      </c>
      <c r="D177" s="22">
        <v>90.53</v>
      </c>
      <c r="E177" s="24"/>
    </row>
    <row r="178" spans="1:5" ht="15">
      <c r="A178" s="17">
        <v>39965</v>
      </c>
      <c r="B178" s="12">
        <v>598250</v>
      </c>
      <c r="C178" s="12">
        <v>6.07</v>
      </c>
      <c r="D178" s="22">
        <v>71.180000000000007</v>
      </c>
      <c r="E178" s="24"/>
    </row>
    <row r="179" spans="1:5" ht="15">
      <c r="A179" s="17">
        <v>39995</v>
      </c>
      <c r="B179" s="12">
        <v>566500</v>
      </c>
      <c r="C179" s="12">
        <v>-0.96</v>
      </c>
      <c r="D179" s="22">
        <v>45.61</v>
      </c>
      <c r="E179" s="24"/>
    </row>
    <row r="180" spans="1:5" ht="15">
      <c r="A180" s="17">
        <v>40026</v>
      </c>
      <c r="B180" s="12">
        <v>559200</v>
      </c>
      <c r="C180" s="12">
        <v>-13.17</v>
      </c>
      <c r="D180" s="22">
        <v>2.91</v>
      </c>
      <c r="E180" s="24"/>
    </row>
    <row r="181" spans="1:5" ht="15">
      <c r="A181" s="17">
        <v>40057</v>
      </c>
      <c r="B181" s="12">
        <v>547500</v>
      </c>
      <c r="C181" s="12">
        <v>-16.95</v>
      </c>
      <c r="D181" s="22">
        <v>0.57999999999999996</v>
      </c>
      <c r="E181" s="24"/>
    </row>
    <row r="182" spans="1:5" ht="15">
      <c r="A182" s="17">
        <v>40087</v>
      </c>
      <c r="B182" s="12">
        <v>525400</v>
      </c>
      <c r="C182" s="12">
        <v>-16.3</v>
      </c>
      <c r="D182" s="22">
        <v>1.1499999999999999</v>
      </c>
      <c r="E182" s="24"/>
    </row>
    <row r="183" spans="1:5" ht="15">
      <c r="A183" s="17">
        <v>40118</v>
      </c>
      <c r="B183" s="12">
        <v>494000</v>
      </c>
      <c r="C183" s="12">
        <v>-19.28</v>
      </c>
      <c r="D183" s="22">
        <v>0.56999999999999995</v>
      </c>
      <c r="E183" s="24"/>
    </row>
    <row r="184" spans="1:5" ht="15">
      <c r="A184" s="17">
        <v>40148</v>
      </c>
      <c r="B184" s="12">
        <v>485500</v>
      </c>
      <c r="C184" s="12">
        <v>-18.850000000000001</v>
      </c>
      <c r="D184" s="22">
        <v>1.1399999999999999</v>
      </c>
      <c r="E184" s="24"/>
    </row>
    <row r="185" spans="1:5" ht="15">
      <c r="A185" s="17">
        <v>40179</v>
      </c>
      <c r="B185" s="12">
        <v>479800</v>
      </c>
      <c r="C185" s="12">
        <v>-15.3</v>
      </c>
      <c r="D185" s="22">
        <v>2.82</v>
      </c>
      <c r="E185" s="24"/>
    </row>
    <row r="186" spans="1:5" ht="15">
      <c r="A186" s="17">
        <v>40210</v>
      </c>
      <c r="B186" s="12">
        <v>485750</v>
      </c>
      <c r="C186" s="12">
        <v>-13.13</v>
      </c>
      <c r="D186" s="22">
        <v>6.18</v>
      </c>
      <c r="E186" s="24"/>
    </row>
    <row r="187" spans="1:5" ht="15">
      <c r="A187" s="17">
        <v>40238</v>
      </c>
      <c r="B187" s="12">
        <v>470250</v>
      </c>
      <c r="C187" s="12">
        <v>-14.11</v>
      </c>
      <c r="D187" s="22">
        <v>4.47</v>
      </c>
      <c r="E187" s="24"/>
    </row>
    <row r="188" spans="1:5" ht="15">
      <c r="A188" s="17">
        <v>40269</v>
      </c>
      <c r="B188" s="12">
        <v>469000</v>
      </c>
      <c r="C188" s="12">
        <v>-10.73</v>
      </c>
      <c r="D188" s="22">
        <v>9.44</v>
      </c>
      <c r="E188" s="24"/>
    </row>
    <row r="189" spans="1:5" ht="15">
      <c r="A189" s="17">
        <v>40299</v>
      </c>
      <c r="B189" s="12">
        <v>459400</v>
      </c>
      <c r="C189" s="12">
        <v>-7</v>
      </c>
      <c r="D189" s="22">
        <v>17.68</v>
      </c>
      <c r="E189" s="24"/>
    </row>
    <row r="190" spans="1:5" ht="15">
      <c r="A190" s="17">
        <v>40330</v>
      </c>
      <c r="B190" s="12">
        <v>460500</v>
      </c>
      <c r="C190" s="12">
        <v>-5.15</v>
      </c>
      <c r="D190" s="22">
        <v>26.92</v>
      </c>
      <c r="E190" s="24"/>
    </row>
    <row r="191" spans="1:5" ht="15">
      <c r="A191" s="17">
        <v>40360</v>
      </c>
      <c r="B191" s="12">
        <v>459200</v>
      </c>
      <c r="C191" s="12">
        <v>-4.29</v>
      </c>
      <c r="D191" s="22">
        <v>30.6</v>
      </c>
      <c r="E191" s="24"/>
    </row>
    <row r="192" spans="1:5" ht="15">
      <c r="A192" s="17">
        <v>40391</v>
      </c>
      <c r="B192" s="12">
        <v>475000</v>
      </c>
      <c r="C192" s="12">
        <v>-2.21</v>
      </c>
      <c r="D192" s="22">
        <v>42.93</v>
      </c>
      <c r="E192" s="24"/>
    </row>
    <row r="193" spans="1:5" ht="15">
      <c r="A193" s="17">
        <v>40422</v>
      </c>
      <c r="B193" s="12">
        <v>453500</v>
      </c>
      <c r="C193" s="12">
        <v>-3.56</v>
      </c>
      <c r="D193" s="22">
        <v>33.51</v>
      </c>
      <c r="E193" s="24"/>
    </row>
    <row r="194" spans="1:5" ht="15">
      <c r="A194" s="17">
        <v>40452</v>
      </c>
      <c r="B194" s="12">
        <v>446800</v>
      </c>
      <c r="C194" s="12">
        <v>-4.7300000000000004</v>
      </c>
      <c r="D194" s="22">
        <v>28.49</v>
      </c>
      <c r="E194" s="24"/>
    </row>
    <row r="195" spans="1:5" ht="15">
      <c r="A195" s="17">
        <v>40483</v>
      </c>
      <c r="B195" s="12">
        <v>426250</v>
      </c>
      <c r="C195" s="12">
        <v>-7.22</v>
      </c>
      <c r="D195" s="22">
        <v>16.579999999999998</v>
      </c>
      <c r="E195" s="24"/>
    </row>
    <row r="196" spans="1:5" ht="15">
      <c r="A196" s="17">
        <v>40513</v>
      </c>
      <c r="B196" s="12">
        <v>420250</v>
      </c>
      <c r="C196" s="12">
        <v>-8.74</v>
      </c>
      <c r="D196" s="22">
        <v>12.23</v>
      </c>
      <c r="E196" s="24"/>
    </row>
    <row r="197" spans="1:5" ht="15">
      <c r="A197" s="17">
        <v>40544</v>
      </c>
      <c r="B197" s="12">
        <v>426800</v>
      </c>
      <c r="C197" s="12">
        <v>-7.06</v>
      </c>
      <c r="D197" s="22">
        <v>17.989999999999998</v>
      </c>
      <c r="E197" s="24"/>
    </row>
    <row r="198" spans="1:5" ht="15">
      <c r="A198" s="17">
        <v>40575</v>
      </c>
      <c r="B198" s="12">
        <v>401500</v>
      </c>
      <c r="C198" s="12">
        <v>-15.47</v>
      </c>
      <c r="D198" s="22">
        <v>2.63</v>
      </c>
      <c r="E198" s="24"/>
    </row>
    <row r="199" spans="1:5" ht="15">
      <c r="A199" s="17">
        <v>40603</v>
      </c>
      <c r="B199" s="12">
        <v>406000</v>
      </c>
      <c r="C199" s="12">
        <v>-10.47</v>
      </c>
      <c r="D199" s="22">
        <v>10.47</v>
      </c>
      <c r="E199" s="24"/>
    </row>
    <row r="200" spans="1:5" ht="15">
      <c r="A200" s="17">
        <v>40634</v>
      </c>
      <c r="B200" s="12">
        <v>420600</v>
      </c>
      <c r="C200" s="12">
        <v>-5.86</v>
      </c>
      <c r="D200" s="22">
        <v>24.48</v>
      </c>
      <c r="E200" s="24"/>
    </row>
    <row r="201" spans="1:5" ht="15">
      <c r="A201" s="17">
        <v>40664</v>
      </c>
      <c r="B201" s="12">
        <v>422500</v>
      </c>
      <c r="C201" s="12">
        <v>-0.88</v>
      </c>
      <c r="D201" s="22">
        <v>51.81</v>
      </c>
      <c r="E201" s="24"/>
    </row>
    <row r="202" spans="1:5" ht="15">
      <c r="A202" s="17">
        <v>40695</v>
      </c>
      <c r="B202" s="12">
        <v>418250</v>
      </c>
      <c r="C202" s="12">
        <v>-0.48</v>
      </c>
      <c r="D202" s="22">
        <v>54.12</v>
      </c>
      <c r="E202" s="24"/>
    </row>
    <row r="203" spans="1:5" ht="15">
      <c r="A203" s="17">
        <v>40725</v>
      </c>
      <c r="B203" s="12">
        <v>412600</v>
      </c>
      <c r="C203" s="12">
        <v>-3.33</v>
      </c>
      <c r="D203" s="22">
        <v>38.72</v>
      </c>
      <c r="E203" s="24"/>
    </row>
    <row r="204" spans="1:5" ht="15">
      <c r="A204" s="17">
        <v>40756</v>
      </c>
      <c r="B204" s="12">
        <v>409500</v>
      </c>
      <c r="C204" s="12">
        <v>1.99</v>
      </c>
      <c r="D204" s="22">
        <v>64.290000000000006</v>
      </c>
      <c r="E204" s="24"/>
    </row>
    <row r="205" spans="1:5" ht="15">
      <c r="A205" s="17">
        <v>40787</v>
      </c>
      <c r="B205" s="12">
        <v>417750</v>
      </c>
      <c r="C205" s="12">
        <v>2.89</v>
      </c>
      <c r="D205" s="22">
        <v>67.010000000000005</v>
      </c>
      <c r="E205" s="24"/>
    </row>
    <row r="206" spans="1:5" ht="15">
      <c r="A206" s="17">
        <v>40817</v>
      </c>
      <c r="B206" s="12">
        <v>402400</v>
      </c>
      <c r="C206" s="12">
        <v>-4.33</v>
      </c>
      <c r="D206" s="22">
        <v>31.82</v>
      </c>
      <c r="E206" s="24"/>
    </row>
    <row r="207" spans="1:5" ht="15">
      <c r="A207" s="17">
        <v>40848</v>
      </c>
      <c r="B207" s="12">
        <v>389250</v>
      </c>
      <c r="C207" s="12">
        <v>-7.87</v>
      </c>
      <c r="D207" s="22">
        <v>16.079999999999998</v>
      </c>
      <c r="E207" s="24"/>
    </row>
    <row r="208" spans="1:5" ht="15">
      <c r="A208" s="17">
        <v>40878</v>
      </c>
      <c r="B208" s="12">
        <v>377000</v>
      </c>
      <c r="C208" s="12">
        <v>-9.86</v>
      </c>
      <c r="D208" s="22">
        <v>11.25</v>
      </c>
      <c r="E208" s="24"/>
    </row>
    <row r="209" spans="1:5" ht="15">
      <c r="A209" s="17">
        <v>40909</v>
      </c>
      <c r="B209" s="12">
        <v>377750</v>
      </c>
      <c r="C209" s="12">
        <v>-8.4499999999999993</v>
      </c>
      <c r="D209" s="22">
        <v>15.42</v>
      </c>
      <c r="E209" s="24"/>
    </row>
    <row r="210" spans="1:5" ht="15">
      <c r="A210" s="17">
        <v>40940</v>
      </c>
      <c r="B210" s="12">
        <v>363250</v>
      </c>
      <c r="C210" s="12">
        <v>-11.29</v>
      </c>
      <c r="D210" s="22">
        <v>8.91</v>
      </c>
      <c r="E210" s="24"/>
    </row>
    <row r="211" spans="1:5" ht="15">
      <c r="A211" s="17">
        <v>40969</v>
      </c>
      <c r="B211" s="12">
        <v>366600</v>
      </c>
      <c r="C211" s="12">
        <v>-12.24</v>
      </c>
      <c r="D211" s="22">
        <v>7.88</v>
      </c>
      <c r="E211" s="24"/>
    </row>
    <row r="212" spans="1:5" ht="15">
      <c r="A212" s="17">
        <v>41000</v>
      </c>
      <c r="B212" s="12">
        <v>381750</v>
      </c>
      <c r="C212" s="12">
        <v>-5.13</v>
      </c>
      <c r="D212" s="22">
        <v>29.9</v>
      </c>
      <c r="E212" s="24"/>
    </row>
    <row r="213" spans="1:5" ht="15">
      <c r="A213" s="17">
        <v>41030</v>
      </c>
      <c r="B213" s="12">
        <v>373500</v>
      </c>
      <c r="C213" s="12">
        <v>-4.05</v>
      </c>
      <c r="D213" s="22">
        <v>35.61</v>
      </c>
      <c r="E213" s="24"/>
    </row>
    <row r="214" spans="1:5" ht="15">
      <c r="A214" s="17">
        <v>41061</v>
      </c>
      <c r="B214" s="12">
        <v>379200</v>
      </c>
      <c r="C214" s="12">
        <v>0.57999999999999996</v>
      </c>
      <c r="D214" s="22">
        <v>60.68</v>
      </c>
      <c r="E214" s="24"/>
    </row>
    <row r="215" spans="1:5" ht="15">
      <c r="A215" s="17">
        <v>41091</v>
      </c>
      <c r="B215" s="12">
        <v>372500</v>
      </c>
      <c r="C215" s="12">
        <v>-1.39</v>
      </c>
      <c r="D215" s="22">
        <v>50</v>
      </c>
      <c r="E215" s="24"/>
    </row>
    <row r="216" spans="1:5" ht="15">
      <c r="A216" s="17">
        <v>41122</v>
      </c>
      <c r="B216" s="12">
        <v>373250</v>
      </c>
      <c r="C216" s="12">
        <v>2.75</v>
      </c>
      <c r="D216" s="22">
        <v>68.27</v>
      </c>
      <c r="E216" s="24"/>
    </row>
    <row r="217" spans="1:5" ht="15">
      <c r="A217" s="17">
        <v>41153</v>
      </c>
      <c r="B217" s="12">
        <v>381800</v>
      </c>
      <c r="C217" s="12">
        <v>4.1500000000000004</v>
      </c>
      <c r="D217" s="22">
        <v>70.81</v>
      </c>
      <c r="E217" s="24"/>
    </row>
    <row r="218" spans="1:5" ht="15">
      <c r="A218" s="17">
        <v>41183</v>
      </c>
      <c r="B218" s="12">
        <v>368500</v>
      </c>
      <c r="C218" s="12">
        <v>-3.47</v>
      </c>
      <c r="D218" s="22">
        <v>38.57</v>
      </c>
      <c r="E218" s="24"/>
    </row>
    <row r="219" spans="1:5" ht="15">
      <c r="A219" s="17">
        <v>41214</v>
      </c>
      <c r="B219" s="12">
        <v>401250</v>
      </c>
      <c r="C219" s="12">
        <v>7.43</v>
      </c>
      <c r="D219" s="22">
        <v>80.09</v>
      </c>
      <c r="E219" s="24"/>
    </row>
    <row r="220" spans="1:5" ht="15">
      <c r="A220" s="17">
        <v>41244</v>
      </c>
      <c r="B220" s="12">
        <v>359000</v>
      </c>
      <c r="C220" s="12">
        <v>-5.33</v>
      </c>
      <c r="D220" s="22">
        <v>27.36</v>
      </c>
      <c r="E220" s="24"/>
    </row>
    <row r="221" spans="1:5" ht="15">
      <c r="A221" s="17">
        <v>41275</v>
      </c>
      <c r="B221" s="12">
        <v>353000</v>
      </c>
      <c r="C221" s="12">
        <v>-5.23</v>
      </c>
      <c r="D221" s="22">
        <v>28.17</v>
      </c>
      <c r="E221" s="24"/>
    </row>
    <row r="222" spans="1:5" ht="15">
      <c r="A222" s="17">
        <v>41306</v>
      </c>
      <c r="B222" s="12">
        <v>353000</v>
      </c>
      <c r="C222" s="12">
        <v>-5.43</v>
      </c>
      <c r="D222" s="22">
        <v>27.1</v>
      </c>
      <c r="E222" s="24"/>
    </row>
    <row r="223" spans="1:5" ht="15">
      <c r="A223" s="17">
        <v>41334</v>
      </c>
      <c r="B223" s="12">
        <v>351800</v>
      </c>
      <c r="C223" s="12">
        <v>-7.86</v>
      </c>
      <c r="D223" s="22">
        <v>17.21</v>
      </c>
      <c r="E223" s="24"/>
    </row>
    <row r="224" spans="1:5" ht="15">
      <c r="A224" s="17">
        <v>41365</v>
      </c>
      <c r="B224" s="12">
        <v>347250</v>
      </c>
      <c r="C224" s="12">
        <v>-5.77</v>
      </c>
      <c r="D224" s="22">
        <v>25</v>
      </c>
      <c r="E224" s="24"/>
    </row>
    <row r="225" spans="1:5" ht="15">
      <c r="A225" s="17">
        <v>41395</v>
      </c>
      <c r="B225" s="12">
        <v>347750</v>
      </c>
      <c r="C225" s="12">
        <v>-13.33</v>
      </c>
      <c r="D225" s="22">
        <v>5.53</v>
      </c>
      <c r="E225" s="24"/>
    </row>
    <row r="226" spans="1:5" ht="15">
      <c r="A226" s="17">
        <v>41426</v>
      </c>
      <c r="B226" s="12">
        <v>344600</v>
      </c>
      <c r="C226" s="12">
        <v>-4.01</v>
      </c>
      <c r="D226" s="22">
        <v>36.700000000000003</v>
      </c>
      <c r="E226" s="24"/>
    </row>
    <row r="227" spans="1:5" ht="15">
      <c r="A227" s="17">
        <v>41456</v>
      </c>
      <c r="B227" s="12">
        <v>346000</v>
      </c>
      <c r="C227" s="12">
        <v>-1.98</v>
      </c>
      <c r="D227" s="22">
        <v>49.32</v>
      </c>
      <c r="E227" s="24"/>
    </row>
    <row r="228" spans="1:5" ht="15">
      <c r="A228" s="17">
        <v>41487</v>
      </c>
      <c r="B228" s="12">
        <v>333400</v>
      </c>
      <c r="C228" s="12">
        <v>-5.55</v>
      </c>
      <c r="D228" s="22">
        <v>25.91</v>
      </c>
      <c r="E228" s="24"/>
    </row>
    <row r="229" spans="1:5" ht="15">
      <c r="A229" s="17">
        <v>41518</v>
      </c>
      <c r="B229" s="12">
        <v>314000</v>
      </c>
      <c r="C229" s="12">
        <v>-10.74</v>
      </c>
      <c r="D229" s="22">
        <v>9.5</v>
      </c>
      <c r="E229" s="24"/>
    </row>
    <row r="230" spans="1:5" ht="15">
      <c r="A230" s="17">
        <v>41548</v>
      </c>
      <c r="B230" s="12">
        <v>358500</v>
      </c>
      <c r="C230" s="12">
        <v>3.24</v>
      </c>
      <c r="D230" s="22">
        <v>70.27</v>
      </c>
      <c r="E230" s="24"/>
    </row>
    <row r="231" spans="1:5" ht="15">
      <c r="A231" s="17">
        <v>41579</v>
      </c>
      <c r="B231" s="12">
        <v>328200</v>
      </c>
      <c r="C231" s="12">
        <v>-5.62</v>
      </c>
      <c r="D231" s="22">
        <v>26.01</v>
      </c>
      <c r="E231" s="24"/>
    </row>
    <row r="232" spans="1:5" ht="15">
      <c r="A232" s="17">
        <v>41609</v>
      </c>
      <c r="B232" s="12">
        <v>346000</v>
      </c>
      <c r="C232" s="12">
        <v>0.41</v>
      </c>
      <c r="D232" s="22">
        <v>61.61</v>
      </c>
      <c r="E232" s="24"/>
    </row>
    <row r="233" spans="1:5" ht="15">
      <c r="A233" s="17">
        <v>41640</v>
      </c>
      <c r="B233" s="12">
        <v>326750</v>
      </c>
      <c r="C233" s="12">
        <v>-5.56</v>
      </c>
      <c r="D233" s="22">
        <v>26.22</v>
      </c>
      <c r="E233" s="24"/>
    </row>
    <row r="234" spans="1:5" ht="15">
      <c r="A234" s="17">
        <v>41671</v>
      </c>
      <c r="B234" s="12">
        <v>335250</v>
      </c>
      <c r="C234" s="12">
        <v>0.55000000000000004</v>
      </c>
      <c r="D234" s="22">
        <v>61.95</v>
      </c>
      <c r="E234" s="24"/>
    </row>
    <row r="235" spans="1:5" ht="15">
      <c r="A235" s="17">
        <v>41699</v>
      </c>
      <c r="B235" s="12">
        <v>321000</v>
      </c>
      <c r="C235" s="12">
        <v>2.23</v>
      </c>
      <c r="D235" s="22">
        <v>66.959999999999994</v>
      </c>
      <c r="E235" s="24"/>
    </row>
    <row r="236" spans="1:5" ht="15">
      <c r="A236" s="17">
        <v>41730</v>
      </c>
      <c r="B236" s="12">
        <v>322750</v>
      </c>
      <c r="C236" s="12">
        <v>-9.9700000000000006</v>
      </c>
      <c r="D236" s="22">
        <v>10.96</v>
      </c>
      <c r="E236" s="24"/>
    </row>
    <row r="237" spans="1:5" ht="15">
      <c r="A237" s="17">
        <v>41760</v>
      </c>
      <c r="B237" s="12">
        <v>313800</v>
      </c>
      <c r="C237" s="12">
        <v>-4.3899999999999997</v>
      </c>
      <c r="D237" s="22">
        <v>34.5</v>
      </c>
      <c r="E237" s="24"/>
    </row>
    <row r="238" spans="1:5" ht="15">
      <c r="A238" s="17">
        <v>41791</v>
      </c>
      <c r="B238" s="12">
        <v>313500</v>
      </c>
      <c r="C238" s="12">
        <v>-9.39</v>
      </c>
      <c r="D238" s="22">
        <v>12.61</v>
      </c>
      <c r="E238" s="24"/>
    </row>
    <row r="239" spans="1:5" ht="15">
      <c r="A239" s="17">
        <v>41821</v>
      </c>
      <c r="B239" s="12">
        <v>301750</v>
      </c>
      <c r="C239" s="12">
        <v>-7.65</v>
      </c>
      <c r="D239" s="22">
        <v>18.18</v>
      </c>
      <c r="E239" s="24"/>
    </row>
    <row r="240" spans="1:5" ht="15">
      <c r="A240" s="17">
        <v>41852</v>
      </c>
      <c r="B240" s="12">
        <v>302000</v>
      </c>
      <c r="C240" s="12">
        <v>-9.92</v>
      </c>
      <c r="D240" s="22">
        <v>11.21</v>
      </c>
      <c r="E240" s="24"/>
    </row>
    <row r="241" spans="1:5" ht="15">
      <c r="A241" s="17">
        <v>41883</v>
      </c>
      <c r="B241" s="12">
        <v>295000</v>
      </c>
      <c r="C241" s="12">
        <v>-8.1</v>
      </c>
      <c r="D241" s="22">
        <v>16.739999999999998</v>
      </c>
      <c r="E241" s="24"/>
    </row>
    <row r="242" spans="1:5" ht="15">
      <c r="A242" s="17">
        <v>41913</v>
      </c>
      <c r="B242" s="12">
        <v>288750</v>
      </c>
      <c r="C242" s="12">
        <v>-10.53</v>
      </c>
      <c r="D242" s="22">
        <v>10.26</v>
      </c>
      <c r="E242" s="24"/>
    </row>
    <row r="243" spans="1:5" ht="15">
      <c r="A243" s="17">
        <v>41944</v>
      </c>
      <c r="B243" s="12">
        <v>291600</v>
      </c>
      <c r="C243" s="12">
        <v>-7.07</v>
      </c>
      <c r="D243" s="22">
        <v>21.28</v>
      </c>
      <c r="E243" s="24"/>
    </row>
    <row r="244" spans="1:5" ht="15">
      <c r="A244" s="17">
        <v>41974</v>
      </c>
      <c r="B244" s="12">
        <v>284500</v>
      </c>
      <c r="C244" s="12">
        <v>-9.25</v>
      </c>
      <c r="D244" s="22">
        <v>13.56</v>
      </c>
      <c r="E244" s="24"/>
    </row>
    <row r="245" spans="1:5" ht="15">
      <c r="A245" s="17">
        <v>42005</v>
      </c>
      <c r="B245" s="12">
        <v>287600</v>
      </c>
      <c r="C245" s="12">
        <v>-4.6900000000000004</v>
      </c>
      <c r="D245" s="22">
        <v>35.44</v>
      </c>
      <c r="E245" s="24"/>
    </row>
    <row r="246" spans="1:5" ht="15">
      <c r="A246" s="17">
        <v>42036</v>
      </c>
      <c r="B246" s="12">
        <v>301250</v>
      </c>
      <c r="C246" s="12">
        <v>-0.25</v>
      </c>
      <c r="D246" s="22">
        <v>59.24</v>
      </c>
      <c r="E246" s="24"/>
    </row>
    <row r="247" spans="1:5" ht="15">
      <c r="A247" s="17">
        <v>42064</v>
      </c>
      <c r="B247" s="12">
        <v>284000</v>
      </c>
      <c r="C247" s="12">
        <v>-3.73</v>
      </c>
      <c r="D247" s="22">
        <v>40.590000000000003</v>
      </c>
      <c r="E247" s="24"/>
    </row>
    <row r="248" spans="1:5" ht="15">
      <c r="A248" s="17">
        <v>42095</v>
      </c>
      <c r="B248" s="12">
        <v>286000</v>
      </c>
      <c r="C248" s="12">
        <v>-0.95</v>
      </c>
      <c r="D248" s="22">
        <v>55.83</v>
      </c>
      <c r="E248" s="24"/>
    </row>
    <row r="249" spans="1:5" ht="15">
      <c r="A249" s="17">
        <v>42125</v>
      </c>
      <c r="B249" s="12">
        <v>274000</v>
      </c>
      <c r="C249" s="12">
        <v>-6.04</v>
      </c>
      <c r="D249" s="22">
        <v>25.73</v>
      </c>
      <c r="E249" s="24"/>
    </row>
    <row r="250" spans="1:5" ht="15">
      <c r="A250" s="17">
        <v>42156</v>
      </c>
      <c r="B250" s="12">
        <v>273750</v>
      </c>
      <c r="C250" s="12">
        <v>-3.78</v>
      </c>
      <c r="D250" s="22">
        <v>39.67</v>
      </c>
      <c r="E250" s="24"/>
    </row>
    <row r="251" spans="1:5" ht="15">
      <c r="A251" s="17">
        <v>42186</v>
      </c>
      <c r="B251" s="12">
        <v>277750</v>
      </c>
      <c r="C251" s="12">
        <v>-3.42</v>
      </c>
      <c r="D251" s="22">
        <v>44.03</v>
      </c>
      <c r="E251" s="24"/>
    </row>
    <row r="252" spans="1:5" ht="15">
      <c r="A252" s="17">
        <v>42217</v>
      </c>
      <c r="B252" s="12">
        <v>275200</v>
      </c>
      <c r="C252" s="12">
        <v>-8.65</v>
      </c>
      <c r="D252" s="22">
        <v>14.96</v>
      </c>
      <c r="E252" s="24"/>
    </row>
    <row r="253" spans="1:5" ht="15">
      <c r="A253" s="17">
        <v>42248</v>
      </c>
      <c r="B253" s="12">
        <v>269500</v>
      </c>
      <c r="C253" s="12">
        <v>-5.1100000000000003</v>
      </c>
      <c r="D253" s="22">
        <v>33.47</v>
      </c>
      <c r="E253" s="24"/>
    </row>
    <row r="254" spans="1:5" ht="15">
      <c r="A254" s="17">
        <v>42278</v>
      </c>
      <c r="B254" s="12">
        <v>267000</v>
      </c>
      <c r="C254" s="12">
        <v>-6.64</v>
      </c>
      <c r="D254" s="22">
        <v>23.98</v>
      </c>
      <c r="E254" s="24"/>
    </row>
    <row r="255" spans="1:5" ht="15">
      <c r="A255" s="17">
        <v>42309</v>
      </c>
      <c r="B255" s="12">
        <v>268500</v>
      </c>
      <c r="C255" s="12">
        <v>-2.0099999999999998</v>
      </c>
      <c r="D255" s="22">
        <v>52.02</v>
      </c>
      <c r="E255" s="24"/>
    </row>
    <row r="256" spans="1:5" ht="15">
      <c r="A256" s="17">
        <v>42339</v>
      </c>
      <c r="B256" s="12">
        <v>271000</v>
      </c>
      <c r="C256" s="12">
        <v>-1</v>
      </c>
      <c r="D256" s="22">
        <v>56.45</v>
      </c>
      <c r="E256" s="24"/>
    </row>
    <row r="257" spans="1:5" ht="15">
      <c r="A257" s="17">
        <v>42370</v>
      </c>
      <c r="B257" s="12">
        <v>279600</v>
      </c>
      <c r="C257" s="12">
        <v>0.67</v>
      </c>
      <c r="D257" s="22">
        <v>65.86</v>
      </c>
      <c r="E257" s="24"/>
    </row>
    <row r="258" spans="1:5" ht="15">
      <c r="A258" s="17">
        <v>42401</v>
      </c>
      <c r="B258" s="12">
        <v>266750</v>
      </c>
      <c r="C258" s="12">
        <v>-3.07</v>
      </c>
      <c r="D258" s="22">
        <v>46.8</v>
      </c>
      <c r="E258" s="24"/>
    </row>
    <row r="259" spans="1:5" ht="15">
      <c r="A259" s="17">
        <v>42430</v>
      </c>
      <c r="B259" s="12">
        <v>263250</v>
      </c>
      <c r="C259" s="12">
        <v>-2.3199999999999998</v>
      </c>
      <c r="D259" s="22">
        <v>49.8</v>
      </c>
      <c r="E259" s="24"/>
    </row>
    <row r="260" spans="1:5" ht="15">
      <c r="A260" s="17">
        <v>42461</v>
      </c>
      <c r="B260" s="12">
        <v>266000</v>
      </c>
      <c r="C260" s="12">
        <v>-0.37</v>
      </c>
      <c r="D260" s="22">
        <v>60.32</v>
      </c>
      <c r="E260" s="24"/>
    </row>
    <row r="261" spans="1:5" ht="15">
      <c r="A261" s="17">
        <v>42491</v>
      </c>
      <c r="B261" s="12">
        <v>274500</v>
      </c>
      <c r="C261" s="12">
        <v>2.23</v>
      </c>
      <c r="D261" s="22">
        <v>70.16</v>
      </c>
      <c r="E261" s="24"/>
    </row>
    <row r="262" spans="1:5" ht="15">
      <c r="A262" s="17">
        <v>42522</v>
      </c>
      <c r="B262" s="12">
        <v>265250</v>
      </c>
      <c r="C262" s="12">
        <v>-2.12</v>
      </c>
      <c r="D262" s="22">
        <v>50.79</v>
      </c>
      <c r="E262" s="24"/>
    </row>
    <row r="263" spans="1:5" ht="15">
      <c r="A263" s="17">
        <v>42552</v>
      </c>
      <c r="B263" s="12">
        <v>259400</v>
      </c>
      <c r="C263" s="12">
        <v>-7.22</v>
      </c>
      <c r="D263" s="22">
        <v>19.8</v>
      </c>
      <c r="E263" s="24"/>
    </row>
    <row r="264" spans="1:5" ht="15">
      <c r="A264" s="17">
        <v>42583</v>
      </c>
      <c r="B264" s="12">
        <v>263500</v>
      </c>
      <c r="C264" s="12">
        <v>-1.22</v>
      </c>
      <c r="D264" s="22">
        <v>55.86</v>
      </c>
      <c r="E264" s="24"/>
    </row>
    <row r="265" spans="1:5" ht="15">
      <c r="A265" s="17">
        <v>42614</v>
      </c>
      <c r="B265" s="12">
        <v>251500</v>
      </c>
      <c r="C265" s="12">
        <v>-4.46</v>
      </c>
      <c r="D265" s="22">
        <v>35.799999999999997</v>
      </c>
      <c r="E265" s="24"/>
    </row>
    <row r="266" spans="1:5" ht="15">
      <c r="A266" s="17">
        <v>42644</v>
      </c>
      <c r="B266" s="12">
        <v>255800</v>
      </c>
      <c r="C266" s="12">
        <v>-3.83</v>
      </c>
      <c r="D266" s="22">
        <v>39.15</v>
      </c>
      <c r="E266" s="24"/>
    </row>
    <row r="267" spans="1:5" ht="15">
      <c r="A267" s="17">
        <v>42675</v>
      </c>
      <c r="B267" s="12">
        <v>245750</v>
      </c>
      <c r="C267" s="12">
        <v>-10.47</v>
      </c>
      <c r="D267" s="22">
        <v>9.85</v>
      </c>
      <c r="E267" s="24"/>
    </row>
    <row r="268" spans="1:5" ht="15">
      <c r="A268" s="17">
        <v>42705</v>
      </c>
      <c r="B268" s="12">
        <v>252200</v>
      </c>
      <c r="C268" s="12">
        <v>-4.92</v>
      </c>
      <c r="D268" s="22">
        <v>33.85</v>
      </c>
      <c r="E268" s="24"/>
    </row>
    <row r="269" spans="1:5" ht="15">
      <c r="A269" s="17">
        <v>42736</v>
      </c>
      <c r="B269" s="12">
        <v>244000</v>
      </c>
      <c r="C269" s="12">
        <v>-5.94</v>
      </c>
      <c r="D269" s="22">
        <v>25.67</v>
      </c>
      <c r="E269" s="24"/>
    </row>
    <row r="270" spans="1:5" ht="15">
      <c r="A270" s="17">
        <v>42767</v>
      </c>
      <c r="B270" s="12">
        <v>230250</v>
      </c>
      <c r="C270" s="12">
        <v>-12.62</v>
      </c>
      <c r="D270" s="22">
        <v>5.73</v>
      </c>
      <c r="E270" s="24"/>
    </row>
    <row r="271" spans="1:5" ht="15">
      <c r="A271" s="17">
        <v>42795</v>
      </c>
      <c r="B271" s="12">
        <v>233750</v>
      </c>
      <c r="C271" s="12">
        <v>-7.06</v>
      </c>
      <c r="D271" s="22">
        <v>21.48</v>
      </c>
      <c r="E271" s="24"/>
    </row>
    <row r="272" spans="1:5" ht="15">
      <c r="A272" s="17">
        <v>42826</v>
      </c>
      <c r="B272" s="12">
        <v>227800</v>
      </c>
      <c r="C272" s="12">
        <v>-10.95</v>
      </c>
      <c r="D272" s="22">
        <v>8.33</v>
      </c>
      <c r="E272" s="24"/>
    </row>
    <row r="273" spans="1:5" ht="15">
      <c r="A273" s="17">
        <v>42856</v>
      </c>
      <c r="B273" s="12">
        <v>239000</v>
      </c>
      <c r="C273" s="12">
        <v>-2.75</v>
      </c>
      <c r="D273" s="22">
        <v>49.06</v>
      </c>
      <c r="E273" s="24"/>
    </row>
    <row r="274" spans="1:5" ht="15">
      <c r="A274" s="17">
        <v>42887</v>
      </c>
      <c r="B274" s="12">
        <v>248000</v>
      </c>
      <c r="C274" s="12">
        <v>-1.67</v>
      </c>
      <c r="D274" s="22">
        <v>54.51</v>
      </c>
      <c r="E274" s="24"/>
    </row>
    <row r="275" spans="1:5" ht="15">
      <c r="A275" s="17">
        <v>42917</v>
      </c>
      <c r="B275" s="12">
        <v>250800</v>
      </c>
      <c r="C275" s="12">
        <v>2.79</v>
      </c>
      <c r="D275" s="22">
        <v>74.16</v>
      </c>
      <c r="E275" s="24"/>
    </row>
    <row r="276" spans="1:5" ht="15">
      <c r="A276" s="17">
        <v>42948</v>
      </c>
      <c r="B276" s="12">
        <v>247750</v>
      </c>
      <c r="C276" s="12">
        <v>7.6</v>
      </c>
      <c r="D276" s="22">
        <v>84.33</v>
      </c>
      <c r="E276" s="24"/>
    </row>
    <row r="277" spans="1:5" ht="15">
      <c r="A277" s="17">
        <v>42979</v>
      </c>
      <c r="B277" s="12">
        <v>272400</v>
      </c>
      <c r="C277" s="12">
        <v>16.53</v>
      </c>
      <c r="D277" s="22">
        <v>92.94</v>
      </c>
      <c r="E277" s="24"/>
    </row>
    <row r="278" spans="1:5" ht="15">
      <c r="A278" s="17">
        <v>43009</v>
      </c>
      <c r="B278" s="12">
        <v>242250</v>
      </c>
      <c r="C278" s="12">
        <v>6.34</v>
      </c>
      <c r="D278" s="22">
        <v>81.11</v>
      </c>
      <c r="E278" s="24"/>
    </row>
    <row r="279" spans="1:5" ht="15">
      <c r="A279" s="17">
        <v>43040</v>
      </c>
      <c r="B279" s="12">
        <v>247750</v>
      </c>
      <c r="C279" s="12">
        <v>3.66</v>
      </c>
      <c r="D279" s="22">
        <v>74.91</v>
      </c>
      <c r="E279" s="24"/>
    </row>
    <row r="280" spans="1:5" ht="15">
      <c r="A280" s="17">
        <v>43070</v>
      </c>
      <c r="B280" s="12">
        <v>242600</v>
      </c>
      <c r="C280" s="12">
        <v>-2.1800000000000002</v>
      </c>
      <c r="D280" s="22">
        <v>50.74</v>
      </c>
      <c r="E280" s="24"/>
    </row>
    <row r="281" spans="1:5" ht="15">
      <c r="A281" s="17">
        <v>43101</v>
      </c>
      <c r="B281" s="12">
        <v>235250</v>
      </c>
      <c r="C281" s="12">
        <v>-6.2</v>
      </c>
      <c r="D281" s="22">
        <v>25.27</v>
      </c>
      <c r="E281" s="24"/>
    </row>
    <row r="282" spans="1:5" ht="15">
      <c r="A282" s="17">
        <v>43132</v>
      </c>
      <c r="B282" s="12">
        <v>221000</v>
      </c>
      <c r="C282" s="12">
        <v>-10.8</v>
      </c>
      <c r="D282" s="22">
        <v>8.39</v>
      </c>
      <c r="E282" s="24"/>
    </row>
    <row r="283" spans="1:5" ht="15">
      <c r="A283" s="17">
        <v>43160</v>
      </c>
      <c r="B283" s="12">
        <v>225800</v>
      </c>
      <c r="C283" s="12">
        <v>-17.11</v>
      </c>
      <c r="D283" s="22">
        <v>1.0900000000000001</v>
      </c>
      <c r="E283" s="24"/>
    </row>
    <row r="284" spans="1:5" ht="15">
      <c r="A284" s="17">
        <v>43191</v>
      </c>
      <c r="B284" s="12">
        <v>221500</v>
      </c>
      <c r="C284" s="12">
        <v>-8.57</v>
      </c>
      <c r="D284" s="22">
        <v>16.3</v>
      </c>
      <c r="E284" s="24"/>
    </row>
    <row r="285" spans="1:5" ht="15">
      <c r="A285" s="17">
        <v>43221</v>
      </c>
      <c r="B285" s="12">
        <v>221250</v>
      </c>
      <c r="C285" s="12">
        <v>-10.7</v>
      </c>
      <c r="D285" s="22">
        <v>10.11</v>
      </c>
      <c r="E285" s="24"/>
    </row>
    <row r="286" spans="1:5" ht="15">
      <c r="A286" s="17">
        <v>43252</v>
      </c>
      <c r="B286" s="12">
        <v>222600</v>
      </c>
      <c r="C286" s="12">
        <v>-8.24</v>
      </c>
      <c r="D286" s="22">
        <v>17.63</v>
      </c>
      <c r="E286" s="24"/>
    </row>
    <row r="287" spans="1:5" ht="15">
      <c r="A287" s="17">
        <v>43282</v>
      </c>
      <c r="B287" s="12">
        <v>209500</v>
      </c>
      <c r="C287" s="12">
        <v>-10.95</v>
      </c>
      <c r="D287" s="22">
        <v>8.42</v>
      </c>
      <c r="E287" s="24"/>
    </row>
    <row r="288" spans="1:5" ht="15">
      <c r="A288" s="17">
        <v>43313</v>
      </c>
      <c r="B288" s="12">
        <v>208500</v>
      </c>
      <c r="C288" s="12">
        <v>-5.66</v>
      </c>
      <c r="D288" s="22">
        <v>28.93</v>
      </c>
      <c r="E288" s="24"/>
    </row>
    <row r="289" spans="1:5" ht="15">
      <c r="A289" s="17">
        <v>43344</v>
      </c>
      <c r="B289" s="12">
        <v>205200</v>
      </c>
      <c r="C289" s="12">
        <v>-9.1199999999999992</v>
      </c>
      <c r="D289" s="22">
        <v>14.23</v>
      </c>
      <c r="E289" s="24"/>
    </row>
    <row r="290" spans="1:5" ht="15">
      <c r="A290" s="17">
        <v>43374</v>
      </c>
      <c r="B290" s="12">
        <v>213000</v>
      </c>
      <c r="C290" s="12">
        <v>-3.84</v>
      </c>
      <c r="D290" s="22">
        <v>41.13</v>
      </c>
      <c r="E290" s="24"/>
    </row>
    <row r="291" spans="1:5" ht="15">
      <c r="A291" s="17">
        <v>43405</v>
      </c>
      <c r="B291" s="12">
        <v>225250</v>
      </c>
      <c r="C291" s="12">
        <v>1.81</v>
      </c>
      <c r="D291" s="22">
        <v>70.14</v>
      </c>
      <c r="E291" s="24"/>
    </row>
    <row r="292" spans="1:5" ht="15">
      <c r="A292" s="17">
        <v>43435</v>
      </c>
      <c r="B292" s="12">
        <v>224600</v>
      </c>
      <c r="C292" s="12">
        <v>0.9</v>
      </c>
      <c r="D292" s="22">
        <v>67.959999999999994</v>
      </c>
      <c r="E292" s="24"/>
    </row>
    <row r="293" spans="1:5" ht="15">
      <c r="A293" s="17">
        <v>43466</v>
      </c>
      <c r="B293" s="12">
        <v>222750</v>
      </c>
      <c r="C293" s="12">
        <v>6.32</v>
      </c>
      <c r="D293" s="22">
        <v>81.75</v>
      </c>
      <c r="E293" s="24"/>
    </row>
    <row r="294" spans="1:5" ht="15">
      <c r="A294" s="17">
        <v>43497</v>
      </c>
      <c r="B294" s="12">
        <v>222500</v>
      </c>
      <c r="C294" s="12">
        <v>6.71</v>
      </c>
      <c r="D294" s="22">
        <v>82.87</v>
      </c>
      <c r="E294" s="24"/>
    </row>
    <row r="295" spans="1:5" ht="15">
      <c r="A295" s="17">
        <v>43525</v>
      </c>
      <c r="B295" s="12">
        <v>211800</v>
      </c>
      <c r="C295" s="12">
        <v>3.22</v>
      </c>
      <c r="D295" s="22">
        <v>74.56</v>
      </c>
      <c r="E295" s="24"/>
    </row>
    <row r="296" spans="1:5" ht="15">
      <c r="A296" s="17">
        <v>43556</v>
      </c>
      <c r="B296" s="12">
        <v>209750</v>
      </c>
      <c r="C296" s="12">
        <v>-1.53</v>
      </c>
      <c r="D296" s="22">
        <v>54.86</v>
      </c>
      <c r="E296" s="24"/>
    </row>
    <row r="297" spans="1:5" ht="15">
      <c r="A297" s="17">
        <v>43586</v>
      </c>
      <c r="B297" s="12">
        <v>218500</v>
      </c>
      <c r="C297" s="12">
        <v>-3</v>
      </c>
      <c r="D297" s="22">
        <v>47.4</v>
      </c>
      <c r="E297" s="24"/>
    </row>
    <row r="298" spans="1:5" ht="15">
      <c r="A298" s="17">
        <v>43617</v>
      </c>
      <c r="B298" s="12">
        <v>225200</v>
      </c>
      <c r="C298" s="12">
        <v>0.27</v>
      </c>
      <c r="D298" s="22">
        <v>64.48</v>
      </c>
      <c r="E298" s="24"/>
    </row>
    <row r="299" spans="1:5" ht="15">
      <c r="A299" s="17">
        <v>43647</v>
      </c>
      <c r="B299" s="12">
        <v>208500</v>
      </c>
      <c r="C299" s="12">
        <v>-6.4</v>
      </c>
      <c r="D299" s="22">
        <v>25.77</v>
      </c>
      <c r="E299" s="24"/>
    </row>
    <row r="300" spans="1:5" ht="15">
      <c r="A300" s="17">
        <v>43678</v>
      </c>
      <c r="B300" s="12">
        <v>211000</v>
      </c>
      <c r="C300" s="12">
        <v>-5.17</v>
      </c>
      <c r="D300" s="22">
        <v>33.22</v>
      </c>
      <c r="E300" s="24"/>
    </row>
    <row r="301" spans="1:5" ht="15">
      <c r="A301" s="17">
        <v>43709</v>
      </c>
      <c r="B301" s="12">
        <v>209500</v>
      </c>
      <c r="C301" s="12">
        <v>-1.0900000000000001</v>
      </c>
      <c r="D301" s="22">
        <v>57.68</v>
      </c>
      <c r="E301" s="24"/>
    </row>
    <row r="302" spans="1:5" ht="15">
      <c r="A302" s="17">
        <v>43739</v>
      </c>
      <c r="B302" s="12">
        <v>212250</v>
      </c>
      <c r="C302" s="12">
        <v>1.19</v>
      </c>
      <c r="D302" s="22">
        <v>68.37</v>
      </c>
      <c r="E302" s="24"/>
    </row>
    <row r="303" spans="1:5" ht="15">
      <c r="A303" s="17">
        <v>43770</v>
      </c>
      <c r="B303" s="12">
        <v>224400</v>
      </c>
      <c r="C303" s="12">
        <v>2.7</v>
      </c>
      <c r="D303" s="22">
        <v>73.39</v>
      </c>
      <c r="E303" s="24"/>
    </row>
    <row r="304" spans="1:5" ht="15">
      <c r="A304" s="17">
        <v>43800</v>
      </c>
      <c r="B304" s="12">
        <v>236000</v>
      </c>
      <c r="C304" s="12">
        <v>4.8</v>
      </c>
      <c r="D304" s="22">
        <v>79.05</v>
      </c>
      <c r="E304" s="24"/>
    </row>
    <row r="305" spans="1:5" ht="15">
      <c r="A305" s="17">
        <v>43831</v>
      </c>
      <c r="B305" s="12">
        <v>215500</v>
      </c>
      <c r="C305" s="12">
        <v>3.36</v>
      </c>
      <c r="D305" s="22">
        <v>75.760000000000005</v>
      </c>
      <c r="E305" s="24"/>
    </row>
    <row r="306" spans="1:5" ht="15">
      <c r="A306" s="17">
        <v>43862</v>
      </c>
      <c r="B306" s="12">
        <v>210200</v>
      </c>
      <c r="C306" s="12">
        <v>-0.38</v>
      </c>
      <c r="D306" s="22">
        <v>60.74</v>
      </c>
      <c r="E306" s="24"/>
    </row>
    <row r="307" spans="1:5" ht="15">
      <c r="A307" s="17">
        <v>43891</v>
      </c>
      <c r="B307" s="12">
        <v>2335250</v>
      </c>
      <c r="C307" s="12">
        <v>1014.68</v>
      </c>
      <c r="D307" s="22">
        <v>100</v>
      </c>
      <c r="E307" s="24"/>
    </row>
    <row r="308" spans="1:5" ht="15">
      <c r="A308" s="17">
        <v>43922</v>
      </c>
      <c r="B308" s="12">
        <v>4663250</v>
      </c>
      <c r="C308" s="12">
        <v>2097.06</v>
      </c>
      <c r="D308" s="22">
        <v>100</v>
      </c>
      <c r="E308" s="24"/>
    </row>
    <row r="309" spans="1:5" ht="15">
      <c r="A309" s="17">
        <v>43952</v>
      </c>
      <c r="B309" s="12">
        <v>2173400</v>
      </c>
      <c r="C309" s="12">
        <v>868.54</v>
      </c>
      <c r="D309" s="22">
        <v>99.34</v>
      </c>
      <c r="E309" s="24"/>
    </row>
    <row r="310" spans="1:5" ht="15">
      <c r="A310" s="17">
        <v>43983</v>
      </c>
      <c r="B310" s="12">
        <v>1490250</v>
      </c>
      <c r="C310" s="12">
        <v>531.46</v>
      </c>
      <c r="D310" s="22">
        <v>99.01</v>
      </c>
      <c r="E310" s="24"/>
    </row>
    <row r="311" spans="1:5" ht="15">
      <c r="A311" s="17">
        <v>44013</v>
      </c>
      <c r="B311" s="12">
        <v>1383500</v>
      </c>
      <c r="C311" s="12">
        <v>542</v>
      </c>
      <c r="D311" s="22">
        <v>99.01</v>
      </c>
      <c r="E311" s="24"/>
    </row>
    <row r="312" spans="1:5" ht="15">
      <c r="A312" s="17">
        <v>44044</v>
      </c>
      <c r="B312" s="12">
        <v>922400</v>
      </c>
      <c r="C312" s="12">
        <v>338.82</v>
      </c>
      <c r="D312" s="22">
        <v>98.36</v>
      </c>
      <c r="E312" s="24"/>
    </row>
    <row r="313" spans="1:5" ht="15">
      <c r="A313" s="17">
        <v>44075</v>
      </c>
      <c r="B313" s="12">
        <v>851750</v>
      </c>
      <c r="C313" s="12">
        <v>-63.53</v>
      </c>
      <c r="D313" s="22">
        <v>0</v>
      </c>
      <c r="E313" s="24"/>
    </row>
    <row r="314" spans="1:5" ht="15">
      <c r="A314" s="17">
        <v>44105</v>
      </c>
      <c r="B314" s="12">
        <v>795400</v>
      </c>
      <c r="C314" s="12">
        <v>-82.94</v>
      </c>
      <c r="D314" s="22">
        <v>0</v>
      </c>
      <c r="E314" s="24"/>
    </row>
    <row r="315" spans="1:5" ht="15">
      <c r="A315" s="17">
        <v>44136</v>
      </c>
      <c r="B315" s="12">
        <v>751250</v>
      </c>
      <c r="C315" s="12">
        <v>-65.430000000000007</v>
      </c>
      <c r="D315" s="22">
        <v>0.33</v>
      </c>
      <c r="E315" s="24"/>
    </row>
    <row r="316" spans="1:5" ht="15">
      <c r="A316" s="17">
        <v>44166</v>
      </c>
      <c r="B316" s="12">
        <v>836750</v>
      </c>
      <c r="C316" s="12">
        <v>-43.85</v>
      </c>
      <c r="D316" s="22">
        <v>0.97</v>
      </c>
      <c r="E316" s="24"/>
    </row>
    <row r="317" spans="1:5" ht="15">
      <c r="A317" s="17">
        <v>44197</v>
      </c>
      <c r="B317" s="12">
        <v>827800</v>
      </c>
      <c r="C317" s="12">
        <v>-40.17</v>
      </c>
      <c r="D317" s="22">
        <v>1.29</v>
      </c>
      <c r="E317" s="24"/>
    </row>
    <row r="318" spans="1:5" ht="15">
      <c r="A318" s="17">
        <v>44228</v>
      </c>
      <c r="B318" s="12">
        <v>755000</v>
      </c>
      <c r="C318" s="12">
        <v>-18.149999999999999</v>
      </c>
      <c r="D318" s="22">
        <v>2.58</v>
      </c>
      <c r="E318" s="24"/>
    </row>
    <row r="319" spans="1:5" ht="15">
      <c r="A319" s="17">
        <v>44256</v>
      </c>
      <c r="B319" s="12">
        <v>669250</v>
      </c>
      <c r="C319" s="12">
        <v>-21.43</v>
      </c>
      <c r="D319" s="22">
        <v>1.61</v>
      </c>
      <c r="E319" s="24"/>
    </row>
    <row r="320" spans="1:5" ht="15">
      <c r="A320" s="17">
        <v>44287</v>
      </c>
      <c r="B320" s="12">
        <v>589000</v>
      </c>
      <c r="C320" s="12">
        <v>-25.95</v>
      </c>
      <c r="D320" s="22">
        <v>1.6</v>
      </c>
      <c r="E320" s="24"/>
    </row>
    <row r="321" spans="1:5" ht="15">
      <c r="A321" s="17">
        <v>44317</v>
      </c>
      <c r="B321" s="12">
        <v>469200</v>
      </c>
      <c r="C321" s="12">
        <v>-37.54</v>
      </c>
      <c r="D321" s="22">
        <v>1.6</v>
      </c>
      <c r="E321" s="24"/>
    </row>
    <row r="322" spans="1:5" ht="15">
      <c r="A322" s="17">
        <v>44348</v>
      </c>
      <c r="B322" s="12">
        <v>409750</v>
      </c>
      <c r="C322" s="12">
        <v>-51.03</v>
      </c>
      <c r="D322" s="22">
        <v>0.96</v>
      </c>
      <c r="E322" s="24"/>
    </row>
    <row r="323" spans="1:5" ht="15">
      <c r="A323" s="17">
        <v>44378</v>
      </c>
      <c r="B323" s="12">
        <v>370000</v>
      </c>
      <c r="C323" s="12">
        <v>-55.3</v>
      </c>
      <c r="D323" s="22">
        <v>0.95</v>
      </c>
      <c r="E323" s="24"/>
    </row>
    <row r="324" spans="1:5" ht="15">
      <c r="A324" s="17">
        <v>44409</v>
      </c>
      <c r="B324" s="12">
        <v>360000</v>
      </c>
      <c r="C324" s="12">
        <v>-52.32</v>
      </c>
      <c r="D324" s="22">
        <v>1.27</v>
      </c>
      <c r="E324" s="24"/>
    </row>
    <row r="325" spans="1:5" ht="15">
      <c r="A325" s="17">
        <v>44440</v>
      </c>
      <c r="B325" s="12">
        <v>355500</v>
      </c>
      <c r="C325" s="12">
        <v>-46.88</v>
      </c>
      <c r="D325" s="22">
        <v>1.89</v>
      </c>
      <c r="E325" s="24"/>
    </row>
    <row r="326" spans="1:5" ht="15">
      <c r="A326" s="17">
        <v>44470</v>
      </c>
      <c r="B326" s="12">
        <v>284800</v>
      </c>
      <c r="C326" s="12">
        <v>-51.65</v>
      </c>
      <c r="D326" s="22">
        <v>1.57</v>
      </c>
      <c r="E326" s="24"/>
    </row>
    <row r="327" spans="1:5" ht="15">
      <c r="A327" s="17">
        <v>44501</v>
      </c>
      <c r="B327" s="12">
        <v>236500</v>
      </c>
      <c r="C327" s="12">
        <v>-49.6</v>
      </c>
      <c r="D327" s="22">
        <v>2.19</v>
      </c>
      <c r="E327" s="24"/>
    </row>
    <row r="328" spans="1:5" ht="15">
      <c r="A328" s="17">
        <v>44531</v>
      </c>
      <c r="B328" s="12">
        <v>216250</v>
      </c>
      <c r="C328" s="12">
        <v>-47.22</v>
      </c>
      <c r="D328" s="22">
        <v>2.5</v>
      </c>
      <c r="E328" s="24"/>
    </row>
    <row r="329" spans="1:5" ht="15">
      <c r="A329" s="17">
        <v>44562</v>
      </c>
      <c r="B329" s="12">
        <v>237600</v>
      </c>
      <c r="C329" s="12">
        <v>-35.78</v>
      </c>
      <c r="D329" s="22">
        <v>4.05</v>
      </c>
      <c r="E329" s="24"/>
    </row>
    <row r="330" spans="1:5" ht="15">
      <c r="A330" s="17">
        <v>44593</v>
      </c>
      <c r="B330" s="12">
        <v>219500</v>
      </c>
      <c r="C330" s="12">
        <v>-39.03</v>
      </c>
      <c r="D330" s="22">
        <v>3.73</v>
      </c>
      <c r="E330" s="24"/>
    </row>
    <row r="331" spans="1:5" ht="15">
      <c r="A331" s="17">
        <v>44621</v>
      </c>
      <c r="B331" s="12">
        <v>215000</v>
      </c>
      <c r="C331" s="12">
        <v>-39.520000000000003</v>
      </c>
      <c r="D331" s="22">
        <v>3.72</v>
      </c>
      <c r="E331" s="24"/>
    </row>
    <row r="332" spans="1:5" ht="15">
      <c r="A332" s="17">
        <v>44652</v>
      </c>
      <c r="B332" s="12">
        <v>213200</v>
      </c>
      <c r="C332" s="12">
        <v>-25.14</v>
      </c>
      <c r="D332" s="22">
        <v>5.25</v>
      </c>
      <c r="E332" s="24"/>
    </row>
    <row r="333" spans="1:5" ht="15">
      <c r="A333" s="17">
        <v>44682</v>
      </c>
      <c r="B333" s="12">
        <v>210000</v>
      </c>
      <c r="C333" s="12">
        <v>-11.21</v>
      </c>
      <c r="D333" s="22">
        <v>13.23</v>
      </c>
      <c r="E333" s="24"/>
    </row>
    <row r="334" spans="1:5" ht="15">
      <c r="A334" s="17">
        <v>44713</v>
      </c>
      <c r="B334" s="12">
        <v>213500</v>
      </c>
      <c r="C334" s="12">
        <v>-1.27</v>
      </c>
      <c r="D334" s="22">
        <v>57.67</v>
      </c>
      <c r="E334" s="24"/>
    </row>
    <row r="335" spans="1:5" ht="15">
      <c r="A335" s="17">
        <v>44743</v>
      </c>
      <c r="B335" s="12">
        <v>218200</v>
      </c>
      <c r="C335" s="12">
        <v>-8.16</v>
      </c>
      <c r="D335" s="22">
        <v>22.32</v>
      </c>
      <c r="E335" s="24"/>
    </row>
    <row r="336" spans="1:5" ht="15">
      <c r="A336" s="17">
        <v>44774</v>
      </c>
      <c r="B336" s="12">
        <v>216500</v>
      </c>
      <c r="C336" s="12">
        <v>-1.37</v>
      </c>
      <c r="D336" s="22">
        <v>57.01</v>
      </c>
      <c r="E336" s="24"/>
    </row>
    <row r="337" spans="1:5" ht="15">
      <c r="A337" s="17">
        <v>44805</v>
      </c>
      <c r="B337" s="12">
        <v>197750</v>
      </c>
      <c r="C337" s="12">
        <v>-8.02</v>
      </c>
      <c r="D337" s="22">
        <v>22.8</v>
      </c>
      <c r="E337" s="24"/>
    </row>
    <row r="338" spans="1:5" ht="15">
      <c r="A338" s="17">
        <v>44835</v>
      </c>
      <c r="B338" s="12">
        <v>202400</v>
      </c>
      <c r="C338" s="12">
        <v>-5.07</v>
      </c>
      <c r="D338" s="22">
        <v>38.03</v>
      </c>
      <c r="E338" s="24"/>
    </row>
    <row r="339" spans="1:5" ht="15">
      <c r="A339" s="17">
        <v>44866</v>
      </c>
      <c r="B339" s="12">
        <v>210750</v>
      </c>
      <c r="C339" s="12">
        <v>0.36</v>
      </c>
      <c r="D339" s="22">
        <v>66.47</v>
      </c>
      <c r="E339" s="24"/>
    </row>
    <row r="340" spans="1:5" ht="15">
      <c r="A340" s="17">
        <v>44896</v>
      </c>
      <c r="B340" s="12">
        <v>208000</v>
      </c>
      <c r="C340" s="12">
        <v>-2.58</v>
      </c>
      <c r="D340" s="22">
        <v>51.36</v>
      </c>
      <c r="E340" s="24"/>
    </row>
    <row r="341" spans="1:5" ht="15">
      <c r="A341" s="17">
        <v>44927</v>
      </c>
      <c r="B341" s="12">
        <v>203500</v>
      </c>
      <c r="C341" s="12">
        <v>-6.74</v>
      </c>
      <c r="D341" s="22">
        <v>28.08</v>
      </c>
      <c r="E341" s="24"/>
    </row>
    <row r="342" spans="1:5" ht="15">
      <c r="A342" s="17">
        <v>44958</v>
      </c>
      <c r="B342" s="12">
        <v>215000</v>
      </c>
      <c r="C342" s="12">
        <v>-0.69</v>
      </c>
      <c r="D342" s="22">
        <v>61.08</v>
      </c>
      <c r="E342" s="24"/>
    </row>
    <row r="343" spans="1:5" ht="15">
      <c r="A343" s="17">
        <v>44986</v>
      </c>
      <c r="B343" s="12">
        <v>228750</v>
      </c>
      <c r="C343" s="12">
        <v>15.68</v>
      </c>
      <c r="D343" s="22">
        <v>91.94</v>
      </c>
      <c r="E343" s="24"/>
    </row>
    <row r="344" spans="1:5" ht="15">
      <c r="A344" s="17">
        <v>45017</v>
      </c>
      <c r="B344" s="12">
        <v>216600</v>
      </c>
      <c r="C344" s="12">
        <v>7.02</v>
      </c>
      <c r="D344" s="22">
        <v>83.93</v>
      </c>
      <c r="E344" s="24"/>
    </row>
    <row r="345" spans="1:5" ht="15">
      <c r="A345" s="17">
        <v>45047</v>
      </c>
      <c r="B345" s="12">
        <v>226250</v>
      </c>
      <c r="C345" s="12">
        <v>7.35</v>
      </c>
      <c r="D345" s="22">
        <v>84.57</v>
      </c>
      <c r="E345" s="24"/>
    </row>
    <row r="346" spans="1:5" ht="15">
      <c r="A346" s="17">
        <v>45078</v>
      </c>
      <c r="B346" s="12">
        <v>251750</v>
      </c>
      <c r="C346" s="12">
        <v>21.03</v>
      </c>
      <c r="D346" s="22">
        <v>94.67</v>
      </c>
      <c r="E346" s="24"/>
    </row>
    <row r="347" spans="1:5" ht="15">
      <c r="A347" s="17">
        <v>45108</v>
      </c>
      <c r="B347" s="12">
        <v>234800</v>
      </c>
      <c r="C347" s="12">
        <v>15.38</v>
      </c>
      <c r="D347" s="22">
        <v>91.45</v>
      </c>
      <c r="E347" s="24"/>
    </row>
    <row r="348" spans="1:5" ht="15">
      <c r="A348" s="17">
        <v>45139</v>
      </c>
      <c r="B348" s="12">
        <v>245000</v>
      </c>
      <c r="C348" s="12">
        <v>13.95</v>
      </c>
      <c r="D348" s="22">
        <v>90.29</v>
      </c>
      <c r="E348" s="24"/>
    </row>
    <row r="349" spans="1:5" ht="15">
      <c r="A349" s="17">
        <v>45170</v>
      </c>
      <c r="B349" s="12">
        <v>219000</v>
      </c>
      <c r="C349" s="12">
        <v>-4.26</v>
      </c>
      <c r="D349" s="22">
        <v>40.76</v>
      </c>
      <c r="E349" s="24"/>
    </row>
    <row r="350" spans="1:5" ht="15">
      <c r="A350" s="17">
        <v>45200</v>
      </c>
      <c r="B350" s="12">
        <v>210250</v>
      </c>
      <c r="C350" s="12">
        <v>-2.93</v>
      </c>
      <c r="D350" s="22">
        <v>48.83</v>
      </c>
      <c r="E350" s="24"/>
    </row>
    <row r="351" spans="1:5" ht="15">
      <c r="A351" s="17">
        <v>45231</v>
      </c>
      <c r="B351" s="12">
        <v>218000</v>
      </c>
      <c r="C351" s="12">
        <v>-3.65</v>
      </c>
      <c r="D351" s="22">
        <v>43.73</v>
      </c>
      <c r="E351" s="24"/>
    </row>
    <row r="352" spans="1:5" ht="15">
      <c r="A352" s="17">
        <v>45261</v>
      </c>
      <c r="B352" s="12">
        <v>207400</v>
      </c>
      <c r="C352" s="12">
        <v>-17.62</v>
      </c>
      <c r="D352" s="22">
        <v>6.69</v>
      </c>
      <c r="E352" s="24"/>
    </row>
    <row r="353" spans="1:5" ht="15">
      <c r="A353" s="17">
        <v>45292</v>
      </c>
      <c r="B353" s="12">
        <v>210000</v>
      </c>
      <c r="C353" s="12">
        <v>-10.56</v>
      </c>
      <c r="D353" s="22">
        <v>15.07</v>
      </c>
      <c r="E353" s="24"/>
    </row>
    <row r="354" spans="1:5" ht="15">
      <c r="A354" s="17">
        <v>45323</v>
      </c>
      <c r="B354" s="12">
        <v>210750</v>
      </c>
      <c r="C354" s="12">
        <v>-13.98</v>
      </c>
      <c r="D354" s="22">
        <v>9.25</v>
      </c>
      <c r="E354" s="24"/>
    </row>
    <row r="355" spans="1:5" ht="15">
      <c r="A355" s="17">
        <v>45352</v>
      </c>
      <c r="B355" s="12">
        <v>215000</v>
      </c>
      <c r="C355" s="12">
        <v>-1.83</v>
      </c>
      <c r="D355" s="22">
        <v>55.04</v>
      </c>
      <c r="E355" s="24"/>
    </row>
    <row r="356" spans="1:5" ht="15">
      <c r="A356" s="17">
        <v>45383</v>
      </c>
      <c r="B356" s="12">
        <v>210250</v>
      </c>
      <c r="C356" s="12">
        <v>0</v>
      </c>
      <c r="D356" s="22">
        <v>64.08</v>
      </c>
      <c r="E356" s="24"/>
    </row>
    <row r="357" spans="1:5" ht="15">
      <c r="A357" s="17">
        <v>45413</v>
      </c>
      <c r="B357" s="12">
        <v>222000</v>
      </c>
      <c r="C357" s="12">
        <v>1.83</v>
      </c>
      <c r="D357" s="22">
        <v>71.06</v>
      </c>
      <c r="E357" s="24"/>
    </row>
    <row r="358" spans="1:5" ht="15">
      <c r="A358" s="17">
        <v>45444</v>
      </c>
      <c r="B358" s="12">
        <v>235600</v>
      </c>
      <c r="C358" s="12">
        <v>13.6</v>
      </c>
      <c r="D358" s="22">
        <v>90.29</v>
      </c>
      <c r="E358" s="24"/>
    </row>
    <row r="359" spans="1:5" ht="15">
      <c r="A359" s="17">
        <v>45474</v>
      </c>
      <c r="B359" s="12">
        <v>236500</v>
      </c>
      <c r="C359" s="12">
        <v>12.62</v>
      </c>
      <c r="D359" s="22">
        <v>89.17</v>
      </c>
      <c r="E359" s="24"/>
    </row>
    <row r="360" spans="1:5" ht="15">
      <c r="A360" s="17">
        <v>45505</v>
      </c>
      <c r="B360" s="12">
        <v>230800</v>
      </c>
      <c r="C360" s="12">
        <v>9.51</v>
      </c>
      <c r="D360" s="22">
        <v>86.93</v>
      </c>
      <c r="E360" s="24"/>
    </row>
    <row r="361" spans="1:5" ht="15">
      <c r="A361" s="17">
        <v>45536</v>
      </c>
      <c r="B361" s="12">
        <v>225000</v>
      </c>
      <c r="C361" s="12">
        <v>4.6500000000000004</v>
      </c>
      <c r="D361" s="22">
        <v>77.62</v>
      </c>
      <c r="E361" s="24"/>
    </row>
    <row r="362" spans="1:5" ht="15">
      <c r="A362" s="17">
        <v>45566</v>
      </c>
      <c r="B362" s="12">
        <v>236250</v>
      </c>
      <c r="C362" s="12">
        <v>12.37</v>
      </c>
      <c r="D362" s="22">
        <v>88.98</v>
      </c>
      <c r="E362" s="24"/>
    </row>
    <row r="363" spans="1:5" ht="15">
      <c r="A363" s="17">
        <v>45597</v>
      </c>
      <c r="B363" s="12">
        <v>219400</v>
      </c>
      <c r="C363" s="12">
        <v>-1.17</v>
      </c>
      <c r="D363" s="22">
        <v>57.46</v>
      </c>
      <c r="E363" s="24"/>
    </row>
    <row r="364" spans="1:5" ht="15">
      <c r="A364" s="17">
        <v>45627</v>
      </c>
      <c r="B364" s="12">
        <v>222250</v>
      </c>
      <c r="C364" s="12">
        <v>-5.67</v>
      </c>
      <c r="D364" s="22">
        <v>30.9</v>
      </c>
      <c r="E364" s="24"/>
    </row>
    <row r="365" spans="1:5" ht="15">
      <c r="A365" s="17">
        <v>45658</v>
      </c>
      <c r="B365" s="12">
        <v>213500</v>
      </c>
      <c r="C365" s="12">
        <v>-9.73</v>
      </c>
      <c r="D365" s="22">
        <v>17.37</v>
      </c>
      <c r="E365" s="24"/>
    </row>
    <row r="366" spans="1:5" ht="15">
      <c r="A366" s="17">
        <v>45689</v>
      </c>
      <c r="B366" s="12">
        <v>226000</v>
      </c>
      <c r="C366" s="12">
        <v>-2.08</v>
      </c>
      <c r="D366" s="22">
        <v>52.51</v>
      </c>
      <c r="E366" s="24"/>
    </row>
    <row r="367" spans="1:5" ht="15">
      <c r="A367" s="17">
        <v>45717</v>
      </c>
      <c r="B367" s="12">
        <v>223200</v>
      </c>
      <c r="C367" s="12">
        <v>-0.8</v>
      </c>
      <c r="D367" s="22">
        <v>59.89</v>
      </c>
      <c r="E367" s="24"/>
    </row>
    <row r="368" spans="1:5" ht="15">
      <c r="A368" s="17">
        <v>45748</v>
      </c>
      <c r="B368" s="12">
        <v>226000</v>
      </c>
      <c r="C368" s="12">
        <v>-4.34</v>
      </c>
      <c r="D368" s="22">
        <v>39.44</v>
      </c>
      <c r="E368" s="24"/>
    </row>
    <row r="369" spans="1:5" ht="15">
      <c r="A369" s="17">
        <v>45778</v>
      </c>
      <c r="B369" s="12">
        <v>234000</v>
      </c>
      <c r="C369" s="12">
        <v>6.65</v>
      </c>
      <c r="D369" s="22">
        <v>81.72</v>
      </c>
      <c r="E369" s="24"/>
    </row>
    <row r="370" spans="1:5" ht="15">
      <c r="A370" s="17">
        <v>45809</v>
      </c>
      <c r="B370" s="12">
        <v>241250</v>
      </c>
      <c r="C370" s="12">
        <v>8.5500000000000007</v>
      </c>
      <c r="D370" s="22">
        <v>85.91</v>
      </c>
      <c r="E370" s="24"/>
    </row>
    <row r="371" spans="1:5" ht="15">
      <c r="A371" s="17">
        <v>45839</v>
      </c>
      <c r="B371" s="12">
        <v>221250</v>
      </c>
      <c r="C371" s="12">
        <v>3.63</v>
      </c>
      <c r="D371" s="22">
        <v>74.930000000000007</v>
      </c>
      <c r="E371" s="24"/>
    </row>
    <row r="372" spans="1:5" ht="15">
      <c r="A372" s="17">
        <v>45870</v>
      </c>
      <c r="B372" s="12"/>
      <c r="C372" s="12"/>
      <c r="D372" s="22"/>
      <c r="E372" s="25"/>
    </row>
    <row r="373" spans="1:5" ht="15">
      <c r="A373" s="17"/>
      <c r="B373" s="12"/>
      <c r="C373" s="12"/>
      <c r="D373" s="22"/>
      <c r="E373" s="25"/>
    </row>
    <row r="374" spans="1:5" ht="15">
      <c r="A374" s="17"/>
      <c r="B374" s="12"/>
      <c r="C374" s="12"/>
      <c r="D374" s="22"/>
      <c r="E374" s="25"/>
    </row>
    <row r="375" spans="1:5" ht="15">
      <c r="A375" s="17"/>
      <c r="B375" s="12"/>
      <c r="C375" s="12"/>
      <c r="D375" s="22"/>
      <c r="E375" s="25"/>
    </row>
    <row r="376" spans="1:5" ht="15">
      <c r="A376" s="17"/>
      <c r="B376" s="12"/>
      <c r="C376" s="12"/>
      <c r="D376" s="22"/>
      <c r="E376" s="25"/>
    </row>
    <row r="377" spans="1:5" ht="15">
      <c r="A377" s="17"/>
      <c r="B377" s="12"/>
      <c r="C377" s="12"/>
      <c r="D377" s="22"/>
      <c r="E377" s="25"/>
    </row>
    <row r="378" spans="1:5" ht="15">
      <c r="A378" s="17"/>
      <c r="B378" s="12"/>
      <c r="C378" s="12"/>
      <c r="D378" s="22"/>
      <c r="E378" s="25"/>
    </row>
    <row r="379" spans="1:5" ht="15">
      <c r="A379" s="17"/>
      <c r="B379" s="12"/>
      <c r="C379" s="12"/>
      <c r="D379" s="22"/>
      <c r="E379" s="25"/>
    </row>
    <row r="380" spans="1:5" ht="15">
      <c r="A380" s="17"/>
      <c r="B380" s="12"/>
      <c r="C380" s="12"/>
      <c r="D380" s="22"/>
      <c r="E380" s="25"/>
    </row>
    <row r="381" spans="1:5" ht="15">
      <c r="A381" s="17"/>
      <c r="B381" s="12"/>
      <c r="C381" s="12"/>
      <c r="D381" s="22"/>
      <c r="E381" s="25"/>
    </row>
    <row r="382" spans="1:5" ht="15">
      <c r="A382" s="17"/>
      <c r="B382" s="12"/>
      <c r="C382" s="12"/>
      <c r="D382" s="22"/>
      <c r="E382" s="25"/>
    </row>
    <row r="383" spans="1:5" ht="15">
      <c r="A383" s="17"/>
      <c r="B383" s="12"/>
      <c r="C383" s="12"/>
      <c r="D383" s="22"/>
      <c r="E383" s="25"/>
    </row>
    <row r="384" spans="1:5" ht="15">
      <c r="A384" s="17"/>
      <c r="B384" s="12"/>
      <c r="C384" s="12"/>
      <c r="D384" s="22"/>
      <c r="E384" s="25"/>
    </row>
    <row r="385" spans="1:5" ht="15">
      <c r="A385" s="17"/>
      <c r="B385" s="12"/>
      <c r="C385" s="12"/>
      <c r="D385" s="22"/>
      <c r="E385" s="25"/>
    </row>
    <row r="386" spans="1:5" ht="15">
      <c r="A386" s="17"/>
      <c r="B386" s="12"/>
      <c r="C386" s="12"/>
      <c r="D386" s="22"/>
      <c r="E386" s="25"/>
    </row>
    <row r="387" spans="1:5" ht="15">
      <c r="A387" s="17"/>
      <c r="B387" s="12"/>
      <c r="C387" s="12"/>
      <c r="D387" s="22"/>
      <c r="E387" s="25"/>
    </row>
    <row r="388" spans="1:5" ht="15">
      <c r="A388" s="17"/>
      <c r="B388" s="12"/>
      <c r="C388" s="12"/>
      <c r="D388" s="22"/>
      <c r="E388" s="25"/>
    </row>
    <row r="389" spans="1:5" ht="15">
      <c r="A389" s="17"/>
      <c r="B389" s="12"/>
      <c r="C389" s="12"/>
      <c r="D389" s="22"/>
      <c r="E389" s="25"/>
    </row>
    <row r="390" spans="1:5" ht="15">
      <c r="A390" s="17"/>
      <c r="B390" s="12"/>
      <c r="C390" s="12"/>
      <c r="D390" s="22"/>
      <c r="E390" s="25"/>
    </row>
    <row r="391" spans="1:5" ht="15">
      <c r="A391" s="17"/>
      <c r="B391" s="12"/>
      <c r="C391" s="12"/>
      <c r="D391" s="22"/>
      <c r="E391" s="25"/>
    </row>
    <row r="392" spans="1:5" ht="15">
      <c r="A392" s="17"/>
      <c r="B392" s="12"/>
      <c r="C392" s="12"/>
      <c r="D392" s="22"/>
      <c r="E392" s="25"/>
    </row>
    <row r="393" spans="1:5" ht="15">
      <c r="A393" s="17"/>
      <c r="B393" s="12"/>
      <c r="C393" s="12"/>
      <c r="D393" s="22"/>
      <c r="E393" s="25"/>
    </row>
    <row r="394" spans="1:5" ht="15">
      <c r="A394" s="17"/>
      <c r="B394" s="12"/>
      <c r="C394" s="12"/>
      <c r="D394" s="22"/>
      <c r="E394" s="25"/>
    </row>
    <row r="395" spans="1:5" ht="15">
      <c r="A395" s="17"/>
      <c r="B395" s="12"/>
      <c r="C395" s="12"/>
      <c r="D395" s="22"/>
      <c r="E395" s="25"/>
    </row>
    <row r="396" spans="1:5" ht="15">
      <c r="A396" s="17"/>
      <c r="B396" s="12"/>
      <c r="C396" s="12"/>
      <c r="D396" s="22"/>
      <c r="E396" s="25"/>
    </row>
    <row r="397" spans="1:5" ht="15">
      <c r="A397" s="17"/>
      <c r="B397" s="12"/>
      <c r="C397" s="12"/>
      <c r="D397" s="22"/>
      <c r="E397" s="25"/>
    </row>
    <row r="398" spans="1:5" ht="15">
      <c r="A398" s="17"/>
      <c r="B398" s="12"/>
      <c r="C398" s="12"/>
      <c r="D398" s="22"/>
      <c r="E398" s="25"/>
    </row>
    <row r="399" spans="1:5" ht="15">
      <c r="A399" s="17"/>
      <c r="B399" s="12"/>
      <c r="C399" s="12"/>
      <c r="D399" s="22"/>
      <c r="E399" s="25"/>
    </row>
    <row r="400" spans="1:5" ht="15">
      <c r="A400" s="17"/>
      <c r="B400" s="12"/>
      <c r="C400" s="12"/>
      <c r="D400" s="22"/>
      <c r="E400" s="25"/>
    </row>
    <row r="401" spans="1:5" ht="15">
      <c r="A401" s="17"/>
      <c r="B401" s="12"/>
      <c r="C401" s="12"/>
      <c r="D401" s="22"/>
      <c r="E401" s="25"/>
    </row>
    <row r="402" spans="1:5" ht="15">
      <c r="A402" s="17"/>
      <c r="B402" s="12"/>
      <c r="C402" s="12"/>
      <c r="D402" s="22"/>
      <c r="E402" s="25"/>
    </row>
    <row r="403" spans="1:5" ht="15">
      <c r="A403" s="17"/>
      <c r="B403" s="12"/>
      <c r="C403" s="12"/>
      <c r="D403" s="22"/>
      <c r="E403" s="25"/>
    </row>
    <row r="404" spans="1:5" ht="15">
      <c r="A404" s="17"/>
      <c r="B404" s="12"/>
      <c r="C404" s="12"/>
      <c r="D404" s="22"/>
      <c r="E404" s="25"/>
    </row>
    <row r="405" spans="1:5" ht="15">
      <c r="A405" s="17"/>
      <c r="B405" s="12"/>
      <c r="C405" s="12"/>
      <c r="D405" s="22"/>
      <c r="E405" s="25"/>
    </row>
    <row r="406" spans="1:5" ht="15">
      <c r="A406" s="17"/>
      <c r="B406" s="12"/>
      <c r="C406" s="12"/>
      <c r="D406" s="22"/>
      <c r="E406" s="25"/>
    </row>
    <row r="407" spans="1:5" ht="15">
      <c r="A407" s="17"/>
      <c r="B407" s="12"/>
      <c r="C407" s="12"/>
      <c r="D407" s="22"/>
      <c r="E407" s="25"/>
    </row>
    <row r="408" spans="1:5" ht="15">
      <c r="A408" s="17"/>
      <c r="B408" s="12"/>
      <c r="C408" s="12"/>
      <c r="D408" s="22"/>
      <c r="E408" s="25"/>
    </row>
    <row r="409" spans="1:5" ht="15">
      <c r="A409" s="17"/>
      <c r="B409" s="12"/>
      <c r="C409" s="12"/>
      <c r="D409" s="22"/>
      <c r="E409" s="25"/>
    </row>
    <row r="410" spans="1:5" ht="15">
      <c r="A410" s="17"/>
      <c r="B410" s="12"/>
      <c r="C410" s="12"/>
      <c r="D410" s="22"/>
      <c r="E410" s="25"/>
    </row>
    <row r="411" spans="1:5" ht="15">
      <c r="A411" s="17"/>
      <c r="B411" s="12"/>
      <c r="C411" s="12"/>
      <c r="D411" s="22"/>
      <c r="E411" s="25"/>
    </row>
    <row r="412" spans="1:5" ht="15">
      <c r="A412" s="17"/>
      <c r="B412" s="12"/>
      <c r="C412" s="12"/>
      <c r="D412" s="22"/>
      <c r="E412" s="25"/>
    </row>
    <row r="413" spans="1:5" ht="15">
      <c r="A413" s="17"/>
      <c r="B413" s="12"/>
      <c r="C413" s="12"/>
      <c r="D413" s="22"/>
      <c r="E413" s="25"/>
    </row>
    <row r="414" spans="1:5" ht="15">
      <c r="A414" s="17"/>
      <c r="B414" s="12"/>
      <c r="C414" s="12"/>
      <c r="D414" s="22"/>
      <c r="E414" s="25"/>
    </row>
    <row r="415" spans="1:5" ht="15">
      <c r="A415" s="17"/>
      <c r="B415" s="12"/>
      <c r="C415" s="12"/>
      <c r="D415" s="22"/>
      <c r="E415" s="25"/>
    </row>
    <row r="416" spans="1:5" ht="15">
      <c r="A416" s="17"/>
      <c r="B416" s="12"/>
      <c r="C416" s="12"/>
      <c r="D416" s="22"/>
      <c r="E416" s="25"/>
    </row>
    <row r="417" spans="1:5" ht="15">
      <c r="A417" s="17"/>
      <c r="B417" s="12"/>
      <c r="C417" s="12"/>
      <c r="D417" s="22"/>
      <c r="E417" s="25"/>
    </row>
    <row r="418" spans="1:5" ht="15">
      <c r="A418" s="17"/>
      <c r="B418" s="12"/>
      <c r="C418" s="12"/>
      <c r="D418" s="22"/>
      <c r="E418" s="25"/>
    </row>
    <row r="419" spans="1:5" ht="15">
      <c r="A419" s="17"/>
      <c r="B419" s="12"/>
      <c r="C419" s="12"/>
      <c r="D419" s="22"/>
      <c r="E419" s="25"/>
    </row>
    <row r="420" spans="1:5" ht="15">
      <c r="A420" s="17"/>
      <c r="B420" s="12"/>
      <c r="C420" s="12"/>
      <c r="D420" s="22"/>
      <c r="E420" s="25"/>
    </row>
    <row r="421" spans="1:5" ht="15">
      <c r="A421" s="17"/>
      <c r="B421" s="12"/>
      <c r="C421" s="12"/>
      <c r="D421" s="22"/>
      <c r="E421" s="25"/>
    </row>
    <row r="422" spans="1:5" ht="15">
      <c r="A422" s="17"/>
      <c r="B422" s="12"/>
      <c r="C422" s="12"/>
      <c r="D422" s="22"/>
      <c r="E422" s="25"/>
    </row>
    <row r="423" spans="1:5" ht="15">
      <c r="A423" s="17"/>
      <c r="B423" s="12"/>
      <c r="C423" s="12"/>
      <c r="D423" s="22"/>
      <c r="E423" s="25"/>
    </row>
    <row r="424" spans="1:5" ht="15">
      <c r="A424" s="17"/>
      <c r="B424" s="12"/>
      <c r="C424" s="12"/>
      <c r="D424" s="22"/>
      <c r="E424" s="25"/>
    </row>
    <row r="425" spans="1:5" ht="15">
      <c r="A425" s="17"/>
      <c r="B425" s="12"/>
      <c r="C425" s="12"/>
      <c r="D425" s="22"/>
      <c r="E425" s="25"/>
    </row>
    <row r="426" spans="1:5" ht="15">
      <c r="A426" s="17"/>
      <c r="B426" s="12"/>
      <c r="C426" s="12"/>
      <c r="D426" s="22"/>
      <c r="E426" s="25"/>
    </row>
    <row r="427" spans="1:5" ht="15">
      <c r="A427" s="17"/>
      <c r="B427" s="12"/>
      <c r="C427" s="12"/>
      <c r="D427" s="22"/>
      <c r="E427" s="25"/>
    </row>
    <row r="428" spans="1:5" ht="15">
      <c r="A428" s="17"/>
      <c r="B428" s="12"/>
      <c r="C428" s="12"/>
      <c r="D428" s="22"/>
      <c r="E428" s="25"/>
    </row>
    <row r="429" spans="1:5" ht="15">
      <c r="A429" s="17"/>
      <c r="B429" s="12"/>
      <c r="C429" s="12"/>
      <c r="D429" s="22"/>
      <c r="E429" s="25"/>
    </row>
    <row r="430" spans="1:5" ht="15">
      <c r="A430" s="17"/>
      <c r="B430" s="12"/>
      <c r="C430" s="12"/>
      <c r="D430" s="22"/>
      <c r="E430" s="25"/>
    </row>
    <row r="431" spans="1:5" ht="15">
      <c r="A431" s="17"/>
      <c r="B431" s="12"/>
      <c r="C431" s="12"/>
      <c r="D431" s="22"/>
      <c r="E431" s="25"/>
    </row>
    <row r="432" spans="1:5" ht="15">
      <c r="A432" s="17"/>
      <c r="B432" s="12"/>
      <c r="C432" s="12"/>
      <c r="D432" s="22"/>
      <c r="E432" s="25"/>
    </row>
    <row r="433" spans="1:5" ht="15">
      <c r="A433" s="17"/>
      <c r="B433" s="12"/>
      <c r="C433" s="12"/>
      <c r="D433" s="22"/>
      <c r="E433" s="25"/>
    </row>
    <row r="434" spans="1:5" ht="15">
      <c r="A434" s="17"/>
      <c r="B434" s="12"/>
      <c r="C434" s="12"/>
      <c r="D434" s="22"/>
      <c r="E434" s="25"/>
    </row>
    <row r="435" spans="1:5" ht="15">
      <c r="A435" s="17"/>
      <c r="B435" s="12"/>
      <c r="C435" s="12"/>
      <c r="D435" s="22"/>
      <c r="E435" s="25"/>
    </row>
    <row r="436" spans="1:5" ht="15">
      <c r="A436" s="17"/>
      <c r="B436" s="12"/>
      <c r="C436" s="12"/>
      <c r="D436" s="22"/>
      <c r="E436" s="25"/>
    </row>
    <row r="437" spans="1:5" ht="15">
      <c r="A437" s="17"/>
      <c r="B437" s="12"/>
      <c r="C437" s="12"/>
      <c r="D437" s="22"/>
      <c r="E437" s="25"/>
    </row>
    <row r="438" spans="1:5" ht="15">
      <c r="A438" s="17"/>
      <c r="B438" s="12"/>
      <c r="C438" s="12"/>
      <c r="D438" s="22"/>
      <c r="E438" s="25"/>
    </row>
    <row r="439" spans="1:5" ht="15">
      <c r="A439" s="17"/>
      <c r="B439" s="12"/>
      <c r="C439" s="12"/>
      <c r="D439" s="22"/>
      <c r="E439" s="25"/>
    </row>
    <row r="440" spans="1:5" ht="15">
      <c r="A440" s="17"/>
      <c r="B440" s="12"/>
      <c r="C440" s="12"/>
      <c r="D440" s="22"/>
      <c r="E440" s="25"/>
    </row>
    <row r="441" spans="1:5" ht="15">
      <c r="A441" s="17"/>
      <c r="B441" s="12"/>
      <c r="C441" s="12"/>
      <c r="D441" s="22"/>
      <c r="E441" s="25"/>
    </row>
    <row r="442" spans="1:5" ht="15">
      <c r="A442" s="17"/>
      <c r="B442" s="12"/>
      <c r="C442" s="12"/>
      <c r="D442" s="22"/>
      <c r="E442" s="25"/>
    </row>
    <row r="443" spans="1:5" ht="15">
      <c r="A443" s="17"/>
      <c r="B443" s="12"/>
      <c r="C443" s="12"/>
      <c r="D443" s="22"/>
      <c r="E443" s="25"/>
    </row>
    <row r="444" spans="1:5" ht="15">
      <c r="A444" s="17"/>
      <c r="B444" s="12"/>
      <c r="C444" s="12"/>
      <c r="D444" s="22"/>
      <c r="E444" s="25"/>
    </row>
    <row r="445" spans="1:5" ht="15">
      <c r="A445" s="17"/>
      <c r="B445" s="12"/>
      <c r="C445" s="12"/>
      <c r="D445" s="22"/>
      <c r="E445" s="25"/>
    </row>
    <row r="446" spans="1:5" ht="15">
      <c r="A446" s="17"/>
      <c r="B446" s="12"/>
      <c r="C446" s="12"/>
      <c r="D446" s="22"/>
      <c r="E446" s="25"/>
    </row>
    <row r="447" spans="1:5" ht="15">
      <c r="A447" s="17"/>
      <c r="B447" s="12"/>
      <c r="C447" s="12"/>
      <c r="D447" s="22"/>
      <c r="E447" s="25"/>
    </row>
    <row r="448" spans="1:5" ht="15">
      <c r="A448" s="17"/>
      <c r="B448" s="12"/>
      <c r="C448" s="12"/>
      <c r="D448" s="22"/>
      <c r="E448" s="25"/>
    </row>
    <row r="449" spans="1:5" ht="15">
      <c r="A449" s="17"/>
      <c r="B449" s="12"/>
      <c r="C449" s="12"/>
      <c r="D449" s="22"/>
      <c r="E449" s="25"/>
    </row>
    <row r="450" spans="1:5" ht="15">
      <c r="A450" s="17"/>
      <c r="B450" s="12"/>
      <c r="C450" s="12"/>
      <c r="D450" s="22"/>
      <c r="E450" s="25"/>
    </row>
    <row r="451" spans="1:5" ht="15">
      <c r="A451" s="17"/>
      <c r="B451" s="12"/>
      <c r="C451" s="12"/>
      <c r="D451" s="22"/>
      <c r="E451" s="25"/>
    </row>
    <row r="452" spans="1:5" ht="15">
      <c r="A452" s="17"/>
      <c r="B452" s="12"/>
      <c r="C452" s="12"/>
      <c r="D452" s="22"/>
      <c r="E452" s="25"/>
    </row>
    <row r="453" spans="1:5" ht="15">
      <c r="A453" s="17"/>
      <c r="B453" s="12"/>
      <c r="C453" s="12"/>
      <c r="D453" s="22"/>
      <c r="E453" s="25"/>
    </row>
    <row r="454" spans="1:5" ht="15">
      <c r="A454" s="17"/>
      <c r="B454" s="12"/>
      <c r="C454" s="12"/>
      <c r="D454" s="22"/>
      <c r="E454" s="25"/>
    </row>
    <row r="455" spans="1:5" ht="15">
      <c r="A455" s="17"/>
      <c r="B455" s="12"/>
      <c r="C455" s="12"/>
      <c r="D455" s="22"/>
      <c r="E455" s="25"/>
    </row>
    <row r="456" spans="1:5" ht="15">
      <c r="A456" s="17"/>
      <c r="B456" s="12"/>
      <c r="C456" s="12"/>
      <c r="D456" s="22"/>
      <c r="E456" s="25"/>
    </row>
    <row r="457" spans="1:5" ht="15">
      <c r="A457" s="17"/>
      <c r="B457" s="12"/>
      <c r="C457" s="12"/>
      <c r="D457" s="22"/>
      <c r="E457" s="25"/>
    </row>
    <row r="458" spans="1:5" ht="15">
      <c r="A458" s="17"/>
      <c r="B458" s="12"/>
      <c r="C458" s="12"/>
      <c r="D458" s="22"/>
      <c r="E458" s="25"/>
    </row>
    <row r="459" spans="1:5" ht="15">
      <c r="A459" s="17"/>
      <c r="B459" s="12"/>
      <c r="C459" s="12"/>
      <c r="D459" s="22"/>
      <c r="E459" s="25"/>
    </row>
    <row r="460" spans="1:5" ht="15">
      <c r="A460" s="17"/>
      <c r="B460" s="12"/>
      <c r="C460" s="12"/>
      <c r="D460" s="22"/>
      <c r="E460" s="25"/>
    </row>
    <row r="461" spans="1:5" ht="15">
      <c r="A461" s="17"/>
      <c r="B461" s="12"/>
      <c r="C461" s="12"/>
      <c r="D461" s="22"/>
      <c r="E461" s="25"/>
    </row>
    <row r="462" spans="1:5" ht="15">
      <c r="A462" s="17"/>
      <c r="B462" s="12"/>
      <c r="C462" s="12"/>
      <c r="D462" s="22"/>
      <c r="E462" s="25"/>
    </row>
    <row r="463" spans="1:5" ht="15">
      <c r="A463" s="17"/>
      <c r="B463" s="12"/>
      <c r="C463" s="12"/>
      <c r="D463" s="22"/>
      <c r="E463" s="25"/>
    </row>
    <row r="464" spans="1:5" ht="15">
      <c r="A464" s="17"/>
      <c r="B464" s="12"/>
      <c r="C464" s="12"/>
      <c r="D464" s="22"/>
      <c r="E464" s="25"/>
    </row>
    <row r="465" spans="1:5" ht="15">
      <c r="A465" s="17"/>
      <c r="B465" s="12"/>
      <c r="C465" s="12"/>
      <c r="D465" s="22"/>
      <c r="E465" s="25"/>
    </row>
    <row r="466" spans="1:5" ht="15">
      <c r="A466" s="17"/>
      <c r="B466" s="12"/>
      <c r="C466" s="12"/>
      <c r="D466" s="22"/>
      <c r="E466" s="25"/>
    </row>
    <row r="467" spans="1:5" ht="15">
      <c r="A467" s="17"/>
      <c r="B467" s="12"/>
      <c r="C467" s="12"/>
      <c r="D467" s="22"/>
      <c r="E467" s="25"/>
    </row>
    <row r="468" spans="1:5" ht="15">
      <c r="A468" s="17"/>
      <c r="B468" s="12"/>
      <c r="C468" s="12"/>
      <c r="D468" s="22"/>
      <c r="E468" s="25"/>
    </row>
    <row r="469" spans="1:5" ht="15">
      <c r="A469" s="17"/>
      <c r="B469" s="12"/>
      <c r="C469" s="12"/>
      <c r="D469" s="22"/>
      <c r="E469" s="25"/>
    </row>
    <row r="470" spans="1:5" ht="15">
      <c r="A470" s="17"/>
      <c r="B470" s="12"/>
      <c r="C470" s="12"/>
      <c r="D470" s="22"/>
      <c r="E470" s="25"/>
    </row>
    <row r="471" spans="1:5" ht="15">
      <c r="A471" s="17"/>
      <c r="B471" s="12"/>
      <c r="C471" s="12"/>
      <c r="D471" s="22"/>
      <c r="E471" s="25"/>
    </row>
    <row r="472" spans="1:5" ht="15">
      <c r="A472" s="17"/>
      <c r="B472" s="12"/>
      <c r="C472" s="12"/>
      <c r="D472" s="22"/>
      <c r="E472" s="25"/>
    </row>
    <row r="473" spans="1:5" ht="15.75" customHeight="1">
      <c r="A473" s="17"/>
      <c r="B473" s="12"/>
      <c r="C473" s="12"/>
      <c r="D473" s="22"/>
    </row>
    <row r="474" spans="1:5" ht="15.75" customHeight="1">
      <c r="A474" s="17"/>
      <c r="B474" s="12"/>
      <c r="C474" s="12"/>
      <c r="D474" s="22"/>
    </row>
    <row r="475" spans="1:5" ht="15.75" customHeight="1">
      <c r="A475" s="17"/>
      <c r="B475" s="12"/>
      <c r="C475" s="12"/>
      <c r="D475" s="22"/>
    </row>
    <row r="476" spans="1:5" ht="15.75" customHeight="1">
      <c r="A476" s="17"/>
      <c r="B476" s="12"/>
      <c r="C476" s="12"/>
      <c r="D476" s="22"/>
    </row>
    <row r="477" spans="1:5" ht="15.75" customHeight="1">
      <c r="A477" s="17"/>
      <c r="B477" s="12"/>
      <c r="C477" s="12"/>
      <c r="D477" s="22"/>
    </row>
    <row r="478" spans="1:5" ht="15.75" customHeight="1">
      <c r="A478" s="17"/>
      <c r="B478" s="12"/>
      <c r="C478" s="12"/>
      <c r="D478" s="22"/>
    </row>
    <row r="479" spans="1:5" ht="15.75" customHeight="1">
      <c r="A479" s="17"/>
      <c r="B479" s="12"/>
      <c r="C479" s="12"/>
      <c r="D479" s="22"/>
    </row>
    <row r="480" spans="1:5" ht="15.75" customHeight="1">
      <c r="A480" s="17"/>
      <c r="B480" s="12"/>
      <c r="C480" s="12"/>
      <c r="D480" s="22"/>
    </row>
    <row r="481" spans="1:4" ht="15.75" customHeight="1">
      <c r="A481" s="17"/>
      <c r="B481" s="12"/>
      <c r="C481" s="12"/>
      <c r="D481" s="22"/>
    </row>
    <row r="482" spans="1:4" ht="15.75" customHeight="1">
      <c r="A482" s="17"/>
      <c r="B482" s="12"/>
      <c r="C482" s="12"/>
      <c r="D482" s="22"/>
    </row>
    <row r="483" spans="1:4" ht="15.75" customHeight="1">
      <c r="A483" s="17"/>
      <c r="B483" s="12"/>
      <c r="C483" s="12"/>
      <c r="D483" s="22"/>
    </row>
    <row r="484" spans="1:4" ht="15.75" customHeight="1">
      <c r="A484" s="17"/>
      <c r="B484" s="12"/>
      <c r="C484" s="12"/>
      <c r="D484" s="22"/>
    </row>
    <row r="485" spans="1:4" ht="15.75" customHeight="1">
      <c r="A485" s="17"/>
      <c r="B485" s="12"/>
      <c r="C485" s="12"/>
      <c r="D485" s="22"/>
    </row>
    <row r="486" spans="1:4" ht="15.75" customHeight="1">
      <c r="A486" s="17"/>
      <c r="B486" s="12"/>
      <c r="C486" s="12"/>
      <c r="D486" s="22"/>
    </row>
    <row r="487" spans="1:4" ht="15.75" customHeight="1">
      <c r="A487" s="17"/>
      <c r="B487" s="12"/>
      <c r="C487" s="12"/>
      <c r="D487" s="22"/>
    </row>
    <row r="488" spans="1:4" ht="15.75" customHeight="1">
      <c r="A488" s="17"/>
      <c r="B488" s="12"/>
      <c r="C488" s="12"/>
      <c r="D488" s="22"/>
    </row>
    <row r="489" spans="1:4" ht="15.75" customHeight="1">
      <c r="A489" s="17"/>
      <c r="B489" s="12"/>
      <c r="C489" s="12"/>
      <c r="D489" s="22"/>
    </row>
    <row r="490" spans="1:4" ht="15.75" customHeight="1">
      <c r="A490" s="17"/>
      <c r="B490" s="12"/>
      <c r="C490" s="12"/>
      <c r="D490" s="22"/>
    </row>
    <row r="491" spans="1:4" ht="15.75" customHeight="1">
      <c r="A491" s="17"/>
      <c r="B491" s="12"/>
      <c r="C491" s="12"/>
      <c r="D491" s="22"/>
    </row>
    <row r="492" spans="1:4" ht="15.75" customHeight="1">
      <c r="A492" s="17"/>
      <c r="B492" s="12"/>
      <c r="C492" s="12"/>
      <c r="D492" s="22"/>
    </row>
    <row r="493" spans="1:4" ht="15.75" customHeight="1">
      <c r="A493" s="17"/>
      <c r="B493" s="12"/>
      <c r="C493" s="12"/>
      <c r="D493" s="22"/>
    </row>
    <row r="494" spans="1:4" ht="15.75" customHeight="1">
      <c r="A494" s="17"/>
      <c r="B494" s="12"/>
      <c r="C494" s="12"/>
      <c r="D494" s="22"/>
    </row>
    <row r="495" spans="1:4" ht="15.75" customHeight="1">
      <c r="A495" s="17"/>
      <c r="B495" s="12"/>
      <c r="C495" s="12"/>
      <c r="D495" s="22"/>
    </row>
    <row r="496" spans="1:4" ht="15.75" customHeight="1">
      <c r="A496" s="17"/>
      <c r="B496" s="12"/>
      <c r="C496" s="12"/>
      <c r="D496" s="22"/>
    </row>
    <row r="497" spans="1:4" ht="15.75" customHeight="1">
      <c r="A497" s="17"/>
      <c r="B497" s="12"/>
      <c r="C497" s="12"/>
      <c r="D497" s="22"/>
    </row>
    <row r="498" spans="1:4" ht="15.75" customHeight="1">
      <c r="A498" s="17"/>
      <c r="B498" s="12"/>
      <c r="C498" s="12"/>
      <c r="D498" s="22"/>
    </row>
    <row r="499" spans="1:4" ht="15.75" customHeight="1">
      <c r="A499" s="17"/>
      <c r="B499" s="12"/>
      <c r="C499" s="12"/>
      <c r="D499" s="22"/>
    </row>
    <row r="500" spans="1:4" ht="15.75" customHeight="1">
      <c r="A500" s="17"/>
      <c r="B500" s="12"/>
      <c r="C500" s="12"/>
      <c r="D500" s="22"/>
    </row>
    <row r="501" spans="1:4" ht="15.75" customHeight="1">
      <c r="A501" s="17"/>
      <c r="B501" s="12"/>
      <c r="C501" s="12"/>
      <c r="D501" s="22"/>
    </row>
    <row r="502" spans="1:4" ht="15.75" customHeight="1">
      <c r="A502" s="17"/>
      <c r="B502" s="12"/>
      <c r="C502" s="12"/>
      <c r="D502" s="22"/>
    </row>
    <row r="503" spans="1:4" ht="15.75" customHeight="1">
      <c r="A503" s="17"/>
      <c r="B503" s="12"/>
      <c r="C503" s="12"/>
      <c r="D503" s="22"/>
    </row>
    <row r="504" spans="1:4" ht="15.75" customHeight="1">
      <c r="A504" s="17"/>
      <c r="B504" s="12"/>
      <c r="C504" s="12"/>
      <c r="D504" s="22"/>
    </row>
    <row r="505" spans="1:4" ht="15.75" customHeight="1">
      <c r="A505" s="17"/>
      <c r="B505" s="12"/>
      <c r="C505" s="12"/>
      <c r="D505" s="22"/>
    </row>
    <row r="506" spans="1:4" ht="15.75" customHeight="1">
      <c r="A506" s="17"/>
      <c r="B506" s="12"/>
      <c r="C506" s="12"/>
      <c r="D506" s="22"/>
    </row>
    <row r="507" spans="1:4" ht="15.75" customHeight="1">
      <c r="A507" s="17"/>
      <c r="B507" s="12"/>
      <c r="C507" s="12"/>
      <c r="D507" s="22"/>
    </row>
    <row r="508" spans="1:4" ht="15.75" customHeight="1">
      <c r="A508" s="17"/>
      <c r="B508" s="12"/>
      <c r="C508" s="12"/>
      <c r="D508" s="22"/>
    </row>
    <row r="509" spans="1:4" ht="15.75" customHeight="1">
      <c r="A509" s="17"/>
      <c r="B509" s="12"/>
      <c r="C509" s="12"/>
      <c r="D509" s="22"/>
    </row>
    <row r="510" spans="1:4" ht="15.75" customHeight="1">
      <c r="A510" s="17"/>
      <c r="B510" s="12"/>
      <c r="C510" s="12"/>
      <c r="D510" s="22"/>
    </row>
    <row r="511" spans="1:4" ht="15.75" customHeight="1">
      <c r="A511" s="17"/>
      <c r="B511" s="12"/>
      <c r="C511" s="12"/>
      <c r="D511" s="22"/>
    </row>
    <row r="512" spans="1:4" ht="15.75" customHeight="1">
      <c r="A512" s="17"/>
      <c r="B512" s="12"/>
      <c r="C512" s="12"/>
      <c r="D512" s="22"/>
    </row>
    <row r="513" spans="1:4" ht="15.75" customHeight="1">
      <c r="A513" s="17"/>
      <c r="B513" s="12"/>
      <c r="C513" s="12"/>
      <c r="D513" s="22"/>
    </row>
    <row r="514" spans="1:4" ht="15.75" customHeight="1">
      <c r="A514" s="17"/>
      <c r="B514" s="12"/>
      <c r="C514" s="12"/>
      <c r="D514" s="22"/>
    </row>
    <row r="515" spans="1:4" ht="15.75" customHeight="1">
      <c r="A515" s="17"/>
      <c r="B515" s="12"/>
      <c r="C515" s="12"/>
      <c r="D515" s="22"/>
    </row>
    <row r="516" spans="1:4" ht="15.75" customHeight="1">
      <c r="A516" s="17"/>
      <c r="B516" s="12"/>
      <c r="C516" s="12"/>
      <c r="D516" s="22"/>
    </row>
    <row r="517" spans="1:4" ht="15.75" customHeight="1">
      <c r="A517" s="17"/>
      <c r="B517" s="12"/>
      <c r="C517" s="12"/>
      <c r="D517" s="22"/>
    </row>
    <row r="518" spans="1:4" ht="15.75" customHeight="1">
      <c r="A518" s="17"/>
      <c r="B518" s="12"/>
      <c r="C518" s="12"/>
      <c r="D518" s="22"/>
    </row>
    <row r="519" spans="1:4" ht="15.75" customHeight="1">
      <c r="A519" s="17"/>
      <c r="B519" s="12"/>
      <c r="C519" s="12"/>
      <c r="D519" s="22"/>
    </row>
    <row r="520" spans="1:4" ht="15.75" customHeight="1">
      <c r="A520" s="17"/>
      <c r="B520" s="12"/>
      <c r="C520" s="12"/>
      <c r="D520" s="22"/>
    </row>
    <row r="521" spans="1:4" ht="15.75" customHeight="1">
      <c r="A521" s="17"/>
      <c r="B521" s="12"/>
      <c r="C521" s="12"/>
      <c r="D521" s="22"/>
    </row>
    <row r="522" spans="1:4" ht="15.75" customHeight="1">
      <c r="A522" s="17"/>
      <c r="B522" s="12"/>
      <c r="C522" s="12"/>
      <c r="D522" s="22"/>
    </row>
    <row r="523" spans="1:4" ht="15.75" customHeight="1">
      <c r="A523" s="17"/>
      <c r="B523" s="12"/>
      <c r="C523" s="12"/>
      <c r="D523" s="22"/>
    </row>
    <row r="524" spans="1:4" ht="15.75" customHeight="1">
      <c r="A524" s="17"/>
      <c r="B524" s="12"/>
      <c r="C524" s="12"/>
      <c r="D524" s="22"/>
    </row>
    <row r="525" spans="1:4" ht="15.75" customHeight="1">
      <c r="A525" s="17"/>
      <c r="B525" s="12"/>
      <c r="C525" s="12"/>
      <c r="D525" s="22"/>
    </row>
    <row r="526" spans="1:4" ht="15.75" customHeight="1">
      <c r="A526" s="17"/>
      <c r="B526" s="12"/>
      <c r="C526" s="12"/>
      <c r="D526" s="22"/>
    </row>
    <row r="527" spans="1:4" ht="15.75" customHeight="1">
      <c r="A527" s="17"/>
      <c r="B527" s="12"/>
      <c r="C527" s="12"/>
      <c r="D527" s="22"/>
    </row>
    <row r="528" spans="1:4" ht="15.75" customHeight="1">
      <c r="A528" s="17"/>
      <c r="B528" s="12"/>
      <c r="C528" s="12"/>
      <c r="D528" s="22"/>
    </row>
    <row r="529" spans="1:4" ht="15.75" customHeight="1">
      <c r="A529" s="17"/>
      <c r="B529" s="12"/>
      <c r="C529" s="12"/>
      <c r="D529" s="22"/>
    </row>
    <row r="530" spans="1:4" ht="15.75" customHeight="1">
      <c r="A530" s="17"/>
      <c r="B530" s="12"/>
      <c r="C530" s="12"/>
      <c r="D530" s="22"/>
    </row>
    <row r="531" spans="1:4" ht="15.75" customHeight="1">
      <c r="A531" s="17"/>
      <c r="B531" s="12"/>
      <c r="C531" s="12"/>
      <c r="D531" s="22"/>
    </row>
    <row r="532" spans="1:4" ht="15.75" customHeight="1">
      <c r="A532" s="17"/>
      <c r="B532" s="12"/>
      <c r="C532" s="12"/>
      <c r="D532" s="22"/>
    </row>
    <row r="533" spans="1:4" ht="15.75" customHeight="1">
      <c r="A533" s="17"/>
      <c r="B533" s="12"/>
      <c r="C533" s="12"/>
      <c r="D533" s="22"/>
    </row>
    <row r="534" spans="1:4" ht="15.75" customHeight="1">
      <c r="A534" s="17"/>
      <c r="B534" s="12"/>
      <c r="C534" s="12"/>
      <c r="D534" s="22"/>
    </row>
    <row r="535" spans="1:4" ht="15.75" customHeight="1">
      <c r="A535" s="17"/>
      <c r="B535" s="12"/>
      <c r="C535" s="12"/>
      <c r="D535" s="22"/>
    </row>
    <row r="536" spans="1:4" ht="15.75" customHeight="1">
      <c r="A536" s="17"/>
      <c r="B536" s="12"/>
      <c r="C536" s="12"/>
      <c r="D536" s="22"/>
    </row>
    <row r="537" spans="1:4" ht="15.75" customHeight="1">
      <c r="A537" s="17"/>
      <c r="B537" s="12"/>
      <c r="C537" s="12"/>
      <c r="D537" s="22"/>
    </row>
    <row r="538" spans="1:4" ht="15.75" customHeight="1">
      <c r="A538" s="17"/>
      <c r="B538" s="12"/>
      <c r="C538" s="12"/>
      <c r="D538" s="22"/>
    </row>
    <row r="539" spans="1:4" ht="15.75" customHeight="1">
      <c r="A539" s="17"/>
      <c r="B539" s="12"/>
      <c r="C539" s="12"/>
      <c r="D539" s="22"/>
    </row>
    <row r="540" spans="1:4" ht="15.75" customHeight="1">
      <c r="A540" s="17"/>
      <c r="B540" s="12"/>
      <c r="C540" s="12"/>
      <c r="D540" s="22"/>
    </row>
    <row r="541" spans="1:4" ht="15.75" customHeight="1">
      <c r="A541" s="17"/>
      <c r="B541" s="12"/>
      <c r="C541" s="12"/>
      <c r="D541" s="22"/>
    </row>
    <row r="542" spans="1:4" ht="15.75" customHeight="1">
      <c r="A542" s="17"/>
      <c r="B542" s="12"/>
      <c r="C542" s="12"/>
      <c r="D542" s="22"/>
    </row>
    <row r="543" spans="1:4" ht="15.75" customHeight="1">
      <c r="A543" s="17"/>
      <c r="B543" s="12"/>
      <c r="C543" s="12"/>
      <c r="D543" s="22"/>
    </row>
    <row r="544" spans="1:4" ht="15.75" customHeight="1">
      <c r="A544" s="17"/>
      <c r="B544" s="12"/>
      <c r="C544" s="12"/>
      <c r="D544" s="22"/>
    </row>
    <row r="545" spans="1:4" ht="15.75" customHeight="1">
      <c r="A545" s="17"/>
      <c r="B545" s="12"/>
      <c r="C545" s="12"/>
      <c r="D545" s="22"/>
    </row>
    <row r="546" spans="1:4" ht="15.75" customHeight="1">
      <c r="A546" s="17"/>
      <c r="B546" s="12"/>
      <c r="C546" s="12"/>
      <c r="D546" s="22"/>
    </row>
    <row r="547" spans="1:4" ht="15.75" customHeight="1">
      <c r="A547" s="17"/>
      <c r="B547" s="12"/>
      <c r="C547" s="12"/>
      <c r="D547" s="22"/>
    </row>
    <row r="548" spans="1:4" ht="15.75" customHeight="1">
      <c r="A548" s="17"/>
      <c r="B548" s="12"/>
      <c r="C548" s="12"/>
      <c r="D548" s="22"/>
    </row>
    <row r="549" spans="1:4" ht="15.75" customHeight="1">
      <c r="A549" s="17"/>
      <c r="B549" s="12"/>
      <c r="C549" s="12"/>
      <c r="D549" s="22"/>
    </row>
    <row r="550" spans="1:4" ht="15.75" customHeight="1">
      <c r="A550" s="17"/>
      <c r="B550" s="12"/>
      <c r="C550" s="12"/>
      <c r="D550" s="22"/>
    </row>
    <row r="551" spans="1:4" ht="15.75" customHeight="1">
      <c r="A551" s="17"/>
      <c r="B551" s="12"/>
      <c r="C551" s="12"/>
      <c r="D551" s="22"/>
    </row>
    <row r="552" spans="1:4" ht="15.75" customHeight="1">
      <c r="A552" s="17"/>
      <c r="B552" s="12"/>
      <c r="C552" s="12"/>
      <c r="D552" s="22"/>
    </row>
    <row r="553" spans="1:4" ht="15.75" customHeight="1">
      <c r="A553" s="17"/>
      <c r="B553" s="12"/>
      <c r="C553" s="12"/>
      <c r="D553" s="22"/>
    </row>
    <row r="554" spans="1:4" ht="15.75" customHeight="1">
      <c r="A554" s="17"/>
      <c r="B554" s="12"/>
      <c r="C554" s="12"/>
      <c r="D554" s="22"/>
    </row>
    <row r="555" spans="1:4" ht="15.75" customHeight="1">
      <c r="A555" s="17"/>
      <c r="B555" s="12"/>
      <c r="C555" s="12"/>
      <c r="D555" s="22"/>
    </row>
    <row r="556" spans="1:4" ht="15.75" customHeight="1">
      <c r="A556" s="17"/>
      <c r="B556" s="12"/>
      <c r="C556" s="12"/>
      <c r="D556" s="22"/>
    </row>
    <row r="557" spans="1:4" ht="15.75" customHeight="1">
      <c r="A557" s="17"/>
      <c r="B557" s="12"/>
      <c r="C557" s="12"/>
      <c r="D557" s="22"/>
    </row>
    <row r="558" spans="1:4" ht="15.75" customHeight="1">
      <c r="A558" s="17"/>
      <c r="B558" s="12"/>
      <c r="C558" s="12"/>
      <c r="D558" s="22"/>
    </row>
    <row r="559" spans="1:4" ht="15.75" customHeight="1">
      <c r="A559" s="17"/>
      <c r="B559" s="12"/>
      <c r="C559" s="12"/>
      <c r="D559" s="22"/>
    </row>
    <row r="560" spans="1:4" ht="15.75" customHeight="1">
      <c r="A560" s="17"/>
      <c r="B560" s="12"/>
      <c r="C560" s="12"/>
      <c r="D560" s="22"/>
    </row>
    <row r="561" spans="1:4" ht="15.75" customHeight="1">
      <c r="A561" s="17"/>
      <c r="B561" s="12"/>
      <c r="C561" s="12"/>
      <c r="D561" s="22"/>
    </row>
    <row r="562" spans="1:4" ht="15.75" customHeight="1">
      <c r="A562" s="17"/>
      <c r="B562" s="12"/>
      <c r="C562" s="12"/>
      <c r="D562" s="22"/>
    </row>
    <row r="563" spans="1:4" ht="15.75" customHeight="1">
      <c r="A563" s="17"/>
      <c r="B563" s="12"/>
      <c r="C563" s="12"/>
      <c r="D563" s="22"/>
    </row>
    <row r="564" spans="1:4" ht="15.75" customHeight="1">
      <c r="A564" s="17"/>
      <c r="B564" s="12"/>
      <c r="C564" s="12"/>
      <c r="D564" s="22"/>
    </row>
    <row r="565" spans="1:4" ht="15.75" customHeight="1">
      <c r="A565" s="17"/>
      <c r="B565" s="12"/>
      <c r="C565" s="12"/>
      <c r="D565" s="22"/>
    </row>
    <row r="566" spans="1:4" ht="15.75" customHeight="1">
      <c r="A566" s="17"/>
      <c r="B566" s="12"/>
      <c r="C566" s="12"/>
      <c r="D566" s="22"/>
    </row>
    <row r="567" spans="1:4" ht="15.75" customHeight="1">
      <c r="A567" s="17"/>
      <c r="B567" s="12"/>
      <c r="C567" s="12"/>
      <c r="D567" s="22"/>
    </row>
    <row r="568" spans="1:4" ht="15.75" customHeight="1">
      <c r="A568" s="17"/>
      <c r="B568" s="12"/>
      <c r="C568" s="12"/>
      <c r="D568" s="22"/>
    </row>
    <row r="569" spans="1:4" ht="15.75" customHeight="1">
      <c r="A569" s="17"/>
      <c r="B569" s="12"/>
      <c r="C569" s="12"/>
      <c r="D569" s="22"/>
    </row>
    <row r="570" spans="1:4" ht="15.75" customHeight="1">
      <c r="A570" s="17"/>
      <c r="B570" s="12"/>
      <c r="C570" s="12"/>
      <c r="D570" s="22"/>
    </row>
    <row r="571" spans="1:4" ht="15.75" customHeight="1">
      <c r="A571" s="17"/>
      <c r="B571" s="12"/>
      <c r="C571" s="12"/>
      <c r="D571" s="22"/>
    </row>
    <row r="572" spans="1:4" ht="15.75" customHeight="1">
      <c r="A572" s="17"/>
      <c r="B572" s="12"/>
      <c r="C572" s="12"/>
      <c r="D572" s="22"/>
    </row>
    <row r="573" spans="1:4" ht="15.75" customHeight="1">
      <c r="A573" s="17"/>
      <c r="B573" s="12"/>
      <c r="C573" s="12"/>
      <c r="D573" s="22"/>
    </row>
    <row r="574" spans="1:4" ht="15.75" customHeight="1">
      <c r="A574" s="17"/>
      <c r="B574" s="12"/>
      <c r="C574" s="12"/>
      <c r="D574" s="22"/>
    </row>
    <row r="575" spans="1:4" ht="15.75" customHeight="1">
      <c r="A575" s="17"/>
      <c r="B575" s="12"/>
      <c r="C575" s="12"/>
      <c r="D575" s="22"/>
    </row>
    <row r="576" spans="1:4" ht="15.75" customHeight="1">
      <c r="A576" s="17"/>
      <c r="B576" s="12"/>
      <c r="C576" s="12"/>
      <c r="D576" s="22"/>
    </row>
    <row r="577" spans="1:4" ht="15.75" customHeight="1">
      <c r="A577" s="17"/>
      <c r="B577" s="12"/>
      <c r="C577" s="12"/>
      <c r="D577" s="22"/>
    </row>
    <row r="578" spans="1:4" ht="15.75" customHeight="1">
      <c r="A578" s="17"/>
      <c r="B578" s="12"/>
      <c r="C578" s="12"/>
      <c r="D578" s="22"/>
    </row>
    <row r="579" spans="1:4" ht="15.75" customHeight="1">
      <c r="A579" s="17"/>
      <c r="B579" s="12"/>
      <c r="C579" s="12"/>
      <c r="D579" s="22"/>
    </row>
    <row r="580" spans="1:4" ht="15.75" customHeight="1">
      <c r="A580" s="17"/>
      <c r="B580" s="12"/>
      <c r="C580" s="12"/>
      <c r="D580" s="22"/>
    </row>
    <row r="581" spans="1:4" ht="15.75" customHeight="1">
      <c r="A581" s="17"/>
      <c r="B581" s="12"/>
      <c r="C581" s="12"/>
      <c r="D581" s="22"/>
    </row>
    <row r="582" spans="1:4" ht="15.75" customHeight="1">
      <c r="A582" s="17"/>
      <c r="B582" s="12"/>
      <c r="C582" s="12"/>
      <c r="D582" s="22"/>
    </row>
    <row r="583" spans="1:4" ht="15.75" customHeight="1">
      <c r="A583" s="17"/>
      <c r="B583" s="12"/>
      <c r="C583" s="12"/>
      <c r="D583" s="22"/>
    </row>
    <row r="584" spans="1:4" ht="15.75" customHeight="1">
      <c r="A584" s="17"/>
      <c r="B584" s="12"/>
      <c r="C584" s="12"/>
      <c r="D584" s="22"/>
    </row>
    <row r="585" spans="1:4" ht="15.75" customHeight="1">
      <c r="A585" s="17"/>
      <c r="B585" s="12"/>
      <c r="C585" s="12"/>
      <c r="D585" s="22"/>
    </row>
    <row r="586" spans="1:4" ht="15.75" customHeight="1">
      <c r="A586" s="17"/>
      <c r="B586" s="12"/>
      <c r="C586" s="12"/>
      <c r="D586" s="22"/>
    </row>
    <row r="587" spans="1:4" ht="15.75" customHeight="1">
      <c r="A587" s="17"/>
      <c r="B587" s="12"/>
      <c r="C587" s="12"/>
      <c r="D587" s="22"/>
    </row>
    <row r="588" spans="1:4" ht="15.75" customHeight="1">
      <c r="A588" s="17"/>
      <c r="B588" s="12"/>
      <c r="C588" s="12"/>
      <c r="D588" s="22"/>
    </row>
    <row r="589" spans="1:4" ht="15.75" customHeight="1">
      <c r="A589" s="17"/>
      <c r="B589" s="12"/>
      <c r="C589" s="12"/>
      <c r="D589" s="22"/>
    </row>
    <row r="590" spans="1:4" ht="15.75" customHeight="1">
      <c r="A590" s="17"/>
      <c r="B590" s="12"/>
      <c r="C590" s="12"/>
      <c r="D590" s="22"/>
    </row>
    <row r="591" spans="1:4" ht="15.75" customHeight="1">
      <c r="A591" s="17"/>
      <c r="B591" s="12"/>
      <c r="C591" s="12"/>
      <c r="D591" s="22"/>
    </row>
    <row r="592" spans="1:4" ht="15.75" customHeight="1">
      <c r="A592" s="17"/>
      <c r="B592" s="12"/>
      <c r="C592" s="12"/>
      <c r="D592" s="22"/>
    </row>
    <row r="593" spans="1:4" ht="15.75" customHeight="1">
      <c r="A593" s="17"/>
      <c r="B593" s="12"/>
      <c r="C593" s="12"/>
      <c r="D593" s="22"/>
    </row>
    <row r="594" spans="1:4" ht="15.75" customHeight="1">
      <c r="A594" s="17"/>
      <c r="B594" s="12"/>
      <c r="C594" s="12"/>
      <c r="D594" s="22"/>
    </row>
    <row r="595" spans="1:4" ht="15.75" customHeight="1">
      <c r="A595" s="17"/>
      <c r="B595" s="12"/>
      <c r="C595" s="12"/>
      <c r="D595" s="22"/>
    </row>
    <row r="596" spans="1:4" ht="15.75" customHeight="1">
      <c r="A596" s="17"/>
      <c r="B596" s="12"/>
      <c r="C596" s="12"/>
      <c r="D596" s="22"/>
    </row>
    <row r="597" spans="1:4" ht="15.75" customHeight="1">
      <c r="A597" s="17"/>
      <c r="B597" s="12"/>
      <c r="C597" s="12"/>
      <c r="D597" s="22"/>
    </row>
    <row r="598" spans="1:4" ht="15.75" customHeight="1">
      <c r="A598" s="17"/>
      <c r="B598" s="12"/>
      <c r="C598" s="12"/>
      <c r="D598" s="22"/>
    </row>
    <row r="599" spans="1:4" ht="15.75" customHeight="1">
      <c r="A599" s="17"/>
      <c r="B599" s="12"/>
      <c r="C599" s="12"/>
      <c r="D599" s="22"/>
    </row>
    <row r="600" spans="1:4" ht="15.75" customHeight="1">
      <c r="A600" s="17"/>
      <c r="B600" s="12"/>
      <c r="C600" s="12"/>
      <c r="D600" s="22"/>
    </row>
    <row r="601" spans="1:4" ht="15.75" customHeight="1">
      <c r="A601" s="17"/>
      <c r="B601" s="12"/>
      <c r="C601" s="12"/>
      <c r="D601" s="22"/>
    </row>
    <row r="602" spans="1:4" ht="15.75" customHeight="1">
      <c r="A602" s="17"/>
      <c r="B602" s="12"/>
      <c r="C602" s="12"/>
      <c r="D602" s="22"/>
    </row>
    <row r="603" spans="1:4" ht="15.75" customHeight="1">
      <c r="A603" s="17"/>
      <c r="B603" s="12"/>
      <c r="C603" s="12"/>
      <c r="D603" s="22"/>
    </row>
    <row r="604" spans="1:4" ht="15.75" customHeight="1">
      <c r="A604" s="17"/>
      <c r="B604" s="12"/>
      <c r="C604" s="12"/>
      <c r="D604" s="22"/>
    </row>
    <row r="605" spans="1:4" ht="15.75" customHeight="1">
      <c r="A605" s="17"/>
      <c r="B605" s="12"/>
      <c r="C605" s="12"/>
      <c r="D605" s="22"/>
    </row>
    <row r="606" spans="1:4" ht="15.75" customHeight="1">
      <c r="A606" s="17"/>
      <c r="B606" s="12"/>
      <c r="C606" s="12"/>
      <c r="D606" s="22"/>
    </row>
    <row r="607" spans="1:4" ht="15.75" customHeight="1">
      <c r="A607" s="17"/>
      <c r="B607" s="12"/>
      <c r="C607" s="12"/>
      <c r="D607" s="22"/>
    </row>
    <row r="608" spans="1:4" ht="15.75" customHeight="1">
      <c r="A608" s="17"/>
      <c r="B608" s="12"/>
      <c r="C608" s="12"/>
      <c r="D608" s="22"/>
    </row>
    <row r="609" spans="1:4" ht="15.75" customHeight="1">
      <c r="A609" s="17"/>
      <c r="B609" s="12"/>
      <c r="C609" s="12"/>
      <c r="D609" s="22"/>
    </row>
    <row r="610" spans="1:4" ht="15.75" customHeight="1">
      <c r="A610" s="17"/>
      <c r="B610" s="12"/>
      <c r="C610" s="12"/>
      <c r="D610" s="22"/>
    </row>
    <row r="611" spans="1:4" ht="15.75" customHeight="1">
      <c r="A611" s="17"/>
      <c r="B611" s="12"/>
      <c r="C611" s="12"/>
      <c r="D611" s="22"/>
    </row>
    <row r="612" spans="1:4" ht="15.75" customHeight="1">
      <c r="A612" s="17"/>
      <c r="B612" s="12"/>
      <c r="C612" s="12"/>
      <c r="D612" s="22"/>
    </row>
    <row r="613" spans="1:4" ht="15.75" customHeight="1">
      <c r="A613" s="17"/>
      <c r="B613" s="12"/>
      <c r="C613" s="12"/>
      <c r="D613" s="22"/>
    </row>
    <row r="614" spans="1:4" ht="15.75" customHeight="1">
      <c r="A614" s="17"/>
      <c r="B614" s="12"/>
      <c r="C614" s="12"/>
      <c r="D614" s="22"/>
    </row>
    <row r="615" spans="1:4" ht="15.75" customHeight="1">
      <c r="A615" s="17"/>
      <c r="B615" s="12"/>
      <c r="C615" s="12"/>
      <c r="D615" s="22"/>
    </row>
    <row r="616" spans="1:4" ht="15.75" customHeight="1">
      <c r="A616" s="17"/>
      <c r="B616" s="12"/>
      <c r="C616" s="12"/>
      <c r="D616" s="22"/>
    </row>
    <row r="617" spans="1:4" ht="15.75" customHeight="1">
      <c r="A617" s="17"/>
      <c r="B617" s="12"/>
      <c r="C617" s="12"/>
      <c r="D617" s="22"/>
    </row>
    <row r="618" spans="1:4" ht="15.75" customHeight="1">
      <c r="A618" s="17"/>
      <c r="B618" s="12"/>
      <c r="C618" s="12"/>
      <c r="D618" s="22"/>
    </row>
    <row r="619" spans="1:4" ht="15.75" customHeight="1">
      <c r="A619" s="17"/>
      <c r="B619" s="12"/>
      <c r="C619" s="12"/>
      <c r="D619" s="22"/>
    </row>
    <row r="620" spans="1:4" ht="15.75" customHeight="1">
      <c r="A620" s="17"/>
      <c r="B620" s="12"/>
      <c r="C620" s="12"/>
      <c r="D620" s="22"/>
    </row>
    <row r="621" spans="1:4" ht="15.75" customHeight="1">
      <c r="A621" s="17"/>
      <c r="B621" s="12"/>
      <c r="C621" s="12"/>
      <c r="D621" s="22"/>
    </row>
    <row r="622" spans="1:4" ht="15.75" customHeight="1">
      <c r="A622" s="17"/>
      <c r="B622" s="12"/>
      <c r="C622" s="12"/>
      <c r="D622" s="22"/>
    </row>
    <row r="623" spans="1:4" ht="15.75" customHeight="1">
      <c r="A623" s="17"/>
      <c r="B623" s="12"/>
      <c r="C623" s="12"/>
      <c r="D623" s="22"/>
    </row>
    <row r="624" spans="1:4" ht="15.75" customHeight="1">
      <c r="A624" s="17"/>
      <c r="B624" s="12"/>
      <c r="C624" s="12"/>
      <c r="D624" s="22"/>
    </row>
    <row r="625" spans="1:4" ht="15.75" customHeight="1">
      <c r="A625" s="17"/>
      <c r="B625" s="12"/>
      <c r="C625" s="12"/>
      <c r="D625" s="22"/>
    </row>
    <row r="626" spans="1:4" ht="15.75" customHeight="1">
      <c r="A626" s="17"/>
      <c r="B626" s="12"/>
      <c r="C626" s="12"/>
      <c r="D626" s="22"/>
    </row>
    <row r="627" spans="1:4" ht="15.75" customHeight="1">
      <c r="A627" s="17"/>
      <c r="B627" s="12"/>
      <c r="C627" s="12"/>
      <c r="D627" s="22"/>
    </row>
    <row r="628" spans="1:4" ht="15.75" customHeight="1">
      <c r="A628" s="17"/>
      <c r="B628" s="12"/>
      <c r="C628" s="12"/>
      <c r="D628" s="22"/>
    </row>
    <row r="629" spans="1:4" ht="15.75" customHeight="1">
      <c r="A629" s="17"/>
      <c r="B629" s="12"/>
      <c r="C629" s="12"/>
      <c r="D629" s="22"/>
    </row>
    <row r="630" spans="1:4" ht="15.75" customHeight="1">
      <c r="A630" s="17"/>
      <c r="B630" s="12"/>
      <c r="C630" s="12"/>
      <c r="D630" s="22"/>
    </row>
    <row r="631" spans="1:4" ht="15.75" customHeight="1">
      <c r="A631" s="17"/>
      <c r="B631" s="12"/>
      <c r="C631" s="12"/>
      <c r="D631" s="22"/>
    </row>
    <row r="632" spans="1:4" ht="15.75" customHeight="1">
      <c r="A632" s="17"/>
      <c r="B632" s="12"/>
      <c r="C632" s="12"/>
      <c r="D632" s="22"/>
    </row>
    <row r="633" spans="1:4" ht="15.75" customHeight="1">
      <c r="A633" s="17"/>
      <c r="B633" s="12"/>
      <c r="C633" s="12"/>
      <c r="D633" s="22"/>
    </row>
    <row r="634" spans="1:4" ht="15.75" customHeight="1">
      <c r="A634" s="17"/>
      <c r="B634" s="12"/>
      <c r="C634" s="12"/>
      <c r="D634" s="22"/>
    </row>
    <row r="635" spans="1:4" ht="15.75" customHeight="1">
      <c r="A635" s="17"/>
      <c r="B635" s="12"/>
      <c r="C635" s="12"/>
      <c r="D635" s="22"/>
    </row>
    <row r="636" spans="1:4" ht="15.75" customHeight="1">
      <c r="A636" s="17"/>
      <c r="B636" s="12"/>
      <c r="C636" s="12"/>
      <c r="D636" s="22"/>
    </row>
    <row r="637" spans="1:4" ht="15.75" customHeight="1">
      <c r="A637" s="17"/>
      <c r="B637" s="12"/>
      <c r="C637" s="12"/>
      <c r="D637" s="22"/>
    </row>
    <row r="638" spans="1:4" ht="15.75" customHeight="1">
      <c r="A638" s="17"/>
      <c r="B638" s="12"/>
      <c r="C638" s="12"/>
      <c r="D638" s="22"/>
    </row>
    <row r="639" spans="1:4" ht="15.75" customHeight="1">
      <c r="A639" s="17"/>
      <c r="B639" s="12"/>
      <c r="C639" s="12"/>
      <c r="D639" s="22"/>
    </row>
    <row r="640" spans="1:4" ht="15.75" customHeight="1">
      <c r="A640" s="17"/>
      <c r="B640" s="12"/>
      <c r="C640" s="12"/>
      <c r="D640" s="22"/>
    </row>
    <row r="641" spans="1:4" ht="15.75" customHeight="1">
      <c r="A641" s="17"/>
      <c r="B641" s="12"/>
      <c r="C641" s="12"/>
      <c r="D641" s="22"/>
    </row>
    <row r="642" spans="1:4" ht="15.75" customHeight="1">
      <c r="A642" s="17"/>
      <c r="B642" s="12"/>
      <c r="C642" s="12"/>
      <c r="D642" s="22"/>
    </row>
    <row r="643" spans="1:4" ht="15.75" customHeight="1">
      <c r="A643" s="17"/>
      <c r="B643" s="12"/>
      <c r="C643" s="12"/>
      <c r="D643" s="22"/>
    </row>
    <row r="644" spans="1:4" ht="15.75" customHeight="1">
      <c r="A644" s="17"/>
      <c r="B644" s="12"/>
      <c r="C644" s="12"/>
      <c r="D644" s="22"/>
    </row>
    <row r="645" spans="1:4" ht="15.75" customHeight="1">
      <c r="A645" s="17"/>
      <c r="B645" s="12"/>
      <c r="C645" s="12"/>
      <c r="D645" s="22"/>
    </row>
    <row r="646" spans="1:4" ht="15.75" customHeight="1">
      <c r="A646" s="17"/>
      <c r="B646" s="12"/>
      <c r="C646" s="12"/>
      <c r="D646" s="22"/>
    </row>
    <row r="647" spans="1:4" ht="15.75" customHeight="1">
      <c r="A647" s="17"/>
      <c r="B647" s="12"/>
      <c r="C647" s="12"/>
      <c r="D647" s="22"/>
    </row>
    <row r="648" spans="1:4" ht="15.75" customHeight="1">
      <c r="A648" s="17"/>
      <c r="B648" s="12"/>
      <c r="C648" s="12"/>
      <c r="D648" s="22"/>
    </row>
    <row r="649" spans="1:4" ht="15.75" customHeight="1">
      <c r="A649" s="17"/>
      <c r="B649" s="12"/>
      <c r="C649" s="12"/>
      <c r="D649" s="22"/>
    </row>
    <row r="650" spans="1:4" ht="15.75" customHeight="1">
      <c r="A650" s="17"/>
      <c r="B650" s="12"/>
      <c r="C650" s="12"/>
      <c r="D650" s="22"/>
    </row>
    <row r="651" spans="1:4" ht="15.75" customHeight="1">
      <c r="A651" s="17"/>
      <c r="B651" s="12"/>
      <c r="C651" s="12"/>
      <c r="D651" s="22"/>
    </row>
    <row r="652" spans="1:4" ht="15.75" customHeight="1">
      <c r="A652" s="17"/>
      <c r="B652" s="12"/>
      <c r="C652" s="12"/>
      <c r="D652" s="22"/>
    </row>
    <row r="653" spans="1:4" ht="15.75" customHeight="1">
      <c r="A653" s="17"/>
      <c r="B653" s="12"/>
      <c r="C653" s="12"/>
      <c r="D653" s="22"/>
    </row>
    <row r="654" spans="1:4" ht="15.75" customHeight="1">
      <c r="A654" s="17"/>
      <c r="B654" s="12"/>
      <c r="C654" s="12"/>
      <c r="D654" s="22"/>
    </row>
    <row r="655" spans="1:4" ht="15.75" customHeight="1">
      <c r="A655" s="17"/>
      <c r="B655" s="12"/>
      <c r="C655" s="12"/>
      <c r="D655" s="22"/>
    </row>
    <row r="656" spans="1:4" ht="15.75" customHeight="1">
      <c r="A656" s="17"/>
      <c r="B656" s="12"/>
      <c r="C656" s="12"/>
      <c r="D656" s="22"/>
    </row>
    <row r="657" spans="1:4" ht="15.75" customHeight="1">
      <c r="A657" s="17"/>
      <c r="B657" s="12"/>
      <c r="C657" s="12"/>
      <c r="D657" s="22"/>
    </row>
    <row r="658" spans="1:4" ht="15.75" customHeight="1">
      <c r="A658" s="17"/>
      <c r="B658" s="12"/>
      <c r="C658" s="12"/>
      <c r="D658" s="22"/>
    </row>
    <row r="659" spans="1:4" ht="15.75" customHeight="1">
      <c r="A659" s="17"/>
      <c r="B659" s="12"/>
      <c r="C659" s="12"/>
      <c r="D659" s="22"/>
    </row>
    <row r="660" spans="1:4" ht="15.75" customHeight="1">
      <c r="A660" s="17"/>
      <c r="B660" s="12"/>
      <c r="C660" s="12"/>
      <c r="D660" s="22"/>
    </row>
    <row r="661" spans="1:4" ht="15.75" customHeight="1">
      <c r="A661" s="17"/>
      <c r="B661" s="12"/>
      <c r="C661" s="12"/>
      <c r="D661" s="22"/>
    </row>
    <row r="662" spans="1:4" ht="15.75" customHeight="1">
      <c r="A662" s="17"/>
      <c r="B662" s="12"/>
      <c r="C662" s="12"/>
      <c r="D662" s="22"/>
    </row>
    <row r="663" spans="1:4" ht="15.75" customHeight="1">
      <c r="A663" s="17"/>
      <c r="B663" s="12"/>
      <c r="C663" s="12"/>
      <c r="D663" s="22"/>
    </row>
    <row r="664" spans="1:4" ht="15.75" customHeight="1">
      <c r="A664" s="17"/>
      <c r="B664" s="12"/>
      <c r="C664" s="12"/>
      <c r="D664" s="22"/>
    </row>
    <row r="665" spans="1:4" ht="15.75" customHeight="1">
      <c r="A665" s="17"/>
      <c r="B665" s="12"/>
      <c r="C665" s="12"/>
      <c r="D665" s="22"/>
    </row>
    <row r="666" spans="1:4" ht="15.75" customHeight="1">
      <c r="A666" s="17"/>
      <c r="B666" s="12"/>
      <c r="C666" s="12"/>
      <c r="D666" s="22"/>
    </row>
    <row r="667" spans="1:4" ht="15.75" customHeight="1">
      <c r="A667" s="17"/>
      <c r="B667" s="12"/>
      <c r="C667" s="12"/>
      <c r="D667" s="22"/>
    </row>
    <row r="668" spans="1:4" ht="15.75" customHeight="1">
      <c r="A668" s="17"/>
      <c r="B668" s="12"/>
      <c r="C668" s="12"/>
      <c r="D668" s="22"/>
    </row>
    <row r="669" spans="1:4" ht="15.75" customHeight="1">
      <c r="A669" s="17"/>
      <c r="B669" s="12"/>
      <c r="C669" s="12"/>
      <c r="D669" s="22"/>
    </row>
    <row r="670" spans="1:4" ht="15.75" customHeight="1">
      <c r="A670" s="17"/>
      <c r="B670" s="12"/>
      <c r="C670" s="12"/>
      <c r="D670" s="22"/>
    </row>
    <row r="671" spans="1:4" ht="15.75" customHeight="1">
      <c r="A671" s="17"/>
      <c r="B671" s="12"/>
      <c r="C671" s="12"/>
      <c r="D671" s="22"/>
    </row>
    <row r="672" spans="1:4" ht="15.75" customHeight="1">
      <c r="A672" s="17"/>
      <c r="B672" s="12"/>
      <c r="C672" s="12"/>
      <c r="D672" s="22"/>
    </row>
    <row r="673" spans="1:4" ht="15.75" customHeight="1">
      <c r="A673" s="17"/>
      <c r="B673" s="12"/>
      <c r="C673" s="12"/>
      <c r="D673" s="22"/>
    </row>
    <row r="674" spans="1:4" ht="15.75" customHeight="1">
      <c r="A674" s="17"/>
      <c r="B674" s="12"/>
      <c r="C674" s="12"/>
      <c r="D674" s="22"/>
    </row>
    <row r="675" spans="1:4" ht="15.75" customHeight="1">
      <c r="A675" s="17"/>
      <c r="B675" s="12"/>
      <c r="C675" s="12"/>
      <c r="D675" s="22"/>
    </row>
    <row r="676" spans="1:4" ht="15.75" customHeight="1">
      <c r="A676" s="17"/>
      <c r="B676" s="12"/>
      <c r="C676" s="12"/>
      <c r="D676" s="22"/>
    </row>
    <row r="677" spans="1:4" ht="15.75" customHeight="1">
      <c r="A677" s="17"/>
      <c r="B677" s="12"/>
      <c r="C677" s="12"/>
      <c r="D677" s="22"/>
    </row>
    <row r="678" spans="1:4" ht="15.75" customHeight="1">
      <c r="A678" s="17"/>
      <c r="B678" s="12"/>
      <c r="C678" s="12"/>
      <c r="D678" s="22"/>
    </row>
    <row r="679" spans="1:4" ht="15.75" customHeight="1">
      <c r="A679" s="17"/>
      <c r="B679" s="12"/>
      <c r="C679" s="12"/>
      <c r="D679" s="22"/>
    </row>
    <row r="680" spans="1:4" ht="15.75" customHeight="1">
      <c r="A680" s="17"/>
      <c r="B680" s="12"/>
      <c r="C680" s="12"/>
      <c r="D680" s="22"/>
    </row>
    <row r="681" spans="1:4" ht="15.75" customHeight="1">
      <c r="A681" s="17"/>
      <c r="B681" s="12"/>
      <c r="C681" s="12"/>
      <c r="D681" s="22"/>
    </row>
    <row r="682" spans="1:4" ht="15.75" customHeight="1">
      <c r="A682" s="17"/>
      <c r="B682" s="12"/>
      <c r="C682" s="12"/>
      <c r="D682" s="22"/>
    </row>
    <row r="683" spans="1:4" ht="15.75" customHeight="1">
      <c r="A683" s="17"/>
      <c r="B683" s="12"/>
      <c r="C683" s="12"/>
      <c r="D683" s="22"/>
    </row>
    <row r="684" spans="1:4" ht="15.75" customHeight="1">
      <c r="A684" s="17"/>
      <c r="B684" s="12"/>
      <c r="C684" s="12"/>
      <c r="D684" s="22"/>
    </row>
    <row r="685" spans="1:4" ht="15.75" customHeight="1">
      <c r="A685" s="17"/>
      <c r="B685" s="12"/>
      <c r="C685" s="12"/>
      <c r="D685" s="22"/>
    </row>
    <row r="686" spans="1:4" ht="15.75" customHeight="1">
      <c r="A686" s="17"/>
      <c r="B686" s="12"/>
      <c r="C686" s="12"/>
      <c r="D686" s="22"/>
    </row>
    <row r="687" spans="1:4" ht="15.75" customHeight="1">
      <c r="A687" s="17"/>
      <c r="B687" s="12"/>
      <c r="C687" s="12"/>
      <c r="D687" s="22"/>
    </row>
    <row r="688" spans="1:4" ht="15.75" customHeight="1">
      <c r="A688" s="17"/>
      <c r="B688" s="12"/>
      <c r="C688" s="12"/>
      <c r="D688" s="22"/>
    </row>
    <row r="689" spans="1:4" ht="15.75" customHeight="1">
      <c r="A689" s="17"/>
      <c r="B689" s="12"/>
      <c r="C689" s="12"/>
      <c r="D689" s="22"/>
    </row>
    <row r="690" spans="1:4" ht="15.75" customHeight="1">
      <c r="A690" s="17"/>
      <c r="B690" s="12"/>
      <c r="C690" s="12"/>
      <c r="D690" s="22"/>
    </row>
    <row r="691" spans="1:4" ht="15.75" customHeight="1">
      <c r="A691" s="17"/>
      <c r="B691" s="12"/>
      <c r="C691" s="12"/>
      <c r="D691" s="22"/>
    </row>
    <row r="692" spans="1:4" ht="15.75" customHeight="1">
      <c r="A692" s="17"/>
      <c r="B692" s="12"/>
      <c r="C692" s="12"/>
      <c r="D692" s="22"/>
    </row>
    <row r="693" spans="1:4" ht="15.75" customHeight="1">
      <c r="A693" s="17"/>
      <c r="B693" s="12"/>
      <c r="C693" s="12"/>
      <c r="D693" s="22"/>
    </row>
    <row r="694" spans="1:4" ht="15.75" customHeight="1">
      <c r="A694" s="17"/>
      <c r="B694" s="12"/>
      <c r="C694" s="12"/>
      <c r="D694" s="22"/>
    </row>
    <row r="695" spans="1:4" ht="15.75" customHeight="1">
      <c r="A695" s="17"/>
      <c r="B695" s="12"/>
      <c r="C695" s="12"/>
      <c r="D695" s="22"/>
    </row>
    <row r="696" spans="1:4" ht="15.75" customHeight="1">
      <c r="A696" s="17"/>
      <c r="B696" s="12"/>
      <c r="C696" s="12"/>
      <c r="D696" s="22"/>
    </row>
    <row r="697" spans="1:4" ht="15.75" customHeight="1">
      <c r="A697" s="17"/>
      <c r="B697" s="12"/>
      <c r="C697" s="12"/>
      <c r="D697" s="22"/>
    </row>
    <row r="698" spans="1:4" ht="15.75" customHeight="1">
      <c r="A698" s="17"/>
      <c r="B698" s="12"/>
      <c r="C698" s="12"/>
      <c r="D698" s="22"/>
    </row>
    <row r="699" spans="1:4" ht="15.75" customHeight="1">
      <c r="A699" s="17"/>
      <c r="B699" s="12"/>
      <c r="C699" s="12"/>
      <c r="D699" s="22"/>
    </row>
    <row r="700" spans="1:4" ht="15.75" customHeight="1">
      <c r="A700" s="17"/>
      <c r="B700" s="12"/>
      <c r="C700" s="12"/>
      <c r="D700" s="22"/>
    </row>
    <row r="701" spans="1:4" ht="15.75" customHeight="1">
      <c r="A701" s="17"/>
      <c r="B701" s="12"/>
      <c r="C701" s="12"/>
      <c r="D701" s="22"/>
    </row>
    <row r="702" spans="1:4" ht="15.75" customHeight="1">
      <c r="A702" s="17"/>
      <c r="B702" s="12"/>
      <c r="C702" s="12"/>
      <c r="D702" s="22"/>
    </row>
    <row r="703" spans="1:4" ht="15.75" customHeight="1">
      <c r="A703" s="17"/>
      <c r="B703" s="12"/>
      <c r="C703" s="12"/>
      <c r="D703" s="22"/>
    </row>
    <row r="704" spans="1:4" ht="15.75" customHeight="1">
      <c r="A704" s="17"/>
      <c r="B704" s="12"/>
      <c r="C704" s="12"/>
      <c r="D704" s="22"/>
    </row>
    <row r="705" spans="1:4" ht="15.75" customHeight="1">
      <c r="A705" s="17"/>
      <c r="B705" s="12"/>
      <c r="C705" s="12"/>
      <c r="D705" s="22"/>
    </row>
    <row r="706" spans="1:4" ht="15.75" customHeight="1">
      <c r="A706" s="17"/>
      <c r="B706" s="12"/>
      <c r="C706" s="12"/>
      <c r="D706" s="22"/>
    </row>
    <row r="707" spans="1:4" ht="15.75" customHeight="1">
      <c r="A707" s="17"/>
      <c r="B707" s="12"/>
      <c r="C707" s="12"/>
      <c r="D707" s="22"/>
    </row>
    <row r="708" spans="1:4" ht="15.75" customHeight="1">
      <c r="A708" s="17"/>
      <c r="B708" s="12"/>
      <c r="C708" s="12"/>
      <c r="D708" s="22"/>
    </row>
    <row r="709" spans="1:4" ht="15.75" customHeight="1">
      <c r="A709" s="17"/>
      <c r="B709" s="12"/>
      <c r="C709" s="12"/>
      <c r="D709" s="22"/>
    </row>
    <row r="710" spans="1:4" ht="15.75" customHeight="1">
      <c r="A710" s="17"/>
      <c r="B710" s="12"/>
      <c r="C710" s="12"/>
      <c r="D710" s="22"/>
    </row>
    <row r="711" spans="1:4" ht="15.75" customHeight="1">
      <c r="A711" s="17"/>
      <c r="B711" s="12"/>
      <c r="C711" s="12"/>
      <c r="D711" s="22"/>
    </row>
    <row r="712" spans="1:4" ht="15.75" customHeight="1">
      <c r="A712" s="17"/>
      <c r="B712" s="12"/>
      <c r="C712" s="12"/>
      <c r="D712" s="22"/>
    </row>
    <row r="713" spans="1:4" ht="15.75" customHeight="1">
      <c r="A713" s="17"/>
      <c r="B713" s="12"/>
      <c r="C713" s="12"/>
      <c r="D713" s="22"/>
    </row>
    <row r="714" spans="1:4" ht="15.75" customHeight="1">
      <c r="A714" s="17"/>
      <c r="B714" s="12"/>
      <c r="C714" s="12"/>
      <c r="D714" s="22"/>
    </row>
    <row r="715" spans="1:4" ht="15.75" customHeight="1">
      <c r="A715" s="17"/>
      <c r="B715" s="12"/>
      <c r="C715" s="12"/>
      <c r="D715" s="22"/>
    </row>
    <row r="716" spans="1:4" ht="15.75" customHeight="1">
      <c r="A716" s="17"/>
      <c r="B716" s="12"/>
      <c r="C716" s="12"/>
      <c r="D716" s="22"/>
    </row>
    <row r="717" spans="1:4" ht="15.75" customHeight="1">
      <c r="A717" s="17"/>
      <c r="B717" s="12"/>
      <c r="C717" s="12"/>
      <c r="D717" s="22"/>
    </row>
    <row r="718" spans="1:4" ht="15.75" customHeight="1">
      <c r="A718" s="17"/>
      <c r="B718" s="12"/>
      <c r="C718" s="12"/>
      <c r="D718" s="22"/>
    </row>
    <row r="719" spans="1:4" ht="15.75" customHeight="1">
      <c r="A719" s="17"/>
      <c r="B719" s="12"/>
      <c r="C719" s="12"/>
      <c r="D719" s="22"/>
    </row>
    <row r="720" spans="1:4" ht="15.75" customHeight="1">
      <c r="A720" s="17"/>
      <c r="B720" s="12"/>
      <c r="C720" s="12"/>
      <c r="D720" s="22"/>
    </row>
    <row r="721" spans="1:4" ht="15.75" customHeight="1">
      <c r="A721" s="17"/>
      <c r="B721" s="12"/>
      <c r="C721" s="12"/>
      <c r="D721" s="22"/>
    </row>
    <row r="722" spans="1:4" ht="15.75" customHeight="1">
      <c r="A722" s="17"/>
      <c r="B722" s="12"/>
      <c r="C722" s="12"/>
      <c r="D722" s="22"/>
    </row>
    <row r="723" spans="1:4" ht="15.75" customHeight="1">
      <c r="A723" s="17"/>
      <c r="B723" s="12"/>
      <c r="C723" s="12"/>
      <c r="D723" s="22"/>
    </row>
    <row r="724" spans="1:4" ht="15.75" customHeight="1">
      <c r="A724" s="17"/>
      <c r="B724" s="12"/>
      <c r="C724" s="12"/>
      <c r="D724" s="22"/>
    </row>
    <row r="725" spans="1:4" ht="15.75" customHeight="1">
      <c r="A725" s="17"/>
      <c r="B725" s="12"/>
      <c r="C725" s="12"/>
      <c r="D725" s="22"/>
    </row>
    <row r="726" spans="1:4" ht="15.75" customHeight="1">
      <c r="A726" s="17"/>
      <c r="B726" s="12"/>
      <c r="C726" s="12"/>
      <c r="D726" s="22"/>
    </row>
    <row r="727" spans="1:4" ht="15.75" customHeight="1">
      <c r="A727" s="17"/>
      <c r="B727" s="12"/>
      <c r="C727" s="12"/>
      <c r="D727" s="22"/>
    </row>
    <row r="728" spans="1:4" ht="15.75" customHeight="1">
      <c r="A728" s="17"/>
      <c r="B728" s="12"/>
      <c r="C728" s="12"/>
      <c r="D728" s="22"/>
    </row>
    <row r="729" spans="1:4" ht="15.75" customHeight="1">
      <c r="A729" s="17"/>
      <c r="B729" s="12"/>
      <c r="C729" s="12"/>
      <c r="D729" s="22"/>
    </row>
    <row r="730" spans="1:4" ht="15.75" customHeight="1">
      <c r="A730" s="17"/>
      <c r="B730" s="12"/>
      <c r="C730" s="12"/>
      <c r="D730" s="22"/>
    </row>
    <row r="731" spans="1:4" ht="15.75" customHeight="1">
      <c r="A731" s="17"/>
      <c r="B731" s="12"/>
      <c r="C731" s="12"/>
      <c r="D731" s="22"/>
    </row>
    <row r="732" spans="1:4" ht="15.75" customHeight="1">
      <c r="A732" s="17"/>
      <c r="B732" s="12"/>
      <c r="C732" s="12"/>
      <c r="D732" s="22"/>
    </row>
    <row r="733" spans="1:4" ht="15.75" customHeight="1">
      <c r="A733" s="17"/>
      <c r="B733" s="12"/>
      <c r="C733" s="12"/>
      <c r="D733" s="22"/>
    </row>
    <row r="734" spans="1:4" ht="15.75" customHeight="1">
      <c r="A734" s="17"/>
      <c r="B734" s="12"/>
      <c r="C734" s="12"/>
      <c r="D734" s="22"/>
    </row>
    <row r="735" spans="1:4" ht="15.75" customHeight="1">
      <c r="A735" s="17"/>
      <c r="B735" s="12"/>
      <c r="C735" s="12"/>
      <c r="D735" s="22"/>
    </row>
    <row r="736" spans="1:4" ht="15.75" customHeight="1">
      <c r="A736" s="17"/>
      <c r="B736" s="12"/>
      <c r="C736" s="12"/>
      <c r="D736" s="22"/>
    </row>
    <row r="737" spans="1:4" ht="15.75" customHeight="1">
      <c r="A737" s="17"/>
      <c r="B737" s="12"/>
      <c r="C737" s="12"/>
      <c r="D737" s="22"/>
    </row>
    <row r="738" spans="1:4" ht="15.75" customHeight="1">
      <c r="A738" s="17"/>
      <c r="B738" s="12"/>
      <c r="C738" s="12"/>
      <c r="D738" s="22"/>
    </row>
    <row r="739" spans="1:4" ht="15.75" customHeight="1">
      <c r="A739" s="17"/>
      <c r="B739" s="12"/>
      <c r="C739" s="12"/>
      <c r="D739" s="22"/>
    </row>
    <row r="740" spans="1:4" ht="15.75" customHeight="1">
      <c r="A740" s="17"/>
      <c r="B740" s="12"/>
      <c r="C740" s="12"/>
      <c r="D740" s="22"/>
    </row>
    <row r="741" spans="1:4" ht="15.75" customHeight="1">
      <c r="A741" s="17"/>
      <c r="B741" s="12"/>
      <c r="C741" s="12"/>
      <c r="D741" s="22"/>
    </row>
    <row r="742" spans="1:4" ht="15.75" customHeight="1">
      <c r="A742" s="17"/>
      <c r="B742" s="12"/>
      <c r="C742" s="12"/>
      <c r="D742" s="22"/>
    </row>
    <row r="743" spans="1:4" ht="15.75" customHeight="1">
      <c r="A743" s="17"/>
      <c r="B743" s="12"/>
      <c r="C743" s="12"/>
      <c r="D743" s="22"/>
    </row>
    <row r="744" spans="1:4" ht="15.75" customHeight="1">
      <c r="A744" s="17"/>
      <c r="B744" s="12"/>
      <c r="C744" s="12"/>
      <c r="D744" s="22"/>
    </row>
    <row r="745" spans="1:4" ht="15.75" customHeight="1">
      <c r="A745" s="17"/>
      <c r="B745" s="12"/>
      <c r="C745" s="12"/>
      <c r="D745" s="22"/>
    </row>
    <row r="746" spans="1:4" ht="15.75" customHeight="1">
      <c r="A746" s="17"/>
      <c r="B746" s="12"/>
      <c r="C746" s="12"/>
      <c r="D746" s="22"/>
    </row>
    <row r="747" spans="1:4" ht="15.75" customHeight="1">
      <c r="A747" s="17"/>
      <c r="B747" s="12"/>
      <c r="C747" s="12"/>
      <c r="D747" s="22"/>
    </row>
    <row r="748" spans="1:4" ht="15.75" customHeight="1">
      <c r="A748" s="17"/>
      <c r="B748" s="12"/>
      <c r="C748" s="12"/>
      <c r="D748" s="22"/>
    </row>
    <row r="749" spans="1:4" ht="15.75" customHeight="1">
      <c r="A749" s="17"/>
      <c r="B749" s="12"/>
      <c r="C749" s="12"/>
      <c r="D749" s="22"/>
    </row>
    <row r="750" spans="1:4" ht="15.75" customHeight="1">
      <c r="A750" s="17"/>
      <c r="B750" s="12"/>
      <c r="C750" s="12"/>
      <c r="D750" s="22"/>
    </row>
    <row r="751" spans="1:4" ht="15.75" customHeight="1">
      <c r="A751" s="17"/>
      <c r="B751" s="12"/>
      <c r="C751" s="12"/>
      <c r="D751" s="22"/>
    </row>
    <row r="752" spans="1:4" ht="15.75" customHeight="1">
      <c r="A752" s="17"/>
      <c r="B752" s="12"/>
      <c r="C752" s="12"/>
      <c r="D752" s="22"/>
    </row>
    <row r="753" spans="1:4" ht="15.75" customHeight="1">
      <c r="A753" s="17"/>
      <c r="B753" s="12"/>
      <c r="C753" s="12"/>
      <c r="D753" s="22"/>
    </row>
    <row r="754" spans="1:4" ht="15.75" customHeight="1">
      <c r="A754" s="17"/>
      <c r="B754" s="12"/>
      <c r="C754" s="12"/>
      <c r="D754" s="22"/>
    </row>
    <row r="755" spans="1:4" ht="15.75" customHeight="1">
      <c r="A755" s="17"/>
      <c r="B755" s="12"/>
      <c r="C755" s="12"/>
      <c r="D755" s="22"/>
    </row>
    <row r="756" spans="1:4" ht="15.75" customHeight="1">
      <c r="A756" s="17"/>
      <c r="B756" s="12"/>
      <c r="C756" s="12"/>
      <c r="D756" s="22"/>
    </row>
    <row r="757" spans="1:4" ht="15.75" customHeight="1">
      <c r="A757" s="17"/>
      <c r="B757" s="12"/>
      <c r="C757" s="12"/>
      <c r="D757" s="22"/>
    </row>
    <row r="758" spans="1:4" ht="15.75" customHeight="1">
      <c r="A758" s="17"/>
      <c r="B758" s="12"/>
      <c r="C758" s="12"/>
      <c r="D758" s="22"/>
    </row>
    <row r="759" spans="1:4" ht="15.75" customHeight="1">
      <c r="A759" s="17"/>
      <c r="B759" s="12"/>
      <c r="C759" s="12"/>
      <c r="D759" s="22"/>
    </row>
    <row r="760" spans="1:4" ht="15.75" customHeight="1">
      <c r="A760" s="17"/>
      <c r="B760" s="12"/>
      <c r="C760" s="12"/>
      <c r="D760" s="22"/>
    </row>
    <row r="761" spans="1:4" ht="15.75" customHeight="1">
      <c r="A761" s="17"/>
      <c r="B761" s="12"/>
      <c r="C761" s="12"/>
      <c r="D761" s="22"/>
    </row>
    <row r="762" spans="1:4" ht="15.75" customHeight="1">
      <c r="A762" s="17"/>
      <c r="B762" s="12"/>
      <c r="C762" s="12"/>
      <c r="D762" s="22"/>
    </row>
    <row r="763" spans="1:4" ht="15.75" customHeight="1">
      <c r="A763" s="17"/>
      <c r="B763" s="12"/>
      <c r="C763" s="12"/>
      <c r="D763" s="22"/>
    </row>
    <row r="764" spans="1:4" ht="15.75" customHeight="1">
      <c r="A764" s="17"/>
      <c r="B764" s="12"/>
      <c r="C764" s="12"/>
      <c r="D764" s="22"/>
    </row>
    <row r="765" spans="1:4" ht="15.75" customHeight="1">
      <c r="A765" s="17"/>
      <c r="B765" s="12"/>
      <c r="C765" s="12"/>
      <c r="D765" s="22"/>
    </row>
    <row r="766" spans="1:4" ht="15.75" customHeight="1">
      <c r="A766" s="17"/>
      <c r="B766" s="12"/>
      <c r="C766" s="12"/>
      <c r="D766" s="22"/>
    </row>
    <row r="767" spans="1:4" ht="15.75" customHeight="1">
      <c r="A767" s="17"/>
      <c r="B767" s="12"/>
      <c r="C767" s="12"/>
      <c r="D767" s="22"/>
    </row>
    <row r="768" spans="1:4" ht="15.75" customHeight="1">
      <c r="A768" s="17"/>
      <c r="B768" s="12"/>
      <c r="C768" s="12"/>
      <c r="D768" s="22"/>
    </row>
    <row r="769" spans="1:4" ht="15.75" customHeight="1">
      <c r="A769" s="17"/>
      <c r="B769" s="12"/>
      <c r="C769" s="12"/>
      <c r="D769" s="22"/>
    </row>
    <row r="770" spans="1:4" ht="15.75" customHeight="1">
      <c r="A770" s="17"/>
      <c r="B770" s="12"/>
      <c r="C770" s="12"/>
      <c r="D770" s="22"/>
    </row>
    <row r="771" spans="1:4" ht="15.75" customHeight="1">
      <c r="A771" s="17"/>
      <c r="B771" s="12"/>
      <c r="C771" s="12"/>
      <c r="D771" s="22"/>
    </row>
    <row r="772" spans="1:4" ht="15.75" customHeight="1">
      <c r="A772" s="17"/>
      <c r="B772" s="12"/>
      <c r="C772" s="12"/>
      <c r="D772" s="22"/>
    </row>
    <row r="773" spans="1:4" ht="15.75" customHeight="1">
      <c r="A773" s="17"/>
      <c r="B773" s="12"/>
      <c r="C773" s="12"/>
      <c r="D773" s="22"/>
    </row>
    <row r="774" spans="1:4" ht="15.75" customHeight="1">
      <c r="A774" s="17"/>
      <c r="B774" s="12"/>
      <c r="C774" s="12"/>
      <c r="D774" s="22"/>
    </row>
    <row r="775" spans="1:4" ht="15.75" customHeight="1">
      <c r="A775" s="17"/>
      <c r="B775" s="12"/>
      <c r="C775" s="12"/>
      <c r="D775" s="22"/>
    </row>
    <row r="776" spans="1:4" ht="15.75" customHeight="1">
      <c r="A776" s="17"/>
      <c r="B776" s="12"/>
      <c r="C776" s="12"/>
      <c r="D776" s="22"/>
    </row>
    <row r="777" spans="1:4" ht="15.75" customHeight="1">
      <c r="A777" s="17"/>
      <c r="B777" s="12"/>
      <c r="C777" s="12"/>
      <c r="D777" s="22"/>
    </row>
    <row r="778" spans="1:4" ht="15.75" customHeight="1">
      <c r="A778" s="17"/>
      <c r="B778" s="12"/>
      <c r="C778" s="12"/>
      <c r="D778" s="22"/>
    </row>
    <row r="779" spans="1:4" ht="15.75" customHeight="1">
      <c r="A779" s="17"/>
      <c r="B779" s="12"/>
      <c r="C779" s="12"/>
      <c r="D779" s="22"/>
    </row>
    <row r="780" spans="1:4" ht="15.75" customHeight="1">
      <c r="A780" s="17"/>
      <c r="B780" s="12"/>
      <c r="C780" s="12"/>
      <c r="D780" s="22"/>
    </row>
    <row r="781" spans="1:4" ht="15.75" customHeight="1">
      <c r="A781" s="17"/>
      <c r="B781" s="12"/>
      <c r="C781" s="12"/>
      <c r="D781" s="22"/>
    </row>
    <row r="782" spans="1:4" ht="15.75" customHeight="1">
      <c r="A782" s="17"/>
      <c r="B782" s="12"/>
      <c r="C782" s="12"/>
      <c r="D782" s="22"/>
    </row>
    <row r="783" spans="1:4" ht="15.75" customHeight="1">
      <c r="A783" s="17"/>
      <c r="B783" s="12"/>
      <c r="C783" s="12"/>
      <c r="D783" s="22"/>
    </row>
    <row r="784" spans="1:4" ht="15.75" customHeight="1">
      <c r="A784" s="17"/>
      <c r="B784" s="12"/>
      <c r="C784" s="12"/>
      <c r="D784" s="22"/>
    </row>
    <row r="785" spans="1:4" ht="15.75" customHeight="1">
      <c r="A785" s="17"/>
      <c r="B785" s="12"/>
      <c r="C785" s="12"/>
      <c r="D785" s="22"/>
    </row>
    <row r="786" spans="1:4" ht="15.75" customHeight="1">
      <c r="A786" s="17"/>
      <c r="B786" s="12"/>
      <c r="C786" s="12"/>
      <c r="D786" s="22"/>
    </row>
    <row r="787" spans="1:4" ht="15.75" customHeight="1">
      <c r="A787" s="17"/>
      <c r="B787" s="12"/>
      <c r="C787" s="12"/>
      <c r="D787" s="22"/>
    </row>
    <row r="788" spans="1:4" ht="15.75" customHeight="1">
      <c r="A788" s="17"/>
      <c r="B788" s="12"/>
      <c r="C788" s="12"/>
      <c r="D788" s="22"/>
    </row>
    <row r="789" spans="1:4" ht="15.75" customHeight="1">
      <c r="A789" s="17"/>
      <c r="B789" s="12"/>
      <c r="C789" s="12"/>
      <c r="D789" s="22"/>
    </row>
    <row r="790" spans="1:4" ht="15.75" customHeight="1">
      <c r="A790" s="17"/>
      <c r="B790" s="12"/>
      <c r="C790" s="12"/>
      <c r="D790" s="22"/>
    </row>
    <row r="791" spans="1:4" ht="15.75" customHeight="1">
      <c r="A791" s="17"/>
      <c r="B791" s="12"/>
      <c r="C791" s="12"/>
      <c r="D791" s="22"/>
    </row>
    <row r="792" spans="1:4" ht="15.75" customHeight="1">
      <c r="A792" s="17"/>
      <c r="B792" s="12"/>
      <c r="C792" s="12"/>
      <c r="D792" s="22"/>
    </row>
    <row r="793" spans="1:4" ht="15.75" customHeight="1">
      <c r="A793" s="17"/>
      <c r="B793" s="12"/>
      <c r="C793" s="12"/>
      <c r="D793" s="22"/>
    </row>
    <row r="794" spans="1:4" ht="15.75" customHeight="1">
      <c r="A794" s="17"/>
      <c r="B794" s="12"/>
      <c r="C794" s="12"/>
      <c r="D794" s="22"/>
    </row>
    <row r="795" spans="1:4" ht="15.75" customHeight="1">
      <c r="A795" s="17"/>
      <c r="B795" s="12"/>
      <c r="C795" s="12"/>
      <c r="D795" s="22"/>
    </row>
    <row r="796" spans="1:4" ht="15.75" customHeight="1">
      <c r="A796" s="17"/>
      <c r="B796" s="12"/>
      <c r="C796" s="12"/>
      <c r="D796" s="22"/>
    </row>
    <row r="797" spans="1:4" ht="15.75" customHeight="1">
      <c r="A797" s="17"/>
      <c r="B797" s="12"/>
      <c r="C797" s="12"/>
      <c r="D797" s="22"/>
    </row>
    <row r="798" spans="1:4" ht="15.75" customHeight="1">
      <c r="A798" s="17"/>
      <c r="B798" s="12"/>
      <c r="C798" s="12"/>
      <c r="D798" s="22"/>
    </row>
    <row r="799" spans="1:4" ht="15.75" customHeight="1">
      <c r="A799" s="17"/>
      <c r="B799" s="12"/>
      <c r="C799" s="12"/>
      <c r="D799" s="22"/>
    </row>
    <row r="800" spans="1:4" ht="15.75" customHeight="1">
      <c r="A800" s="17"/>
      <c r="B800" s="12"/>
      <c r="C800" s="12"/>
      <c r="D800" s="22"/>
    </row>
    <row r="801" spans="1:4" ht="15.75" customHeight="1">
      <c r="A801" s="17"/>
      <c r="B801" s="12"/>
      <c r="C801" s="12"/>
      <c r="D801" s="22"/>
    </row>
    <row r="802" spans="1:4" ht="15.75" customHeight="1">
      <c r="A802" s="17"/>
      <c r="B802" s="12"/>
      <c r="C802" s="12"/>
      <c r="D802" s="22"/>
    </row>
    <row r="803" spans="1:4" ht="15.75" customHeight="1">
      <c r="A803" s="17"/>
      <c r="B803" s="12"/>
      <c r="C803" s="12"/>
      <c r="D803" s="22"/>
    </row>
    <row r="804" spans="1:4" ht="15.75" customHeight="1">
      <c r="A804" s="17"/>
      <c r="B804" s="12"/>
      <c r="C804" s="12"/>
      <c r="D804" s="22"/>
    </row>
    <row r="805" spans="1:4" ht="15.75" customHeight="1">
      <c r="A805" s="17"/>
      <c r="B805" s="12"/>
      <c r="C805" s="12"/>
      <c r="D805" s="22"/>
    </row>
    <row r="806" spans="1:4" ht="15.75" customHeight="1">
      <c r="A806" s="17"/>
      <c r="B806" s="12"/>
      <c r="C806" s="12"/>
      <c r="D806" s="22"/>
    </row>
    <row r="807" spans="1:4" ht="15.75" customHeight="1">
      <c r="A807" s="17"/>
      <c r="B807" s="12"/>
      <c r="C807" s="12"/>
      <c r="D807" s="22"/>
    </row>
    <row r="808" spans="1:4" ht="15.75" customHeight="1">
      <c r="A808" s="17"/>
      <c r="B808" s="12"/>
      <c r="C808" s="12"/>
      <c r="D808" s="22"/>
    </row>
    <row r="809" spans="1:4" ht="15.75" customHeight="1">
      <c r="A809" s="17"/>
      <c r="B809" s="12"/>
      <c r="C809" s="12"/>
      <c r="D809" s="22"/>
    </row>
    <row r="810" spans="1:4" ht="15.75" customHeight="1">
      <c r="A810" s="17"/>
      <c r="B810" s="12"/>
      <c r="C810" s="12"/>
      <c r="D810" s="22"/>
    </row>
    <row r="811" spans="1:4" ht="15.75" customHeight="1">
      <c r="A811" s="17"/>
      <c r="B811" s="12"/>
      <c r="C811" s="12"/>
      <c r="D811" s="22"/>
    </row>
    <row r="812" spans="1:4" ht="15.75" customHeight="1">
      <c r="A812" s="17"/>
      <c r="B812" s="12"/>
      <c r="C812" s="12"/>
      <c r="D812" s="22"/>
    </row>
    <row r="813" spans="1:4" ht="15.75" customHeight="1">
      <c r="A813" s="17"/>
      <c r="B813" s="12"/>
      <c r="C813" s="12"/>
      <c r="D813" s="22"/>
    </row>
    <row r="814" spans="1:4" ht="15.75" customHeight="1">
      <c r="A814" s="17"/>
      <c r="B814" s="12"/>
      <c r="C814" s="12"/>
      <c r="D814" s="22"/>
    </row>
    <row r="815" spans="1:4" ht="15.75" customHeight="1">
      <c r="A815" s="17"/>
      <c r="B815" s="12"/>
      <c r="C815" s="12"/>
      <c r="D815" s="22"/>
    </row>
    <row r="816" spans="1:4" ht="15.75" customHeight="1">
      <c r="A816" s="17"/>
      <c r="B816" s="12"/>
      <c r="C816" s="12"/>
      <c r="D816" s="22"/>
    </row>
    <row r="817" spans="1:4" ht="15.75" customHeight="1">
      <c r="A817" s="17"/>
      <c r="B817" s="12"/>
      <c r="C817" s="12"/>
      <c r="D817" s="22"/>
    </row>
    <row r="818" spans="1:4" ht="15.75" customHeight="1">
      <c r="A818" s="17"/>
      <c r="B818" s="12"/>
      <c r="C818" s="12"/>
      <c r="D818" s="22"/>
    </row>
    <row r="819" spans="1:4" ht="15.75" customHeight="1">
      <c r="A819" s="17"/>
      <c r="B819" s="12"/>
      <c r="C819" s="12"/>
      <c r="D819" s="22"/>
    </row>
    <row r="820" spans="1:4" ht="15.75" customHeight="1">
      <c r="A820" s="17"/>
      <c r="B820" s="12"/>
      <c r="C820" s="12"/>
      <c r="D820" s="22"/>
    </row>
    <row r="821" spans="1:4" ht="15.75" customHeight="1">
      <c r="A821" s="17"/>
      <c r="B821" s="12"/>
      <c r="C821" s="12"/>
      <c r="D821" s="22"/>
    </row>
    <row r="822" spans="1:4" ht="15.75" customHeight="1">
      <c r="A822" s="17"/>
      <c r="B822" s="12"/>
      <c r="C822" s="12"/>
      <c r="D822" s="22"/>
    </row>
    <row r="823" spans="1:4" ht="15.75" customHeight="1">
      <c r="A823" s="17"/>
      <c r="B823" s="12"/>
      <c r="C823" s="12"/>
      <c r="D823" s="22"/>
    </row>
    <row r="824" spans="1:4" ht="15.75" customHeight="1">
      <c r="A824" s="17"/>
      <c r="B824" s="12"/>
      <c r="C824" s="12"/>
      <c r="D824" s="22"/>
    </row>
    <row r="825" spans="1:4" ht="15.75" customHeight="1">
      <c r="A825" s="17"/>
      <c r="B825" s="12"/>
      <c r="C825" s="12"/>
      <c r="D825" s="22"/>
    </row>
    <row r="826" spans="1:4" ht="15.75" customHeight="1">
      <c r="A826" s="17"/>
      <c r="B826" s="12"/>
      <c r="C826" s="12"/>
      <c r="D826" s="22"/>
    </row>
    <row r="827" spans="1:4" ht="15.75" customHeight="1">
      <c r="A827" s="17"/>
      <c r="B827" s="12"/>
      <c r="C827" s="12"/>
      <c r="D827" s="22"/>
    </row>
    <row r="828" spans="1:4" ht="15.75" customHeight="1">
      <c r="A828" s="17"/>
      <c r="B828" s="12"/>
      <c r="C828" s="12"/>
      <c r="D828" s="22"/>
    </row>
    <row r="829" spans="1:4" ht="15.75" customHeight="1">
      <c r="A829" s="17"/>
      <c r="B829" s="12"/>
      <c r="C829" s="12"/>
      <c r="D829" s="22"/>
    </row>
    <row r="830" spans="1:4" ht="15.75" customHeight="1">
      <c r="A830" s="17"/>
      <c r="B830" s="12"/>
      <c r="C830" s="12"/>
      <c r="D830" s="22"/>
    </row>
    <row r="831" spans="1:4" ht="15.75" customHeight="1">
      <c r="A831" s="17"/>
      <c r="B831" s="12"/>
      <c r="C831" s="12"/>
      <c r="D831" s="22"/>
    </row>
    <row r="832" spans="1:4" ht="15.75" customHeight="1">
      <c r="A832" s="17"/>
      <c r="B832" s="12"/>
      <c r="C832" s="12"/>
      <c r="D832" s="22"/>
    </row>
    <row r="833" spans="1:4" ht="15.75" customHeight="1">
      <c r="A833" s="17"/>
      <c r="B833" s="12"/>
      <c r="C833" s="12"/>
      <c r="D833" s="22"/>
    </row>
    <row r="834" spans="1:4" ht="15.75" customHeight="1">
      <c r="A834" s="17"/>
      <c r="B834" s="12"/>
      <c r="C834" s="12"/>
      <c r="D834" s="22"/>
    </row>
    <row r="835" spans="1:4" ht="15.75" customHeight="1">
      <c r="A835" s="17"/>
      <c r="B835" s="12"/>
      <c r="C835" s="12"/>
      <c r="D835" s="22"/>
    </row>
    <row r="836" spans="1:4" ht="15.75" customHeight="1">
      <c r="A836" s="17"/>
      <c r="B836" s="12"/>
      <c r="C836" s="12"/>
      <c r="D836" s="22"/>
    </row>
    <row r="837" spans="1:4" ht="15.75" customHeight="1">
      <c r="A837" s="17"/>
      <c r="B837" s="12"/>
      <c r="C837" s="12"/>
      <c r="D837" s="22"/>
    </row>
    <row r="838" spans="1:4" ht="15.75" customHeight="1">
      <c r="A838" s="17"/>
      <c r="B838" s="12"/>
      <c r="C838" s="12"/>
      <c r="D838" s="22"/>
    </row>
    <row r="839" spans="1:4" ht="15.75" customHeight="1">
      <c r="A839" s="17"/>
      <c r="B839" s="12"/>
      <c r="C839" s="12"/>
      <c r="D839" s="22"/>
    </row>
    <row r="840" spans="1:4" ht="15.75" customHeight="1">
      <c r="A840" s="17"/>
      <c r="B840" s="12"/>
      <c r="C840" s="12"/>
      <c r="D840" s="22"/>
    </row>
    <row r="841" spans="1:4" ht="15.75" customHeight="1">
      <c r="A841" s="17"/>
      <c r="B841" s="12"/>
      <c r="C841" s="12"/>
      <c r="D841" s="22"/>
    </row>
    <row r="842" spans="1:4" ht="15.75" customHeight="1">
      <c r="A842" s="17"/>
      <c r="B842" s="12"/>
      <c r="C842" s="12"/>
      <c r="D842" s="22"/>
    </row>
    <row r="843" spans="1:4" ht="15.75" customHeight="1">
      <c r="A843" s="17"/>
      <c r="B843" s="12"/>
      <c r="C843" s="12"/>
      <c r="D843" s="22"/>
    </row>
    <row r="844" spans="1:4" ht="15.75" customHeight="1">
      <c r="A844" s="17"/>
      <c r="B844" s="12"/>
      <c r="C844" s="12"/>
      <c r="D844" s="22"/>
    </row>
    <row r="845" spans="1:4" ht="15.75" customHeight="1">
      <c r="A845" s="17"/>
      <c r="B845" s="12"/>
      <c r="C845" s="12"/>
      <c r="D845" s="22"/>
    </row>
    <row r="846" spans="1:4" ht="15.75" customHeight="1">
      <c r="A846" s="17"/>
      <c r="B846" s="12"/>
      <c r="C846" s="12"/>
      <c r="D846" s="22"/>
    </row>
    <row r="847" spans="1:4" ht="15.75" customHeight="1">
      <c r="A847" s="17"/>
      <c r="B847" s="12"/>
      <c r="C847" s="12"/>
      <c r="D847" s="22"/>
    </row>
    <row r="848" spans="1:4" ht="15.75" customHeight="1">
      <c r="A848" s="17"/>
      <c r="B848" s="12"/>
      <c r="C848" s="12"/>
      <c r="D848" s="22"/>
    </row>
    <row r="849" spans="1:4" ht="15.75" customHeight="1">
      <c r="A849" s="17"/>
      <c r="B849" s="12"/>
      <c r="C849" s="12"/>
      <c r="D849" s="22"/>
    </row>
    <row r="850" spans="1:4" ht="15.75" customHeight="1">
      <c r="A850" s="17"/>
      <c r="B850" s="12"/>
      <c r="C850" s="12"/>
      <c r="D850" s="22"/>
    </row>
    <row r="851" spans="1:4" ht="15.75" customHeight="1">
      <c r="A851" s="17"/>
      <c r="B851" s="12"/>
      <c r="C851" s="12"/>
      <c r="D851" s="22"/>
    </row>
    <row r="852" spans="1:4" ht="15.75" customHeight="1">
      <c r="A852" s="17"/>
      <c r="B852" s="12"/>
      <c r="C852" s="12"/>
      <c r="D852" s="22"/>
    </row>
    <row r="853" spans="1:4" ht="15.75" customHeight="1">
      <c r="A853" s="17"/>
      <c r="B853" s="12"/>
      <c r="C853" s="12"/>
      <c r="D853" s="22"/>
    </row>
    <row r="854" spans="1:4" ht="15.75" customHeight="1">
      <c r="A854" s="17"/>
      <c r="B854" s="12"/>
      <c r="C854" s="12"/>
      <c r="D854" s="22"/>
    </row>
    <row r="855" spans="1:4" ht="15.75" customHeight="1">
      <c r="A855" s="17"/>
      <c r="B855" s="12"/>
      <c r="C855" s="12"/>
      <c r="D855" s="22"/>
    </row>
    <row r="856" spans="1:4" ht="15.75" customHeight="1">
      <c r="A856" s="17"/>
      <c r="B856" s="12"/>
      <c r="C856" s="12"/>
      <c r="D856" s="22"/>
    </row>
    <row r="857" spans="1:4" ht="15.75" customHeight="1">
      <c r="A857" s="17"/>
      <c r="B857" s="12"/>
      <c r="C857" s="12"/>
      <c r="D857" s="22"/>
    </row>
    <row r="858" spans="1:4" ht="15.75" customHeight="1">
      <c r="A858" s="17"/>
      <c r="B858" s="12"/>
      <c r="C858" s="12"/>
      <c r="D858" s="22"/>
    </row>
    <row r="859" spans="1:4" ht="15.75" customHeight="1">
      <c r="A859" s="17"/>
      <c r="B859" s="12"/>
      <c r="C859" s="12"/>
      <c r="D859" s="22"/>
    </row>
    <row r="860" spans="1:4" ht="15.75" customHeight="1">
      <c r="A860" s="17"/>
      <c r="B860" s="12"/>
      <c r="C860" s="12"/>
      <c r="D860" s="22"/>
    </row>
    <row r="861" spans="1:4" ht="15.75" customHeight="1">
      <c r="A861" s="17"/>
      <c r="B861" s="12"/>
      <c r="C861" s="12"/>
      <c r="D861" s="22"/>
    </row>
    <row r="862" spans="1:4" ht="15.75" customHeight="1">
      <c r="A862" s="17"/>
      <c r="B862" s="12"/>
      <c r="C862" s="12"/>
      <c r="D862" s="22"/>
    </row>
    <row r="863" spans="1:4" ht="15.75" customHeight="1">
      <c r="A863" s="17"/>
      <c r="B863" s="12"/>
      <c r="C863" s="12"/>
      <c r="D863" s="22"/>
    </row>
    <row r="864" spans="1:4" ht="15.75" customHeight="1">
      <c r="A864" s="17"/>
      <c r="B864" s="12"/>
      <c r="C864" s="12"/>
      <c r="D864" s="22"/>
    </row>
    <row r="865" spans="1:4" ht="15.75" customHeight="1">
      <c r="A865" s="17"/>
      <c r="B865" s="12"/>
      <c r="C865" s="12"/>
      <c r="D865" s="22"/>
    </row>
    <row r="866" spans="1:4" ht="15.75" customHeight="1">
      <c r="A866" s="17"/>
      <c r="B866" s="12"/>
      <c r="C866" s="12"/>
      <c r="D866" s="22"/>
    </row>
    <row r="867" spans="1:4" ht="15.75" customHeight="1">
      <c r="A867" s="17"/>
      <c r="B867" s="12"/>
      <c r="C867" s="12"/>
      <c r="D867" s="22"/>
    </row>
    <row r="868" spans="1:4" ht="15.75" customHeight="1">
      <c r="A868" s="17"/>
      <c r="B868" s="12"/>
      <c r="C868" s="12"/>
      <c r="D868" s="22"/>
    </row>
    <row r="869" spans="1:4" ht="15.75" customHeight="1">
      <c r="A869" s="17"/>
      <c r="B869" s="12"/>
      <c r="C869" s="12"/>
      <c r="D869" s="22"/>
    </row>
    <row r="870" spans="1:4" ht="15.75" customHeight="1">
      <c r="A870" s="17"/>
      <c r="B870" s="12"/>
      <c r="C870" s="12"/>
      <c r="D870" s="22"/>
    </row>
    <row r="871" spans="1:4" ht="15.75" customHeight="1">
      <c r="A871" s="17"/>
      <c r="B871" s="12"/>
      <c r="C871" s="12"/>
      <c r="D871" s="22"/>
    </row>
    <row r="872" spans="1:4" ht="15.75" customHeight="1">
      <c r="A872" s="17"/>
      <c r="B872" s="12"/>
      <c r="C872" s="12"/>
      <c r="D872" s="22"/>
    </row>
    <row r="873" spans="1:4" ht="15.75" customHeight="1">
      <c r="A873" s="17"/>
      <c r="B873" s="12"/>
      <c r="C873" s="12"/>
      <c r="D873" s="22"/>
    </row>
    <row r="874" spans="1:4" ht="15.75" customHeight="1">
      <c r="A874" s="17"/>
      <c r="B874" s="12"/>
      <c r="C874" s="12"/>
      <c r="D874" s="22"/>
    </row>
    <row r="875" spans="1:4" ht="15.75" customHeight="1">
      <c r="A875" s="17"/>
      <c r="B875" s="12"/>
      <c r="C875" s="12"/>
      <c r="D875" s="22"/>
    </row>
    <row r="876" spans="1:4" ht="15.75" customHeight="1">
      <c r="A876" s="17"/>
      <c r="B876" s="12"/>
      <c r="C876" s="12"/>
      <c r="D876" s="22"/>
    </row>
    <row r="877" spans="1:4" ht="15.75" customHeight="1">
      <c r="A877" s="17"/>
      <c r="B877" s="12"/>
      <c r="C877" s="12"/>
      <c r="D877" s="22"/>
    </row>
    <row r="878" spans="1:4" ht="15.75" customHeight="1">
      <c r="A878" s="17"/>
      <c r="B878" s="12"/>
      <c r="C878" s="12"/>
      <c r="D878" s="22"/>
    </row>
    <row r="879" spans="1:4" ht="15.75" customHeight="1">
      <c r="A879" s="17"/>
      <c r="B879" s="12"/>
      <c r="C879" s="12"/>
      <c r="D879" s="22"/>
    </row>
    <row r="880" spans="1:4" ht="15.75" customHeight="1">
      <c r="A880" s="17"/>
      <c r="B880" s="12"/>
      <c r="C880" s="12"/>
      <c r="D880" s="22"/>
    </row>
    <row r="881" spans="1:4" ht="15.75" customHeight="1">
      <c r="A881" s="17"/>
      <c r="B881" s="12"/>
      <c r="C881" s="12"/>
      <c r="D881" s="22"/>
    </row>
    <row r="882" spans="1:4" ht="15.75" customHeight="1">
      <c r="A882" s="17"/>
      <c r="B882" s="12"/>
      <c r="C882" s="12"/>
      <c r="D882" s="22"/>
    </row>
    <row r="883" spans="1:4" ht="15.75" customHeight="1">
      <c r="A883" s="17"/>
      <c r="B883" s="12"/>
      <c r="C883" s="12"/>
      <c r="D883" s="22"/>
    </row>
    <row r="884" spans="1:4" ht="15.75" customHeight="1">
      <c r="A884" s="17"/>
      <c r="B884" s="12"/>
      <c r="C884" s="12"/>
      <c r="D884" s="22"/>
    </row>
    <row r="885" spans="1:4" ht="15.75" customHeight="1">
      <c r="A885" s="17"/>
      <c r="B885" s="12"/>
      <c r="C885" s="12"/>
      <c r="D885" s="22"/>
    </row>
    <row r="886" spans="1:4" ht="15.75" customHeight="1">
      <c r="A886" s="17"/>
      <c r="B886" s="12"/>
      <c r="C886" s="12"/>
      <c r="D886" s="22"/>
    </row>
    <row r="887" spans="1:4" ht="15.75" customHeight="1">
      <c r="A887" s="17"/>
      <c r="B887" s="12"/>
      <c r="C887" s="12"/>
      <c r="D887" s="22"/>
    </row>
    <row r="888" spans="1:4" ht="15.75" customHeight="1">
      <c r="A888" s="17"/>
      <c r="B888" s="12"/>
      <c r="C888" s="12"/>
      <c r="D888" s="22"/>
    </row>
    <row r="889" spans="1:4" ht="15.75" customHeight="1">
      <c r="A889" s="17"/>
      <c r="B889" s="12"/>
      <c r="C889" s="12"/>
      <c r="D889" s="22"/>
    </row>
    <row r="890" spans="1:4" ht="15.75" customHeight="1">
      <c r="A890" s="17"/>
      <c r="B890" s="12"/>
      <c r="C890" s="12"/>
      <c r="D890" s="22"/>
    </row>
    <row r="891" spans="1:4" ht="15.75" customHeight="1">
      <c r="A891" s="17"/>
      <c r="B891" s="12"/>
      <c r="C891" s="12"/>
      <c r="D891" s="22"/>
    </row>
    <row r="892" spans="1:4" ht="15.75" customHeight="1">
      <c r="A892" s="17"/>
      <c r="B892" s="12"/>
      <c r="C892" s="12"/>
      <c r="D892" s="22"/>
    </row>
    <row r="893" spans="1:4" ht="15.75" customHeight="1">
      <c r="A893" s="17"/>
      <c r="B893" s="12"/>
      <c r="C893" s="12"/>
      <c r="D893" s="22"/>
    </row>
    <row r="894" spans="1:4" ht="15.75" customHeight="1">
      <c r="A894" s="17"/>
      <c r="B894" s="12"/>
      <c r="C894" s="12"/>
      <c r="D894" s="22"/>
    </row>
    <row r="895" spans="1:4" ht="15.75" customHeight="1">
      <c r="A895" s="17"/>
      <c r="B895" s="12"/>
      <c r="C895" s="12"/>
      <c r="D895" s="22"/>
    </row>
    <row r="896" spans="1:4" ht="15.75" customHeight="1">
      <c r="A896" s="17"/>
      <c r="B896" s="12"/>
      <c r="C896" s="12"/>
      <c r="D896" s="22"/>
    </row>
    <row r="897" spans="1:4" ht="15.75" customHeight="1">
      <c r="A897" s="17"/>
      <c r="B897" s="12"/>
      <c r="C897" s="12"/>
      <c r="D897" s="22"/>
    </row>
    <row r="898" spans="1:4" ht="15.75" customHeight="1">
      <c r="A898" s="17"/>
      <c r="B898" s="12"/>
      <c r="C898" s="12"/>
      <c r="D898" s="22"/>
    </row>
    <row r="899" spans="1:4" ht="15.75" customHeight="1">
      <c r="A899" s="17"/>
      <c r="B899" s="12"/>
      <c r="C899" s="12"/>
      <c r="D899" s="22"/>
    </row>
    <row r="900" spans="1:4" ht="15.75" customHeight="1">
      <c r="A900" s="17"/>
      <c r="B900" s="12"/>
      <c r="C900" s="12"/>
      <c r="D900" s="22"/>
    </row>
    <row r="901" spans="1:4" ht="15.75" customHeight="1">
      <c r="A901" s="17"/>
      <c r="B901" s="12"/>
      <c r="C901" s="12"/>
      <c r="D901" s="22"/>
    </row>
    <row r="902" spans="1:4" ht="15.75" customHeight="1">
      <c r="A902" s="17"/>
      <c r="B902" s="12"/>
      <c r="C902" s="12"/>
      <c r="D902" s="22"/>
    </row>
    <row r="903" spans="1:4" ht="15.75" customHeight="1">
      <c r="A903" s="17"/>
      <c r="B903" s="12"/>
      <c r="C903" s="12"/>
      <c r="D903" s="22"/>
    </row>
    <row r="904" spans="1:4" ht="15.75" customHeight="1">
      <c r="A904" s="17"/>
      <c r="B904" s="12"/>
      <c r="C904" s="12"/>
      <c r="D904" s="22"/>
    </row>
    <row r="905" spans="1:4" ht="15.75" customHeight="1">
      <c r="A905" s="17"/>
      <c r="B905" s="12"/>
      <c r="C905" s="12"/>
      <c r="D905" s="22"/>
    </row>
    <row r="906" spans="1:4" ht="15.75" customHeight="1">
      <c r="A906" s="17"/>
      <c r="B906" s="12"/>
      <c r="C906" s="12"/>
      <c r="D906" s="22"/>
    </row>
    <row r="907" spans="1:4" ht="15.75" customHeight="1">
      <c r="A907" s="17"/>
      <c r="B907" s="12"/>
      <c r="C907" s="12"/>
      <c r="D907" s="22"/>
    </row>
    <row r="908" spans="1:4" ht="15.75" customHeight="1">
      <c r="A908" s="17"/>
      <c r="B908" s="12"/>
      <c r="C908" s="12"/>
      <c r="D908" s="22"/>
    </row>
    <row r="909" spans="1:4" ht="15.75" customHeight="1">
      <c r="A909" s="17"/>
      <c r="B909" s="12"/>
      <c r="C909" s="12"/>
      <c r="D909" s="22"/>
    </row>
    <row r="910" spans="1:4" ht="15.75" customHeight="1">
      <c r="A910" s="17"/>
      <c r="B910" s="12"/>
      <c r="C910" s="12"/>
      <c r="D910" s="22"/>
    </row>
    <row r="911" spans="1:4" ht="15.75" customHeight="1">
      <c r="A911" s="17"/>
      <c r="B911" s="12"/>
      <c r="C911" s="12"/>
      <c r="D911" s="22"/>
    </row>
    <row r="912" spans="1:4" ht="15.75" customHeight="1">
      <c r="A912" s="17"/>
      <c r="B912" s="12"/>
      <c r="C912" s="12"/>
      <c r="D912" s="22"/>
    </row>
    <row r="913" spans="1:4" ht="15.75" customHeight="1">
      <c r="A913" s="17"/>
      <c r="B913" s="12"/>
      <c r="C913" s="12"/>
      <c r="D913" s="22"/>
    </row>
    <row r="914" spans="1:4" ht="15.75" customHeight="1">
      <c r="A914" s="17"/>
      <c r="B914" s="12"/>
      <c r="C914" s="12"/>
      <c r="D914" s="22"/>
    </row>
    <row r="915" spans="1:4" ht="15.75" customHeight="1">
      <c r="A915" s="17"/>
      <c r="B915" s="12"/>
      <c r="C915" s="12"/>
      <c r="D915" s="22"/>
    </row>
    <row r="916" spans="1:4" ht="15.75" customHeight="1">
      <c r="A916" s="17"/>
      <c r="B916" s="12"/>
      <c r="C916" s="12"/>
      <c r="D916" s="22"/>
    </row>
    <row r="917" spans="1:4" ht="15.75" customHeight="1">
      <c r="A917" s="17"/>
      <c r="B917" s="12"/>
      <c r="C917" s="12"/>
      <c r="D917" s="22"/>
    </row>
    <row r="918" spans="1:4" ht="15.75" customHeight="1">
      <c r="A918" s="17"/>
      <c r="B918" s="12"/>
      <c r="C918" s="12"/>
      <c r="D918" s="22"/>
    </row>
    <row r="919" spans="1:4" ht="15.75" customHeight="1">
      <c r="A919" s="17"/>
      <c r="B919" s="12"/>
      <c r="C919" s="12"/>
      <c r="D919" s="22"/>
    </row>
    <row r="920" spans="1:4" ht="15.75" customHeight="1">
      <c r="A920" s="17"/>
      <c r="B920" s="12"/>
      <c r="C920" s="12"/>
      <c r="D920" s="22"/>
    </row>
    <row r="921" spans="1:4" ht="15.75" customHeight="1">
      <c r="A921" s="17"/>
      <c r="B921" s="12"/>
      <c r="C921" s="12"/>
      <c r="D921" s="22"/>
    </row>
    <row r="922" spans="1:4" ht="15.75" customHeight="1">
      <c r="A922" s="17"/>
      <c r="B922" s="12"/>
      <c r="C922" s="12"/>
      <c r="D922" s="22"/>
    </row>
    <row r="923" spans="1:4" ht="15.75" customHeight="1">
      <c r="A923" s="17"/>
      <c r="B923" s="12"/>
      <c r="C923" s="12"/>
      <c r="D923" s="22"/>
    </row>
    <row r="924" spans="1:4" ht="15.75" customHeight="1">
      <c r="A924" s="17"/>
      <c r="B924" s="12"/>
      <c r="C924" s="12"/>
      <c r="D924" s="22"/>
    </row>
    <row r="925" spans="1:4" ht="15.75" customHeight="1">
      <c r="A925" s="17"/>
      <c r="B925" s="12"/>
      <c r="C925" s="12"/>
      <c r="D925" s="22"/>
    </row>
    <row r="926" spans="1:4" ht="15.75" customHeight="1">
      <c r="A926" s="17"/>
      <c r="B926" s="12"/>
      <c r="C926" s="12"/>
      <c r="D926" s="22"/>
    </row>
    <row r="927" spans="1:4" ht="15.75" customHeight="1">
      <c r="A927" s="17"/>
      <c r="B927" s="12"/>
      <c r="C927" s="12"/>
      <c r="D927" s="22"/>
    </row>
    <row r="928" spans="1:4" ht="15.75" customHeight="1">
      <c r="A928" s="17"/>
      <c r="B928" s="12"/>
      <c r="C928" s="12"/>
      <c r="D928" s="22"/>
    </row>
    <row r="929" spans="1:4" ht="15.75" customHeight="1">
      <c r="A929" s="17"/>
      <c r="B929" s="12"/>
      <c r="C929" s="12"/>
      <c r="D929" s="22"/>
    </row>
    <row r="930" spans="1:4" ht="15.75" customHeight="1">
      <c r="A930" s="17"/>
      <c r="B930" s="12"/>
      <c r="C930" s="12"/>
      <c r="D930" s="22"/>
    </row>
    <row r="931" spans="1:4" ht="15.75" customHeight="1">
      <c r="A931" s="17"/>
      <c r="B931" s="12"/>
      <c r="C931" s="12"/>
      <c r="D931" s="22"/>
    </row>
    <row r="932" spans="1:4" ht="15.75" customHeight="1">
      <c r="A932" s="17"/>
      <c r="B932" s="12"/>
      <c r="C932" s="12"/>
      <c r="D932" s="22"/>
    </row>
    <row r="933" spans="1:4" ht="15.75" customHeight="1">
      <c r="A933" s="17"/>
      <c r="B933" s="12"/>
      <c r="C933" s="12"/>
      <c r="D933" s="22"/>
    </row>
    <row r="934" spans="1:4" ht="15.75" customHeight="1">
      <c r="A934" s="17"/>
      <c r="B934" s="12"/>
      <c r="C934" s="12"/>
      <c r="D934" s="22"/>
    </row>
    <row r="935" spans="1:4" ht="15.75" customHeight="1">
      <c r="A935" s="17"/>
      <c r="B935" s="12"/>
      <c r="C935" s="12"/>
      <c r="D935" s="22"/>
    </row>
    <row r="936" spans="1:4" ht="15.75" customHeight="1">
      <c r="A936" s="17"/>
      <c r="B936" s="12"/>
      <c r="C936" s="12"/>
      <c r="D936" s="22"/>
    </row>
    <row r="937" spans="1:4" ht="15.75" customHeight="1">
      <c r="A937" s="17"/>
      <c r="B937" s="12"/>
      <c r="C937" s="12"/>
      <c r="D937" s="22"/>
    </row>
    <row r="938" spans="1:4" ht="15.75" customHeight="1">
      <c r="A938" s="17"/>
      <c r="B938" s="12"/>
      <c r="C938" s="12"/>
      <c r="D938" s="22"/>
    </row>
    <row r="939" spans="1:4" ht="15.75" customHeight="1">
      <c r="A939" s="17"/>
      <c r="B939" s="12"/>
      <c r="C939" s="12"/>
      <c r="D939" s="22"/>
    </row>
    <row r="940" spans="1:4" ht="15.75" customHeight="1">
      <c r="A940" s="17"/>
      <c r="B940" s="12"/>
      <c r="C940" s="12"/>
      <c r="D940" s="22"/>
    </row>
    <row r="941" spans="1:4" ht="15.75" customHeight="1">
      <c r="A941" s="17"/>
      <c r="B941" s="12"/>
      <c r="C941" s="12"/>
      <c r="D941" s="22"/>
    </row>
    <row r="942" spans="1:4" ht="15.75" customHeight="1">
      <c r="A942" s="17"/>
      <c r="B942" s="12"/>
      <c r="C942" s="12"/>
      <c r="D942" s="22"/>
    </row>
    <row r="943" spans="1:4" ht="15.75" customHeight="1">
      <c r="A943" s="17"/>
      <c r="B943" s="12"/>
      <c r="C943" s="12"/>
      <c r="D943" s="22"/>
    </row>
    <row r="944" spans="1:4" ht="15.75" customHeight="1">
      <c r="A944" s="17"/>
      <c r="B944" s="12"/>
      <c r="C944" s="12"/>
      <c r="D944" s="22"/>
    </row>
    <row r="945" spans="1:4" ht="15.75" customHeight="1">
      <c r="A945" s="17"/>
      <c r="B945" s="12"/>
      <c r="C945" s="12"/>
      <c r="D945" s="22"/>
    </row>
    <row r="946" spans="1:4" ht="15.75" customHeight="1">
      <c r="A946" s="17"/>
      <c r="B946" s="12"/>
      <c r="C946" s="12"/>
      <c r="D946" s="22"/>
    </row>
    <row r="947" spans="1:4" ht="15.75" customHeight="1">
      <c r="A947" s="17"/>
      <c r="B947" s="12"/>
      <c r="C947" s="12"/>
      <c r="D947" s="22"/>
    </row>
    <row r="948" spans="1:4" ht="15.75" customHeight="1">
      <c r="A948" s="17"/>
      <c r="B948" s="12"/>
      <c r="C948" s="12"/>
      <c r="D948" s="22"/>
    </row>
    <row r="949" spans="1:4" ht="15.75" customHeight="1">
      <c r="A949" s="17"/>
      <c r="B949" s="12"/>
      <c r="C949" s="12"/>
      <c r="D949" s="22"/>
    </row>
    <row r="950" spans="1:4" ht="15.75" customHeight="1">
      <c r="A950" s="17"/>
      <c r="B950" s="12"/>
      <c r="C950" s="12"/>
      <c r="D950" s="22"/>
    </row>
    <row r="951" spans="1:4" ht="15.75" customHeight="1">
      <c r="A951" s="17"/>
      <c r="B951" s="12"/>
      <c r="C951" s="12"/>
      <c r="D951" s="22"/>
    </row>
    <row r="952" spans="1:4" ht="15.75" customHeight="1">
      <c r="A952" s="17"/>
      <c r="B952" s="12"/>
      <c r="C952" s="12"/>
      <c r="D952" s="22"/>
    </row>
    <row r="953" spans="1:4" ht="15.75" customHeight="1">
      <c r="A953" s="17"/>
      <c r="B953" s="12"/>
      <c r="C953" s="12"/>
      <c r="D953" s="22"/>
    </row>
    <row r="954" spans="1:4" ht="15.75" customHeight="1">
      <c r="A954" s="17"/>
      <c r="B954" s="12"/>
      <c r="C954" s="12"/>
      <c r="D954" s="22"/>
    </row>
    <row r="955" spans="1:4" ht="15.75" customHeight="1">
      <c r="A955" s="17"/>
      <c r="B955" s="12"/>
      <c r="C955" s="12"/>
      <c r="D955" s="22"/>
    </row>
    <row r="956" spans="1:4" ht="15.75" customHeight="1">
      <c r="A956" s="17"/>
      <c r="B956" s="12"/>
      <c r="C956" s="12"/>
      <c r="D956" s="22"/>
    </row>
    <row r="957" spans="1:4" ht="15.75" customHeight="1">
      <c r="A957" s="17"/>
      <c r="B957" s="12"/>
      <c r="C957" s="12"/>
      <c r="D957" s="22"/>
    </row>
    <row r="958" spans="1:4" ht="15.75" customHeight="1">
      <c r="A958" s="17"/>
      <c r="B958" s="12"/>
      <c r="C958" s="12"/>
      <c r="D958" s="22"/>
    </row>
    <row r="959" spans="1:4" ht="15.75" customHeight="1">
      <c r="A959" s="17"/>
      <c r="B959" s="12"/>
      <c r="C959" s="12"/>
      <c r="D959" s="22"/>
    </row>
    <row r="960" spans="1:4" ht="15.75" customHeight="1">
      <c r="A960" s="17"/>
      <c r="B960" s="12"/>
      <c r="C960" s="12"/>
      <c r="D960" s="22"/>
    </row>
    <row r="961" spans="1:4" ht="15.75" customHeight="1">
      <c r="A961" s="17"/>
      <c r="B961" s="12"/>
      <c r="C961" s="12"/>
      <c r="D961" s="22"/>
    </row>
    <row r="962" spans="1:4" ht="15.75" customHeight="1">
      <c r="A962" s="17"/>
      <c r="B962" s="12"/>
      <c r="C962" s="12"/>
      <c r="D962" s="22"/>
    </row>
    <row r="963" spans="1:4" ht="15.75" customHeight="1">
      <c r="A963" s="17"/>
      <c r="B963" s="12"/>
      <c r="C963" s="12"/>
      <c r="D963" s="22"/>
    </row>
    <row r="964" spans="1:4" ht="15.75" customHeight="1">
      <c r="A964" s="17"/>
      <c r="B964" s="12"/>
      <c r="C964" s="12"/>
      <c r="D964" s="22"/>
    </row>
    <row r="965" spans="1:4" ht="15.75" customHeight="1">
      <c r="A965" s="17"/>
      <c r="B965" s="12"/>
      <c r="C965" s="12"/>
      <c r="D965" s="22"/>
    </row>
    <row r="966" spans="1:4" ht="15.75" customHeight="1">
      <c r="A966" s="17"/>
      <c r="B966" s="12"/>
      <c r="C966" s="12"/>
      <c r="D966" s="22"/>
    </row>
    <row r="967" spans="1:4" ht="15.75" customHeight="1">
      <c r="A967" s="17"/>
      <c r="B967" s="12"/>
      <c r="C967" s="12"/>
      <c r="D967" s="22"/>
    </row>
    <row r="968" spans="1:4" ht="15.75" customHeight="1">
      <c r="A968" s="17"/>
      <c r="B968" s="12"/>
      <c r="C968" s="12"/>
      <c r="D968" s="22"/>
    </row>
    <row r="969" spans="1:4" ht="15.75" customHeight="1">
      <c r="A969" s="17"/>
      <c r="B969" s="12"/>
      <c r="C969" s="12"/>
      <c r="D969" s="22"/>
    </row>
    <row r="970" spans="1:4" ht="15.75" customHeight="1">
      <c r="A970" s="17"/>
      <c r="B970" s="12"/>
      <c r="C970" s="12"/>
      <c r="D970" s="22"/>
    </row>
    <row r="971" spans="1:4" ht="15.75" customHeight="1">
      <c r="A971" s="17"/>
      <c r="B971" s="12"/>
      <c r="C971" s="12"/>
      <c r="D971" s="22"/>
    </row>
    <row r="972" spans="1:4" ht="15.75" customHeight="1">
      <c r="A972" s="17"/>
      <c r="B972" s="12"/>
      <c r="C972" s="12"/>
      <c r="D972" s="22"/>
    </row>
    <row r="973" spans="1:4" ht="15.75" customHeight="1">
      <c r="A973" s="17"/>
      <c r="B973" s="12"/>
      <c r="C973" s="12"/>
      <c r="D973" s="22"/>
    </row>
    <row r="974" spans="1:4" ht="15.75" customHeight="1">
      <c r="A974" s="17"/>
      <c r="B974" s="12"/>
      <c r="C974" s="12"/>
      <c r="D974" s="22"/>
    </row>
    <row r="975" spans="1:4" ht="15.75" customHeight="1">
      <c r="A975" s="17"/>
      <c r="B975" s="12"/>
      <c r="C975" s="12"/>
      <c r="D975" s="22"/>
    </row>
    <row r="976" spans="1:4" ht="15.75" customHeight="1">
      <c r="A976" s="17"/>
      <c r="B976" s="12"/>
      <c r="C976" s="12"/>
      <c r="D976" s="22"/>
    </row>
    <row r="977" spans="1:4" ht="15.75" customHeight="1">
      <c r="A977" s="17"/>
      <c r="B977" s="12"/>
      <c r="C977" s="12"/>
      <c r="D977" s="22"/>
    </row>
    <row r="978" spans="1:4" ht="15.75" customHeight="1">
      <c r="A978" s="17"/>
      <c r="B978" s="12"/>
      <c r="C978" s="12"/>
      <c r="D978" s="22"/>
    </row>
    <row r="979" spans="1:4" ht="15.75" customHeight="1">
      <c r="A979" s="17"/>
      <c r="B979" s="12"/>
      <c r="C979" s="12"/>
      <c r="D979" s="22"/>
    </row>
    <row r="980" spans="1:4" ht="15.75" customHeight="1">
      <c r="A980" s="17"/>
      <c r="B980" s="12"/>
      <c r="C980" s="12"/>
      <c r="D980" s="22"/>
    </row>
    <row r="981" spans="1:4" ht="15.75" customHeight="1">
      <c r="A981" s="17"/>
      <c r="B981" s="12"/>
      <c r="C981" s="12"/>
      <c r="D981" s="22"/>
    </row>
    <row r="982" spans="1:4" ht="15.75" customHeight="1">
      <c r="A982" s="17"/>
      <c r="B982" s="12"/>
      <c r="C982" s="12"/>
      <c r="D982" s="22"/>
    </row>
    <row r="983" spans="1:4" ht="15.75" customHeight="1">
      <c r="A983" s="17"/>
      <c r="B983" s="12"/>
      <c r="C983" s="12"/>
      <c r="D983" s="22"/>
    </row>
    <row r="984" spans="1:4" ht="15.75" customHeight="1">
      <c r="A984" s="17"/>
      <c r="B984" s="12"/>
      <c r="C984" s="12"/>
      <c r="D984" s="22"/>
    </row>
    <row r="985" spans="1:4" ht="15.75" customHeight="1">
      <c r="A985" s="17"/>
      <c r="B985" s="12"/>
      <c r="C985" s="12"/>
      <c r="D985" s="22"/>
    </row>
    <row r="986" spans="1:4" ht="15.75" customHeight="1">
      <c r="A986" s="17"/>
      <c r="B986" s="12"/>
      <c r="C986" s="12"/>
      <c r="D986" s="22"/>
    </row>
    <row r="987" spans="1:4" ht="15.75" customHeight="1">
      <c r="A987" s="17"/>
      <c r="B987" s="12"/>
      <c r="C987" s="12"/>
      <c r="D987" s="22"/>
    </row>
    <row r="988" spans="1:4" ht="15.75" customHeight="1">
      <c r="A988" s="17"/>
      <c r="B988" s="12"/>
      <c r="C988" s="12"/>
      <c r="D988" s="22"/>
    </row>
    <row r="989" spans="1:4" ht="15.75" customHeight="1">
      <c r="A989" s="17"/>
      <c r="B989" s="12"/>
      <c r="C989" s="12"/>
      <c r="D989" s="22"/>
    </row>
    <row r="990" spans="1:4" ht="15.75" customHeight="1">
      <c r="A990" s="17"/>
      <c r="B990" s="12"/>
      <c r="C990" s="12"/>
      <c r="D990" s="22"/>
    </row>
    <row r="991" spans="1:4" ht="15.75" customHeight="1">
      <c r="A991" s="17"/>
      <c r="B991" s="12"/>
      <c r="C991" s="12"/>
      <c r="D991" s="22"/>
    </row>
    <row r="992" spans="1:4" ht="15.75" customHeight="1">
      <c r="A992" s="17"/>
      <c r="B992" s="12"/>
      <c r="C992" s="12"/>
      <c r="D992" s="22"/>
    </row>
    <row r="993" spans="1:5" ht="15.75" customHeight="1">
      <c r="A993" s="17"/>
      <c r="B993" s="12"/>
      <c r="C993" s="12"/>
      <c r="D993" s="22"/>
    </row>
    <row r="994" spans="1:5" ht="15.75" customHeight="1">
      <c r="A994" s="17"/>
      <c r="B994" s="12"/>
      <c r="C994" s="12"/>
      <c r="D994" s="22"/>
    </row>
    <row r="995" spans="1:5" ht="15.75" customHeight="1">
      <c r="A995" s="17"/>
      <c r="B995" s="12"/>
      <c r="C995" s="12"/>
      <c r="D995" s="22"/>
    </row>
    <row r="996" spans="1:5" ht="15.75" customHeight="1">
      <c r="A996" s="17"/>
      <c r="B996" s="12"/>
      <c r="C996" s="12"/>
      <c r="D996" s="22"/>
    </row>
    <row r="997" spans="1:5" ht="15.75" customHeight="1">
      <c r="A997" s="17"/>
      <c r="B997" s="12"/>
      <c r="C997" s="12"/>
      <c r="D997" s="22"/>
    </row>
    <row r="998" spans="1:5" ht="15.75" customHeight="1">
      <c r="A998" s="17"/>
      <c r="B998" s="12"/>
      <c r="C998" s="12"/>
      <c r="D998" s="22"/>
    </row>
    <row r="999" spans="1:5" ht="15.75" customHeight="1">
      <c r="A999" s="17"/>
      <c r="B999" s="12"/>
      <c r="C999" s="12"/>
      <c r="D999" s="22"/>
    </row>
    <row r="1000" spans="1:5" ht="15.75" customHeight="1">
      <c r="A1000" s="17"/>
      <c r="B1000" s="12"/>
      <c r="C1000" s="12"/>
      <c r="D1000" s="22"/>
    </row>
    <row r="1001" spans="1:5" ht="15.75" customHeight="1">
      <c r="A1001" s="17"/>
      <c r="B1001" s="12"/>
      <c r="C1001" s="12"/>
      <c r="E1001" s="12"/>
    </row>
    <row r="1002" spans="1:5" ht="15.75" customHeight="1">
      <c r="A1002" s="17"/>
      <c r="B1002" s="12"/>
      <c r="C1002" s="12"/>
      <c r="E1002" s="12"/>
    </row>
    <row r="1003" spans="1:5" ht="15.75" customHeight="1">
      <c r="A1003" s="17"/>
      <c r="B1003" s="12"/>
      <c r="C1003" s="12"/>
      <c r="E1003" s="12"/>
    </row>
    <row r="1004" spans="1:5" ht="15.75" customHeight="1">
      <c r="A1004" s="17"/>
      <c r="B1004" s="12"/>
      <c r="C1004" s="12"/>
      <c r="E1004" s="12"/>
    </row>
    <row r="1005" spans="1:5" ht="15.75" customHeight="1">
      <c r="A1005" s="17"/>
      <c r="B1005" s="12"/>
      <c r="C1005" s="12"/>
      <c r="E1005" s="12"/>
    </row>
    <row r="1006" spans="1:5" ht="15.75" customHeight="1">
      <c r="A1006" s="17"/>
      <c r="B1006" s="12"/>
      <c r="C1006" s="12"/>
      <c r="E1006" s="12"/>
    </row>
    <row r="1007" spans="1:5" ht="15.75" customHeight="1">
      <c r="A1007" s="17"/>
      <c r="B1007" s="12"/>
      <c r="C1007" s="12"/>
      <c r="E1007" s="12"/>
    </row>
    <row r="1008" spans="1:5" ht="15.75" customHeight="1">
      <c r="A1008" s="17"/>
      <c r="B1008" s="12"/>
      <c r="C1008" s="12"/>
      <c r="E1008" s="12"/>
    </row>
    <row r="1009" spans="1:5" ht="15.75" customHeight="1">
      <c r="A1009" s="17"/>
      <c r="B1009" s="12"/>
      <c r="C1009" s="12"/>
      <c r="E1009" s="12"/>
    </row>
    <row r="1010" spans="1:5" ht="15.75" customHeight="1">
      <c r="A1010" s="17"/>
      <c r="B1010" s="12"/>
      <c r="C1010" s="12"/>
      <c r="E1010" s="12"/>
    </row>
    <row r="1011" spans="1:5" ht="15.75" customHeight="1">
      <c r="A1011" s="17"/>
      <c r="B1011" s="12"/>
      <c r="C1011" s="12"/>
      <c r="E1011" s="12"/>
    </row>
    <row r="1012" spans="1:5" ht="15.75" customHeight="1">
      <c r="A1012" s="17"/>
      <c r="B1012" s="12"/>
      <c r="C1012" s="12"/>
      <c r="E1012" s="12"/>
    </row>
    <row r="1013" spans="1:5" ht="15.75" customHeight="1">
      <c r="A1013" s="17"/>
      <c r="B1013" s="12"/>
      <c r="C1013" s="12"/>
      <c r="E1013" s="12"/>
    </row>
    <row r="1014" spans="1:5" ht="15.75" customHeight="1">
      <c r="A1014" s="17"/>
      <c r="B1014" s="12"/>
      <c r="C1014" s="12"/>
      <c r="E1014" s="12"/>
    </row>
    <row r="1015" spans="1:5" ht="15.75" customHeight="1">
      <c r="A1015" s="17"/>
      <c r="B1015" s="12"/>
      <c r="C1015" s="12"/>
      <c r="E1015" s="12"/>
    </row>
    <row r="1016" spans="1:5" ht="15.75" customHeight="1">
      <c r="A1016" s="17"/>
      <c r="B1016" s="12"/>
      <c r="C1016" s="12"/>
      <c r="E1016" s="12"/>
    </row>
    <row r="1017" spans="1:5" ht="15.75" customHeight="1">
      <c r="A1017" s="17"/>
      <c r="B1017" s="12"/>
      <c r="C1017" s="12"/>
      <c r="E1017" s="12"/>
    </row>
    <row r="1018" spans="1:5" ht="15.75" customHeight="1">
      <c r="A1018" s="17"/>
      <c r="B1018" s="12"/>
      <c r="C1018" s="12"/>
      <c r="E1018" s="12"/>
    </row>
    <row r="1019" spans="1:5" ht="15.75" customHeight="1">
      <c r="A1019" s="17"/>
      <c r="B1019" s="12"/>
      <c r="C1019" s="12"/>
      <c r="E1019" s="12"/>
    </row>
    <row r="1020" spans="1:5" ht="15.75" customHeight="1">
      <c r="A1020" s="17"/>
      <c r="B1020" s="12"/>
      <c r="C1020" s="12"/>
      <c r="E1020" s="12"/>
    </row>
    <row r="1021" spans="1:5" ht="15.75" customHeight="1">
      <c r="A1021" s="17"/>
      <c r="B1021" s="12"/>
      <c r="C1021" s="12"/>
      <c r="E1021" s="12"/>
    </row>
    <row r="1022" spans="1:5" ht="15.75" customHeight="1">
      <c r="A1022" s="17"/>
      <c r="B1022" s="12"/>
      <c r="C1022" s="12"/>
      <c r="E1022" s="12"/>
    </row>
    <row r="1023" spans="1:5" ht="15.75" customHeight="1">
      <c r="A1023" s="17"/>
      <c r="B1023" s="12"/>
      <c r="C1023" s="12"/>
      <c r="E1023" s="12"/>
    </row>
    <row r="1024" spans="1:5" ht="15.75" customHeight="1">
      <c r="A1024" s="17"/>
      <c r="B1024" s="12"/>
      <c r="C1024" s="12"/>
      <c r="E1024" s="12"/>
    </row>
    <row r="1025" spans="1:5" ht="15.75" customHeight="1">
      <c r="A1025" s="17"/>
      <c r="B1025" s="12"/>
      <c r="C1025" s="12"/>
      <c r="E1025" s="12"/>
    </row>
    <row r="1026" spans="1:5" ht="15.75" customHeight="1">
      <c r="A1026" s="17"/>
      <c r="B1026" s="12"/>
      <c r="C1026" s="12"/>
      <c r="E1026" s="12"/>
    </row>
    <row r="1027" spans="1:5" ht="15.75" customHeight="1">
      <c r="A1027" s="17"/>
      <c r="B1027" s="12"/>
      <c r="C1027" s="12"/>
      <c r="E1027" s="12"/>
    </row>
    <row r="1028" spans="1:5" ht="15.75" customHeight="1">
      <c r="A1028" s="17"/>
      <c r="B1028" s="12"/>
      <c r="C1028" s="12"/>
      <c r="E1028" s="12"/>
    </row>
    <row r="1029" spans="1:5" ht="15.75" customHeight="1">
      <c r="A1029" s="17"/>
      <c r="B1029" s="12"/>
      <c r="C1029" s="12"/>
      <c r="E1029" s="12"/>
    </row>
    <row r="1030" spans="1:5" ht="15.75" customHeight="1">
      <c r="A1030" s="17"/>
      <c r="B1030" s="12"/>
      <c r="C1030" s="12"/>
      <c r="E1030" s="12"/>
    </row>
    <row r="1031" spans="1:5" ht="15.75" customHeight="1">
      <c r="A1031" s="17"/>
      <c r="B1031" s="12"/>
      <c r="C1031" s="12"/>
      <c r="E1031" s="12"/>
    </row>
    <row r="1032" spans="1:5" ht="15.75" customHeight="1">
      <c r="A1032" s="17"/>
      <c r="B1032" s="12"/>
      <c r="C1032" s="12"/>
      <c r="E1032" s="12"/>
    </row>
    <row r="1033" spans="1:5" ht="15.75" customHeight="1">
      <c r="A1033" s="17"/>
      <c r="B1033" s="12"/>
      <c r="C1033" s="12"/>
      <c r="E1033" s="12"/>
    </row>
    <row r="1034" spans="1:5" ht="15.75" customHeight="1">
      <c r="A1034" s="17"/>
      <c r="B1034" s="12"/>
      <c r="C1034" s="12"/>
      <c r="E1034" s="12"/>
    </row>
    <row r="1035" spans="1:5" ht="15.75" customHeight="1">
      <c r="A1035" s="17"/>
      <c r="B1035" s="12"/>
      <c r="C1035" s="12"/>
      <c r="E1035" s="12"/>
    </row>
    <row r="1036" spans="1:5" ht="15.75" customHeight="1">
      <c r="A1036" s="17"/>
      <c r="B1036" s="12"/>
      <c r="C1036" s="12"/>
      <c r="E1036" s="12"/>
    </row>
    <row r="1037" spans="1:5" ht="15.75" customHeight="1">
      <c r="A1037" s="17"/>
      <c r="B1037" s="12"/>
      <c r="C1037" s="12"/>
      <c r="E1037" s="12"/>
    </row>
    <row r="1038" spans="1:5" ht="15.75" customHeight="1">
      <c r="A1038" s="17"/>
      <c r="B1038" s="12"/>
      <c r="C1038" s="12"/>
      <c r="E1038" s="12"/>
    </row>
    <row r="1039" spans="1:5" ht="15.75" customHeight="1">
      <c r="A1039" s="17"/>
      <c r="B1039" s="12"/>
      <c r="C1039" s="12"/>
      <c r="E1039" s="12"/>
    </row>
    <row r="1040" spans="1:5" ht="15.75" customHeight="1">
      <c r="A1040" s="17"/>
      <c r="B1040" s="12"/>
      <c r="C1040" s="12"/>
      <c r="E1040" s="12"/>
    </row>
    <row r="1041" spans="1:5" ht="15.75" customHeight="1">
      <c r="A1041" s="17"/>
      <c r="B1041" s="12"/>
      <c r="C1041" s="12"/>
      <c r="E1041" s="12"/>
    </row>
    <row r="1042" spans="1:5" ht="15.75" customHeight="1">
      <c r="A1042" s="17"/>
      <c r="B1042" s="12"/>
      <c r="C1042" s="12"/>
      <c r="E1042" s="12"/>
    </row>
    <row r="1043" spans="1:5" ht="15.75" customHeight="1">
      <c r="A1043" s="17"/>
      <c r="B1043" s="12"/>
      <c r="C1043" s="12"/>
      <c r="E1043" s="12"/>
    </row>
    <row r="1044" spans="1:5" ht="15.75" customHeight="1">
      <c r="A1044" s="17"/>
      <c r="B1044" s="12"/>
      <c r="C1044" s="12"/>
      <c r="E1044" s="12"/>
    </row>
    <row r="1045" spans="1:5" ht="15.75" customHeight="1">
      <c r="A1045" s="17"/>
      <c r="B1045" s="12"/>
      <c r="C1045" s="12"/>
      <c r="E1045" s="12"/>
    </row>
    <row r="1046" spans="1:5" ht="15.75" customHeight="1">
      <c r="A1046" s="17"/>
      <c r="B1046" s="12"/>
      <c r="C1046" s="12"/>
      <c r="E1046" s="12"/>
    </row>
    <row r="1047" spans="1:5" ht="15.75" customHeight="1">
      <c r="A1047" s="17"/>
      <c r="B1047" s="12"/>
      <c r="C1047" s="12"/>
      <c r="E1047" s="12"/>
    </row>
    <row r="1048" spans="1:5" ht="15.75" customHeight="1">
      <c r="A1048" s="17"/>
      <c r="B1048" s="12"/>
      <c r="C1048" s="12"/>
      <c r="E1048" s="12"/>
    </row>
    <row r="1049" spans="1:5" ht="15.75" customHeight="1">
      <c r="A1049" s="17"/>
      <c r="B1049" s="12"/>
      <c r="C1049" s="12"/>
      <c r="E1049" s="12"/>
    </row>
    <row r="1050" spans="1:5" ht="15.75" customHeight="1">
      <c r="A1050" s="17"/>
      <c r="B1050" s="12"/>
      <c r="C1050" s="12"/>
      <c r="E1050" s="12"/>
    </row>
    <row r="1051" spans="1:5" ht="15.75" customHeight="1">
      <c r="A1051" s="17"/>
      <c r="B1051" s="12"/>
      <c r="C1051" s="12"/>
      <c r="E1051" s="12"/>
    </row>
    <row r="1052" spans="1:5" ht="15.75" customHeight="1">
      <c r="A1052" s="17"/>
      <c r="B1052" s="12"/>
      <c r="C1052" s="12"/>
      <c r="E1052" s="12"/>
    </row>
    <row r="1053" spans="1:5" ht="15.75" customHeight="1">
      <c r="A1053" s="17"/>
      <c r="B1053" s="12"/>
      <c r="C1053" s="12"/>
      <c r="E1053" s="12"/>
    </row>
    <row r="1054" spans="1:5" ht="15.75" customHeight="1">
      <c r="A1054" s="17"/>
      <c r="B1054" s="12"/>
      <c r="C1054" s="12"/>
      <c r="E1054" s="12"/>
    </row>
    <row r="1055" spans="1:5" ht="15.75" customHeight="1">
      <c r="A1055" s="17"/>
      <c r="B1055" s="12"/>
      <c r="C1055" s="12"/>
      <c r="E1055" s="12"/>
    </row>
    <row r="1056" spans="1:5" ht="15.75" customHeight="1">
      <c r="A1056" s="17"/>
      <c r="B1056" s="12"/>
      <c r="C1056" s="12"/>
      <c r="E1056" s="12"/>
    </row>
    <row r="1057" spans="1:5" ht="15.75" customHeight="1">
      <c r="A1057" s="17"/>
      <c r="B1057" s="12"/>
      <c r="C1057" s="12"/>
      <c r="E1057" s="12"/>
    </row>
    <row r="1058" spans="1:5" ht="15.75" customHeight="1">
      <c r="A1058" s="17"/>
      <c r="B1058" s="12"/>
      <c r="C1058" s="12"/>
      <c r="E1058" s="12"/>
    </row>
    <row r="1059" spans="1:5" ht="15.75" customHeight="1">
      <c r="A1059" s="17"/>
      <c r="B1059" s="12"/>
      <c r="C1059" s="12"/>
      <c r="E1059" s="12"/>
    </row>
    <row r="1060" spans="1:5" ht="15.75" customHeight="1">
      <c r="A1060" s="17"/>
      <c r="B1060" s="12"/>
      <c r="C1060" s="12"/>
      <c r="E1060" s="12"/>
    </row>
    <row r="1061" spans="1:5" ht="15.75" customHeight="1">
      <c r="A1061" s="17"/>
      <c r="B1061" s="12"/>
      <c r="C1061" s="12"/>
      <c r="E1061" s="12"/>
    </row>
    <row r="1062" spans="1:5" ht="15.75" customHeight="1">
      <c r="A1062" s="17"/>
      <c r="B1062" s="12"/>
      <c r="C1062" s="12"/>
      <c r="E1062" s="12"/>
    </row>
    <row r="1063" spans="1:5" ht="15.75" customHeight="1">
      <c r="A1063" s="17"/>
      <c r="B1063" s="12"/>
      <c r="C1063" s="12"/>
      <c r="E1063" s="12"/>
    </row>
    <row r="1064" spans="1:5" ht="15.75" customHeight="1">
      <c r="A1064" s="17"/>
      <c r="B1064" s="12"/>
      <c r="C1064" s="12"/>
      <c r="E1064" s="12"/>
    </row>
    <row r="1065" spans="1:5" ht="15.75" customHeight="1">
      <c r="A1065" s="17"/>
      <c r="B1065" s="12"/>
      <c r="C1065" s="12"/>
      <c r="E1065" s="12"/>
    </row>
    <row r="1066" spans="1:5" ht="15.75" customHeight="1">
      <c r="A1066" s="17"/>
      <c r="B1066" s="12"/>
      <c r="C1066" s="12"/>
      <c r="E1066" s="12"/>
    </row>
    <row r="1067" spans="1:5" ht="15.75" customHeight="1">
      <c r="A1067" s="17"/>
      <c r="B1067" s="12"/>
      <c r="C1067" s="12"/>
      <c r="E1067" s="12"/>
    </row>
    <row r="1068" spans="1:5" ht="15.75" customHeight="1">
      <c r="A1068" s="17"/>
      <c r="B1068" s="12"/>
      <c r="C1068" s="12"/>
      <c r="E1068" s="12"/>
    </row>
    <row r="1069" spans="1:5" ht="15.75" customHeight="1">
      <c r="A1069" s="17"/>
      <c r="B1069" s="12"/>
      <c r="C1069" s="12"/>
      <c r="E1069" s="12"/>
    </row>
    <row r="1070" spans="1:5" ht="15.75" customHeight="1">
      <c r="A1070" s="17"/>
      <c r="B1070" s="12"/>
      <c r="C1070" s="12"/>
      <c r="E1070" s="12"/>
    </row>
    <row r="1071" spans="1:5" ht="15.75" customHeight="1">
      <c r="A1071" s="17"/>
      <c r="B1071" s="12"/>
      <c r="C1071" s="12"/>
      <c r="E1071" s="12"/>
    </row>
    <row r="1072" spans="1:5" ht="15.75" customHeight="1">
      <c r="A1072" s="17"/>
      <c r="B1072" s="12"/>
      <c r="C1072" s="12"/>
      <c r="E1072" s="12"/>
    </row>
    <row r="1073" spans="1:5" ht="15.75" customHeight="1">
      <c r="A1073" s="17"/>
      <c r="B1073" s="12"/>
      <c r="C1073" s="12"/>
      <c r="E1073" s="12"/>
    </row>
    <row r="1074" spans="1:5" ht="15.75" customHeight="1">
      <c r="A1074" s="17"/>
      <c r="B1074" s="12"/>
      <c r="C1074" s="12"/>
      <c r="E1074" s="12"/>
    </row>
    <row r="1075" spans="1:5" ht="15.75" customHeight="1">
      <c r="A1075" s="17"/>
      <c r="B1075" s="12"/>
      <c r="C1075" s="12"/>
      <c r="E1075" s="12"/>
    </row>
    <row r="1076" spans="1:5" ht="15.75" customHeight="1">
      <c r="A1076" s="17"/>
      <c r="B1076" s="12"/>
      <c r="C1076" s="12"/>
      <c r="E1076" s="12"/>
    </row>
    <row r="1077" spans="1:5" ht="15.75" customHeight="1">
      <c r="A1077" s="17"/>
      <c r="B1077" s="12"/>
      <c r="C1077" s="12"/>
      <c r="E1077" s="12"/>
    </row>
    <row r="1078" spans="1:5" ht="15.75" customHeight="1">
      <c r="A1078" s="17"/>
      <c r="B1078" s="12"/>
      <c r="C1078" s="12"/>
      <c r="E1078" s="12"/>
    </row>
    <row r="1079" spans="1:5" ht="15.75" customHeight="1">
      <c r="A1079" s="17"/>
      <c r="B1079" s="12"/>
      <c r="C1079" s="12"/>
      <c r="E1079" s="12"/>
    </row>
    <row r="1080" spans="1:5" ht="15.75" customHeight="1">
      <c r="A1080" s="17"/>
      <c r="B1080" s="12"/>
      <c r="C1080" s="12"/>
      <c r="E1080" s="12"/>
    </row>
    <row r="1081" spans="1:5" ht="15.75" customHeight="1">
      <c r="A1081" s="17"/>
      <c r="B1081" s="12"/>
      <c r="C1081" s="12"/>
      <c r="E1081" s="12"/>
    </row>
    <row r="1082" spans="1:5" ht="15.75" customHeight="1">
      <c r="A1082" s="17"/>
      <c r="B1082" s="12"/>
      <c r="C1082" s="12"/>
      <c r="E1082" s="12"/>
    </row>
    <row r="1083" spans="1:5" ht="15.75" customHeight="1">
      <c r="A1083" s="17"/>
      <c r="B1083" s="12"/>
      <c r="C1083" s="12"/>
      <c r="E1083" s="12"/>
    </row>
    <row r="1084" spans="1:5" ht="15.75" customHeight="1">
      <c r="A1084" s="17"/>
      <c r="B1084" s="12"/>
      <c r="C1084" s="12"/>
      <c r="E1084" s="12"/>
    </row>
    <row r="1085" spans="1:5" ht="15.75" customHeight="1">
      <c r="A1085" s="17"/>
      <c r="B1085" s="12"/>
      <c r="C1085" s="12"/>
      <c r="E1085" s="12"/>
    </row>
    <row r="1086" spans="1:5" ht="15.75" customHeight="1">
      <c r="A1086" s="17"/>
      <c r="B1086" s="12"/>
      <c r="C1086" s="12"/>
      <c r="E1086" s="12"/>
    </row>
    <row r="1087" spans="1:5" ht="15.75" customHeight="1">
      <c r="A1087" s="17"/>
      <c r="B1087" s="12"/>
      <c r="C1087" s="12"/>
      <c r="E1087" s="12"/>
    </row>
    <row r="1088" spans="1:5" ht="15.75" customHeight="1">
      <c r="A1088" s="17"/>
      <c r="B1088" s="12"/>
      <c r="C1088" s="12"/>
      <c r="E1088" s="12"/>
    </row>
    <row r="1089" spans="1:5" ht="15.75" customHeight="1">
      <c r="A1089" s="17"/>
      <c r="B1089" s="12"/>
      <c r="C1089" s="12"/>
      <c r="E1089" s="12"/>
    </row>
    <row r="1090" spans="1:5" ht="15.75" customHeight="1">
      <c r="A1090" s="17"/>
      <c r="B1090" s="12"/>
      <c r="C1090" s="12"/>
      <c r="E1090" s="12"/>
    </row>
    <row r="1091" spans="1:5" ht="15.75" customHeight="1">
      <c r="A1091" s="17"/>
      <c r="B1091" s="12"/>
      <c r="C1091" s="12"/>
      <c r="E1091" s="12"/>
    </row>
    <row r="1092" spans="1:5" ht="15.75" customHeight="1">
      <c r="A1092" s="17"/>
      <c r="B1092" s="12"/>
      <c r="C1092" s="12"/>
      <c r="E1092" s="12"/>
    </row>
    <row r="1093" spans="1:5" ht="15.75" customHeight="1">
      <c r="A1093" s="17"/>
      <c r="B1093" s="12"/>
      <c r="C1093" s="12"/>
      <c r="E1093" s="12"/>
    </row>
    <row r="1094" spans="1:5" ht="15.75" customHeight="1">
      <c r="A1094" s="17"/>
      <c r="B1094" s="12"/>
      <c r="C1094" s="12"/>
      <c r="E1094" s="12"/>
    </row>
    <row r="1095" spans="1:5" ht="15.75" customHeight="1">
      <c r="A1095" s="17"/>
      <c r="B1095" s="12"/>
      <c r="C1095" s="12"/>
      <c r="E1095" s="12"/>
    </row>
    <row r="1096" spans="1:5" ht="15.75" customHeight="1">
      <c r="A1096" s="17"/>
      <c r="B1096" s="12"/>
      <c r="C1096" s="12"/>
      <c r="E1096" s="12"/>
    </row>
    <row r="1097" spans="1:5" ht="15.75" customHeight="1">
      <c r="A1097" s="17"/>
      <c r="B1097" s="12"/>
      <c r="C1097" s="12"/>
      <c r="E1097" s="12"/>
    </row>
    <row r="1098" spans="1:5" ht="15.75" customHeight="1">
      <c r="A1098" s="17"/>
      <c r="B1098" s="12"/>
      <c r="C1098" s="12"/>
      <c r="E1098" s="12"/>
    </row>
    <row r="1099" spans="1:5" ht="15.75" customHeight="1">
      <c r="A1099" s="17"/>
      <c r="B1099" s="12"/>
      <c r="C1099" s="12"/>
      <c r="E1099" s="12"/>
    </row>
    <row r="1100" spans="1:5" ht="15.75" customHeight="1">
      <c r="A1100" s="17"/>
      <c r="B1100" s="12"/>
      <c r="C1100" s="12"/>
      <c r="E1100" s="12"/>
    </row>
    <row r="1101" spans="1:5" ht="15.75" customHeight="1">
      <c r="A1101" s="17"/>
      <c r="B1101" s="12"/>
      <c r="C1101" s="12"/>
      <c r="E1101" s="12"/>
    </row>
    <row r="1102" spans="1:5" ht="15.75" customHeight="1">
      <c r="A1102" s="17"/>
      <c r="B1102" s="12"/>
      <c r="C1102" s="12"/>
      <c r="E1102" s="12"/>
    </row>
    <row r="1103" spans="1:5" ht="15.75" customHeight="1">
      <c r="A1103" s="17"/>
      <c r="B1103" s="12"/>
      <c r="C1103" s="12"/>
      <c r="E1103" s="12"/>
    </row>
    <row r="1104" spans="1:5" ht="15.75" customHeight="1">
      <c r="A1104" s="17"/>
      <c r="B1104" s="12"/>
      <c r="C1104" s="12"/>
      <c r="E1104" s="12"/>
    </row>
    <row r="1105" spans="1:5" ht="15.75" customHeight="1">
      <c r="A1105" s="17"/>
      <c r="B1105" s="12"/>
      <c r="C1105" s="12"/>
      <c r="E1105" s="12"/>
    </row>
    <row r="1106" spans="1:5" ht="15.75" customHeight="1">
      <c r="A1106" s="17"/>
      <c r="B1106" s="12"/>
      <c r="C1106" s="12"/>
      <c r="E1106" s="12"/>
    </row>
    <row r="1107" spans="1:5" ht="15.75" customHeight="1">
      <c r="A1107" s="17"/>
      <c r="B1107" s="12"/>
      <c r="C1107" s="12"/>
      <c r="E1107" s="12"/>
    </row>
    <row r="1108" spans="1:5" ht="15.75" customHeight="1">
      <c r="A1108" s="17"/>
      <c r="B1108" s="12"/>
      <c r="C1108" s="12"/>
      <c r="E1108" s="12"/>
    </row>
    <row r="1109" spans="1:5" ht="15.75" customHeight="1">
      <c r="A1109" s="17"/>
      <c r="B1109" s="12"/>
      <c r="C1109" s="12"/>
      <c r="E1109" s="12"/>
    </row>
    <row r="1110" spans="1:5" ht="15.75" customHeight="1">
      <c r="A1110" s="17"/>
      <c r="B1110" s="12"/>
      <c r="C1110" s="12"/>
      <c r="E1110" s="12"/>
    </row>
    <row r="1111" spans="1:5" ht="15.75" customHeight="1">
      <c r="A1111" s="17"/>
      <c r="B1111" s="12"/>
      <c r="C1111" s="12"/>
      <c r="E1111" s="12"/>
    </row>
    <row r="1112" spans="1:5" ht="15.75" customHeight="1">
      <c r="A1112" s="17"/>
      <c r="B1112" s="12"/>
      <c r="C1112" s="12"/>
      <c r="E1112" s="12"/>
    </row>
    <row r="1113" spans="1:5" ht="15.75" customHeight="1">
      <c r="A1113" s="17"/>
      <c r="B1113" s="12"/>
      <c r="C1113" s="12"/>
      <c r="E1113" s="12"/>
    </row>
    <row r="1114" spans="1:5" ht="15.75" customHeight="1">
      <c r="A1114" s="17"/>
      <c r="B1114" s="12"/>
      <c r="C1114" s="12"/>
      <c r="E1114" s="12"/>
    </row>
    <row r="1115" spans="1:5" ht="15.75" customHeight="1">
      <c r="A1115" s="17"/>
      <c r="B1115" s="12"/>
      <c r="C1115" s="12"/>
      <c r="E1115" s="12"/>
    </row>
    <row r="1116" spans="1:5" ht="15.75" customHeight="1">
      <c r="A1116" s="17"/>
      <c r="B1116" s="12"/>
      <c r="C1116" s="12"/>
      <c r="E1116" s="12"/>
    </row>
    <row r="1117" spans="1:5" ht="15.75" customHeight="1">
      <c r="A1117" s="17"/>
      <c r="B1117" s="12"/>
      <c r="C1117" s="12"/>
      <c r="E1117" s="12"/>
    </row>
    <row r="1118" spans="1:5" ht="15.75" customHeight="1">
      <c r="A1118" s="17"/>
      <c r="B1118" s="12"/>
      <c r="C1118" s="12"/>
      <c r="E1118" s="12"/>
    </row>
    <row r="1119" spans="1:5" ht="15.75" customHeight="1">
      <c r="A1119" s="17"/>
      <c r="B1119" s="12"/>
      <c r="C1119" s="12"/>
      <c r="E1119" s="12"/>
    </row>
    <row r="1120" spans="1:5" ht="15.75" customHeight="1">
      <c r="A1120" s="17"/>
      <c r="B1120" s="12"/>
      <c r="C1120" s="12"/>
      <c r="E1120" s="12"/>
    </row>
    <row r="1121" spans="1:5" ht="15.75" customHeight="1">
      <c r="A1121" s="17"/>
      <c r="B1121" s="12"/>
      <c r="C1121" s="12"/>
      <c r="E1121" s="12"/>
    </row>
    <row r="1122" spans="1:5" ht="15.75" customHeight="1">
      <c r="A1122" s="17"/>
      <c r="B1122" s="12"/>
      <c r="C1122" s="12"/>
      <c r="E1122" s="12"/>
    </row>
    <row r="1123" spans="1:5" ht="15.75" customHeight="1">
      <c r="A1123" s="17"/>
      <c r="B1123" s="12"/>
      <c r="C1123" s="12"/>
      <c r="E1123" s="12"/>
    </row>
    <row r="1124" spans="1:5" ht="15.75" customHeight="1">
      <c r="A1124" s="17"/>
      <c r="B1124" s="12"/>
      <c r="C1124" s="12"/>
      <c r="E1124" s="12"/>
    </row>
    <row r="1125" spans="1:5" ht="15.75" customHeight="1">
      <c r="A1125" s="17"/>
      <c r="B1125" s="12"/>
      <c r="C1125" s="12"/>
      <c r="E1125" s="12"/>
    </row>
    <row r="1126" spans="1:5" ht="15.75" customHeight="1">
      <c r="A1126" s="17"/>
      <c r="B1126" s="12"/>
      <c r="C1126" s="12"/>
      <c r="E1126" s="12"/>
    </row>
    <row r="1127" spans="1:5" ht="15.75" customHeight="1">
      <c r="A1127" s="17"/>
      <c r="B1127" s="12"/>
      <c r="C1127" s="12"/>
      <c r="E1127" s="12"/>
    </row>
    <row r="1128" spans="1:5" ht="15.75" customHeight="1">
      <c r="A1128" s="17"/>
      <c r="B1128" s="12"/>
      <c r="C1128" s="12"/>
      <c r="E1128" s="12"/>
    </row>
    <row r="1129" spans="1:5" ht="15.75" customHeight="1">
      <c r="A1129" s="17"/>
      <c r="B1129" s="12"/>
      <c r="C1129" s="12"/>
      <c r="E1129" s="12"/>
    </row>
    <row r="1130" spans="1:5" ht="15.75" customHeight="1">
      <c r="A1130" s="17"/>
      <c r="B1130" s="12"/>
      <c r="C1130" s="12"/>
      <c r="E1130" s="12"/>
    </row>
    <row r="1131" spans="1:5" ht="15.75" customHeight="1">
      <c r="A1131" s="17"/>
      <c r="B1131" s="12"/>
      <c r="C1131" s="12"/>
      <c r="E1131" s="12"/>
    </row>
    <row r="1132" spans="1:5" ht="15.75" customHeight="1">
      <c r="A1132" s="17"/>
      <c r="B1132" s="12"/>
      <c r="C1132" s="12"/>
      <c r="E1132" s="12"/>
    </row>
    <row r="1133" spans="1:5" ht="15.75" customHeight="1">
      <c r="A1133" s="17"/>
      <c r="B1133" s="12"/>
      <c r="C1133" s="12"/>
      <c r="E1133" s="12"/>
    </row>
    <row r="1134" spans="1:5" ht="15.75" customHeight="1">
      <c r="A1134" s="17"/>
      <c r="B1134" s="12"/>
      <c r="C1134" s="12"/>
      <c r="E1134" s="12"/>
    </row>
    <row r="1135" spans="1:5" ht="15.75" customHeight="1">
      <c r="A1135" s="17"/>
      <c r="B1135" s="12"/>
      <c r="C1135" s="12"/>
      <c r="E1135" s="12"/>
    </row>
    <row r="1136" spans="1:5" ht="15.75" customHeight="1">
      <c r="A1136" s="17"/>
      <c r="B1136" s="12"/>
      <c r="C1136" s="12"/>
      <c r="E1136" s="12"/>
    </row>
    <row r="1137" spans="1:5" ht="15.75" customHeight="1">
      <c r="A1137" s="17"/>
      <c r="B1137" s="12"/>
      <c r="C1137" s="12"/>
      <c r="E1137" s="12"/>
    </row>
    <row r="1138" spans="1:5" ht="15.75" customHeight="1">
      <c r="A1138" s="17"/>
      <c r="B1138" s="12"/>
      <c r="C1138" s="12"/>
      <c r="E1138" s="12"/>
    </row>
    <row r="1139" spans="1:5" ht="15.75" customHeight="1">
      <c r="A1139" s="17"/>
      <c r="B1139" s="12"/>
      <c r="C1139" s="12"/>
      <c r="E1139" s="12"/>
    </row>
    <row r="1140" spans="1:5" ht="15.75" customHeight="1">
      <c r="A1140" s="17"/>
      <c r="B1140" s="12"/>
      <c r="C1140" s="12"/>
      <c r="E1140" s="12"/>
    </row>
    <row r="1141" spans="1:5" ht="15.75" customHeight="1">
      <c r="A1141" s="17"/>
      <c r="B1141" s="12"/>
      <c r="C1141" s="12"/>
      <c r="E1141" s="12"/>
    </row>
    <row r="1142" spans="1:5" ht="15.75" customHeight="1">
      <c r="A1142" s="17"/>
      <c r="B1142" s="12"/>
      <c r="C1142" s="12"/>
      <c r="E1142" s="12"/>
    </row>
    <row r="1143" spans="1:5" ht="15.75" customHeight="1">
      <c r="A1143" s="17"/>
      <c r="B1143" s="12"/>
      <c r="C1143" s="12"/>
      <c r="E1143" s="12"/>
    </row>
    <row r="1144" spans="1:5" ht="15.75" customHeight="1">
      <c r="A1144" s="17"/>
      <c r="B1144" s="12"/>
      <c r="C1144" s="12"/>
      <c r="E1144" s="12"/>
    </row>
    <row r="1145" spans="1:5" ht="15.75" customHeight="1">
      <c r="A1145" s="17"/>
      <c r="B1145" s="12"/>
      <c r="C1145" s="12"/>
      <c r="E1145" s="12"/>
    </row>
    <row r="1146" spans="1:5" ht="15.75" customHeight="1">
      <c r="A1146" s="17"/>
      <c r="B1146" s="12"/>
      <c r="C1146" s="12"/>
      <c r="E1146" s="12"/>
    </row>
    <row r="1147" spans="1:5" ht="15.75" customHeight="1">
      <c r="A1147" s="17"/>
      <c r="B1147" s="12"/>
      <c r="C1147" s="12"/>
      <c r="E1147" s="12"/>
    </row>
    <row r="1148" spans="1:5" ht="15.75" customHeight="1">
      <c r="A1148" s="17"/>
      <c r="B1148" s="12"/>
      <c r="C1148" s="12"/>
      <c r="E1148" s="12"/>
    </row>
    <row r="1149" spans="1:5" ht="15.75" customHeight="1">
      <c r="A1149" s="17"/>
      <c r="B1149" s="12"/>
      <c r="C1149" s="12"/>
      <c r="E1149" s="12"/>
    </row>
    <row r="1150" spans="1:5" ht="15.75" customHeight="1">
      <c r="A1150" s="17"/>
      <c r="B1150" s="12"/>
      <c r="C1150" s="12"/>
      <c r="E1150" s="12"/>
    </row>
    <row r="1151" spans="1:5" ht="15.75" customHeight="1">
      <c r="A1151" s="17"/>
      <c r="B1151" s="12"/>
      <c r="C1151" s="12"/>
      <c r="E1151" s="12"/>
    </row>
    <row r="1152" spans="1:5" ht="15.75" customHeight="1">
      <c r="A1152" s="17"/>
      <c r="B1152" s="12"/>
      <c r="C1152" s="12"/>
      <c r="E1152" s="12"/>
    </row>
    <row r="1153" spans="1:5" ht="15.75" customHeight="1">
      <c r="A1153" s="17"/>
      <c r="B1153" s="12"/>
      <c r="C1153" s="12"/>
      <c r="E1153" s="12"/>
    </row>
    <row r="1154" spans="1:5" ht="15.75" customHeight="1">
      <c r="A1154" s="17"/>
      <c r="B1154" s="12"/>
      <c r="C1154" s="12"/>
      <c r="E1154" s="12"/>
    </row>
    <row r="1155" spans="1:5" ht="15.75" customHeight="1">
      <c r="A1155" s="17"/>
      <c r="B1155" s="12"/>
      <c r="C1155" s="12"/>
      <c r="E1155" s="12"/>
    </row>
    <row r="1156" spans="1:5" ht="15.75" customHeight="1">
      <c r="A1156" s="17"/>
      <c r="B1156" s="12"/>
      <c r="C1156" s="12"/>
      <c r="E1156" s="12"/>
    </row>
    <row r="1157" spans="1:5" ht="15.75" customHeight="1">
      <c r="A1157" s="17"/>
      <c r="B1157" s="12"/>
      <c r="C1157" s="12"/>
      <c r="E1157" s="12"/>
    </row>
    <row r="1158" spans="1:5" ht="15.75" customHeight="1">
      <c r="A1158" s="17"/>
      <c r="B1158" s="12"/>
      <c r="C1158" s="12"/>
      <c r="E1158" s="12"/>
    </row>
    <row r="1159" spans="1:5" ht="15.75" customHeight="1">
      <c r="A1159" s="17"/>
      <c r="B1159" s="12"/>
      <c r="C1159" s="12"/>
      <c r="E1159" s="12"/>
    </row>
    <row r="1160" spans="1:5" ht="15.75" customHeight="1">
      <c r="A1160" s="17"/>
      <c r="B1160" s="12"/>
      <c r="C1160" s="12"/>
      <c r="E1160" s="12"/>
    </row>
    <row r="1161" spans="1:5" ht="15.75" customHeight="1">
      <c r="A1161" s="17"/>
      <c r="B1161" s="12"/>
      <c r="C1161" s="12"/>
      <c r="E1161" s="12"/>
    </row>
    <row r="1162" spans="1:5" ht="15.75" customHeight="1">
      <c r="A1162" s="17"/>
      <c r="B1162" s="12"/>
      <c r="C1162" s="12"/>
      <c r="E1162" s="12"/>
    </row>
    <row r="1163" spans="1:5" ht="15.75" customHeight="1">
      <c r="A1163" s="17"/>
      <c r="B1163" s="12"/>
      <c r="C1163" s="12"/>
      <c r="E1163" s="12"/>
    </row>
    <row r="1164" spans="1:5" ht="15.75" customHeight="1">
      <c r="A1164" s="17"/>
      <c r="B1164" s="12"/>
      <c r="C1164" s="12"/>
      <c r="E1164" s="12"/>
    </row>
    <row r="1165" spans="1:5" ht="15.75" customHeight="1">
      <c r="A1165" s="17"/>
      <c r="B1165" s="12"/>
      <c r="C1165" s="12"/>
      <c r="E1165" s="12"/>
    </row>
    <row r="1166" spans="1:5" ht="15.75" customHeight="1">
      <c r="A1166" s="17"/>
      <c r="B1166" s="12"/>
      <c r="C1166" s="12"/>
      <c r="E1166" s="12"/>
    </row>
    <row r="1167" spans="1:5" ht="15.75" customHeight="1">
      <c r="A1167" s="17"/>
      <c r="B1167" s="12"/>
      <c r="C1167" s="12"/>
      <c r="E1167" s="12"/>
    </row>
    <row r="1168" spans="1:5" ht="15.75" customHeight="1">
      <c r="A1168" s="17"/>
      <c r="B1168" s="12"/>
      <c r="C1168" s="12"/>
      <c r="E1168" s="12"/>
    </row>
    <row r="1169" spans="1:5" ht="15.75" customHeight="1">
      <c r="A1169" s="17"/>
      <c r="B1169" s="12"/>
      <c r="C1169" s="12"/>
      <c r="E1169" s="12"/>
    </row>
    <row r="1170" spans="1:5" ht="15.75" customHeight="1">
      <c r="A1170" s="17"/>
      <c r="B1170" s="12"/>
      <c r="C1170" s="12"/>
      <c r="E1170" s="12"/>
    </row>
    <row r="1171" spans="1:5" ht="15.75" customHeight="1">
      <c r="A1171" s="17"/>
      <c r="B1171" s="12"/>
      <c r="C1171" s="12"/>
      <c r="E1171" s="12"/>
    </row>
    <row r="1172" spans="1:5" ht="15.75" customHeight="1">
      <c r="A1172" s="17"/>
      <c r="B1172" s="12"/>
      <c r="C1172" s="12"/>
      <c r="E1172" s="12"/>
    </row>
    <row r="1173" spans="1:5" ht="15.75" customHeight="1">
      <c r="A1173" s="17"/>
      <c r="B1173" s="12"/>
      <c r="C1173" s="12"/>
      <c r="E1173" s="12"/>
    </row>
    <row r="1174" spans="1:5" ht="15.75" customHeight="1">
      <c r="A1174" s="17"/>
      <c r="B1174" s="12"/>
      <c r="C1174" s="12"/>
      <c r="E1174" s="12"/>
    </row>
    <row r="1175" spans="1:5" ht="15.75" customHeight="1">
      <c r="A1175" s="17"/>
      <c r="B1175" s="12"/>
      <c r="C1175" s="12"/>
      <c r="E1175" s="12"/>
    </row>
    <row r="1176" spans="1:5" ht="15.75" customHeight="1">
      <c r="A1176" s="17"/>
      <c r="B1176" s="12"/>
      <c r="C1176" s="12"/>
      <c r="E1176" s="12"/>
    </row>
    <row r="1177" spans="1:5" ht="15.75" customHeight="1">
      <c r="A1177" s="17"/>
      <c r="B1177" s="12"/>
      <c r="C1177" s="12"/>
      <c r="E1177" s="12"/>
    </row>
    <row r="1178" spans="1:5" ht="15.75" customHeight="1">
      <c r="A1178" s="17"/>
      <c r="B1178" s="12"/>
      <c r="C1178" s="12"/>
      <c r="E1178" s="12"/>
    </row>
    <row r="1179" spans="1:5" ht="15.75" customHeight="1">
      <c r="A1179" s="17"/>
      <c r="B1179" s="12"/>
      <c r="C1179" s="12"/>
      <c r="E1179" s="12"/>
    </row>
    <row r="1180" spans="1:5" ht="15.75" customHeight="1">
      <c r="A1180" s="17"/>
      <c r="B1180" s="12"/>
      <c r="C1180" s="12"/>
      <c r="E1180" s="12"/>
    </row>
    <row r="1181" spans="1:5" ht="15.75" customHeight="1">
      <c r="A1181" s="17"/>
      <c r="B1181" s="12"/>
      <c r="C1181" s="12"/>
      <c r="E1181" s="12"/>
    </row>
    <row r="1182" spans="1:5" ht="15.75" customHeight="1">
      <c r="A1182" s="17"/>
      <c r="B1182" s="12"/>
      <c r="C1182" s="12"/>
      <c r="E1182" s="12"/>
    </row>
    <row r="1183" spans="1:5" ht="15.75" customHeight="1">
      <c r="A1183" s="17"/>
      <c r="B1183" s="12"/>
      <c r="C1183" s="12"/>
      <c r="E1183" s="12"/>
    </row>
    <row r="1184" spans="1:5" ht="15.75" customHeight="1">
      <c r="A1184" s="17"/>
      <c r="B1184" s="12"/>
      <c r="C1184" s="12"/>
      <c r="E1184" s="12"/>
    </row>
    <row r="1185" spans="1:5" ht="15.75" customHeight="1">
      <c r="A1185" s="17"/>
      <c r="B1185" s="12"/>
      <c r="C1185" s="12"/>
      <c r="E1185" s="12"/>
    </row>
    <row r="1186" spans="1:5" ht="15.75" customHeight="1">
      <c r="A1186" s="17"/>
      <c r="B1186" s="12"/>
      <c r="C1186" s="12"/>
      <c r="E1186" s="12"/>
    </row>
    <row r="1187" spans="1:5" ht="15.75" customHeight="1">
      <c r="A1187" s="17"/>
      <c r="B1187" s="12"/>
      <c r="C1187" s="12"/>
      <c r="E1187" s="12"/>
    </row>
    <row r="1188" spans="1:5" ht="15.75" customHeight="1">
      <c r="A1188" s="17"/>
      <c r="B1188" s="12"/>
      <c r="C1188" s="12"/>
      <c r="E1188" s="12"/>
    </row>
    <row r="1189" spans="1:5" ht="15.75" customHeight="1">
      <c r="A1189" s="17"/>
      <c r="B1189" s="12"/>
      <c r="C1189" s="12"/>
      <c r="E1189" s="12"/>
    </row>
    <row r="1190" spans="1:5" ht="15.75" customHeight="1">
      <c r="A1190" s="17"/>
      <c r="B1190" s="12"/>
      <c r="C1190" s="12"/>
      <c r="E1190" s="12"/>
    </row>
    <row r="1191" spans="1:5" ht="15.75" customHeight="1">
      <c r="A1191" s="17"/>
      <c r="B1191" s="12"/>
      <c r="C1191" s="12"/>
      <c r="E1191" s="12"/>
    </row>
    <row r="1192" spans="1:5" ht="15.75" customHeight="1">
      <c r="A1192" s="17"/>
      <c r="B1192" s="12"/>
      <c r="C1192" s="12"/>
      <c r="E1192" s="12"/>
    </row>
    <row r="1193" spans="1:5" ht="15.75" customHeight="1">
      <c r="A1193" s="17"/>
      <c r="B1193" s="12"/>
      <c r="C1193" s="12"/>
      <c r="E1193" s="12"/>
    </row>
    <row r="1194" spans="1:5" ht="15.75" customHeight="1">
      <c r="A1194" s="17"/>
      <c r="B1194" s="12"/>
      <c r="C1194" s="12"/>
      <c r="E1194" s="12"/>
    </row>
    <row r="1195" spans="1:5" ht="15.75" customHeight="1">
      <c r="A1195" s="17"/>
      <c r="B1195" s="12"/>
      <c r="C1195" s="12"/>
      <c r="E1195" s="12"/>
    </row>
    <row r="1196" spans="1:5" ht="15.75" customHeight="1">
      <c r="A1196" s="17"/>
      <c r="B1196" s="12"/>
      <c r="C1196" s="12"/>
      <c r="E1196" s="12"/>
    </row>
    <row r="1197" spans="1:5" ht="15.75" customHeight="1">
      <c r="A1197" s="17"/>
      <c r="B1197" s="12"/>
      <c r="C1197" s="12"/>
      <c r="E1197" s="12"/>
    </row>
    <row r="1198" spans="1:5" ht="15.75" customHeight="1">
      <c r="A1198" s="17"/>
      <c r="B1198" s="12"/>
      <c r="C1198" s="12"/>
      <c r="E1198" s="12"/>
    </row>
    <row r="1199" spans="1:5" ht="15.75" customHeight="1">
      <c r="A1199" s="17"/>
      <c r="B1199" s="12"/>
      <c r="C1199" s="12"/>
      <c r="E1199" s="12"/>
    </row>
    <row r="1200" spans="1:5" ht="15.75" customHeight="1">
      <c r="A1200" s="17"/>
      <c r="B1200" s="12"/>
      <c r="C1200" s="12"/>
      <c r="E1200" s="12"/>
    </row>
    <row r="1201" spans="1:5" ht="15.75" customHeight="1">
      <c r="A1201" s="17"/>
      <c r="B1201" s="12"/>
      <c r="C1201" s="12"/>
      <c r="E1201" s="12"/>
    </row>
    <row r="1202" spans="1:5" ht="15.75" customHeight="1">
      <c r="A1202" s="17"/>
      <c r="B1202" s="12"/>
      <c r="C1202" s="12"/>
      <c r="E1202" s="12"/>
    </row>
    <row r="1203" spans="1:5" ht="15.75" customHeight="1">
      <c r="A1203" s="17"/>
      <c r="B1203" s="12"/>
      <c r="C1203" s="12"/>
      <c r="E1203" s="12"/>
    </row>
    <row r="1204" spans="1:5" ht="15.75" customHeight="1">
      <c r="A1204" s="17"/>
      <c r="B1204" s="12"/>
      <c r="C1204" s="12"/>
      <c r="E1204" s="12"/>
    </row>
    <row r="1205" spans="1:5" ht="15.75" customHeight="1">
      <c r="A1205" s="17"/>
      <c r="B1205" s="12"/>
      <c r="C1205" s="12"/>
      <c r="E1205" s="12"/>
    </row>
    <row r="1206" spans="1:5" ht="15.75" customHeight="1">
      <c r="A1206" s="17"/>
      <c r="B1206" s="12"/>
      <c r="C1206" s="12"/>
      <c r="E1206" s="12"/>
    </row>
    <row r="1207" spans="1:5" ht="15.75" customHeight="1">
      <c r="A1207" s="17"/>
      <c r="B1207" s="12"/>
      <c r="C1207" s="12"/>
      <c r="E1207" s="12"/>
    </row>
    <row r="1208" spans="1:5" ht="15.75" customHeight="1">
      <c r="A1208" s="17"/>
      <c r="B1208" s="12"/>
      <c r="C1208" s="12"/>
      <c r="E1208" s="12"/>
    </row>
    <row r="1209" spans="1:5" ht="15.75" customHeight="1">
      <c r="A1209" s="17"/>
      <c r="B1209" s="12"/>
      <c r="C1209" s="12"/>
      <c r="E1209" s="12"/>
    </row>
    <row r="1210" spans="1:5" ht="15.75" customHeight="1">
      <c r="A1210" s="17"/>
      <c r="B1210" s="12"/>
      <c r="C1210" s="12"/>
      <c r="E1210" s="12"/>
    </row>
    <row r="1211" spans="1:5" ht="15.75" customHeight="1">
      <c r="A1211" s="17"/>
      <c r="B1211" s="12"/>
      <c r="C1211" s="12"/>
      <c r="E1211" s="12"/>
    </row>
    <row r="1212" spans="1:5" ht="15.75" customHeight="1">
      <c r="A1212" s="17"/>
      <c r="B1212" s="12"/>
      <c r="C1212" s="12"/>
      <c r="E1212" s="12"/>
    </row>
    <row r="1213" spans="1:5" ht="15.75" customHeight="1">
      <c r="A1213" s="17"/>
      <c r="B1213" s="12"/>
      <c r="C1213" s="12"/>
      <c r="E1213" s="12"/>
    </row>
    <row r="1214" spans="1:5" ht="15.75" customHeight="1">
      <c r="A1214" s="17"/>
      <c r="B1214" s="12"/>
      <c r="C1214" s="12"/>
      <c r="E1214" s="12"/>
    </row>
    <row r="1215" spans="1:5" ht="15.75" customHeight="1">
      <c r="A1215" s="17"/>
      <c r="B1215" s="12"/>
      <c r="C1215" s="12"/>
      <c r="E1215" s="12"/>
    </row>
    <row r="1216" spans="1:5" ht="15.75" customHeight="1">
      <c r="A1216" s="17"/>
      <c r="B1216" s="12"/>
      <c r="C1216" s="12"/>
      <c r="E1216" s="12"/>
    </row>
    <row r="1217" spans="1:5" ht="15.75" customHeight="1">
      <c r="A1217" s="17"/>
      <c r="B1217" s="12"/>
      <c r="C1217" s="12"/>
      <c r="E1217" s="12"/>
    </row>
    <row r="1218" spans="1:5" ht="15.75" customHeight="1">
      <c r="A1218" s="17"/>
      <c r="B1218" s="12"/>
      <c r="C1218" s="12"/>
      <c r="E1218" s="12"/>
    </row>
    <row r="1219" spans="1:5" ht="15.75" customHeight="1">
      <c r="A1219" s="17"/>
      <c r="B1219" s="12"/>
      <c r="C1219" s="12"/>
      <c r="E1219" s="12"/>
    </row>
    <row r="1220" spans="1:5" ht="15.75" customHeight="1">
      <c r="A1220" s="17"/>
      <c r="B1220" s="12"/>
      <c r="C1220" s="12"/>
      <c r="E1220" s="12"/>
    </row>
    <row r="1221" spans="1:5" ht="15.75" customHeight="1">
      <c r="A1221" s="17"/>
      <c r="B1221" s="12"/>
      <c r="C1221" s="12"/>
      <c r="E1221" s="12"/>
    </row>
    <row r="1222" spans="1:5" ht="15.75" customHeight="1">
      <c r="A1222" s="17"/>
      <c r="B1222" s="12"/>
      <c r="C1222" s="12"/>
      <c r="E1222" s="12"/>
    </row>
    <row r="1223" spans="1:5" ht="15.75" customHeight="1">
      <c r="A1223" s="17"/>
      <c r="B1223" s="12"/>
      <c r="C1223" s="12"/>
      <c r="E1223" s="12"/>
    </row>
    <row r="1224" spans="1:5" ht="15.75" customHeight="1">
      <c r="A1224" s="17"/>
      <c r="B1224" s="12"/>
      <c r="C1224" s="12"/>
      <c r="E1224" s="12"/>
    </row>
    <row r="1225" spans="1:5" ht="15.75" customHeight="1">
      <c r="A1225" s="17"/>
      <c r="B1225" s="12"/>
      <c r="C1225" s="12"/>
      <c r="E1225" s="12"/>
    </row>
    <row r="1226" spans="1:5" ht="15.75" customHeight="1">
      <c r="A1226" s="17"/>
      <c r="B1226" s="12"/>
      <c r="C1226" s="12"/>
      <c r="E1226" s="12"/>
    </row>
    <row r="1227" spans="1:5" ht="15.75" customHeight="1">
      <c r="A1227" s="17"/>
      <c r="B1227" s="12"/>
      <c r="C1227" s="12"/>
      <c r="E1227" s="12"/>
    </row>
    <row r="1228" spans="1:5" ht="15.75" customHeight="1">
      <c r="A1228" s="17"/>
      <c r="B1228" s="12"/>
      <c r="C1228" s="12"/>
      <c r="E1228" s="12"/>
    </row>
    <row r="1229" spans="1:5" ht="15.75" customHeight="1">
      <c r="A1229" s="17"/>
      <c r="B1229" s="12"/>
      <c r="C1229" s="12"/>
      <c r="E1229" s="12"/>
    </row>
    <row r="1230" spans="1:5" ht="15.75" customHeight="1">
      <c r="A1230" s="17"/>
      <c r="B1230" s="12"/>
      <c r="C1230" s="12"/>
      <c r="E1230" s="12"/>
    </row>
    <row r="1231" spans="1:5" ht="15.75" customHeight="1">
      <c r="A1231" s="17"/>
      <c r="B1231" s="12"/>
      <c r="C1231" s="12"/>
      <c r="E1231" s="12"/>
    </row>
    <row r="1232" spans="1:5" ht="15.75" customHeight="1">
      <c r="A1232" s="17"/>
      <c r="B1232" s="12"/>
      <c r="C1232" s="12"/>
      <c r="E1232" s="12"/>
    </row>
    <row r="1233" spans="1:5" ht="15.75" customHeight="1">
      <c r="A1233" s="17"/>
      <c r="B1233" s="12"/>
      <c r="C1233" s="12"/>
      <c r="E1233" s="12"/>
    </row>
    <row r="1234" spans="1:5" ht="15.75" customHeight="1">
      <c r="A1234" s="17"/>
      <c r="B1234" s="12"/>
      <c r="C1234" s="12"/>
      <c r="E1234" s="12"/>
    </row>
    <row r="1235" spans="1:5" ht="15.75" customHeight="1">
      <c r="A1235" s="17"/>
      <c r="B1235" s="12"/>
      <c r="C1235" s="12"/>
      <c r="E1235" s="12"/>
    </row>
    <row r="1236" spans="1:5" ht="15.75" customHeight="1">
      <c r="A1236" s="17"/>
      <c r="B1236" s="12"/>
      <c r="C1236" s="12"/>
      <c r="E1236" s="12"/>
    </row>
    <row r="1237" spans="1:5" ht="15.75" customHeight="1">
      <c r="A1237" s="17"/>
      <c r="B1237" s="12"/>
      <c r="C1237" s="12"/>
      <c r="E1237" s="12"/>
    </row>
    <row r="1238" spans="1:5" ht="15.75" customHeight="1">
      <c r="A1238" s="17"/>
      <c r="B1238" s="12"/>
      <c r="C1238" s="12"/>
      <c r="E1238" s="12"/>
    </row>
    <row r="1239" spans="1:5" ht="15.75" customHeight="1">
      <c r="A1239" s="17"/>
      <c r="B1239" s="12"/>
      <c r="C1239" s="12"/>
      <c r="E1239" s="12"/>
    </row>
    <row r="1240" spans="1:5" ht="15.75" customHeight="1">
      <c r="A1240" s="17"/>
      <c r="B1240" s="12"/>
      <c r="C1240" s="12"/>
      <c r="E1240" s="12"/>
    </row>
    <row r="1241" spans="1:5" ht="15.75" customHeight="1">
      <c r="A1241" s="17"/>
      <c r="B1241" s="12"/>
      <c r="C1241" s="12"/>
      <c r="E1241" s="12"/>
    </row>
    <row r="1242" spans="1:5" ht="15.75" customHeight="1">
      <c r="A1242" s="17"/>
      <c r="B1242" s="12"/>
      <c r="C1242" s="12"/>
      <c r="E1242" s="12"/>
    </row>
    <row r="1243" spans="1:5" ht="15.75" customHeight="1">
      <c r="A1243" s="17"/>
      <c r="B1243" s="12"/>
      <c r="C1243" s="12"/>
      <c r="E1243" s="12"/>
    </row>
    <row r="1244" spans="1:5" ht="15.75" customHeight="1">
      <c r="A1244" s="17"/>
      <c r="B1244" s="12"/>
      <c r="C1244" s="12"/>
      <c r="E1244" s="12"/>
    </row>
    <row r="1245" spans="1:5" ht="15.75" customHeight="1">
      <c r="A1245" s="17"/>
      <c r="B1245" s="12"/>
      <c r="C1245" s="12"/>
      <c r="E1245" s="12"/>
    </row>
    <row r="1246" spans="1:5" ht="15.75" customHeight="1">
      <c r="A1246" s="17"/>
      <c r="B1246" s="12"/>
      <c r="C1246" s="12"/>
      <c r="E1246" s="12"/>
    </row>
    <row r="1247" spans="1:5" ht="15.75" customHeight="1">
      <c r="A1247" s="17"/>
      <c r="B1247" s="12"/>
      <c r="C1247" s="12"/>
      <c r="E1247" s="12"/>
    </row>
    <row r="1248" spans="1:5" ht="15.75" customHeight="1">
      <c r="A1248" s="17"/>
      <c r="B1248" s="12"/>
      <c r="C1248" s="12"/>
      <c r="E1248" s="12"/>
    </row>
    <row r="1249" spans="1:5" ht="15.75" customHeight="1">
      <c r="A1249" s="17"/>
      <c r="B1249" s="12"/>
      <c r="C1249" s="12"/>
      <c r="E1249" s="12"/>
    </row>
    <row r="1250" spans="1:5" ht="15.75" customHeight="1">
      <c r="A1250" s="17"/>
      <c r="B1250" s="12"/>
      <c r="C1250" s="12"/>
      <c r="E1250" s="12"/>
    </row>
    <row r="1251" spans="1:5" ht="15.75" customHeight="1">
      <c r="A1251" s="17"/>
      <c r="B1251" s="12"/>
      <c r="C1251" s="12"/>
      <c r="E1251" s="12"/>
    </row>
    <row r="1252" spans="1:5" ht="15.75" customHeight="1">
      <c r="A1252" s="17"/>
      <c r="B1252" s="12"/>
      <c r="C1252" s="12"/>
      <c r="E1252" s="12"/>
    </row>
    <row r="1253" spans="1:5" ht="15.75" customHeight="1">
      <c r="A1253" s="17"/>
      <c r="B1253" s="12"/>
      <c r="C1253" s="12"/>
      <c r="E1253" s="12"/>
    </row>
    <row r="1254" spans="1:5" ht="15.75" customHeight="1">
      <c r="A1254" s="17"/>
      <c r="B1254" s="12"/>
      <c r="C1254" s="12"/>
      <c r="E1254" s="12"/>
    </row>
    <row r="1255" spans="1:5" ht="15.75" customHeight="1">
      <c r="A1255" s="17"/>
      <c r="B1255" s="12"/>
      <c r="C1255" s="12"/>
      <c r="E1255" s="12"/>
    </row>
    <row r="1256" spans="1:5" ht="15.75" customHeight="1">
      <c r="A1256" s="17"/>
      <c r="B1256" s="12"/>
      <c r="C1256" s="12"/>
      <c r="E1256" s="12"/>
    </row>
    <row r="1257" spans="1:5" ht="15.75" customHeight="1">
      <c r="A1257" s="17"/>
      <c r="B1257" s="12"/>
      <c r="C1257" s="12"/>
      <c r="E1257" s="12"/>
    </row>
    <row r="1258" spans="1:5" ht="15.75" customHeight="1">
      <c r="A1258" s="17"/>
      <c r="B1258" s="12"/>
      <c r="C1258" s="12"/>
      <c r="E1258" s="12"/>
    </row>
    <row r="1259" spans="1:5" ht="15.75" customHeight="1">
      <c r="A1259" s="17"/>
      <c r="B1259" s="12"/>
      <c r="C1259" s="12"/>
      <c r="E1259" s="12"/>
    </row>
    <row r="1260" spans="1:5" ht="15.75" customHeight="1">
      <c r="A1260" s="17"/>
      <c r="B1260" s="12"/>
      <c r="C1260" s="12"/>
      <c r="E1260" s="12"/>
    </row>
    <row r="1261" spans="1:5" ht="15.75" customHeight="1">
      <c r="A1261" s="17"/>
      <c r="B1261" s="12"/>
      <c r="C1261" s="12"/>
      <c r="E1261" s="12"/>
    </row>
    <row r="1262" spans="1:5" ht="15.75" customHeight="1">
      <c r="A1262" s="17"/>
      <c r="B1262" s="12"/>
      <c r="C1262" s="12"/>
      <c r="E1262" s="12"/>
    </row>
    <row r="1263" spans="1:5" ht="15.75" customHeight="1">
      <c r="A1263" s="17"/>
      <c r="B1263" s="12"/>
      <c r="C1263" s="12"/>
      <c r="E1263" s="12"/>
    </row>
    <row r="1264" spans="1:5" ht="15.75" customHeight="1">
      <c r="A1264" s="17"/>
      <c r="B1264" s="12"/>
      <c r="C1264" s="12"/>
      <c r="E1264" s="12"/>
    </row>
    <row r="1265" spans="1:5" ht="15.75" customHeight="1">
      <c r="A1265" s="17"/>
      <c r="B1265" s="12"/>
      <c r="C1265" s="12"/>
      <c r="E1265" s="12"/>
    </row>
    <row r="1266" spans="1:5" ht="15.75" customHeight="1">
      <c r="A1266" s="17"/>
      <c r="B1266" s="12"/>
      <c r="C1266" s="12"/>
      <c r="E1266" s="12"/>
    </row>
    <row r="1267" spans="1:5" ht="15.75" customHeight="1">
      <c r="A1267" s="17"/>
      <c r="B1267" s="12"/>
      <c r="C1267" s="12"/>
      <c r="E1267" s="12"/>
    </row>
    <row r="1268" spans="1:5" ht="15.75" customHeight="1">
      <c r="A1268" s="17"/>
      <c r="B1268" s="12"/>
      <c r="C1268" s="12"/>
      <c r="E1268" s="12"/>
    </row>
    <row r="1269" spans="1:5" ht="15.75" customHeight="1">
      <c r="A1269" s="17"/>
      <c r="B1269" s="12"/>
      <c r="C1269" s="12"/>
      <c r="E1269" s="12"/>
    </row>
    <row r="1270" spans="1:5" ht="15.75" customHeight="1">
      <c r="A1270" s="17"/>
      <c r="B1270" s="12"/>
      <c r="C1270" s="12"/>
      <c r="E1270" s="12"/>
    </row>
    <row r="1271" spans="1:5" ht="15.75" customHeight="1">
      <c r="A1271" s="17"/>
      <c r="B1271" s="12"/>
      <c r="C1271" s="12"/>
      <c r="E1271" s="12"/>
    </row>
    <row r="1272" spans="1:5" ht="15.75" customHeight="1">
      <c r="A1272" s="17"/>
      <c r="B1272" s="12"/>
      <c r="C1272" s="12"/>
      <c r="E1272" s="12"/>
    </row>
    <row r="1273" spans="1:5" ht="15.75" customHeight="1">
      <c r="A1273" s="17"/>
      <c r="B1273" s="12"/>
      <c r="C1273" s="12"/>
      <c r="E1273" s="12"/>
    </row>
    <row r="1274" spans="1:5" ht="15.75" customHeight="1">
      <c r="A1274" s="17"/>
      <c r="B1274" s="12"/>
      <c r="C1274" s="12"/>
      <c r="E1274" s="12"/>
    </row>
    <row r="1275" spans="1:5" ht="15.75" customHeight="1">
      <c r="A1275" s="17"/>
      <c r="B1275" s="12"/>
      <c r="C1275" s="12"/>
      <c r="E1275" s="12"/>
    </row>
    <row r="1276" spans="1:5" ht="15.75" customHeight="1">
      <c r="A1276" s="17"/>
      <c r="B1276" s="12"/>
      <c r="C1276" s="12"/>
      <c r="E1276" s="12"/>
    </row>
    <row r="1277" spans="1:5" ht="15.75" customHeight="1">
      <c r="A1277" s="17"/>
      <c r="B1277" s="12"/>
      <c r="C1277" s="12"/>
      <c r="E1277" s="12"/>
    </row>
    <row r="1278" spans="1:5" ht="15.75" customHeight="1">
      <c r="A1278" s="17"/>
      <c r="B1278" s="12"/>
      <c r="C1278" s="12"/>
      <c r="E1278" s="12"/>
    </row>
    <row r="1279" spans="1:5" ht="15.75" customHeight="1">
      <c r="A1279" s="17"/>
      <c r="B1279" s="12"/>
      <c r="C1279" s="12"/>
      <c r="E1279" s="12"/>
    </row>
    <row r="1280" spans="1:5" ht="15.75" customHeight="1">
      <c r="A1280" s="17"/>
      <c r="B1280" s="12"/>
      <c r="C1280" s="12"/>
      <c r="E1280" s="12"/>
    </row>
    <row r="1281" spans="1:5" ht="15.75" customHeight="1">
      <c r="A1281" s="17"/>
      <c r="B1281" s="12"/>
      <c r="C1281" s="12"/>
      <c r="E1281" s="12"/>
    </row>
    <row r="1282" spans="1:5" ht="15.75" customHeight="1">
      <c r="A1282" s="17"/>
      <c r="B1282" s="12"/>
      <c r="C1282" s="12"/>
      <c r="E1282" s="12"/>
    </row>
    <row r="1283" spans="1:5" ht="15.75" customHeight="1">
      <c r="A1283" s="17"/>
      <c r="B1283" s="12"/>
      <c r="C1283" s="12"/>
      <c r="E1283" s="12"/>
    </row>
    <row r="1284" spans="1:5" ht="15.75" customHeight="1">
      <c r="A1284" s="17"/>
      <c r="B1284" s="12"/>
      <c r="C1284" s="12"/>
      <c r="E1284" s="12"/>
    </row>
    <row r="1285" spans="1:5" ht="15.75" customHeight="1">
      <c r="A1285" s="17"/>
      <c r="B1285" s="12"/>
      <c r="C1285" s="12"/>
      <c r="E1285" s="12"/>
    </row>
    <row r="1286" spans="1:5" ht="15.75" customHeight="1">
      <c r="A1286" s="17"/>
      <c r="B1286" s="12"/>
      <c r="C1286" s="12"/>
      <c r="E1286" s="12"/>
    </row>
    <row r="1287" spans="1:5" ht="15.75" customHeight="1">
      <c r="A1287" s="17"/>
      <c r="B1287" s="12"/>
      <c r="C1287" s="12"/>
      <c r="E1287" s="12"/>
    </row>
    <row r="1288" spans="1:5" ht="15.75" customHeight="1">
      <c r="A1288" s="17"/>
      <c r="B1288" s="12"/>
      <c r="C1288" s="12"/>
      <c r="E1288" s="12"/>
    </row>
    <row r="1289" spans="1:5" ht="15.75" customHeight="1">
      <c r="A1289" s="17"/>
      <c r="B1289" s="12"/>
      <c r="C1289" s="12"/>
      <c r="E1289" s="12"/>
    </row>
    <row r="1290" spans="1:5" ht="15.75" customHeight="1">
      <c r="A1290" s="17"/>
      <c r="B1290" s="12"/>
      <c r="C1290" s="12"/>
      <c r="E1290" s="12"/>
    </row>
    <row r="1291" spans="1:5" ht="15.75" customHeight="1">
      <c r="A1291" s="17"/>
      <c r="B1291" s="12"/>
      <c r="C1291" s="12"/>
      <c r="E1291" s="12"/>
    </row>
    <row r="1292" spans="1:5" ht="15.75" customHeight="1">
      <c r="A1292" s="17"/>
      <c r="B1292" s="12"/>
      <c r="C1292" s="12"/>
      <c r="E1292" s="12"/>
    </row>
    <row r="1293" spans="1:5" ht="15.75" customHeight="1">
      <c r="A1293" s="17"/>
      <c r="B1293" s="12"/>
      <c r="C1293" s="12"/>
      <c r="E1293" s="12"/>
    </row>
    <row r="1294" spans="1:5" ht="15.75" customHeight="1">
      <c r="A1294" s="17"/>
      <c r="B1294" s="12"/>
      <c r="C1294" s="12"/>
      <c r="E1294" s="12"/>
    </row>
    <row r="1295" spans="1:5" ht="15.75" customHeight="1">
      <c r="A1295" s="17"/>
      <c r="B1295" s="12"/>
      <c r="C1295" s="12"/>
      <c r="E1295" s="12"/>
    </row>
    <row r="1296" spans="1:5" ht="15.75" customHeight="1">
      <c r="A1296" s="17"/>
      <c r="B1296" s="12"/>
      <c r="C1296" s="12"/>
      <c r="E1296" s="12"/>
    </row>
    <row r="1297" spans="1:5" ht="15.75" customHeight="1">
      <c r="A1297" s="17"/>
      <c r="B1297" s="12"/>
      <c r="C1297" s="12"/>
      <c r="E1297" s="12"/>
    </row>
    <row r="1298" spans="1:5" ht="15.75" customHeight="1">
      <c r="A1298" s="17"/>
      <c r="B1298" s="12"/>
      <c r="C1298" s="12"/>
      <c r="E1298" s="12"/>
    </row>
    <row r="1299" spans="1:5" ht="15.75" customHeight="1">
      <c r="A1299" s="17"/>
      <c r="B1299" s="12"/>
      <c r="C1299" s="12"/>
      <c r="E1299" s="12"/>
    </row>
    <row r="1300" spans="1:5" ht="15.75" customHeight="1">
      <c r="A1300" s="17"/>
      <c r="B1300" s="12"/>
      <c r="C1300" s="12"/>
      <c r="E1300" s="12"/>
    </row>
    <row r="1301" spans="1:5" ht="15.75" customHeight="1">
      <c r="A1301" s="17"/>
      <c r="B1301" s="12"/>
      <c r="C1301" s="12"/>
      <c r="E1301" s="12"/>
    </row>
    <row r="1302" spans="1:5" ht="15.75" customHeight="1">
      <c r="A1302" s="17"/>
      <c r="B1302" s="12"/>
      <c r="C1302" s="12"/>
      <c r="E1302" s="12"/>
    </row>
    <row r="1303" spans="1:5" ht="15.75" customHeight="1">
      <c r="A1303" s="17"/>
      <c r="B1303" s="12"/>
      <c r="C1303" s="12"/>
      <c r="E1303" s="12"/>
    </row>
    <row r="1304" spans="1:5" ht="15.75" customHeight="1">
      <c r="A1304" s="17"/>
      <c r="B1304" s="12"/>
      <c r="C1304" s="12"/>
      <c r="E1304" s="12"/>
    </row>
    <row r="1305" spans="1:5" ht="15.75" customHeight="1">
      <c r="A1305" s="17"/>
      <c r="B1305" s="12"/>
      <c r="C1305" s="12"/>
      <c r="E1305" s="12"/>
    </row>
    <row r="1306" spans="1:5" ht="15.75" customHeight="1">
      <c r="A1306" s="17"/>
      <c r="B1306" s="12"/>
      <c r="C1306" s="12"/>
      <c r="E1306" s="12"/>
    </row>
    <row r="1307" spans="1:5" ht="15.75" customHeight="1">
      <c r="A1307" s="17"/>
      <c r="B1307" s="12"/>
      <c r="C1307" s="12"/>
      <c r="E1307" s="12"/>
    </row>
    <row r="1308" spans="1:5" ht="15.75" customHeight="1">
      <c r="A1308" s="17"/>
      <c r="B1308" s="12"/>
      <c r="C1308" s="12"/>
      <c r="E1308" s="12"/>
    </row>
    <row r="1309" spans="1:5" ht="15.75" customHeight="1">
      <c r="A1309" s="17"/>
      <c r="B1309" s="12"/>
      <c r="C1309" s="12"/>
      <c r="E1309" s="12"/>
    </row>
    <row r="1310" spans="1:5" ht="15.75" customHeight="1">
      <c r="A1310" s="17"/>
      <c r="B1310" s="12"/>
      <c r="C1310" s="12"/>
      <c r="E1310" s="12"/>
    </row>
    <row r="1311" spans="1:5" ht="15.75" customHeight="1">
      <c r="A1311" s="17"/>
      <c r="B1311" s="12"/>
      <c r="C1311" s="12"/>
      <c r="E1311" s="12"/>
    </row>
    <row r="1312" spans="1:5" ht="15.75" customHeight="1">
      <c r="A1312" s="17"/>
      <c r="B1312" s="12"/>
      <c r="C1312" s="12"/>
      <c r="E1312" s="12"/>
    </row>
    <row r="1313" spans="1:5" ht="15.75" customHeight="1">
      <c r="A1313" s="17"/>
      <c r="B1313" s="12"/>
      <c r="C1313" s="12"/>
      <c r="E1313" s="12"/>
    </row>
    <row r="1314" spans="1:5" ht="15.75" customHeight="1">
      <c r="A1314" s="17"/>
      <c r="B1314" s="12"/>
      <c r="C1314" s="12"/>
      <c r="E1314" s="12"/>
    </row>
    <row r="1315" spans="1:5" ht="15.75" customHeight="1">
      <c r="A1315" s="17"/>
      <c r="B1315" s="12"/>
      <c r="C1315" s="12"/>
      <c r="E1315" s="12"/>
    </row>
    <row r="1316" spans="1:5" ht="15.75" customHeight="1">
      <c r="A1316" s="17"/>
      <c r="B1316" s="12"/>
      <c r="C1316" s="12"/>
      <c r="E1316" s="12"/>
    </row>
    <row r="1317" spans="1:5" ht="15.75" customHeight="1">
      <c r="A1317" s="17"/>
      <c r="B1317" s="12"/>
      <c r="C1317" s="12"/>
      <c r="E1317" s="12"/>
    </row>
    <row r="1318" spans="1:5" ht="15.75" customHeight="1">
      <c r="A1318" s="17"/>
      <c r="B1318" s="12"/>
      <c r="C1318" s="12"/>
      <c r="E1318" s="12"/>
    </row>
    <row r="1319" spans="1:5" ht="15.75" customHeight="1">
      <c r="A1319" s="17"/>
      <c r="B1319" s="12"/>
      <c r="C1319" s="12"/>
      <c r="E1319" s="12"/>
    </row>
    <row r="1320" spans="1:5" ht="15.75" customHeight="1">
      <c r="A1320" s="17"/>
      <c r="B1320" s="12"/>
      <c r="C1320" s="12"/>
      <c r="E1320" s="12"/>
    </row>
    <row r="1321" spans="1:5" ht="15.75" customHeight="1">
      <c r="A1321" s="17"/>
      <c r="B1321" s="12"/>
      <c r="C1321" s="12"/>
      <c r="E1321" s="12"/>
    </row>
    <row r="1322" spans="1:5" ht="15.75" customHeight="1">
      <c r="A1322" s="17"/>
      <c r="B1322" s="12"/>
      <c r="C1322" s="12"/>
      <c r="E1322" s="12"/>
    </row>
    <row r="1323" spans="1:5" ht="15.75" customHeight="1">
      <c r="A1323" s="17"/>
      <c r="B1323" s="12"/>
      <c r="C1323" s="12"/>
      <c r="E1323" s="12"/>
    </row>
    <row r="1324" spans="1:5" ht="15.75" customHeight="1">
      <c r="A1324" s="17"/>
      <c r="B1324" s="12"/>
      <c r="C1324" s="12"/>
      <c r="E1324" s="12"/>
    </row>
    <row r="1325" spans="1:5" ht="15.75" customHeight="1">
      <c r="A1325" s="17"/>
      <c r="B1325" s="12"/>
      <c r="C1325" s="12"/>
      <c r="E1325" s="12"/>
    </row>
    <row r="1326" spans="1:5" ht="15.75" customHeight="1">
      <c r="A1326" s="17"/>
      <c r="B1326" s="12"/>
      <c r="C1326" s="12"/>
      <c r="E1326" s="12"/>
    </row>
    <row r="1327" spans="1:5" ht="15.75" customHeight="1">
      <c r="A1327" s="17"/>
      <c r="B1327" s="12"/>
      <c r="C1327" s="12"/>
      <c r="E1327" s="12"/>
    </row>
    <row r="1328" spans="1:5" ht="15.75" customHeight="1">
      <c r="A1328" s="17"/>
      <c r="B1328" s="12"/>
      <c r="C1328" s="12"/>
      <c r="E1328" s="12"/>
    </row>
    <row r="1329" spans="1:5" ht="15.75" customHeight="1">
      <c r="A1329" s="17"/>
      <c r="B1329" s="12"/>
      <c r="C1329" s="12"/>
      <c r="E1329" s="12"/>
    </row>
    <row r="1330" spans="1:5" ht="15.75" customHeight="1">
      <c r="A1330" s="17"/>
      <c r="B1330" s="12"/>
      <c r="C1330" s="12"/>
      <c r="E1330" s="12"/>
    </row>
    <row r="1331" spans="1:5" ht="15.75" customHeight="1">
      <c r="A1331" s="17"/>
      <c r="B1331" s="12"/>
      <c r="C1331" s="12"/>
      <c r="E1331" s="12"/>
    </row>
    <row r="1332" spans="1:5" ht="15.75" customHeight="1">
      <c r="A1332" s="17"/>
      <c r="B1332" s="12"/>
      <c r="C1332" s="12"/>
      <c r="E1332" s="12"/>
    </row>
    <row r="1333" spans="1:5" ht="15.75" customHeight="1">
      <c r="A1333" s="17"/>
      <c r="B1333" s="12"/>
      <c r="C1333" s="12"/>
      <c r="E1333" s="12"/>
    </row>
    <row r="1334" spans="1:5" ht="15.75" customHeight="1">
      <c r="A1334" s="17"/>
      <c r="B1334" s="12"/>
      <c r="C1334" s="12"/>
      <c r="E1334" s="12"/>
    </row>
    <row r="1335" spans="1:5" ht="15.75" customHeight="1">
      <c r="A1335" s="17"/>
      <c r="B1335" s="12"/>
      <c r="C1335" s="12"/>
      <c r="E1335" s="12"/>
    </row>
    <row r="1336" spans="1:5" ht="15.75" customHeight="1">
      <c r="A1336" s="17"/>
      <c r="B1336" s="12"/>
      <c r="C1336" s="12"/>
      <c r="E1336" s="12"/>
    </row>
    <row r="1337" spans="1:5" ht="15.75" customHeight="1">
      <c r="A1337" s="17"/>
      <c r="B1337" s="12"/>
      <c r="C1337" s="12"/>
      <c r="E1337" s="12"/>
    </row>
    <row r="1338" spans="1:5" ht="15.75" customHeight="1">
      <c r="A1338" s="17"/>
      <c r="B1338" s="12"/>
      <c r="C1338" s="12"/>
      <c r="E1338" s="12"/>
    </row>
    <row r="1339" spans="1:5" ht="15.75" customHeight="1">
      <c r="A1339" s="17"/>
      <c r="B1339" s="12"/>
      <c r="C1339" s="12"/>
      <c r="E1339" s="12"/>
    </row>
    <row r="1340" spans="1:5" ht="15.75" customHeight="1">
      <c r="A1340" s="17"/>
      <c r="B1340" s="12"/>
      <c r="C1340" s="12"/>
      <c r="E1340" s="12"/>
    </row>
    <row r="1341" spans="1:5" ht="15.75" customHeight="1">
      <c r="A1341" s="17"/>
      <c r="B1341" s="12"/>
      <c r="C1341" s="12"/>
      <c r="E1341" s="12"/>
    </row>
    <row r="1342" spans="1:5" ht="15.75" customHeight="1">
      <c r="A1342" s="17"/>
      <c r="B1342" s="12"/>
      <c r="C1342" s="12"/>
      <c r="E1342" s="12"/>
    </row>
    <row r="1343" spans="1:5" ht="15.75" customHeight="1">
      <c r="A1343" s="17"/>
      <c r="B1343" s="12"/>
      <c r="C1343" s="12"/>
      <c r="E1343" s="12"/>
    </row>
    <row r="1344" spans="1:5" ht="15.75" customHeight="1">
      <c r="A1344" s="17"/>
      <c r="B1344" s="12"/>
      <c r="C1344" s="12"/>
      <c r="E1344" s="12"/>
    </row>
    <row r="1345" spans="1:5" ht="15.75" customHeight="1">
      <c r="A1345" s="17"/>
      <c r="B1345" s="12"/>
      <c r="C1345" s="12"/>
      <c r="E1345" s="12"/>
    </row>
    <row r="1346" spans="1:5" ht="15.75" customHeight="1">
      <c r="A1346" s="17"/>
      <c r="B1346" s="12"/>
      <c r="C1346" s="12"/>
      <c r="E1346" s="12"/>
    </row>
    <row r="1347" spans="1:5" ht="15.75" customHeight="1">
      <c r="A1347" s="17"/>
      <c r="B1347" s="12"/>
      <c r="C1347" s="12"/>
      <c r="E1347" s="12"/>
    </row>
    <row r="1348" spans="1:5" ht="15.75" customHeight="1">
      <c r="A1348" s="17"/>
      <c r="B1348" s="12"/>
      <c r="C1348" s="12"/>
      <c r="E1348" s="12"/>
    </row>
    <row r="1349" spans="1:5" ht="15.75" customHeight="1">
      <c r="A1349" s="17"/>
      <c r="B1349" s="12"/>
      <c r="C1349" s="12"/>
      <c r="E1349" s="12"/>
    </row>
    <row r="1350" spans="1:5" ht="15.75" customHeight="1">
      <c r="A1350" s="17"/>
      <c r="B1350" s="12"/>
      <c r="C1350" s="12"/>
      <c r="E1350" s="12"/>
    </row>
    <row r="1351" spans="1:5" ht="15.75" customHeight="1">
      <c r="A1351" s="17"/>
      <c r="B1351" s="12"/>
      <c r="C1351" s="12"/>
      <c r="E1351" s="12"/>
    </row>
    <row r="1352" spans="1:5" ht="15.75" customHeight="1">
      <c r="A1352" s="17"/>
      <c r="B1352" s="12"/>
      <c r="C1352" s="12"/>
      <c r="E1352" s="12"/>
    </row>
    <row r="1353" spans="1:5" ht="15.75" customHeight="1">
      <c r="A1353" s="17"/>
      <c r="B1353" s="12"/>
      <c r="C1353" s="12"/>
      <c r="E1353" s="12"/>
    </row>
    <row r="1354" spans="1:5" ht="15.75" customHeight="1">
      <c r="A1354" s="17"/>
      <c r="B1354" s="12"/>
      <c r="C1354" s="12"/>
      <c r="E1354" s="12"/>
    </row>
    <row r="1355" spans="1:5" ht="15.75" customHeight="1">
      <c r="A1355" s="17"/>
      <c r="B1355" s="12"/>
      <c r="C1355" s="12"/>
      <c r="E1355" s="12"/>
    </row>
    <row r="1356" spans="1:5" ht="15.75" customHeight="1">
      <c r="A1356" s="17"/>
      <c r="B1356" s="12"/>
      <c r="C1356" s="12"/>
      <c r="E1356" s="12"/>
    </row>
    <row r="1357" spans="1:5" ht="15.75" customHeight="1">
      <c r="A1357" s="17"/>
      <c r="B1357" s="12"/>
      <c r="C1357" s="12"/>
      <c r="E1357" s="12"/>
    </row>
    <row r="1358" spans="1:5" ht="15.75" customHeight="1">
      <c r="A1358" s="17"/>
      <c r="B1358" s="12"/>
      <c r="C1358" s="12"/>
      <c r="E1358" s="12"/>
    </row>
    <row r="1359" spans="1:5" ht="15.75" customHeight="1">
      <c r="A1359" s="17"/>
      <c r="B1359" s="12"/>
      <c r="C1359" s="12"/>
      <c r="E1359" s="12"/>
    </row>
    <row r="1360" spans="1:5" ht="15.75" customHeight="1">
      <c r="A1360" s="17"/>
      <c r="B1360" s="12"/>
      <c r="C1360" s="12"/>
      <c r="E1360" s="12"/>
    </row>
    <row r="1361" spans="1:5" ht="15.75" customHeight="1">
      <c r="A1361" s="17"/>
      <c r="B1361" s="12"/>
      <c r="C1361" s="12"/>
      <c r="E1361" s="12"/>
    </row>
    <row r="1362" spans="1:5" ht="15.75" customHeight="1">
      <c r="A1362" s="17"/>
      <c r="B1362" s="12"/>
      <c r="C1362" s="12"/>
      <c r="E1362" s="12"/>
    </row>
    <row r="1363" spans="1:5" ht="15.75" customHeight="1">
      <c r="A1363" s="17"/>
      <c r="B1363" s="12"/>
      <c r="C1363" s="12"/>
      <c r="E1363" s="12"/>
    </row>
    <row r="1364" spans="1:5" ht="15.75" customHeight="1">
      <c r="A1364" s="17"/>
      <c r="B1364" s="12"/>
      <c r="C1364" s="12"/>
      <c r="E1364" s="12"/>
    </row>
    <row r="1365" spans="1:5" ht="15.75" customHeight="1">
      <c r="A1365" s="17"/>
      <c r="B1365" s="12"/>
      <c r="C1365" s="12"/>
      <c r="E1365" s="12"/>
    </row>
    <row r="1366" spans="1:5" ht="15.75" customHeight="1">
      <c r="A1366" s="17"/>
      <c r="B1366" s="12"/>
      <c r="C1366" s="12"/>
      <c r="E1366" s="12"/>
    </row>
    <row r="1367" spans="1:5" ht="15.75" customHeight="1">
      <c r="A1367" s="17"/>
      <c r="B1367" s="12"/>
      <c r="C1367" s="12"/>
      <c r="E1367" s="12"/>
    </row>
    <row r="1368" spans="1:5" ht="15.75" customHeight="1">
      <c r="A1368" s="17"/>
      <c r="B1368" s="12"/>
      <c r="C1368" s="12"/>
      <c r="E1368" s="12"/>
    </row>
    <row r="1369" spans="1:5" ht="15.75" customHeight="1">
      <c r="A1369" s="17"/>
      <c r="B1369" s="12"/>
      <c r="C1369" s="12"/>
      <c r="E1369" s="12"/>
    </row>
    <row r="1370" spans="1:5" ht="15.75" customHeight="1">
      <c r="A1370" s="17"/>
      <c r="B1370" s="12"/>
      <c r="C1370" s="12"/>
      <c r="E1370" s="12"/>
    </row>
    <row r="1371" spans="1:5" ht="15.75" customHeight="1">
      <c r="A1371" s="17"/>
      <c r="B1371" s="12"/>
      <c r="C1371" s="12"/>
      <c r="E1371" s="12"/>
    </row>
    <row r="1372" spans="1:5" ht="15.75" customHeight="1">
      <c r="A1372" s="17"/>
      <c r="B1372" s="12"/>
      <c r="C1372" s="12"/>
      <c r="E1372" s="12"/>
    </row>
    <row r="1373" spans="1:5" ht="15.75" customHeight="1">
      <c r="A1373" s="17"/>
      <c r="B1373" s="12"/>
      <c r="C1373" s="12"/>
      <c r="E1373" s="12"/>
    </row>
    <row r="1374" spans="1:5" ht="15.75" customHeight="1">
      <c r="A1374" s="17"/>
      <c r="B1374" s="12"/>
      <c r="C1374" s="12"/>
      <c r="E1374" s="12"/>
    </row>
    <row r="1375" spans="1:5" ht="15.75" customHeight="1">
      <c r="A1375" s="17"/>
      <c r="B1375" s="12"/>
      <c r="C1375" s="12"/>
      <c r="E1375" s="12"/>
    </row>
    <row r="1376" spans="1:5" ht="15.75" customHeight="1">
      <c r="A1376" s="17"/>
      <c r="B1376" s="12"/>
      <c r="C1376" s="12"/>
      <c r="E1376" s="12"/>
    </row>
    <row r="1377" spans="1:5" ht="15.75" customHeight="1">
      <c r="A1377" s="17"/>
      <c r="B1377" s="12"/>
      <c r="C1377" s="12"/>
      <c r="E1377" s="12"/>
    </row>
    <row r="1378" spans="1:5" ht="15.75" customHeight="1">
      <c r="A1378" s="17"/>
      <c r="B1378" s="12"/>
      <c r="C1378" s="12"/>
      <c r="E1378" s="12"/>
    </row>
    <row r="1379" spans="1:5" ht="15.75" customHeight="1">
      <c r="A1379" s="17"/>
      <c r="B1379" s="12"/>
      <c r="C1379" s="12"/>
      <c r="E1379" s="12"/>
    </row>
    <row r="1380" spans="1:5" ht="15.75" customHeight="1">
      <c r="A1380" s="17"/>
      <c r="B1380" s="12"/>
      <c r="C1380" s="12"/>
      <c r="E1380" s="12"/>
    </row>
    <row r="1381" spans="1:5" ht="15.75" customHeight="1">
      <c r="A1381" s="17"/>
      <c r="B1381" s="12"/>
      <c r="C1381" s="12"/>
      <c r="E1381" s="12"/>
    </row>
    <row r="1382" spans="1:5" ht="15.75" customHeight="1">
      <c r="A1382" s="17"/>
      <c r="B1382" s="12"/>
      <c r="C1382" s="12"/>
      <c r="E1382" s="12"/>
    </row>
    <row r="1383" spans="1:5" ht="15.75" customHeight="1">
      <c r="A1383" s="17"/>
      <c r="B1383" s="12"/>
      <c r="C1383" s="12"/>
      <c r="E1383" s="12"/>
    </row>
    <row r="1384" spans="1:5" ht="15.75" customHeight="1">
      <c r="A1384" s="17"/>
      <c r="B1384" s="12"/>
      <c r="C1384" s="12"/>
      <c r="E1384" s="12"/>
    </row>
    <row r="1385" spans="1:5" ht="15.75" customHeight="1">
      <c r="A1385" s="17"/>
      <c r="B1385" s="12"/>
      <c r="C1385" s="12"/>
      <c r="E1385" s="12"/>
    </row>
    <row r="1386" spans="1:5" ht="15.75" customHeight="1">
      <c r="A1386" s="17"/>
      <c r="B1386" s="12"/>
      <c r="C1386" s="12"/>
      <c r="E1386" s="12"/>
    </row>
    <row r="1387" spans="1:5" ht="15.75" customHeight="1">
      <c r="A1387" s="17"/>
      <c r="B1387" s="12"/>
      <c r="C1387" s="12"/>
      <c r="E1387" s="12"/>
    </row>
    <row r="1388" spans="1:5" ht="15.75" customHeight="1">
      <c r="A1388" s="17"/>
      <c r="B1388" s="12"/>
      <c r="C1388" s="12"/>
      <c r="E1388" s="12"/>
    </row>
    <row r="1389" spans="1:5" ht="15.75" customHeight="1">
      <c r="A1389" s="17"/>
      <c r="B1389" s="12"/>
      <c r="C1389" s="12"/>
      <c r="E1389" s="12"/>
    </row>
    <row r="1390" spans="1:5" ht="15.75" customHeight="1">
      <c r="A1390" s="17"/>
      <c r="B1390" s="12"/>
      <c r="C1390" s="12"/>
      <c r="E1390" s="12"/>
    </row>
    <row r="1391" spans="1:5" ht="15.75" customHeight="1">
      <c r="A1391" s="17"/>
      <c r="B1391" s="12"/>
      <c r="C1391" s="12"/>
      <c r="E1391" s="12"/>
    </row>
    <row r="1392" spans="1:5" ht="15.75" customHeight="1">
      <c r="A1392" s="17"/>
      <c r="B1392" s="12"/>
      <c r="C1392" s="12"/>
      <c r="E1392" s="12"/>
    </row>
    <row r="1393" spans="1:5" ht="15.75" customHeight="1">
      <c r="A1393" s="17"/>
      <c r="B1393" s="12"/>
      <c r="C1393" s="12"/>
      <c r="E1393" s="12"/>
    </row>
    <row r="1394" spans="1:5" ht="15.75" customHeight="1">
      <c r="A1394" s="17"/>
      <c r="B1394" s="12"/>
      <c r="C1394" s="12"/>
      <c r="E1394" s="12"/>
    </row>
    <row r="1395" spans="1:5" ht="15.75" customHeight="1">
      <c r="A1395" s="17"/>
      <c r="B1395" s="12"/>
      <c r="C1395" s="12"/>
      <c r="E1395" s="12"/>
    </row>
    <row r="1396" spans="1:5" ht="15.75" customHeight="1">
      <c r="A1396" s="17"/>
      <c r="B1396" s="12"/>
      <c r="C1396" s="12"/>
      <c r="E1396" s="12"/>
    </row>
    <row r="1397" spans="1:5" ht="15.75" customHeight="1">
      <c r="A1397" s="17"/>
      <c r="B1397" s="12"/>
      <c r="C1397" s="12"/>
      <c r="E1397" s="12"/>
    </row>
    <row r="1398" spans="1:5" ht="15.75" customHeight="1">
      <c r="A1398" s="17"/>
      <c r="B1398" s="12"/>
      <c r="C1398" s="12"/>
      <c r="E1398" s="12"/>
    </row>
    <row r="1399" spans="1:5" ht="15.75" customHeight="1">
      <c r="A1399" s="17"/>
      <c r="B1399" s="12"/>
      <c r="C1399" s="12"/>
      <c r="E1399" s="12"/>
    </row>
    <row r="1400" spans="1:5" ht="15.75" customHeight="1">
      <c r="A1400" s="17"/>
      <c r="B1400" s="12"/>
      <c r="C1400" s="12"/>
      <c r="E1400" s="12"/>
    </row>
    <row r="1401" spans="1:5" ht="15.75" customHeight="1">
      <c r="A1401" s="17"/>
      <c r="B1401" s="12"/>
      <c r="C1401" s="12"/>
      <c r="E1401" s="12"/>
    </row>
    <row r="1402" spans="1:5" ht="15.75" customHeight="1">
      <c r="A1402" s="17"/>
      <c r="B1402" s="12"/>
      <c r="C1402" s="12"/>
      <c r="E1402" s="12"/>
    </row>
    <row r="1403" spans="1:5" ht="15.75" customHeight="1">
      <c r="A1403" s="17"/>
      <c r="B1403" s="12"/>
      <c r="C1403" s="12"/>
      <c r="E1403" s="12"/>
    </row>
    <row r="1404" spans="1:5" ht="15.75" customHeight="1">
      <c r="A1404" s="17"/>
      <c r="B1404" s="12"/>
      <c r="C1404" s="12"/>
      <c r="E1404" s="12"/>
    </row>
    <row r="1405" spans="1:5" ht="15.75" customHeight="1">
      <c r="A1405" s="17"/>
      <c r="B1405" s="12"/>
      <c r="C1405" s="12"/>
      <c r="E1405" s="12"/>
    </row>
    <row r="1406" spans="1:5" ht="15.75" customHeight="1">
      <c r="A1406" s="17"/>
      <c r="B1406" s="12"/>
      <c r="C1406" s="12"/>
      <c r="E1406" s="12"/>
    </row>
    <row r="1407" spans="1:5" ht="15.75" customHeight="1">
      <c r="A1407" s="17"/>
      <c r="B1407" s="12"/>
      <c r="C1407" s="12"/>
      <c r="E1407" s="12"/>
    </row>
    <row r="1408" spans="1:5" ht="15.75" customHeight="1">
      <c r="A1408" s="17"/>
      <c r="B1408" s="12"/>
      <c r="C1408" s="12"/>
      <c r="E1408" s="12"/>
    </row>
    <row r="1409" spans="1:5" ht="15.75" customHeight="1">
      <c r="A1409" s="17"/>
      <c r="B1409" s="12"/>
      <c r="C1409" s="12"/>
      <c r="E1409" s="12"/>
    </row>
    <row r="1410" spans="1:5" ht="15.75" customHeight="1">
      <c r="A1410" s="17"/>
      <c r="B1410" s="12"/>
      <c r="C1410" s="12"/>
      <c r="E1410" s="12"/>
    </row>
    <row r="1411" spans="1:5" ht="15.75" customHeight="1">
      <c r="A1411" s="17"/>
      <c r="B1411" s="12"/>
      <c r="C1411" s="12"/>
      <c r="E1411" s="12"/>
    </row>
    <row r="1412" spans="1:5" ht="15.75" customHeight="1">
      <c r="A1412" s="17"/>
      <c r="B1412" s="12"/>
      <c r="C1412" s="12"/>
      <c r="E1412" s="12"/>
    </row>
    <row r="1413" spans="1:5" ht="15.75" customHeight="1">
      <c r="A1413" s="17"/>
      <c r="B1413" s="12"/>
      <c r="C1413" s="12"/>
      <c r="E1413" s="12"/>
    </row>
    <row r="1414" spans="1:5" ht="15.75" customHeight="1">
      <c r="A1414" s="17"/>
      <c r="B1414" s="12"/>
      <c r="C1414" s="12"/>
      <c r="E1414" s="12"/>
    </row>
    <row r="1415" spans="1:5" ht="15.75" customHeight="1">
      <c r="A1415" s="17"/>
      <c r="B1415" s="12"/>
      <c r="C1415" s="12"/>
      <c r="E1415" s="12"/>
    </row>
    <row r="1416" spans="1:5" ht="15.75" customHeight="1">
      <c r="A1416" s="17"/>
      <c r="B1416" s="12"/>
      <c r="C1416" s="12"/>
      <c r="E1416" s="12"/>
    </row>
    <row r="1417" spans="1:5" ht="15.75" customHeight="1">
      <c r="A1417" s="17"/>
      <c r="B1417" s="12"/>
      <c r="C1417" s="12"/>
      <c r="E1417" s="12"/>
    </row>
    <row r="1418" spans="1:5" ht="15.75" customHeight="1">
      <c r="A1418" s="17"/>
      <c r="B1418" s="12"/>
      <c r="C1418" s="12"/>
      <c r="E1418" s="12"/>
    </row>
    <row r="1419" spans="1:5" ht="15.75" customHeight="1">
      <c r="A1419" s="17"/>
      <c r="B1419" s="12"/>
      <c r="C1419" s="12"/>
      <c r="E1419" s="12"/>
    </row>
    <row r="1420" spans="1:5" ht="15.75" customHeight="1">
      <c r="A1420" s="17"/>
      <c r="B1420" s="12"/>
      <c r="C1420" s="12"/>
      <c r="E1420" s="12"/>
    </row>
    <row r="1421" spans="1:5" ht="15.75" customHeight="1">
      <c r="A1421" s="17"/>
      <c r="B1421" s="12"/>
      <c r="C1421" s="12"/>
      <c r="E1421" s="12"/>
    </row>
    <row r="1422" spans="1:5" ht="15.75" customHeight="1">
      <c r="A1422" s="17"/>
      <c r="B1422" s="12"/>
      <c r="C1422" s="12"/>
      <c r="E1422" s="12"/>
    </row>
    <row r="1423" spans="1:5" ht="15.75" customHeight="1">
      <c r="A1423" s="17"/>
      <c r="B1423" s="12"/>
      <c r="C1423" s="12"/>
      <c r="E1423" s="12"/>
    </row>
    <row r="1424" spans="1:5" ht="15.75" customHeight="1">
      <c r="A1424" s="17"/>
      <c r="B1424" s="12"/>
      <c r="C1424" s="12"/>
      <c r="E1424" s="12"/>
    </row>
    <row r="1425" spans="1:5" ht="15.75" customHeight="1">
      <c r="A1425" s="17"/>
      <c r="B1425" s="12"/>
      <c r="C1425" s="12"/>
      <c r="E1425" s="12"/>
    </row>
    <row r="1426" spans="1:5" ht="15.75" customHeight="1">
      <c r="A1426" s="17"/>
      <c r="B1426" s="12"/>
      <c r="C1426" s="12"/>
      <c r="E1426" s="12"/>
    </row>
    <row r="1427" spans="1:5" ht="15.75" customHeight="1">
      <c r="A1427" s="17"/>
      <c r="B1427" s="12"/>
      <c r="C1427" s="12"/>
      <c r="E1427" s="12"/>
    </row>
    <row r="1428" spans="1:5" ht="15.75" customHeight="1">
      <c r="A1428" s="17"/>
      <c r="B1428" s="12"/>
      <c r="C1428" s="12"/>
      <c r="E1428" s="12"/>
    </row>
    <row r="1429" spans="1:5" ht="15.75" customHeight="1">
      <c r="A1429" s="17"/>
      <c r="B1429" s="12"/>
      <c r="C1429" s="12"/>
      <c r="E1429" s="12"/>
    </row>
    <row r="1430" spans="1:5" ht="15.75" customHeight="1">
      <c r="A1430" s="17"/>
      <c r="B1430" s="12"/>
      <c r="C1430" s="12"/>
      <c r="E1430" s="12"/>
    </row>
    <row r="1431" spans="1:5" ht="15.75" customHeight="1">
      <c r="A1431" s="17"/>
      <c r="B1431" s="12"/>
      <c r="C1431" s="12"/>
      <c r="E1431" s="12"/>
    </row>
    <row r="1432" spans="1:5" ht="15.75" customHeight="1">
      <c r="A1432" s="17"/>
      <c r="B1432" s="12"/>
      <c r="C1432" s="12"/>
      <c r="E1432" s="12"/>
    </row>
    <row r="1433" spans="1:5" ht="15.75" customHeight="1">
      <c r="A1433" s="17"/>
      <c r="B1433" s="12"/>
      <c r="C1433" s="12"/>
      <c r="E1433" s="12"/>
    </row>
    <row r="1434" spans="1:5" ht="15.75" customHeight="1">
      <c r="A1434" s="17"/>
      <c r="B1434" s="12"/>
      <c r="C1434" s="12"/>
      <c r="E1434" s="12"/>
    </row>
    <row r="1435" spans="1:5" ht="15.75" customHeight="1">
      <c r="A1435" s="17"/>
      <c r="B1435" s="12"/>
      <c r="C1435" s="12"/>
      <c r="E1435" s="12"/>
    </row>
    <row r="1436" spans="1:5" ht="15.75" customHeight="1">
      <c r="A1436" s="17"/>
      <c r="B1436" s="12"/>
      <c r="C1436" s="12"/>
      <c r="E1436" s="12"/>
    </row>
    <row r="1437" spans="1:5" ht="15.75" customHeight="1">
      <c r="A1437" s="17"/>
      <c r="B1437" s="12"/>
      <c r="C1437" s="12"/>
      <c r="E1437" s="12"/>
    </row>
    <row r="1438" spans="1:5" ht="15.75" customHeight="1">
      <c r="A1438" s="17"/>
      <c r="B1438" s="12"/>
      <c r="C1438" s="12"/>
      <c r="E1438" s="12"/>
    </row>
    <row r="1439" spans="1:5" ht="15.75" customHeight="1">
      <c r="A1439" s="17"/>
      <c r="B1439" s="12"/>
      <c r="C1439" s="12"/>
      <c r="E1439" s="12"/>
    </row>
    <row r="1440" spans="1:5" ht="15.75" customHeight="1">
      <c r="A1440" s="17"/>
      <c r="B1440" s="12"/>
      <c r="C1440" s="12"/>
      <c r="E1440" s="12"/>
    </row>
    <row r="1441" spans="1:5" ht="15.75" customHeight="1">
      <c r="A1441" s="17"/>
      <c r="B1441" s="12"/>
      <c r="C1441" s="12"/>
      <c r="E1441" s="12"/>
    </row>
    <row r="1442" spans="1:5" ht="15.75" customHeight="1">
      <c r="A1442" s="17"/>
      <c r="B1442" s="12"/>
      <c r="C1442" s="12"/>
      <c r="E1442" s="12"/>
    </row>
    <row r="1443" spans="1:5" ht="15.75" customHeight="1">
      <c r="A1443" s="17"/>
      <c r="B1443" s="12"/>
      <c r="C1443" s="12"/>
      <c r="E1443" s="12"/>
    </row>
    <row r="1444" spans="1:5" ht="15.75" customHeight="1">
      <c r="A1444" s="17"/>
      <c r="B1444" s="12"/>
      <c r="C1444" s="12"/>
      <c r="E1444" s="12"/>
    </row>
    <row r="1445" spans="1:5" ht="15.75" customHeight="1">
      <c r="A1445" s="17"/>
      <c r="B1445" s="12"/>
      <c r="C1445" s="12"/>
      <c r="E1445" s="12"/>
    </row>
    <row r="1446" spans="1:5" ht="15.75" customHeight="1">
      <c r="A1446" s="17"/>
      <c r="B1446" s="12"/>
      <c r="C1446" s="12"/>
      <c r="E1446" s="12"/>
    </row>
    <row r="1447" spans="1:5" ht="15.75" customHeight="1">
      <c r="A1447" s="17"/>
      <c r="B1447" s="12"/>
      <c r="C1447" s="12"/>
      <c r="E1447" s="12"/>
    </row>
    <row r="1448" spans="1:5" ht="15.75" customHeight="1">
      <c r="A1448" s="17"/>
      <c r="B1448" s="12"/>
      <c r="C1448" s="12"/>
      <c r="E1448" s="12"/>
    </row>
    <row r="1449" spans="1:5" ht="15.75" customHeight="1">
      <c r="A1449" s="17"/>
      <c r="B1449" s="12"/>
      <c r="C1449" s="12"/>
      <c r="E1449" s="12"/>
    </row>
    <row r="1450" spans="1:5" ht="15.75" customHeight="1">
      <c r="A1450" s="17"/>
      <c r="B1450" s="12"/>
      <c r="C1450" s="12"/>
      <c r="E1450" s="12"/>
    </row>
    <row r="1451" spans="1:5" ht="15.75" customHeight="1">
      <c r="A1451" s="17"/>
      <c r="B1451" s="12"/>
      <c r="C1451" s="12"/>
      <c r="E1451" s="12"/>
    </row>
    <row r="1452" spans="1:5" ht="15.75" customHeight="1">
      <c r="A1452" s="17"/>
      <c r="B1452" s="12"/>
      <c r="C1452" s="12"/>
      <c r="E1452" s="12"/>
    </row>
    <row r="1453" spans="1:5" ht="15.75" customHeight="1">
      <c r="A1453" s="17"/>
      <c r="B1453" s="12"/>
      <c r="C1453" s="12"/>
      <c r="E1453" s="12"/>
    </row>
    <row r="1454" spans="1:5" ht="15.75" customHeight="1">
      <c r="A1454" s="17"/>
      <c r="B1454" s="12"/>
      <c r="C1454" s="12"/>
      <c r="E1454" s="12"/>
    </row>
    <row r="1455" spans="1:5" ht="15.75" customHeight="1">
      <c r="A1455" s="17"/>
      <c r="B1455" s="12"/>
      <c r="C1455" s="12"/>
      <c r="E1455" s="12"/>
    </row>
    <row r="1456" spans="1:5" ht="15.75" customHeight="1">
      <c r="A1456" s="17"/>
      <c r="B1456" s="12"/>
      <c r="C1456" s="12"/>
      <c r="E1456" s="12"/>
    </row>
    <row r="1457" spans="1:5" ht="15.75" customHeight="1">
      <c r="A1457" s="17"/>
      <c r="B1457" s="12"/>
      <c r="C1457" s="12"/>
      <c r="E1457" s="12"/>
    </row>
    <row r="1458" spans="1:5" ht="15.75" customHeight="1">
      <c r="A1458" s="17"/>
      <c r="B1458" s="12"/>
      <c r="C1458" s="12"/>
      <c r="E1458" s="12"/>
    </row>
    <row r="1459" spans="1:5" ht="15.75" customHeight="1">
      <c r="A1459" s="17"/>
      <c r="B1459" s="12"/>
      <c r="C1459" s="12"/>
      <c r="E1459" s="12"/>
    </row>
    <row r="1460" spans="1:5" ht="15.75" customHeight="1">
      <c r="A1460" s="17"/>
      <c r="B1460" s="12"/>
      <c r="C1460" s="12"/>
      <c r="E1460" s="12"/>
    </row>
    <row r="1461" spans="1:5" ht="15.75" customHeight="1">
      <c r="A1461" s="17"/>
      <c r="B1461" s="12"/>
      <c r="C1461" s="12"/>
      <c r="E1461" s="12"/>
    </row>
    <row r="1462" spans="1:5" ht="15.75" customHeight="1">
      <c r="A1462" s="17"/>
      <c r="B1462" s="12"/>
      <c r="C1462" s="12"/>
      <c r="E1462" s="12"/>
    </row>
    <row r="1463" spans="1:5" ht="15.75" customHeight="1">
      <c r="A1463" s="17"/>
      <c r="B1463" s="12"/>
      <c r="C1463" s="12"/>
      <c r="E1463" s="12"/>
    </row>
    <row r="1464" spans="1:5" ht="15.75" customHeight="1">
      <c r="A1464" s="17"/>
      <c r="B1464" s="12"/>
      <c r="C1464" s="12"/>
      <c r="E1464" s="12"/>
    </row>
    <row r="1465" spans="1:5" ht="15.75" customHeight="1">
      <c r="A1465" s="17"/>
      <c r="B1465" s="12"/>
      <c r="C1465" s="12"/>
      <c r="E1465" s="12"/>
    </row>
    <row r="1466" spans="1:5" ht="15.75" customHeight="1">
      <c r="A1466" s="17"/>
      <c r="B1466" s="12"/>
      <c r="C1466" s="12"/>
      <c r="E1466" s="12"/>
    </row>
    <row r="1467" spans="1:5" ht="15.75" customHeight="1">
      <c r="A1467" s="17"/>
      <c r="B1467" s="12"/>
      <c r="C1467" s="12"/>
      <c r="E1467" s="12"/>
    </row>
    <row r="1468" spans="1:5" ht="15.75" customHeight="1">
      <c r="A1468" s="17"/>
      <c r="B1468" s="12"/>
      <c r="C1468" s="12"/>
      <c r="E1468" s="12"/>
    </row>
    <row r="1469" spans="1:5" ht="15.75" customHeight="1">
      <c r="A1469" s="17"/>
      <c r="B1469" s="12"/>
      <c r="C1469" s="12"/>
      <c r="E1469" s="12"/>
    </row>
    <row r="1470" spans="1:5" ht="15.75" customHeight="1">
      <c r="A1470" s="17"/>
      <c r="B1470" s="12"/>
      <c r="C1470" s="12"/>
      <c r="E1470" s="12"/>
    </row>
    <row r="1471" spans="1:5" ht="15.75" customHeight="1">
      <c r="A1471" s="17"/>
      <c r="B1471" s="12"/>
      <c r="C1471" s="12"/>
      <c r="E1471" s="12"/>
    </row>
    <row r="1472" spans="1:5" ht="15.75" customHeight="1">
      <c r="A1472" s="17"/>
      <c r="B1472" s="12"/>
      <c r="C1472" s="12"/>
      <c r="E1472" s="12"/>
    </row>
    <row r="1473" spans="1:5" ht="15.75" customHeight="1">
      <c r="A1473" s="17"/>
      <c r="B1473" s="12"/>
      <c r="C1473" s="12"/>
      <c r="E1473" s="12"/>
    </row>
    <row r="1474" spans="1:5" ht="15.75" customHeight="1">
      <c r="A1474" s="17"/>
      <c r="B1474" s="12"/>
      <c r="C1474" s="12"/>
      <c r="E1474" s="12"/>
    </row>
    <row r="1475" spans="1:5" ht="15.75" customHeight="1">
      <c r="A1475" s="17"/>
      <c r="B1475" s="12"/>
      <c r="C1475" s="12"/>
      <c r="E1475" s="12"/>
    </row>
    <row r="1476" spans="1:5" ht="15.75" customHeight="1">
      <c r="A1476" s="17"/>
      <c r="B1476" s="12"/>
      <c r="C1476" s="12"/>
      <c r="E1476" s="12"/>
    </row>
    <row r="1477" spans="1:5" ht="15.75" customHeight="1">
      <c r="A1477" s="17"/>
      <c r="B1477" s="12"/>
      <c r="C1477" s="12"/>
      <c r="E1477" s="12"/>
    </row>
    <row r="1478" spans="1:5" ht="15.75" customHeight="1">
      <c r="A1478" s="17"/>
      <c r="B1478" s="12"/>
      <c r="C1478" s="12"/>
      <c r="E1478" s="12"/>
    </row>
    <row r="1479" spans="1:5" ht="15.75" customHeight="1">
      <c r="A1479" s="17"/>
      <c r="B1479" s="12"/>
      <c r="C1479" s="12"/>
      <c r="E1479" s="12"/>
    </row>
    <row r="1480" spans="1:5" ht="15.75" customHeight="1">
      <c r="A1480" s="17"/>
      <c r="B1480" s="12"/>
      <c r="C1480" s="12"/>
      <c r="E1480" s="12"/>
    </row>
    <row r="1481" spans="1:5" ht="15.75" customHeight="1">
      <c r="A1481" s="17"/>
      <c r="B1481" s="12"/>
      <c r="C1481" s="12"/>
      <c r="E1481" s="12"/>
    </row>
    <row r="1482" spans="1:5" ht="15.75" customHeight="1">
      <c r="A1482" s="17"/>
      <c r="B1482" s="12"/>
      <c r="C1482" s="12"/>
      <c r="E1482" s="12"/>
    </row>
    <row r="1483" spans="1:5" ht="15.75" customHeight="1">
      <c r="A1483" s="17"/>
      <c r="B1483" s="12"/>
      <c r="C1483" s="12"/>
      <c r="E1483" s="12"/>
    </row>
    <row r="1484" spans="1:5" ht="15.75" customHeight="1">
      <c r="A1484" s="17"/>
      <c r="B1484" s="12"/>
      <c r="C1484" s="12"/>
      <c r="E1484" s="12"/>
    </row>
    <row r="1485" spans="1:5" ht="15.75" customHeight="1">
      <c r="A1485" s="17"/>
      <c r="B1485" s="12"/>
      <c r="C1485" s="12"/>
      <c r="E1485" s="12"/>
    </row>
    <row r="1486" spans="1:5" ht="15.75" customHeight="1">
      <c r="A1486" s="17"/>
      <c r="B1486" s="12"/>
      <c r="C1486" s="12"/>
      <c r="E1486" s="12"/>
    </row>
    <row r="1487" spans="1:5" ht="15.75" customHeight="1">
      <c r="A1487" s="17"/>
      <c r="B1487" s="12"/>
      <c r="C1487" s="12"/>
      <c r="E1487" s="12"/>
    </row>
    <row r="1488" spans="1:5" ht="15.75" customHeight="1">
      <c r="A1488" s="17"/>
      <c r="B1488" s="12"/>
      <c r="C1488" s="12"/>
      <c r="E1488" s="12"/>
    </row>
    <row r="1489" spans="1:5" ht="15.75" customHeight="1">
      <c r="A1489" s="17"/>
      <c r="B1489" s="12"/>
      <c r="C1489" s="12"/>
      <c r="E1489" s="12"/>
    </row>
    <row r="1490" spans="1:5" ht="15.75" customHeight="1">
      <c r="A1490" s="17"/>
      <c r="B1490" s="12"/>
      <c r="C1490" s="12"/>
      <c r="E1490" s="12"/>
    </row>
    <row r="1491" spans="1:5" ht="15.75" customHeight="1">
      <c r="A1491" s="17"/>
      <c r="B1491" s="12"/>
      <c r="C1491" s="12"/>
      <c r="E1491" s="12"/>
    </row>
    <row r="1492" spans="1:5" ht="15.75" customHeight="1">
      <c r="A1492" s="17"/>
      <c r="B1492" s="12"/>
      <c r="C1492" s="12"/>
      <c r="E1492" s="12"/>
    </row>
    <row r="1493" spans="1:5" ht="15.75" customHeight="1">
      <c r="A1493" s="17"/>
      <c r="B1493" s="12"/>
      <c r="C1493" s="12"/>
      <c r="E1493" s="12"/>
    </row>
    <row r="1494" spans="1:5" ht="15.75" customHeight="1">
      <c r="A1494" s="17"/>
      <c r="B1494" s="12"/>
      <c r="C1494" s="12"/>
      <c r="E1494" s="12"/>
    </row>
    <row r="1495" spans="1:5" ht="15.75" customHeight="1">
      <c r="A1495" s="17"/>
      <c r="B1495" s="12"/>
      <c r="C1495" s="12"/>
      <c r="E1495" s="12"/>
    </row>
    <row r="1496" spans="1:5" ht="15.75" customHeight="1">
      <c r="A1496" s="17"/>
      <c r="B1496" s="12"/>
      <c r="C1496" s="12"/>
      <c r="E1496" s="12"/>
    </row>
    <row r="1497" spans="1:5" ht="15.75" customHeight="1">
      <c r="A1497" s="17"/>
      <c r="B1497" s="12"/>
      <c r="C1497" s="12"/>
      <c r="E1497" s="12"/>
    </row>
    <row r="1498" spans="1:5" ht="15.75" customHeight="1">
      <c r="A1498" s="17"/>
      <c r="B1498" s="12"/>
      <c r="C1498" s="12"/>
      <c r="E1498" s="12"/>
    </row>
    <row r="1499" spans="1:5" ht="15.75" customHeight="1">
      <c r="A1499" s="17"/>
      <c r="B1499" s="12"/>
      <c r="C1499" s="12"/>
      <c r="E1499" s="12"/>
    </row>
    <row r="1500" spans="1:5" ht="15.75" customHeight="1">
      <c r="A1500" s="17"/>
      <c r="B1500" s="12"/>
      <c r="C1500" s="12"/>
      <c r="E1500" s="12"/>
    </row>
    <row r="1501" spans="1:5" ht="15.75" customHeight="1">
      <c r="A1501" s="17"/>
      <c r="B1501" s="12"/>
      <c r="C1501" s="12"/>
      <c r="E1501" s="12"/>
    </row>
    <row r="1502" spans="1:5" ht="15.75" customHeight="1">
      <c r="A1502" s="17"/>
      <c r="B1502" s="12"/>
      <c r="C1502" s="12"/>
      <c r="E1502" s="12"/>
    </row>
    <row r="1503" spans="1:5" ht="15.75" customHeight="1">
      <c r="A1503" s="17"/>
      <c r="B1503" s="12"/>
      <c r="C1503" s="12"/>
      <c r="E1503" s="12"/>
    </row>
    <row r="1504" spans="1:5" ht="15.75" customHeight="1">
      <c r="A1504" s="17"/>
      <c r="B1504" s="12"/>
      <c r="C1504" s="12"/>
      <c r="E1504" s="12"/>
    </row>
    <row r="1505" spans="1:5" ht="15.75" customHeight="1">
      <c r="A1505" s="17"/>
      <c r="B1505" s="12"/>
      <c r="C1505" s="12"/>
      <c r="E1505" s="12"/>
    </row>
    <row r="1506" spans="1:5" ht="15.75" customHeight="1">
      <c r="A1506" s="17"/>
      <c r="B1506" s="12"/>
      <c r="C1506" s="12"/>
      <c r="E1506" s="12"/>
    </row>
    <row r="1507" spans="1:5" ht="15.75" customHeight="1">
      <c r="A1507" s="17"/>
      <c r="B1507" s="12"/>
      <c r="C1507" s="12"/>
      <c r="E1507" s="12"/>
    </row>
    <row r="1508" spans="1:5" ht="15.75" customHeight="1">
      <c r="A1508" s="17"/>
      <c r="B1508" s="12"/>
      <c r="C1508" s="12"/>
      <c r="E1508" s="12"/>
    </row>
    <row r="1509" spans="1:5" ht="15.75" customHeight="1">
      <c r="A1509" s="17"/>
      <c r="B1509" s="12"/>
      <c r="C1509" s="12"/>
      <c r="E1509" s="12"/>
    </row>
    <row r="1510" spans="1:5" ht="15.75" customHeight="1">
      <c r="A1510" s="17"/>
      <c r="B1510" s="12"/>
      <c r="C1510" s="12"/>
      <c r="E1510" s="12"/>
    </row>
    <row r="1511" spans="1:5" ht="15.75" customHeight="1">
      <c r="A1511" s="17"/>
      <c r="B1511" s="12"/>
      <c r="C1511" s="12"/>
      <c r="E1511" s="12"/>
    </row>
    <row r="1512" spans="1:5" ht="15.75" customHeight="1">
      <c r="A1512" s="17"/>
      <c r="B1512" s="12"/>
      <c r="C1512" s="12"/>
      <c r="E1512" s="12"/>
    </row>
    <row r="1513" spans="1:5" ht="15.75" customHeight="1">
      <c r="A1513" s="17"/>
      <c r="B1513" s="12"/>
      <c r="C1513" s="12"/>
      <c r="E1513" s="12"/>
    </row>
    <row r="1514" spans="1:5" ht="15.75" customHeight="1">
      <c r="A1514" s="17"/>
      <c r="B1514" s="12"/>
      <c r="C1514" s="12"/>
      <c r="E1514" s="12"/>
    </row>
    <row r="1515" spans="1:5" ht="15.75" customHeight="1">
      <c r="A1515" s="17"/>
      <c r="B1515" s="12"/>
      <c r="C1515" s="12"/>
      <c r="E1515" s="12"/>
    </row>
    <row r="1516" spans="1:5" ht="15.75" customHeight="1">
      <c r="A1516" s="17"/>
      <c r="B1516" s="12"/>
      <c r="C1516" s="12"/>
      <c r="E1516" s="12"/>
    </row>
    <row r="1517" spans="1:5" ht="15.75" customHeight="1">
      <c r="A1517" s="17"/>
      <c r="B1517" s="12"/>
      <c r="C1517" s="12"/>
      <c r="E1517" s="12"/>
    </row>
    <row r="1518" spans="1:5" ht="15.75" customHeight="1">
      <c r="A1518" s="17"/>
      <c r="B1518" s="12"/>
      <c r="C1518" s="12"/>
      <c r="E1518" s="12"/>
    </row>
    <row r="1519" spans="1:5" ht="15.75" customHeight="1">
      <c r="A1519" s="17"/>
      <c r="B1519" s="12"/>
      <c r="C1519" s="12"/>
      <c r="E1519" s="12"/>
    </row>
    <row r="1520" spans="1:5" ht="15.75" customHeight="1">
      <c r="A1520" s="17"/>
      <c r="B1520" s="12"/>
      <c r="C1520" s="12"/>
      <c r="E1520" s="12"/>
    </row>
    <row r="1521" spans="1:5" ht="15.75" customHeight="1">
      <c r="A1521" s="17"/>
      <c r="B1521" s="12"/>
      <c r="C1521" s="12"/>
      <c r="E1521" s="12"/>
    </row>
    <row r="1522" spans="1:5" ht="15.75" customHeight="1">
      <c r="A1522" s="17"/>
      <c r="B1522" s="12"/>
      <c r="C1522" s="12"/>
      <c r="E1522" s="12"/>
    </row>
    <row r="1523" spans="1:5" ht="15.75" customHeight="1">
      <c r="A1523" s="17"/>
      <c r="B1523" s="12"/>
      <c r="C1523" s="12"/>
      <c r="E1523" s="12"/>
    </row>
    <row r="1524" spans="1:5" ht="15.75" customHeight="1">
      <c r="A1524" s="17"/>
      <c r="B1524" s="12"/>
      <c r="C1524" s="12"/>
      <c r="E1524" s="12"/>
    </row>
    <row r="1525" spans="1:5" ht="15.75" customHeight="1">
      <c r="A1525" s="17"/>
      <c r="B1525" s="12"/>
      <c r="C1525" s="12"/>
      <c r="E1525" s="12"/>
    </row>
    <row r="1526" spans="1:5" ht="15.75" customHeight="1">
      <c r="A1526" s="17"/>
      <c r="B1526" s="12"/>
      <c r="C1526" s="12"/>
      <c r="E1526" s="12"/>
    </row>
    <row r="1527" spans="1:5" ht="15.75" customHeight="1">
      <c r="A1527" s="17"/>
      <c r="B1527" s="12"/>
      <c r="C1527" s="12"/>
      <c r="E1527" s="12"/>
    </row>
    <row r="1528" spans="1:5" ht="15.75" customHeight="1">
      <c r="A1528" s="17"/>
      <c r="B1528" s="12"/>
      <c r="C1528" s="12"/>
      <c r="E1528" s="12"/>
    </row>
    <row r="1529" spans="1:5" ht="15.75" customHeight="1">
      <c r="A1529" s="17"/>
      <c r="B1529" s="12"/>
      <c r="C1529" s="12"/>
      <c r="E1529" s="12"/>
    </row>
    <row r="1530" spans="1:5" ht="15.75" customHeight="1">
      <c r="A1530" s="17"/>
      <c r="B1530" s="12"/>
      <c r="C1530" s="12"/>
      <c r="E1530" s="12"/>
    </row>
    <row r="1531" spans="1:5" ht="15.75" customHeight="1">
      <c r="A1531" s="17"/>
      <c r="B1531" s="12"/>
      <c r="C1531" s="12"/>
      <c r="E1531" s="12"/>
    </row>
    <row r="1532" spans="1:5" ht="15.75" customHeight="1">
      <c r="A1532" s="17"/>
      <c r="B1532" s="12"/>
      <c r="C1532" s="12"/>
      <c r="E1532" s="12"/>
    </row>
    <row r="1533" spans="1:5" ht="15.75" customHeight="1">
      <c r="A1533" s="17"/>
      <c r="B1533" s="12"/>
      <c r="C1533" s="12"/>
      <c r="E1533" s="12"/>
    </row>
    <row r="1534" spans="1:5" ht="15.75" customHeight="1">
      <c r="A1534" s="17"/>
      <c r="B1534" s="12"/>
      <c r="C1534" s="12"/>
      <c r="E1534" s="12"/>
    </row>
    <row r="1535" spans="1:5" ht="15.75" customHeight="1">
      <c r="A1535" s="17"/>
      <c r="B1535" s="12"/>
      <c r="C1535" s="12"/>
      <c r="E1535" s="12"/>
    </row>
    <row r="1536" spans="1:5" ht="15.75" customHeight="1">
      <c r="A1536" s="17"/>
      <c r="B1536" s="12"/>
      <c r="C1536" s="12"/>
      <c r="E1536" s="12"/>
    </row>
    <row r="1537" spans="1:5" ht="15.75" customHeight="1">
      <c r="A1537" s="17"/>
      <c r="B1537" s="12"/>
      <c r="C1537" s="12"/>
      <c r="E1537" s="12"/>
    </row>
    <row r="1538" spans="1:5" ht="15.75" customHeight="1">
      <c r="A1538" s="17"/>
      <c r="B1538" s="12"/>
      <c r="C1538" s="12"/>
      <c r="E1538" s="12"/>
    </row>
    <row r="1539" spans="1:5" ht="15.75" customHeight="1">
      <c r="A1539" s="17"/>
      <c r="B1539" s="12"/>
      <c r="C1539" s="12"/>
      <c r="E1539" s="12"/>
    </row>
    <row r="1540" spans="1:5" ht="15.75" customHeight="1">
      <c r="A1540" s="17"/>
      <c r="B1540" s="12"/>
      <c r="C1540" s="12"/>
      <c r="E1540" s="12"/>
    </row>
    <row r="1541" spans="1:5" ht="15.75" customHeight="1">
      <c r="A1541" s="17"/>
      <c r="B1541" s="12"/>
      <c r="C1541" s="12"/>
      <c r="E1541" s="12"/>
    </row>
    <row r="1542" spans="1:5" ht="15.75" customHeight="1">
      <c r="A1542" s="17"/>
      <c r="B1542" s="12"/>
      <c r="C1542" s="12"/>
      <c r="E1542" s="12"/>
    </row>
    <row r="1543" spans="1:5" ht="15.75" customHeight="1">
      <c r="A1543" s="17"/>
      <c r="B1543" s="12"/>
      <c r="C1543" s="12"/>
      <c r="E1543" s="12"/>
    </row>
    <row r="1544" spans="1:5" ht="15.75" customHeight="1">
      <c r="A1544" s="17"/>
      <c r="B1544" s="12"/>
      <c r="C1544" s="12"/>
      <c r="E1544" s="12"/>
    </row>
    <row r="1545" spans="1:5" ht="15.75" customHeight="1">
      <c r="A1545" s="17"/>
      <c r="B1545" s="12"/>
      <c r="C1545" s="12"/>
      <c r="E1545" s="12"/>
    </row>
    <row r="1546" spans="1:5" ht="15.75" customHeight="1">
      <c r="A1546" s="17"/>
      <c r="B1546" s="12"/>
      <c r="C1546" s="12"/>
      <c r="E1546" s="12"/>
    </row>
    <row r="1547" spans="1:5" ht="15.75" customHeight="1">
      <c r="A1547" s="17"/>
      <c r="B1547" s="12"/>
      <c r="C1547" s="12"/>
      <c r="E1547" s="12"/>
    </row>
    <row r="1548" spans="1:5" ht="15.75" customHeight="1">
      <c r="A1548" s="17"/>
      <c r="B1548" s="12"/>
      <c r="C1548" s="12"/>
      <c r="E1548" s="12"/>
    </row>
    <row r="1549" spans="1:5" ht="15.75" customHeight="1">
      <c r="A1549" s="17"/>
      <c r="B1549" s="12"/>
      <c r="C1549" s="12"/>
      <c r="E1549" s="12"/>
    </row>
    <row r="1550" spans="1:5" ht="15.75" customHeight="1">
      <c r="A1550" s="17"/>
      <c r="B1550" s="12"/>
      <c r="C1550" s="12"/>
      <c r="E1550" s="12"/>
    </row>
    <row r="1551" spans="1:5" ht="15.75" customHeight="1">
      <c r="A1551" s="17"/>
      <c r="B1551" s="12"/>
      <c r="C1551" s="12"/>
      <c r="E1551" s="12"/>
    </row>
    <row r="1552" spans="1:5" ht="15.75" customHeight="1">
      <c r="A1552" s="17"/>
      <c r="B1552" s="12"/>
      <c r="C1552" s="12"/>
      <c r="E1552" s="12"/>
    </row>
    <row r="1553" spans="1:5" ht="15.75" customHeight="1">
      <c r="A1553" s="17"/>
      <c r="B1553" s="12"/>
      <c r="C1553" s="12"/>
      <c r="E1553" s="12"/>
    </row>
    <row r="1554" spans="1:5" ht="15.75" customHeight="1">
      <c r="A1554" s="17"/>
      <c r="B1554" s="12"/>
      <c r="C1554" s="12"/>
      <c r="E1554" s="12"/>
    </row>
    <row r="1555" spans="1:5" ht="15.75" customHeight="1">
      <c r="A1555" s="17"/>
      <c r="B1555" s="12"/>
      <c r="C1555" s="12"/>
      <c r="E1555" s="12"/>
    </row>
    <row r="1556" spans="1:5" ht="15.75" customHeight="1">
      <c r="A1556" s="17"/>
      <c r="B1556" s="12"/>
      <c r="C1556" s="12"/>
      <c r="E1556" s="12"/>
    </row>
    <row r="1557" spans="1:5" ht="15.75" customHeight="1">
      <c r="A1557" s="17"/>
      <c r="B1557" s="12"/>
      <c r="C1557" s="12"/>
      <c r="E1557" s="12"/>
    </row>
    <row r="1558" spans="1:5" ht="15.75" customHeight="1">
      <c r="A1558" s="17"/>
      <c r="B1558" s="12"/>
      <c r="C1558" s="12"/>
      <c r="E1558" s="12"/>
    </row>
    <row r="1559" spans="1:5" ht="15.75" customHeight="1">
      <c r="A1559" s="17"/>
      <c r="B1559" s="12"/>
      <c r="C1559" s="12"/>
      <c r="E1559" s="12"/>
    </row>
    <row r="1560" spans="1:5" ht="15.75" customHeight="1">
      <c r="A1560" s="17"/>
      <c r="B1560" s="12"/>
      <c r="C1560" s="12"/>
      <c r="E1560" s="12"/>
    </row>
    <row r="1561" spans="1:5" ht="15.75" customHeight="1">
      <c r="A1561" s="17"/>
      <c r="B1561" s="12"/>
      <c r="C1561" s="12"/>
      <c r="E1561" s="12"/>
    </row>
    <row r="1562" spans="1:5" ht="15.75" customHeight="1">
      <c r="A1562" s="17"/>
      <c r="B1562" s="12"/>
      <c r="C1562" s="12"/>
      <c r="E1562" s="12"/>
    </row>
    <row r="1563" spans="1:5" ht="15.75" customHeight="1">
      <c r="A1563" s="17"/>
      <c r="B1563" s="12"/>
      <c r="C1563" s="12"/>
      <c r="E1563" s="12"/>
    </row>
    <row r="1564" spans="1:5" ht="15.75" customHeight="1">
      <c r="A1564" s="17"/>
      <c r="B1564" s="12"/>
      <c r="C1564" s="12"/>
      <c r="E1564" s="12"/>
    </row>
    <row r="1565" spans="1:5" ht="15.75" customHeight="1">
      <c r="A1565" s="17"/>
      <c r="B1565" s="12"/>
      <c r="C1565" s="12"/>
      <c r="E1565" s="12"/>
    </row>
    <row r="1566" spans="1:5" ht="15.75" customHeight="1">
      <c r="A1566" s="17"/>
      <c r="B1566" s="12"/>
      <c r="C1566" s="12"/>
      <c r="E1566" s="12"/>
    </row>
    <row r="1567" spans="1:5" ht="15.75" customHeight="1">
      <c r="A1567" s="17"/>
      <c r="B1567" s="12"/>
      <c r="C1567" s="12"/>
      <c r="E1567" s="12"/>
    </row>
    <row r="1568" spans="1:5" ht="15.75" customHeight="1">
      <c r="A1568" s="17"/>
      <c r="B1568" s="12"/>
      <c r="C1568" s="12"/>
      <c r="E1568" s="12"/>
    </row>
    <row r="1569" spans="1:5" ht="15.75" customHeight="1">
      <c r="A1569" s="17"/>
      <c r="B1569" s="12"/>
      <c r="C1569" s="12"/>
      <c r="E1569" s="12"/>
    </row>
    <row r="1570" spans="1:5" ht="15.75" customHeight="1">
      <c r="A1570" s="17"/>
      <c r="B1570" s="12"/>
      <c r="C1570" s="12"/>
      <c r="E1570" s="12"/>
    </row>
    <row r="1571" spans="1:5" ht="15.75" customHeight="1">
      <c r="A1571" s="17"/>
      <c r="B1571" s="12"/>
      <c r="C1571" s="12"/>
      <c r="E1571" s="12"/>
    </row>
    <row r="1572" spans="1:5" ht="15.75" customHeight="1">
      <c r="A1572" s="17"/>
      <c r="B1572" s="12"/>
      <c r="C1572" s="12"/>
      <c r="E1572" s="12"/>
    </row>
    <row r="1573" spans="1:5" ht="15.75" customHeight="1">
      <c r="A1573" s="17"/>
      <c r="B1573" s="12"/>
      <c r="C1573" s="12"/>
      <c r="E1573" s="12"/>
    </row>
    <row r="1574" spans="1:5" ht="15.75" customHeight="1">
      <c r="A1574" s="17"/>
      <c r="B1574" s="12"/>
      <c r="C1574" s="12"/>
      <c r="E1574" s="12"/>
    </row>
    <row r="1575" spans="1:5" ht="15.75" customHeight="1">
      <c r="A1575" s="17"/>
      <c r="B1575" s="12"/>
      <c r="C1575" s="12"/>
      <c r="E1575" s="12"/>
    </row>
    <row r="1576" spans="1:5" ht="15.75" customHeight="1">
      <c r="A1576" s="17"/>
      <c r="B1576" s="12"/>
      <c r="C1576" s="12"/>
      <c r="E1576" s="12"/>
    </row>
    <row r="1577" spans="1:5" ht="15.75" customHeight="1">
      <c r="A1577" s="17"/>
      <c r="B1577" s="12"/>
      <c r="C1577" s="12"/>
      <c r="E1577" s="12"/>
    </row>
    <row r="1578" spans="1:5" ht="15.75" customHeight="1">
      <c r="A1578" s="17"/>
      <c r="B1578" s="12"/>
      <c r="C1578" s="12"/>
      <c r="E1578" s="12"/>
    </row>
    <row r="1579" spans="1:5" ht="15.75" customHeight="1">
      <c r="A1579" s="17"/>
      <c r="B1579" s="12"/>
      <c r="C1579" s="12"/>
      <c r="E1579" s="12"/>
    </row>
    <row r="1580" spans="1:5" ht="15.75" customHeight="1">
      <c r="A1580" s="17"/>
      <c r="B1580" s="12"/>
      <c r="C1580" s="12"/>
      <c r="E1580" s="12"/>
    </row>
    <row r="1581" spans="1:5" ht="15.75" customHeight="1">
      <c r="A1581" s="17"/>
      <c r="B1581" s="12"/>
      <c r="C1581" s="12"/>
      <c r="E1581" s="12"/>
    </row>
    <row r="1582" spans="1:5" ht="15.75" customHeight="1">
      <c r="A1582" s="17"/>
      <c r="B1582" s="12"/>
      <c r="C1582" s="12"/>
      <c r="E1582" s="12"/>
    </row>
    <row r="1583" spans="1:5" ht="15.75" customHeight="1">
      <c r="A1583" s="17"/>
      <c r="B1583" s="12"/>
      <c r="C1583" s="12"/>
      <c r="E1583" s="12"/>
    </row>
    <row r="1584" spans="1:5" ht="15.75" customHeight="1">
      <c r="A1584" s="17"/>
      <c r="B1584" s="12"/>
      <c r="C1584" s="12"/>
      <c r="E1584" s="12"/>
    </row>
    <row r="1585" spans="1:5" ht="15.75" customHeight="1">
      <c r="A1585" s="17"/>
      <c r="B1585" s="12"/>
      <c r="C1585" s="12"/>
      <c r="E1585" s="12"/>
    </row>
    <row r="1586" spans="1:5" ht="15.75" customHeight="1">
      <c r="A1586" s="17"/>
      <c r="B1586" s="12"/>
      <c r="C1586" s="12"/>
      <c r="E1586" s="12"/>
    </row>
    <row r="1587" spans="1:5" ht="15.75" customHeight="1">
      <c r="A1587" s="17"/>
      <c r="B1587" s="12"/>
      <c r="C1587" s="12"/>
      <c r="E1587" s="12"/>
    </row>
    <row r="1588" spans="1:5" ht="15.75" customHeight="1">
      <c r="A1588" s="17"/>
      <c r="B1588" s="12"/>
      <c r="C1588" s="12"/>
      <c r="E1588" s="12"/>
    </row>
    <row r="1589" spans="1:5" ht="15.75" customHeight="1">
      <c r="A1589" s="17"/>
      <c r="B1589" s="12"/>
      <c r="C1589" s="12"/>
      <c r="E1589" s="12"/>
    </row>
    <row r="1590" spans="1:5" ht="15.75" customHeight="1">
      <c r="A1590" s="17"/>
      <c r="B1590" s="12"/>
      <c r="C1590" s="12"/>
      <c r="E1590" s="12"/>
    </row>
    <row r="1591" spans="1:5" ht="15.75" customHeight="1">
      <c r="A1591" s="17"/>
      <c r="B1591" s="12"/>
      <c r="C1591" s="12"/>
      <c r="E1591" s="12"/>
    </row>
    <row r="1592" spans="1:5" ht="15.75" customHeight="1">
      <c r="A1592" s="17"/>
      <c r="B1592" s="12"/>
      <c r="C1592" s="12"/>
      <c r="E1592" s="12"/>
    </row>
    <row r="1593" spans="1:5" ht="15.75" customHeight="1">
      <c r="A1593" s="17"/>
      <c r="B1593" s="12"/>
      <c r="C1593" s="12"/>
      <c r="E1593" s="12"/>
    </row>
    <row r="1594" spans="1:5" ht="15.75" customHeight="1">
      <c r="A1594" s="17"/>
      <c r="B1594" s="12"/>
      <c r="C1594" s="12"/>
      <c r="E1594" s="12"/>
    </row>
    <row r="1595" spans="1:5" ht="15.75" customHeight="1">
      <c r="A1595" s="17"/>
      <c r="B1595" s="12"/>
      <c r="C1595" s="12"/>
      <c r="E1595" s="12"/>
    </row>
    <row r="1596" spans="1:5" ht="15.75" customHeight="1">
      <c r="A1596" s="17"/>
      <c r="B1596" s="12"/>
      <c r="C1596" s="12"/>
      <c r="E1596" s="12"/>
    </row>
    <row r="1597" spans="1:5" ht="15.75" customHeight="1">
      <c r="A1597" s="17"/>
      <c r="B1597" s="12"/>
      <c r="C1597" s="12"/>
      <c r="E1597" s="12"/>
    </row>
    <row r="1598" spans="1:5" ht="15.75" customHeight="1">
      <c r="A1598" s="17"/>
      <c r="B1598" s="12"/>
      <c r="C1598" s="12"/>
      <c r="E1598" s="12"/>
    </row>
    <row r="1599" spans="1:5" ht="15.75" customHeight="1">
      <c r="A1599" s="17"/>
      <c r="B1599" s="12"/>
      <c r="C1599" s="12"/>
      <c r="E1599" s="12"/>
    </row>
    <row r="1600" spans="1:5" ht="15.75" customHeight="1">
      <c r="A1600" s="17"/>
      <c r="B1600" s="12"/>
      <c r="C1600" s="12"/>
      <c r="E1600" s="12"/>
    </row>
    <row r="1601" spans="1:5" ht="15.75" customHeight="1">
      <c r="A1601" s="17"/>
      <c r="B1601" s="12"/>
      <c r="C1601" s="12"/>
      <c r="E1601" s="12"/>
    </row>
    <row r="1602" spans="1:5" ht="15.75" customHeight="1">
      <c r="A1602" s="17"/>
      <c r="B1602" s="12"/>
      <c r="C1602" s="12"/>
      <c r="E1602" s="12"/>
    </row>
    <row r="1603" spans="1:5" ht="15.75" customHeight="1">
      <c r="A1603" s="17"/>
      <c r="B1603" s="12"/>
      <c r="C1603" s="12"/>
      <c r="E1603" s="12"/>
    </row>
    <row r="1604" spans="1:5" ht="15.75" customHeight="1">
      <c r="A1604" s="17"/>
      <c r="B1604" s="12"/>
      <c r="C1604" s="12"/>
      <c r="E1604" s="12"/>
    </row>
    <row r="1605" spans="1:5" ht="15.75" customHeight="1">
      <c r="A1605" s="17"/>
      <c r="B1605" s="12"/>
      <c r="C1605" s="12"/>
      <c r="E1605" s="12"/>
    </row>
    <row r="1606" spans="1:5" ht="15.75" customHeight="1">
      <c r="A1606" s="17"/>
      <c r="B1606" s="12"/>
      <c r="C1606" s="12"/>
      <c r="E1606" s="12"/>
    </row>
    <row r="1607" spans="1:5" ht="15.75" customHeight="1">
      <c r="A1607" s="17"/>
      <c r="B1607" s="12"/>
      <c r="C1607" s="12"/>
      <c r="E1607" s="12"/>
    </row>
    <row r="1608" spans="1:5" ht="15.75" customHeight="1">
      <c r="A1608" s="17"/>
      <c r="B1608" s="12"/>
      <c r="C1608" s="12"/>
      <c r="E1608" s="12"/>
    </row>
    <row r="1609" spans="1:5" ht="15.75" customHeight="1">
      <c r="A1609" s="17"/>
      <c r="B1609" s="12"/>
      <c r="C1609" s="12"/>
      <c r="E1609" s="12"/>
    </row>
    <row r="1610" spans="1:5" ht="15.75" customHeight="1">
      <c r="A1610" s="17"/>
      <c r="B1610" s="12"/>
      <c r="C1610" s="12"/>
      <c r="E1610" s="12"/>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2F912-4457-504D-8F20-16E4C30C09BD}">
  <sheetPr>
    <outlinePr summaryBelow="0" summaryRight="0"/>
  </sheetPr>
  <dimension ref="A1:E1000"/>
  <sheetViews>
    <sheetView workbookViewId="0">
      <selection activeCell="D8" sqref="D8"/>
    </sheetView>
  </sheetViews>
  <sheetFormatPr baseColWidth="10" defaultColWidth="12.6640625" defaultRowHeight="15.75" customHeight="1"/>
  <sheetData>
    <row r="1" spans="1:5" ht="15">
      <c r="A1" s="12" t="s">
        <v>90</v>
      </c>
      <c r="B1" s="12" t="s">
        <v>91</v>
      </c>
      <c r="C1" s="22" t="s">
        <v>98</v>
      </c>
      <c r="D1" s="23"/>
      <c r="E1" s="12"/>
    </row>
    <row r="2" spans="1:5" ht="15">
      <c r="A2" s="17">
        <v>34790</v>
      </c>
      <c r="B2" s="12">
        <v>40.9</v>
      </c>
      <c r="C2" s="22"/>
      <c r="D2" s="24"/>
      <c r="E2" s="17"/>
    </row>
    <row r="3" spans="1:5" ht="15">
      <c r="A3" s="17">
        <v>34820</v>
      </c>
      <c r="B3" s="12">
        <v>41.2</v>
      </c>
      <c r="C3" s="22">
        <v>0</v>
      </c>
      <c r="D3" s="24"/>
      <c r="E3" s="17"/>
    </row>
    <row r="4" spans="1:5" ht="15">
      <c r="A4" s="17">
        <v>34851</v>
      </c>
      <c r="B4" s="12">
        <v>41.2</v>
      </c>
      <c r="C4" s="22">
        <v>25</v>
      </c>
      <c r="D4" s="24"/>
      <c r="E4" s="17"/>
    </row>
    <row r="5" spans="1:5" ht="15">
      <c r="A5" s="17">
        <v>34881</v>
      </c>
      <c r="B5" s="12">
        <v>41.1</v>
      </c>
      <c r="C5" s="22">
        <v>66.666666666666671</v>
      </c>
      <c r="D5" s="24"/>
      <c r="E5" s="17"/>
    </row>
    <row r="6" spans="1:5" ht="15">
      <c r="A6" s="17">
        <v>34912</v>
      </c>
      <c r="B6" s="12">
        <v>41.2</v>
      </c>
      <c r="C6" s="22">
        <v>25</v>
      </c>
      <c r="D6" s="24"/>
      <c r="E6" s="17"/>
    </row>
    <row r="7" spans="1:5" ht="15">
      <c r="A7" s="17">
        <v>34943</v>
      </c>
      <c r="B7" s="12">
        <v>41.3</v>
      </c>
      <c r="C7" s="22">
        <v>0</v>
      </c>
      <c r="D7" s="24"/>
      <c r="E7" s="17"/>
    </row>
    <row r="8" spans="1:5" ht="15">
      <c r="A8" s="17">
        <v>34973</v>
      </c>
      <c r="B8" s="12">
        <v>41.2</v>
      </c>
      <c r="C8" s="22">
        <v>41.666666666666664</v>
      </c>
      <c r="D8" s="24"/>
      <c r="E8" s="17"/>
    </row>
    <row r="9" spans="1:5" ht="15">
      <c r="A9" s="17">
        <v>35004</v>
      </c>
      <c r="B9" s="12">
        <v>41.3</v>
      </c>
      <c r="C9" s="22">
        <v>7.1428571428571388</v>
      </c>
      <c r="D9" s="24"/>
      <c r="E9" s="17"/>
    </row>
    <row r="10" spans="1:5" ht="15">
      <c r="A10" s="17">
        <v>35034</v>
      </c>
      <c r="B10" s="12">
        <v>40.9</v>
      </c>
      <c r="C10" s="22">
        <v>93.75</v>
      </c>
      <c r="D10" s="24"/>
      <c r="E10" s="17"/>
    </row>
    <row r="11" spans="1:5" ht="15">
      <c r="A11" s="17">
        <v>35065</v>
      </c>
      <c r="B11" s="12">
        <v>39.700000000000003</v>
      </c>
      <c r="C11" s="22">
        <v>100</v>
      </c>
      <c r="D11" s="24"/>
      <c r="E11" s="17"/>
    </row>
    <row r="12" spans="1:5" ht="15">
      <c r="A12" s="17">
        <v>35096</v>
      </c>
      <c r="B12" s="12">
        <v>41.3</v>
      </c>
      <c r="C12" s="22">
        <v>10</v>
      </c>
      <c r="D12" s="24"/>
      <c r="E12" s="17"/>
    </row>
    <row r="13" spans="1:5" ht="15">
      <c r="A13" s="17">
        <v>35125</v>
      </c>
      <c r="B13" s="12">
        <v>41.1</v>
      </c>
      <c r="C13" s="22">
        <v>68.181818181818187</v>
      </c>
      <c r="D13" s="24"/>
      <c r="E13" s="17"/>
    </row>
    <row r="14" spans="1:5" ht="15">
      <c r="A14" s="17">
        <v>35156</v>
      </c>
      <c r="B14" s="12">
        <v>41.1</v>
      </c>
      <c r="C14" s="22">
        <v>66.666666666666671</v>
      </c>
      <c r="D14" s="24"/>
      <c r="E14" s="17"/>
    </row>
    <row r="15" spans="1:5" ht="15">
      <c r="A15" s="17">
        <v>35186</v>
      </c>
      <c r="B15" s="12">
        <v>41.4</v>
      </c>
      <c r="C15" s="22">
        <v>0</v>
      </c>
      <c r="D15" s="24"/>
      <c r="E15" s="17"/>
    </row>
    <row r="16" spans="1:5" ht="15">
      <c r="A16" s="17">
        <v>35217</v>
      </c>
      <c r="B16" s="12">
        <v>41.5</v>
      </c>
      <c r="C16" s="22">
        <v>0</v>
      </c>
      <c r="D16" s="24"/>
      <c r="E16" s="17"/>
    </row>
    <row r="17" spans="1:5" ht="15">
      <c r="A17" s="17">
        <v>35247</v>
      </c>
      <c r="B17" s="12">
        <v>41.4</v>
      </c>
      <c r="C17" s="22">
        <v>10</v>
      </c>
      <c r="D17" s="24"/>
      <c r="E17" s="17"/>
    </row>
    <row r="18" spans="1:5" ht="15">
      <c r="A18" s="17">
        <v>35278</v>
      </c>
      <c r="B18" s="12">
        <v>41.5</v>
      </c>
      <c r="C18" s="22">
        <v>3.125</v>
      </c>
      <c r="D18" s="24"/>
      <c r="E18" s="17"/>
    </row>
    <row r="19" spans="1:5" ht="15">
      <c r="A19" s="17">
        <v>35309</v>
      </c>
      <c r="B19" s="12">
        <v>41.6</v>
      </c>
      <c r="C19" s="22">
        <v>0</v>
      </c>
      <c r="D19" s="24"/>
      <c r="E19" s="17"/>
    </row>
    <row r="20" spans="1:5" ht="15">
      <c r="A20" s="17">
        <v>35339</v>
      </c>
      <c r="B20" s="12">
        <v>41.4</v>
      </c>
      <c r="C20" s="22">
        <v>22.222222222222214</v>
      </c>
      <c r="D20" s="24"/>
      <c r="E20" s="17"/>
    </row>
    <row r="21" spans="1:5" ht="15">
      <c r="A21" s="17">
        <v>35370</v>
      </c>
      <c r="B21" s="12">
        <v>41.5</v>
      </c>
      <c r="C21" s="22">
        <v>10.526315789473685</v>
      </c>
      <c r="D21" s="24"/>
      <c r="E21" s="17"/>
    </row>
    <row r="22" spans="1:5" ht="15">
      <c r="A22" s="17">
        <v>35400</v>
      </c>
      <c r="B22" s="12">
        <v>41.7</v>
      </c>
      <c r="C22" s="22">
        <v>0</v>
      </c>
      <c r="D22" s="24"/>
      <c r="E22" s="17"/>
    </row>
    <row r="23" spans="1:5" ht="15">
      <c r="A23" s="17">
        <v>35431</v>
      </c>
      <c r="B23" s="12">
        <v>41.4</v>
      </c>
      <c r="C23" s="22">
        <v>30.952380952380949</v>
      </c>
      <c r="D23" s="24"/>
      <c r="E23" s="17"/>
    </row>
    <row r="24" spans="1:5" ht="15">
      <c r="A24" s="17">
        <v>35462</v>
      </c>
      <c r="B24" s="12">
        <v>41.6</v>
      </c>
      <c r="C24" s="22">
        <v>6.8181818181818272</v>
      </c>
      <c r="D24" s="24"/>
      <c r="E24" s="17"/>
    </row>
    <row r="25" spans="1:5" ht="15">
      <c r="A25" s="17">
        <v>35490</v>
      </c>
      <c r="B25" s="12">
        <v>41.8</v>
      </c>
      <c r="C25" s="22">
        <v>0</v>
      </c>
      <c r="D25" s="24"/>
      <c r="E25" s="17"/>
    </row>
    <row r="26" spans="1:5" ht="15">
      <c r="A26" s="17">
        <v>35521</v>
      </c>
      <c r="B26" s="12">
        <v>41.8</v>
      </c>
      <c r="C26" s="22">
        <v>2.0833333333333428</v>
      </c>
      <c r="D26" s="24"/>
      <c r="E26" s="17"/>
    </row>
    <row r="27" spans="1:5" ht="15">
      <c r="A27" s="17">
        <v>35551</v>
      </c>
      <c r="B27" s="12">
        <v>41.7</v>
      </c>
      <c r="C27" s="22">
        <v>10</v>
      </c>
      <c r="D27" s="24"/>
      <c r="E27" s="17"/>
    </row>
    <row r="28" spans="1:5" ht="15">
      <c r="A28" s="17">
        <v>35582</v>
      </c>
      <c r="B28" s="12">
        <v>41.6</v>
      </c>
      <c r="C28" s="22">
        <v>19.230769230769226</v>
      </c>
      <c r="D28" s="24"/>
      <c r="E28" s="17"/>
    </row>
    <row r="29" spans="1:5" ht="15">
      <c r="A29" s="17">
        <v>35612</v>
      </c>
      <c r="B29" s="12">
        <v>41.6</v>
      </c>
      <c r="C29" s="22">
        <v>20.370370370370367</v>
      </c>
      <c r="D29" s="24"/>
      <c r="E29" s="17"/>
    </row>
    <row r="30" spans="1:5" ht="15">
      <c r="A30" s="17">
        <v>35643</v>
      </c>
      <c r="B30" s="12">
        <v>41.7</v>
      </c>
      <c r="C30" s="22">
        <v>10.714285714285708</v>
      </c>
      <c r="D30" s="24"/>
      <c r="E30" s="17"/>
    </row>
    <row r="31" spans="1:5" ht="15">
      <c r="A31" s="17">
        <v>35674</v>
      </c>
      <c r="B31" s="12">
        <v>41.7</v>
      </c>
      <c r="C31" s="22">
        <v>12.068965517241381</v>
      </c>
      <c r="D31" s="24"/>
      <c r="E31" s="17"/>
    </row>
    <row r="32" spans="1:5" ht="15">
      <c r="A32" s="17">
        <v>35704</v>
      </c>
      <c r="B32" s="12">
        <v>41.8</v>
      </c>
      <c r="C32" s="22">
        <v>3.3333333333333286</v>
      </c>
      <c r="D32" s="24"/>
      <c r="E32" s="17"/>
    </row>
    <row r="33" spans="1:5" ht="15">
      <c r="A33" s="17">
        <v>35735</v>
      </c>
      <c r="B33" s="12">
        <v>41.8</v>
      </c>
      <c r="C33" s="22">
        <v>4.8387096774193452</v>
      </c>
      <c r="D33" s="24"/>
      <c r="E33" s="17"/>
    </row>
    <row r="34" spans="1:5" ht="15">
      <c r="A34" s="17">
        <v>35765</v>
      </c>
      <c r="B34" s="12">
        <v>42</v>
      </c>
      <c r="C34" s="22">
        <v>0</v>
      </c>
      <c r="D34" s="24"/>
      <c r="E34" s="17"/>
    </row>
    <row r="35" spans="1:5" ht="15">
      <c r="A35" s="17">
        <v>35796</v>
      </c>
      <c r="B35" s="12">
        <v>41.9</v>
      </c>
      <c r="C35" s="22">
        <v>3.0303030303030312</v>
      </c>
      <c r="D35" s="24"/>
      <c r="E35" s="17"/>
    </row>
    <row r="36" spans="1:5" ht="15">
      <c r="A36" s="17">
        <v>35827</v>
      </c>
      <c r="B36" s="12">
        <v>41.7</v>
      </c>
      <c r="C36" s="22">
        <v>23.529411764705884</v>
      </c>
      <c r="D36" s="24"/>
      <c r="E36" s="17"/>
    </row>
    <row r="37" spans="1:5" ht="15">
      <c r="A37" s="17">
        <v>35855</v>
      </c>
      <c r="B37" s="12">
        <v>41.5</v>
      </c>
      <c r="C37" s="22">
        <v>47.142857142857139</v>
      </c>
      <c r="D37" s="24"/>
      <c r="E37" s="17"/>
    </row>
    <row r="38" spans="1:5" ht="15">
      <c r="A38" s="17">
        <v>35886</v>
      </c>
      <c r="B38" s="12">
        <v>41.2</v>
      </c>
      <c r="C38" s="22">
        <v>77.777777777777771</v>
      </c>
      <c r="D38" s="24"/>
      <c r="E38" s="17"/>
    </row>
    <row r="39" spans="1:5" ht="15">
      <c r="A39" s="17">
        <v>35916</v>
      </c>
      <c r="B39" s="12">
        <v>41.5</v>
      </c>
      <c r="C39" s="22">
        <v>45.945945945945944</v>
      </c>
      <c r="D39" s="24"/>
      <c r="E39" s="17"/>
    </row>
    <row r="40" spans="1:5" ht="15">
      <c r="A40" s="17">
        <v>35947</v>
      </c>
      <c r="B40" s="12">
        <v>41.4</v>
      </c>
      <c r="C40" s="22">
        <v>57.894736842105267</v>
      </c>
      <c r="D40" s="24"/>
      <c r="E40" s="17"/>
    </row>
    <row r="41" spans="1:5" ht="15">
      <c r="A41" s="17">
        <v>35977</v>
      </c>
      <c r="B41" s="12">
        <v>41.4</v>
      </c>
      <c r="C41" s="22">
        <v>57.692307692307693</v>
      </c>
      <c r="D41" s="24"/>
      <c r="E41" s="17"/>
    </row>
    <row r="42" spans="1:5" ht="15">
      <c r="A42" s="17">
        <v>36008</v>
      </c>
      <c r="B42" s="12">
        <v>41.4</v>
      </c>
      <c r="C42" s="22">
        <v>57.5</v>
      </c>
      <c r="D42" s="24"/>
      <c r="E42" s="17"/>
    </row>
    <row r="43" spans="1:5" ht="15">
      <c r="A43" s="17">
        <v>36039</v>
      </c>
      <c r="B43" s="12">
        <v>41.3</v>
      </c>
      <c r="C43" s="22">
        <v>69.512195121951223</v>
      </c>
      <c r="D43" s="24"/>
      <c r="E43" s="17"/>
    </row>
    <row r="44" spans="1:5" ht="15">
      <c r="A44" s="17">
        <v>36069</v>
      </c>
      <c r="B44" s="12">
        <v>41.4</v>
      </c>
      <c r="C44" s="22">
        <v>55.952380952380956</v>
      </c>
      <c r="D44" s="24"/>
      <c r="E44" s="17"/>
    </row>
    <row r="45" spans="1:5" ht="15">
      <c r="A45" s="17">
        <v>36100</v>
      </c>
      <c r="B45" s="12">
        <v>41.4</v>
      </c>
      <c r="C45" s="22">
        <v>55.813953488372093</v>
      </c>
      <c r="D45" s="24"/>
      <c r="E45" s="17"/>
    </row>
    <row r="46" spans="1:5" ht="15">
      <c r="A46" s="17">
        <v>36130</v>
      </c>
      <c r="B46" s="12">
        <v>41.5</v>
      </c>
      <c r="C46" s="22">
        <v>39.772727272727273</v>
      </c>
      <c r="D46" s="24"/>
      <c r="E46" s="17"/>
    </row>
    <row r="47" spans="1:5" ht="15">
      <c r="A47" s="17">
        <v>36161</v>
      </c>
      <c r="B47" s="12">
        <v>41.3</v>
      </c>
      <c r="C47" s="22">
        <v>71.111111111111114</v>
      </c>
      <c r="D47" s="24"/>
      <c r="E47" s="17"/>
    </row>
    <row r="48" spans="1:5" ht="15">
      <c r="A48" s="17">
        <v>36192</v>
      </c>
      <c r="B48" s="12">
        <v>41.4</v>
      </c>
      <c r="C48" s="22">
        <v>55.434782608695656</v>
      </c>
      <c r="D48" s="24"/>
      <c r="E48" s="17"/>
    </row>
    <row r="49" spans="1:5" ht="15">
      <c r="A49" s="17">
        <v>36220</v>
      </c>
      <c r="B49" s="12">
        <v>41.3</v>
      </c>
      <c r="C49" s="22">
        <v>71.276595744680847</v>
      </c>
      <c r="D49" s="24"/>
      <c r="E49" s="17"/>
    </row>
    <row r="50" spans="1:5" ht="15">
      <c r="A50" s="17">
        <v>36251</v>
      </c>
      <c r="B50" s="12">
        <v>41.3</v>
      </c>
      <c r="C50" s="22">
        <v>70.833333333333329</v>
      </c>
      <c r="D50" s="24"/>
      <c r="E50" s="17"/>
    </row>
    <row r="51" spans="1:5" ht="15">
      <c r="A51" s="17">
        <v>36281</v>
      </c>
      <c r="B51" s="12">
        <v>41.4</v>
      </c>
      <c r="C51" s="22">
        <v>53.061224489795919</v>
      </c>
      <c r="D51" s="24"/>
      <c r="E51" s="17"/>
    </row>
    <row r="52" spans="1:5" ht="15">
      <c r="A52" s="17">
        <v>36312</v>
      </c>
      <c r="B52" s="12">
        <v>41.3</v>
      </c>
      <c r="C52" s="22">
        <v>71</v>
      </c>
      <c r="D52" s="24"/>
      <c r="E52" s="17"/>
    </row>
    <row r="53" spans="1:5" ht="15">
      <c r="A53" s="17">
        <v>36342</v>
      </c>
      <c r="B53" s="12">
        <v>41.4</v>
      </c>
      <c r="C53" s="22">
        <v>51.96078431372549</v>
      </c>
      <c r="D53" s="24"/>
      <c r="E53" s="17"/>
    </row>
    <row r="54" spans="1:5" ht="15">
      <c r="A54" s="17">
        <v>36373</v>
      </c>
      <c r="B54" s="12">
        <v>41.5</v>
      </c>
      <c r="C54" s="22">
        <v>34.615384615384613</v>
      </c>
      <c r="D54" s="24"/>
      <c r="E54" s="17"/>
    </row>
    <row r="55" spans="1:5" ht="15">
      <c r="A55" s="17">
        <v>36404</v>
      </c>
      <c r="B55" s="12">
        <v>41.4</v>
      </c>
      <c r="C55" s="22">
        <v>52.830188679245282</v>
      </c>
      <c r="D55" s="24"/>
      <c r="E55" s="17"/>
    </row>
    <row r="56" spans="1:5" ht="15">
      <c r="A56" s="17">
        <v>36434</v>
      </c>
      <c r="B56" s="12">
        <v>41.4</v>
      </c>
      <c r="C56" s="22">
        <v>52.777777777777779</v>
      </c>
      <c r="D56" s="24"/>
      <c r="E56" s="17"/>
    </row>
    <row r="57" spans="1:5" ht="15">
      <c r="A57" s="17">
        <v>36465</v>
      </c>
      <c r="B57" s="12">
        <v>41.4</v>
      </c>
      <c r="C57" s="22">
        <v>52.727272727272727</v>
      </c>
      <c r="D57" s="24"/>
      <c r="E57" s="17"/>
    </row>
    <row r="58" spans="1:5" ht="15">
      <c r="A58" s="17">
        <v>36495</v>
      </c>
      <c r="B58" s="12">
        <v>41.4</v>
      </c>
      <c r="C58" s="22">
        <v>52.678571428571431</v>
      </c>
      <c r="D58" s="24"/>
      <c r="E58" s="17"/>
    </row>
    <row r="59" spans="1:5" ht="15">
      <c r="A59" s="17">
        <v>36526</v>
      </c>
      <c r="B59" s="12">
        <v>41.5</v>
      </c>
      <c r="C59" s="22">
        <v>32.456140350877192</v>
      </c>
      <c r="D59" s="24"/>
      <c r="E59" s="17"/>
    </row>
    <row r="60" spans="1:5" ht="15">
      <c r="A60" s="17">
        <v>36557</v>
      </c>
      <c r="B60" s="12">
        <v>41.5</v>
      </c>
      <c r="C60" s="22">
        <v>32.758620689655174</v>
      </c>
      <c r="D60" s="24"/>
      <c r="E60" s="17"/>
    </row>
    <row r="61" spans="1:5" ht="15">
      <c r="A61" s="17">
        <v>36586</v>
      </c>
      <c r="B61" s="12">
        <v>41.4</v>
      </c>
      <c r="C61" s="22">
        <v>54.237288135593218</v>
      </c>
      <c r="D61" s="24"/>
      <c r="E61" s="17"/>
    </row>
    <row r="62" spans="1:5" ht="15">
      <c r="A62" s="17">
        <v>36617</v>
      </c>
      <c r="B62" s="12">
        <v>41.6</v>
      </c>
      <c r="C62" s="22">
        <v>21.666666666666671</v>
      </c>
      <c r="D62" s="24"/>
      <c r="E62" s="17"/>
    </row>
    <row r="63" spans="1:5" ht="15">
      <c r="A63" s="17">
        <v>36647</v>
      </c>
      <c r="B63" s="12">
        <v>41.2</v>
      </c>
      <c r="C63" s="22">
        <v>86.06557377049181</v>
      </c>
      <c r="D63" s="24"/>
      <c r="E63" s="17"/>
    </row>
    <row r="64" spans="1:5" ht="15">
      <c r="A64" s="17">
        <v>36678</v>
      </c>
      <c r="B64" s="12">
        <v>41.3</v>
      </c>
      <c r="C64" s="22">
        <v>74.193548387096769</v>
      </c>
      <c r="D64" s="24"/>
      <c r="E64" s="17"/>
    </row>
    <row r="65" spans="1:5" ht="15">
      <c r="A65" s="17">
        <v>36708</v>
      </c>
      <c r="B65" s="12">
        <v>41.5</v>
      </c>
      <c r="C65" s="22">
        <v>32.539682539682531</v>
      </c>
      <c r="D65" s="24"/>
      <c r="E65" s="17"/>
    </row>
    <row r="66" spans="1:5" ht="15">
      <c r="A66" s="17">
        <v>36739</v>
      </c>
      <c r="B66" s="12">
        <v>41.1</v>
      </c>
      <c r="C66" s="22">
        <v>92.96875</v>
      </c>
      <c r="D66" s="24"/>
      <c r="E66" s="17"/>
    </row>
    <row r="67" spans="1:5" ht="15">
      <c r="A67" s="17">
        <v>36770</v>
      </c>
      <c r="B67" s="12">
        <v>41.1</v>
      </c>
      <c r="C67" s="22">
        <v>92.307692307692307</v>
      </c>
      <c r="D67" s="24"/>
      <c r="E67" s="17"/>
    </row>
    <row r="68" spans="1:5" ht="15">
      <c r="A68" s="17">
        <v>36800</v>
      </c>
      <c r="B68" s="12">
        <v>41.1</v>
      </c>
      <c r="C68" s="22">
        <v>91.666666666666671</v>
      </c>
      <c r="D68" s="24"/>
      <c r="E68" s="17"/>
    </row>
    <row r="69" spans="1:5" ht="15">
      <c r="A69" s="17">
        <v>36831</v>
      </c>
      <c r="B69" s="12">
        <v>41.1</v>
      </c>
      <c r="C69" s="22">
        <v>91.044776119402982</v>
      </c>
      <c r="D69" s="24"/>
      <c r="E69" s="17"/>
    </row>
    <row r="70" spans="1:5" ht="15">
      <c r="A70" s="17">
        <v>36861</v>
      </c>
      <c r="B70" s="12">
        <v>40.299999999999997</v>
      </c>
      <c r="C70" s="22">
        <v>98.529411764705884</v>
      </c>
      <c r="D70" s="24"/>
      <c r="E70" s="17"/>
    </row>
    <row r="71" spans="1:5" ht="15">
      <c r="A71" s="17">
        <v>36892</v>
      </c>
      <c r="B71" s="12">
        <v>40.700000000000003</v>
      </c>
      <c r="C71" s="22">
        <v>97.101449275362313</v>
      </c>
      <c r="D71" s="24"/>
      <c r="E71" s="17"/>
    </row>
    <row r="72" spans="1:5" ht="15">
      <c r="A72" s="17">
        <v>36923</v>
      </c>
      <c r="B72" s="12">
        <v>40.5</v>
      </c>
      <c r="C72" s="22">
        <v>97.142857142857139</v>
      </c>
      <c r="D72" s="24"/>
      <c r="E72" s="17"/>
    </row>
    <row r="73" spans="1:5" ht="15">
      <c r="A73" s="17">
        <v>36951</v>
      </c>
      <c r="B73" s="12">
        <v>40.5</v>
      </c>
      <c r="C73" s="22">
        <v>96.478873239436624</v>
      </c>
      <c r="D73" s="24"/>
      <c r="E73" s="17"/>
    </row>
    <row r="74" spans="1:5" ht="15">
      <c r="A74" s="17">
        <v>36982</v>
      </c>
      <c r="B74" s="12">
        <v>40.4</v>
      </c>
      <c r="C74" s="22">
        <v>97.222222222222229</v>
      </c>
      <c r="D74" s="24"/>
      <c r="E74" s="17"/>
    </row>
    <row r="75" spans="1:5" ht="15">
      <c r="A75" s="17">
        <v>37012</v>
      </c>
      <c r="B75" s="12">
        <v>40.4</v>
      </c>
      <c r="C75" s="22">
        <v>96.575342465753423</v>
      </c>
      <c r="D75" s="24"/>
      <c r="E75" s="17"/>
    </row>
    <row r="76" spans="1:5" ht="15">
      <c r="A76" s="17">
        <v>37043</v>
      </c>
      <c r="B76" s="12">
        <v>40.299999999999997</v>
      </c>
      <c r="C76" s="22">
        <v>97.972972972972968</v>
      </c>
      <c r="D76" s="24"/>
      <c r="E76" s="17"/>
    </row>
    <row r="77" spans="1:5" ht="15">
      <c r="A77" s="17">
        <v>37073</v>
      </c>
      <c r="B77" s="12">
        <v>40.6</v>
      </c>
      <c r="C77" s="22">
        <v>90.666666666666671</v>
      </c>
      <c r="D77" s="24"/>
      <c r="E77" s="17"/>
    </row>
    <row r="78" spans="1:5" ht="15">
      <c r="A78" s="17">
        <v>37104</v>
      </c>
      <c r="B78" s="12">
        <v>40.299999999999997</v>
      </c>
      <c r="C78" s="22">
        <v>97.368421052631575</v>
      </c>
      <c r="D78" s="24"/>
      <c r="E78" s="17"/>
    </row>
    <row r="79" spans="1:5" ht="15">
      <c r="A79" s="17">
        <v>37135</v>
      </c>
      <c r="B79" s="12">
        <v>40.200000000000003</v>
      </c>
      <c r="C79" s="22">
        <v>98.701298701298697</v>
      </c>
      <c r="D79" s="24"/>
      <c r="E79" s="17"/>
    </row>
    <row r="80" spans="1:5" ht="15">
      <c r="A80" s="17">
        <v>37165</v>
      </c>
      <c r="B80" s="12">
        <v>40.1</v>
      </c>
      <c r="C80" s="22">
        <v>98.717948717948715</v>
      </c>
      <c r="D80" s="24"/>
      <c r="E80" s="17"/>
    </row>
    <row r="81" spans="1:5" ht="15">
      <c r="A81" s="17">
        <v>37196</v>
      </c>
      <c r="B81" s="12">
        <v>40</v>
      </c>
      <c r="C81" s="22">
        <v>98.734177215189874</v>
      </c>
      <c r="D81" s="24"/>
      <c r="E81" s="17"/>
    </row>
    <row r="82" spans="1:5" ht="15">
      <c r="A82" s="17">
        <v>37226</v>
      </c>
      <c r="B82" s="12">
        <v>40.200000000000003</v>
      </c>
      <c r="C82" s="22">
        <v>95.625</v>
      </c>
      <c r="D82" s="24"/>
      <c r="E82" s="17"/>
    </row>
    <row r="83" spans="1:5" ht="15">
      <c r="A83" s="17">
        <v>37257</v>
      </c>
      <c r="B83" s="12">
        <v>40.200000000000003</v>
      </c>
      <c r="C83" s="22">
        <v>95.061728395061735</v>
      </c>
      <c r="D83" s="24"/>
      <c r="E83" s="17"/>
    </row>
    <row r="84" spans="1:5" ht="15">
      <c r="A84" s="17">
        <v>37288</v>
      </c>
      <c r="B84" s="12">
        <v>40.200000000000003</v>
      </c>
      <c r="C84" s="22">
        <v>94.512195121951223</v>
      </c>
      <c r="D84" s="24"/>
      <c r="E84" s="17"/>
    </row>
    <row r="85" spans="1:5" ht="15">
      <c r="A85" s="17">
        <v>37316</v>
      </c>
      <c r="B85" s="12">
        <v>40.5</v>
      </c>
      <c r="C85" s="22">
        <v>84.337349397590359</v>
      </c>
      <c r="D85" s="24"/>
      <c r="E85" s="17"/>
    </row>
    <row r="86" spans="1:5" ht="15">
      <c r="A86" s="17">
        <v>37347</v>
      </c>
      <c r="B86" s="12">
        <v>40.6</v>
      </c>
      <c r="C86" s="22">
        <v>81.547619047619051</v>
      </c>
      <c r="D86" s="24"/>
      <c r="E86" s="17"/>
    </row>
    <row r="87" spans="1:5" ht="15">
      <c r="A87" s="17">
        <v>37377</v>
      </c>
      <c r="B87" s="12">
        <v>40.6</v>
      </c>
      <c r="C87" s="22">
        <v>81.17647058823529</v>
      </c>
      <c r="D87" s="24"/>
      <c r="E87" s="17"/>
    </row>
    <row r="88" spans="1:5" ht="15">
      <c r="A88" s="17">
        <v>37408</v>
      </c>
      <c r="B88" s="12">
        <v>40.700000000000003</v>
      </c>
      <c r="C88" s="22">
        <v>78.488372093023258</v>
      </c>
      <c r="D88" s="24"/>
      <c r="E88" s="17"/>
    </row>
    <row r="89" spans="1:5" ht="15">
      <c r="A89" s="17">
        <v>37438</v>
      </c>
      <c r="B89" s="12">
        <v>40.4</v>
      </c>
      <c r="C89" s="22">
        <v>87.356321839080465</v>
      </c>
      <c r="D89" s="24"/>
      <c r="E89" s="17"/>
    </row>
    <row r="90" spans="1:5" ht="15">
      <c r="A90" s="17">
        <v>37469</v>
      </c>
      <c r="B90" s="12">
        <v>40.5</v>
      </c>
      <c r="C90" s="22">
        <v>83.52272727272728</v>
      </c>
      <c r="D90" s="24"/>
      <c r="E90" s="17"/>
    </row>
    <row r="91" spans="1:5" ht="15">
      <c r="A91" s="17">
        <v>37500</v>
      </c>
      <c r="B91" s="12">
        <v>40.5</v>
      </c>
      <c r="C91" s="22">
        <v>83.146067415730329</v>
      </c>
      <c r="D91" s="24"/>
      <c r="E91" s="17"/>
    </row>
    <row r="92" spans="1:5" ht="15">
      <c r="A92" s="17">
        <v>37530</v>
      </c>
      <c r="B92" s="12">
        <v>40.299999999999997</v>
      </c>
      <c r="C92" s="22">
        <v>90.555555555555557</v>
      </c>
      <c r="D92" s="24"/>
      <c r="E92" s="17"/>
    </row>
    <row r="93" spans="1:5" ht="15">
      <c r="A93" s="17">
        <v>37561</v>
      </c>
      <c r="B93" s="12">
        <v>40.4</v>
      </c>
      <c r="C93" s="22">
        <v>86.263736263736263</v>
      </c>
      <c r="D93" s="24"/>
      <c r="E93" s="17"/>
    </row>
    <row r="94" spans="1:5" ht="15">
      <c r="A94" s="17">
        <v>37591</v>
      </c>
      <c r="B94" s="12">
        <v>40.5</v>
      </c>
      <c r="C94" s="22">
        <v>80.978260869565219</v>
      </c>
      <c r="D94" s="24"/>
      <c r="E94" s="17"/>
    </row>
    <row r="95" spans="1:5" ht="15">
      <c r="A95" s="17">
        <v>37622</v>
      </c>
      <c r="B95" s="12">
        <v>40.299999999999997</v>
      </c>
      <c r="C95" s="22">
        <v>90.322580645161295</v>
      </c>
      <c r="D95" s="24"/>
      <c r="E95" s="17"/>
    </row>
    <row r="96" spans="1:5" ht="15">
      <c r="A96" s="17">
        <v>37653</v>
      </c>
      <c r="B96" s="12">
        <v>40.299999999999997</v>
      </c>
      <c r="C96" s="22">
        <v>89.893617021276597</v>
      </c>
      <c r="D96" s="24"/>
      <c r="E96" s="17"/>
    </row>
    <row r="97" spans="1:5" ht="15">
      <c r="A97" s="17">
        <v>37681</v>
      </c>
      <c r="B97" s="12">
        <v>40.4</v>
      </c>
      <c r="C97" s="22">
        <v>84.21052631578948</v>
      </c>
      <c r="D97" s="24"/>
      <c r="E97" s="17"/>
    </row>
    <row r="98" spans="1:5" ht="15">
      <c r="A98" s="17">
        <v>37712</v>
      </c>
      <c r="B98" s="12">
        <v>40.1</v>
      </c>
      <c r="C98" s="22">
        <v>97.395833333333329</v>
      </c>
      <c r="D98" s="24"/>
      <c r="E98" s="17"/>
    </row>
    <row r="99" spans="1:5" ht="15">
      <c r="A99" s="17">
        <v>37742</v>
      </c>
      <c r="B99" s="12">
        <v>40.200000000000003</v>
      </c>
      <c r="C99" s="22">
        <v>93.814432989690715</v>
      </c>
      <c r="D99" s="24"/>
      <c r="E99" s="17"/>
    </row>
    <row r="100" spans="1:5" ht="15">
      <c r="A100" s="17">
        <v>37773</v>
      </c>
      <c r="B100" s="12">
        <v>40.299999999999997</v>
      </c>
      <c r="C100" s="22">
        <v>87.755102040816325</v>
      </c>
      <c r="D100" s="24"/>
      <c r="E100" s="17"/>
    </row>
    <row r="101" spans="1:5" ht="15">
      <c r="A101" s="17">
        <v>37803</v>
      </c>
      <c r="B101" s="12">
        <v>40.1</v>
      </c>
      <c r="C101" s="22">
        <v>96.969696969696969</v>
      </c>
      <c r="D101" s="24"/>
      <c r="E101" s="17"/>
    </row>
    <row r="102" spans="1:5" ht="15">
      <c r="A102" s="17">
        <v>37834</v>
      </c>
      <c r="B102" s="12">
        <v>40.200000000000003</v>
      </c>
      <c r="C102" s="22">
        <v>92.5</v>
      </c>
      <c r="D102" s="24"/>
      <c r="E102" s="17"/>
    </row>
    <row r="103" spans="1:5" ht="15">
      <c r="A103" s="17">
        <v>37865</v>
      </c>
      <c r="B103" s="12">
        <v>40.5</v>
      </c>
      <c r="C103" s="22">
        <v>74.257425742574256</v>
      </c>
      <c r="D103" s="24"/>
      <c r="E103" s="17"/>
    </row>
    <row r="104" spans="1:5" ht="15">
      <c r="A104" s="17">
        <v>37895</v>
      </c>
      <c r="B104" s="12">
        <v>40.6</v>
      </c>
      <c r="C104" s="22">
        <v>69.117647058823536</v>
      </c>
      <c r="D104" s="24"/>
      <c r="E104" s="17"/>
    </row>
    <row r="105" spans="1:5" ht="15">
      <c r="A105" s="17">
        <v>37926</v>
      </c>
      <c r="B105" s="12">
        <v>40.9</v>
      </c>
      <c r="C105" s="22">
        <v>64.077669902912618</v>
      </c>
      <c r="D105" s="24"/>
      <c r="E105" s="17"/>
    </row>
    <row r="106" spans="1:5" ht="15">
      <c r="A106" s="17">
        <v>37956</v>
      </c>
      <c r="B106" s="12">
        <v>40.700000000000003</v>
      </c>
      <c r="C106" s="22">
        <v>66.34615384615384</v>
      </c>
      <c r="D106" s="24"/>
      <c r="E106" s="17"/>
    </row>
    <row r="107" spans="1:5" ht="15">
      <c r="A107" s="17">
        <v>37987</v>
      </c>
      <c r="B107" s="12">
        <v>40.9</v>
      </c>
      <c r="C107" s="22">
        <v>63.333333333333336</v>
      </c>
      <c r="D107" s="24"/>
      <c r="E107" s="17"/>
    </row>
    <row r="108" spans="1:5" ht="15">
      <c r="A108" s="17">
        <v>38018</v>
      </c>
      <c r="B108" s="12">
        <v>41</v>
      </c>
      <c r="C108" s="22">
        <v>61.320754716981128</v>
      </c>
      <c r="D108" s="24"/>
      <c r="E108" s="17"/>
    </row>
    <row r="109" spans="1:5" ht="15">
      <c r="A109" s="17">
        <v>38047</v>
      </c>
      <c r="B109" s="12">
        <v>40.9</v>
      </c>
      <c r="C109" s="22">
        <v>63.55140186915888</v>
      </c>
      <c r="D109" s="24"/>
      <c r="E109" s="17"/>
    </row>
    <row r="110" spans="1:5" ht="15">
      <c r="A110" s="17">
        <v>38078</v>
      </c>
      <c r="B110" s="12">
        <v>40.700000000000003</v>
      </c>
      <c r="C110" s="22">
        <v>67.129629629629619</v>
      </c>
      <c r="D110" s="24"/>
      <c r="E110" s="17"/>
    </row>
    <row r="111" spans="1:5" ht="15">
      <c r="A111" s="17">
        <v>38108</v>
      </c>
      <c r="B111" s="12">
        <v>41.1</v>
      </c>
      <c r="C111" s="22">
        <v>56.422018348623851</v>
      </c>
      <c r="D111" s="24"/>
      <c r="E111" s="17"/>
    </row>
    <row r="112" spans="1:5" ht="15">
      <c r="A112" s="17">
        <v>38139</v>
      </c>
      <c r="B112" s="12">
        <v>40.799999999999997</v>
      </c>
      <c r="C112" s="22">
        <v>65.454545454545453</v>
      </c>
      <c r="D112" s="24"/>
      <c r="E112" s="17"/>
    </row>
    <row r="113" spans="1:5" ht="15">
      <c r="A113" s="17">
        <v>38169</v>
      </c>
      <c r="B113" s="12">
        <v>40.799999999999997</v>
      </c>
      <c r="C113" s="22">
        <v>65.315315315315317</v>
      </c>
      <c r="D113" s="24"/>
      <c r="E113" s="17"/>
    </row>
    <row r="114" spans="1:5" ht="15">
      <c r="A114" s="17">
        <v>38200</v>
      </c>
      <c r="B114" s="12">
        <v>40.799999999999997</v>
      </c>
      <c r="C114" s="22">
        <v>65.178571428571431</v>
      </c>
      <c r="D114" s="24"/>
      <c r="E114" s="17"/>
    </row>
    <row r="115" spans="1:5" ht="15">
      <c r="A115" s="17">
        <v>38231</v>
      </c>
      <c r="B115" s="12">
        <v>40.700000000000003</v>
      </c>
      <c r="C115" s="22">
        <v>68.141592920353986</v>
      </c>
      <c r="D115" s="24"/>
      <c r="E115" s="17"/>
    </row>
    <row r="116" spans="1:5" ht="15">
      <c r="A116" s="17">
        <v>38261</v>
      </c>
      <c r="B116" s="12">
        <v>40.6</v>
      </c>
      <c r="C116" s="22">
        <v>71.929824561403507</v>
      </c>
      <c r="D116" s="24"/>
      <c r="E116" s="17"/>
    </row>
    <row r="117" spans="1:5" ht="15">
      <c r="A117" s="17">
        <v>38292</v>
      </c>
      <c r="B117" s="12">
        <v>40.5</v>
      </c>
      <c r="C117" s="22">
        <v>76.956521739130437</v>
      </c>
      <c r="D117" s="24"/>
      <c r="E117" s="17"/>
    </row>
    <row r="118" spans="1:5" ht="15">
      <c r="A118" s="17">
        <v>38322</v>
      </c>
      <c r="B118" s="12">
        <v>40.6</v>
      </c>
      <c r="C118" s="22">
        <v>71.120689655172413</v>
      </c>
      <c r="D118" s="24"/>
      <c r="E118" s="17"/>
    </row>
    <row r="119" spans="1:5" ht="15">
      <c r="A119" s="17">
        <v>38353</v>
      </c>
      <c r="B119" s="12">
        <v>40.700000000000003</v>
      </c>
      <c r="C119" s="22">
        <v>66.239316239316238</v>
      </c>
      <c r="D119" s="24"/>
      <c r="E119" s="17"/>
    </row>
    <row r="120" spans="1:5" ht="15">
      <c r="A120" s="17">
        <v>38384</v>
      </c>
      <c r="B120" s="12">
        <v>40.700000000000003</v>
      </c>
      <c r="C120" s="22">
        <v>66.101694915254242</v>
      </c>
      <c r="D120" s="24"/>
      <c r="E120" s="17"/>
    </row>
    <row r="121" spans="1:5" ht="15">
      <c r="A121" s="17">
        <v>38412</v>
      </c>
      <c r="B121" s="12">
        <v>40.4</v>
      </c>
      <c r="C121" s="22">
        <v>82.773109243697476</v>
      </c>
      <c r="D121" s="24"/>
      <c r="E121" s="17"/>
    </row>
    <row r="122" spans="1:5" ht="15">
      <c r="A122" s="17">
        <v>38443</v>
      </c>
      <c r="B122" s="12">
        <v>40.4</v>
      </c>
      <c r="C122" s="22">
        <v>82.5</v>
      </c>
      <c r="D122" s="24"/>
      <c r="E122" s="17"/>
    </row>
    <row r="123" spans="1:5" ht="15">
      <c r="A123" s="17">
        <v>38473</v>
      </c>
      <c r="B123" s="12">
        <v>40.4</v>
      </c>
      <c r="C123" s="22">
        <v>82.231404958677686</v>
      </c>
      <c r="D123" s="24"/>
      <c r="E123" s="17"/>
    </row>
    <row r="124" spans="1:5" ht="15">
      <c r="A124" s="17">
        <v>38504</v>
      </c>
      <c r="B124" s="12">
        <v>40.4</v>
      </c>
      <c r="C124" s="22">
        <v>81.967213114754102</v>
      </c>
      <c r="D124" s="24"/>
      <c r="E124" s="17"/>
    </row>
    <row r="125" spans="1:5" ht="15">
      <c r="A125" s="17">
        <v>38534</v>
      </c>
      <c r="B125" s="12">
        <v>40.5</v>
      </c>
      <c r="C125" s="22">
        <v>74.796747967479675</v>
      </c>
      <c r="D125" s="24"/>
      <c r="E125" s="17"/>
    </row>
    <row r="126" spans="1:5" ht="15">
      <c r="A126" s="17">
        <v>38565</v>
      </c>
      <c r="B126" s="12">
        <v>40.5</v>
      </c>
      <c r="C126" s="22">
        <v>74.596774193548384</v>
      </c>
      <c r="D126" s="24"/>
      <c r="E126" s="17"/>
    </row>
    <row r="127" spans="1:5" ht="15">
      <c r="A127" s="17">
        <v>38596</v>
      </c>
      <c r="B127" s="12">
        <v>40.700000000000003</v>
      </c>
      <c r="C127" s="22">
        <v>62.8</v>
      </c>
      <c r="D127" s="24"/>
      <c r="E127" s="17"/>
    </row>
    <row r="128" spans="1:5" ht="15">
      <c r="A128" s="17">
        <v>38626</v>
      </c>
      <c r="B128" s="12">
        <v>41</v>
      </c>
      <c r="C128" s="22">
        <v>52.777777777777779</v>
      </c>
      <c r="D128" s="24"/>
      <c r="E128" s="17"/>
    </row>
    <row r="129" spans="1:5" ht="15">
      <c r="A129" s="17">
        <v>38657</v>
      </c>
      <c r="B129" s="12">
        <v>40.9</v>
      </c>
      <c r="C129" s="22">
        <v>55.511811023622052</v>
      </c>
      <c r="D129" s="24"/>
      <c r="E129" s="17"/>
    </row>
    <row r="130" spans="1:5" ht="15">
      <c r="A130" s="17">
        <v>38687</v>
      </c>
      <c r="B130" s="12">
        <v>40.799999999999997</v>
      </c>
      <c r="C130" s="22">
        <v>58.984375</v>
      </c>
      <c r="D130" s="24"/>
      <c r="E130" s="17"/>
    </row>
    <row r="131" spans="1:5" ht="15">
      <c r="A131" s="17">
        <v>38718</v>
      </c>
      <c r="B131" s="12">
        <v>41</v>
      </c>
      <c r="C131" s="22">
        <v>51.937984496124031</v>
      </c>
      <c r="D131" s="24"/>
      <c r="E131" s="17"/>
    </row>
    <row r="132" spans="1:5" ht="15">
      <c r="A132" s="17">
        <v>38749</v>
      </c>
      <c r="B132" s="12">
        <v>41</v>
      </c>
      <c r="C132" s="22">
        <v>51.92307692307692</v>
      </c>
      <c r="D132" s="24"/>
      <c r="E132" s="17"/>
    </row>
    <row r="133" spans="1:5" ht="15">
      <c r="A133" s="17">
        <v>38777</v>
      </c>
      <c r="B133" s="12">
        <v>41.1</v>
      </c>
      <c r="C133" s="22">
        <v>47.328244274809158</v>
      </c>
      <c r="D133" s="24"/>
      <c r="E133" s="17"/>
    </row>
    <row r="134" spans="1:5" ht="15">
      <c r="A134" s="17">
        <v>38808</v>
      </c>
      <c r="B134" s="12">
        <v>41.2</v>
      </c>
      <c r="C134" s="22">
        <v>41.666666666666664</v>
      </c>
      <c r="D134" s="24"/>
      <c r="E134" s="17"/>
    </row>
    <row r="135" spans="1:5" ht="15">
      <c r="A135" s="17">
        <v>38838</v>
      </c>
      <c r="B135" s="12">
        <v>41.2</v>
      </c>
      <c r="C135" s="22">
        <v>41.729323308270672</v>
      </c>
      <c r="D135" s="24"/>
      <c r="E135" s="17"/>
    </row>
    <row r="136" spans="1:5" ht="15">
      <c r="A136" s="17">
        <v>38869</v>
      </c>
      <c r="B136" s="12">
        <v>41.2</v>
      </c>
      <c r="C136" s="22">
        <v>41.791044776119399</v>
      </c>
      <c r="D136" s="24"/>
      <c r="E136" s="17"/>
    </row>
    <row r="137" spans="1:5" ht="15">
      <c r="A137" s="17">
        <v>38899</v>
      </c>
      <c r="B137" s="12">
        <v>41.4</v>
      </c>
      <c r="C137" s="22">
        <v>25.555555555555557</v>
      </c>
      <c r="D137" s="24"/>
      <c r="E137" s="17"/>
    </row>
    <row r="138" spans="1:5" ht="15">
      <c r="A138" s="17">
        <v>38930</v>
      </c>
      <c r="B138" s="12">
        <v>41.1</v>
      </c>
      <c r="C138" s="22">
        <v>48.897058823529413</v>
      </c>
      <c r="D138" s="24"/>
      <c r="E138" s="17"/>
    </row>
    <row r="139" spans="1:5" ht="15">
      <c r="A139" s="17">
        <v>38961</v>
      </c>
      <c r="B139" s="12">
        <v>41.1</v>
      </c>
      <c r="C139" s="22">
        <v>48.905109489051092</v>
      </c>
      <c r="D139" s="24"/>
      <c r="E139" s="17"/>
    </row>
    <row r="140" spans="1:5" ht="15">
      <c r="A140" s="17">
        <v>38991</v>
      </c>
      <c r="B140" s="12">
        <v>41.1</v>
      </c>
      <c r="C140" s="22">
        <v>48.913043478260867</v>
      </c>
      <c r="D140" s="24"/>
      <c r="E140" s="17"/>
    </row>
    <row r="141" spans="1:5" ht="15">
      <c r="A141" s="17">
        <v>39022</v>
      </c>
      <c r="B141" s="12">
        <v>41</v>
      </c>
      <c r="C141" s="22">
        <v>54.676258992805757</v>
      </c>
      <c r="D141" s="24"/>
      <c r="E141" s="17"/>
    </row>
    <row r="142" spans="1:5" ht="15">
      <c r="A142" s="17">
        <v>39052</v>
      </c>
      <c r="B142" s="12">
        <v>41.1</v>
      </c>
      <c r="C142" s="22">
        <v>48.571428571428577</v>
      </c>
      <c r="D142" s="24"/>
      <c r="E142" s="17"/>
    </row>
    <row r="143" spans="1:5" ht="15">
      <c r="A143" s="17">
        <v>39083</v>
      </c>
      <c r="B143" s="12">
        <v>41</v>
      </c>
      <c r="C143" s="22">
        <v>54.964539007092199</v>
      </c>
      <c r="D143" s="24"/>
      <c r="E143" s="17"/>
    </row>
    <row r="144" spans="1:5" ht="15">
      <c r="A144" s="17">
        <v>39114</v>
      </c>
      <c r="B144" s="12">
        <v>40.9</v>
      </c>
      <c r="C144" s="22">
        <v>59.154929577464785</v>
      </c>
      <c r="D144" s="24"/>
      <c r="E144" s="17"/>
    </row>
    <row r="145" spans="1:5" ht="15">
      <c r="A145" s="17">
        <v>39142</v>
      </c>
      <c r="B145" s="12">
        <v>41.3</v>
      </c>
      <c r="C145" s="22">
        <v>33.91608391608392</v>
      </c>
      <c r="D145" s="24"/>
      <c r="E145" s="17"/>
    </row>
    <row r="146" spans="1:5" ht="15">
      <c r="A146" s="17">
        <v>39173</v>
      </c>
      <c r="B146" s="12">
        <v>41.3</v>
      </c>
      <c r="C146" s="22">
        <v>34.027777777777786</v>
      </c>
      <c r="D146" s="24"/>
      <c r="E146" s="17"/>
    </row>
    <row r="147" spans="1:5" ht="15">
      <c r="A147" s="17">
        <v>39203</v>
      </c>
      <c r="B147" s="12">
        <v>41.1</v>
      </c>
      <c r="C147" s="22">
        <v>48.620689655172413</v>
      </c>
      <c r="D147" s="24"/>
      <c r="E147" s="17"/>
    </row>
    <row r="148" spans="1:5" ht="15">
      <c r="A148" s="17">
        <v>39234</v>
      </c>
      <c r="B148" s="12">
        <v>41.4</v>
      </c>
      <c r="C148" s="22">
        <v>23.972602739726028</v>
      </c>
      <c r="D148" s="24"/>
      <c r="E148" s="17"/>
    </row>
    <row r="149" spans="1:5" ht="15">
      <c r="A149" s="17">
        <v>39264</v>
      </c>
      <c r="B149" s="12">
        <v>41.3</v>
      </c>
      <c r="C149" s="22">
        <v>34.353741496598644</v>
      </c>
      <c r="D149" s="24"/>
      <c r="E149" s="17"/>
    </row>
    <row r="150" spans="1:5" ht="15">
      <c r="A150" s="17">
        <v>39295</v>
      </c>
      <c r="B150" s="12">
        <v>41.3</v>
      </c>
      <c r="C150" s="22">
        <v>34.459459459459467</v>
      </c>
      <c r="D150" s="24"/>
      <c r="E150" s="17"/>
    </row>
    <row r="151" spans="1:5" ht="15">
      <c r="A151" s="17">
        <v>39326</v>
      </c>
      <c r="B151" s="12">
        <v>41.3</v>
      </c>
      <c r="C151" s="22">
        <v>34.56375838926175</v>
      </c>
      <c r="D151" s="24"/>
      <c r="E151" s="17"/>
    </row>
    <row r="152" spans="1:5" ht="15">
      <c r="A152" s="17">
        <v>39356</v>
      </c>
      <c r="B152" s="12">
        <v>41.2</v>
      </c>
      <c r="C152" s="22">
        <v>42.333333333333336</v>
      </c>
      <c r="D152" s="24"/>
      <c r="E152" s="17"/>
    </row>
    <row r="153" spans="1:5" ht="15">
      <c r="A153" s="17">
        <v>39387</v>
      </c>
      <c r="B153" s="12">
        <v>41.3</v>
      </c>
      <c r="C153" s="22">
        <v>34.437086092715234</v>
      </c>
      <c r="D153" s="24"/>
      <c r="E153" s="17"/>
    </row>
    <row r="154" spans="1:5" ht="15">
      <c r="A154" s="17">
        <v>39417</v>
      </c>
      <c r="B154" s="12">
        <v>41.1</v>
      </c>
      <c r="C154" s="22">
        <v>50.65789473684211</v>
      </c>
      <c r="D154" s="24"/>
      <c r="E154" s="17"/>
    </row>
    <row r="155" spans="1:5" ht="15">
      <c r="A155" s="17">
        <v>39448</v>
      </c>
      <c r="B155" s="12">
        <v>41.1</v>
      </c>
      <c r="C155" s="22">
        <v>50.653594771241828</v>
      </c>
      <c r="D155" s="24"/>
      <c r="E155" s="17"/>
    </row>
    <row r="156" spans="1:5" ht="15">
      <c r="A156" s="17">
        <v>39479</v>
      </c>
      <c r="B156" s="12">
        <v>41.1</v>
      </c>
      <c r="C156" s="22">
        <v>50.649350649350652</v>
      </c>
      <c r="D156" s="24"/>
      <c r="E156" s="17"/>
    </row>
    <row r="157" spans="1:5" ht="15">
      <c r="A157" s="17">
        <v>39508</v>
      </c>
      <c r="B157" s="12">
        <v>41.3</v>
      </c>
      <c r="C157" s="22">
        <v>33.870967741935488</v>
      </c>
      <c r="D157" s="24"/>
      <c r="E157" s="17"/>
    </row>
    <row r="158" spans="1:5" ht="15">
      <c r="A158" s="17">
        <v>39539</v>
      </c>
      <c r="B158" s="12">
        <v>41.2</v>
      </c>
      <c r="C158" s="22">
        <v>42.307692307692314</v>
      </c>
      <c r="D158" s="24"/>
      <c r="E158" s="17"/>
    </row>
    <row r="159" spans="1:5" ht="15">
      <c r="A159" s="17">
        <v>39569</v>
      </c>
      <c r="B159" s="12">
        <v>41</v>
      </c>
      <c r="C159" s="22">
        <v>58.598726114649679</v>
      </c>
      <c r="D159" s="24"/>
      <c r="E159" s="17"/>
    </row>
    <row r="160" spans="1:5" ht="15">
      <c r="A160" s="17">
        <v>39600</v>
      </c>
      <c r="B160" s="12">
        <v>41</v>
      </c>
      <c r="C160" s="22">
        <v>58.544303797468359</v>
      </c>
      <c r="D160" s="24"/>
      <c r="E160" s="17"/>
    </row>
    <row r="161" spans="1:5" ht="15">
      <c r="A161" s="17">
        <v>39630</v>
      </c>
      <c r="B161" s="12">
        <v>41</v>
      </c>
      <c r="C161" s="22">
        <v>58.490566037735846</v>
      </c>
      <c r="D161" s="24"/>
      <c r="E161" s="17"/>
    </row>
    <row r="162" spans="1:5" ht="15">
      <c r="A162" s="17">
        <v>39661</v>
      </c>
      <c r="B162" s="12">
        <v>40.9</v>
      </c>
      <c r="C162" s="22">
        <v>63.4375</v>
      </c>
      <c r="D162" s="24"/>
      <c r="E162" s="17"/>
    </row>
    <row r="163" spans="1:5" ht="15">
      <c r="A163" s="17">
        <v>39692</v>
      </c>
      <c r="B163" s="12">
        <v>40.5</v>
      </c>
      <c r="C163" s="22">
        <v>80.124223602484477</v>
      </c>
      <c r="D163" s="24"/>
      <c r="E163" s="17"/>
    </row>
    <row r="164" spans="1:5" ht="15">
      <c r="A164" s="17">
        <v>39722</v>
      </c>
      <c r="B164" s="12">
        <v>40.5</v>
      </c>
      <c r="C164" s="22">
        <v>79.938271604938279</v>
      </c>
      <c r="D164" s="24"/>
      <c r="E164" s="17"/>
    </row>
    <row r="165" spans="1:5" ht="15">
      <c r="A165" s="17">
        <v>39753</v>
      </c>
      <c r="B165" s="12">
        <v>40.1</v>
      </c>
      <c r="C165" s="22">
        <v>97.852760736196316</v>
      </c>
      <c r="D165" s="24"/>
      <c r="E165" s="17"/>
    </row>
    <row r="166" spans="1:5" ht="15">
      <c r="A166" s="17">
        <v>39783</v>
      </c>
      <c r="B166" s="12">
        <v>39.799999999999997</v>
      </c>
      <c r="C166" s="22">
        <v>99.390243902439025</v>
      </c>
      <c r="D166" s="24"/>
      <c r="E166" s="17"/>
    </row>
    <row r="167" spans="1:5" ht="15">
      <c r="A167" s="17">
        <v>39814</v>
      </c>
      <c r="B167" s="12">
        <v>39.700000000000003</v>
      </c>
      <c r="C167" s="22">
        <v>99.696969696969703</v>
      </c>
      <c r="D167" s="24"/>
      <c r="E167" s="17"/>
    </row>
    <row r="168" spans="1:5" ht="15">
      <c r="A168" s="17">
        <v>39845</v>
      </c>
      <c r="B168" s="12">
        <v>39.6</v>
      </c>
      <c r="C168" s="22">
        <v>100</v>
      </c>
      <c r="D168" s="24"/>
      <c r="E168" s="17"/>
    </row>
    <row r="169" spans="1:5" ht="15">
      <c r="A169" s="17">
        <v>39873</v>
      </c>
      <c r="B169" s="12">
        <v>39.299999999999997</v>
      </c>
      <c r="C169" s="22">
        <v>100</v>
      </c>
      <c r="D169" s="24"/>
      <c r="E169" s="17"/>
    </row>
    <row r="170" spans="1:5" ht="15">
      <c r="A170" s="17">
        <v>39904</v>
      </c>
      <c r="B170" s="12">
        <v>39.4</v>
      </c>
      <c r="C170" s="22">
        <v>99.404761904761898</v>
      </c>
      <c r="D170" s="24"/>
      <c r="E170" s="17"/>
    </row>
    <row r="171" spans="1:5" ht="15">
      <c r="A171" s="17">
        <v>39934</v>
      </c>
      <c r="B171" s="12">
        <v>39.299999999999997</v>
      </c>
      <c r="C171" s="22">
        <v>99.704142011834321</v>
      </c>
      <c r="D171" s="24"/>
      <c r="E171" s="17"/>
    </row>
    <row r="172" spans="1:5" ht="15">
      <c r="A172" s="17">
        <v>39965</v>
      </c>
      <c r="B172" s="12">
        <v>39.6</v>
      </c>
      <c r="C172" s="22">
        <v>97.941176470588232</v>
      </c>
      <c r="D172" s="24"/>
      <c r="E172" s="17"/>
    </row>
    <row r="173" spans="1:5" ht="15">
      <c r="A173" s="17">
        <v>39995</v>
      </c>
      <c r="B173" s="12">
        <v>39.9</v>
      </c>
      <c r="C173" s="22">
        <v>95.32163742690058</v>
      </c>
      <c r="D173" s="24"/>
      <c r="E173" s="17"/>
    </row>
    <row r="174" spans="1:5" ht="15">
      <c r="A174" s="17">
        <v>40026</v>
      </c>
      <c r="B174" s="12">
        <v>40</v>
      </c>
      <c r="C174" s="22">
        <v>94.476744186046517</v>
      </c>
      <c r="D174" s="24"/>
      <c r="E174" s="17"/>
    </row>
    <row r="175" spans="1:5" ht="15">
      <c r="A175" s="17">
        <v>40057</v>
      </c>
      <c r="B175" s="12">
        <v>40.1</v>
      </c>
      <c r="C175" s="22">
        <v>92.48554913294798</v>
      </c>
      <c r="D175" s="24"/>
      <c r="E175" s="17"/>
    </row>
    <row r="176" spans="1:5" ht="15">
      <c r="A176" s="17">
        <v>40087</v>
      </c>
      <c r="B176" s="12">
        <v>40.200000000000003</v>
      </c>
      <c r="C176" s="22">
        <v>89.080459770114942</v>
      </c>
      <c r="D176" s="24"/>
      <c r="E176" s="17"/>
    </row>
    <row r="177" spans="1:5" ht="15">
      <c r="A177" s="17">
        <v>40118</v>
      </c>
      <c r="B177" s="12">
        <v>40.5</v>
      </c>
      <c r="C177" s="22">
        <v>74.285714285714292</v>
      </c>
      <c r="D177" s="24"/>
      <c r="E177" s="17"/>
    </row>
    <row r="178" spans="1:5" ht="15">
      <c r="A178" s="17">
        <v>40148</v>
      </c>
      <c r="B178" s="12">
        <v>40.6</v>
      </c>
      <c r="C178" s="22">
        <v>68.75</v>
      </c>
      <c r="D178" s="24"/>
      <c r="E178" s="17"/>
    </row>
    <row r="179" spans="1:5" ht="15">
      <c r="A179" s="17">
        <v>40179</v>
      </c>
      <c r="B179" s="12">
        <v>40.9</v>
      </c>
      <c r="C179" s="22">
        <v>57.627118644067799</v>
      </c>
      <c r="D179" s="24"/>
      <c r="E179" s="17"/>
    </row>
    <row r="180" spans="1:5" ht="15">
      <c r="A180" s="17">
        <v>40210</v>
      </c>
      <c r="B180" s="12">
        <v>40.5</v>
      </c>
      <c r="C180" s="22">
        <v>74.438202247191015</v>
      </c>
      <c r="D180" s="24"/>
      <c r="E180" s="17"/>
    </row>
    <row r="181" spans="1:5" ht="15">
      <c r="A181" s="17">
        <v>40238</v>
      </c>
      <c r="B181" s="12">
        <v>41</v>
      </c>
      <c r="C181" s="22">
        <v>52.234636871508378</v>
      </c>
      <c r="D181" s="24"/>
      <c r="E181" s="17"/>
    </row>
    <row r="182" spans="1:5" ht="15">
      <c r="A182" s="17">
        <v>40269</v>
      </c>
      <c r="B182" s="12">
        <v>41.1</v>
      </c>
      <c r="C182" s="22">
        <v>44.722222222222221</v>
      </c>
      <c r="D182" s="24"/>
      <c r="E182" s="17"/>
    </row>
    <row r="183" spans="1:5" ht="15">
      <c r="A183" s="17">
        <v>40299</v>
      </c>
      <c r="B183" s="12">
        <v>41.4</v>
      </c>
      <c r="C183" s="22">
        <v>19.613259668508292</v>
      </c>
      <c r="D183" s="24"/>
      <c r="E183" s="17"/>
    </row>
    <row r="184" spans="1:5" ht="15">
      <c r="A184" s="17">
        <v>40330</v>
      </c>
      <c r="B184" s="12">
        <v>41</v>
      </c>
      <c r="C184" s="22">
        <v>52.747252747252752</v>
      </c>
      <c r="D184" s="24"/>
      <c r="E184" s="17"/>
    </row>
    <row r="185" spans="1:5" ht="15">
      <c r="A185" s="17">
        <v>40360</v>
      </c>
      <c r="B185" s="12">
        <v>41.1</v>
      </c>
      <c r="C185" s="22">
        <v>44.808743169398909</v>
      </c>
      <c r="D185" s="24"/>
      <c r="E185" s="17"/>
    </row>
    <row r="186" spans="1:5" ht="15">
      <c r="A186" s="17">
        <v>40391</v>
      </c>
      <c r="B186" s="12">
        <v>41.2</v>
      </c>
      <c r="C186" s="22">
        <v>36.684782608695656</v>
      </c>
      <c r="D186" s="24"/>
      <c r="E186" s="17"/>
    </row>
    <row r="187" spans="1:5" ht="15">
      <c r="A187" s="17">
        <v>40422</v>
      </c>
      <c r="B187" s="12">
        <v>41.4</v>
      </c>
      <c r="C187" s="22">
        <v>19.459459459459467</v>
      </c>
      <c r="D187" s="24"/>
      <c r="E187" s="17"/>
    </row>
    <row r="188" spans="1:5" ht="15">
      <c r="A188" s="17">
        <v>40452</v>
      </c>
      <c r="B188" s="12">
        <v>41.3</v>
      </c>
      <c r="C188" s="22">
        <v>29.569892473118273</v>
      </c>
      <c r="D188" s="24"/>
      <c r="E188" s="17"/>
    </row>
    <row r="189" spans="1:5" ht="15">
      <c r="A189" s="17">
        <v>40483</v>
      </c>
      <c r="B189" s="12">
        <v>41.3</v>
      </c>
      <c r="C189" s="22">
        <v>29.679144385026731</v>
      </c>
      <c r="D189" s="24"/>
      <c r="E189" s="17"/>
    </row>
    <row r="190" spans="1:5" ht="15">
      <c r="A190" s="17">
        <v>40513</v>
      </c>
      <c r="B190" s="12">
        <v>41.3</v>
      </c>
      <c r="C190" s="22">
        <v>29.787234042553195</v>
      </c>
      <c r="D190" s="24"/>
      <c r="E190" s="17"/>
    </row>
    <row r="191" spans="1:5" ht="15">
      <c r="A191" s="17">
        <v>40544</v>
      </c>
      <c r="B191" s="12">
        <v>41</v>
      </c>
      <c r="C191" s="22">
        <v>54.232804232804234</v>
      </c>
      <c r="D191" s="24"/>
      <c r="E191" s="17"/>
    </row>
    <row r="192" spans="1:5" ht="15">
      <c r="A192" s="17">
        <v>40575</v>
      </c>
      <c r="B192" s="12">
        <v>41.4</v>
      </c>
      <c r="C192" s="22">
        <v>19.21052631578948</v>
      </c>
      <c r="D192" s="24"/>
      <c r="E192" s="17"/>
    </row>
    <row r="193" spans="1:5" ht="15">
      <c r="A193" s="17">
        <v>40603</v>
      </c>
      <c r="B193" s="12">
        <v>41.4</v>
      </c>
      <c r="C193" s="22">
        <v>19.3717277486911</v>
      </c>
      <c r="D193" s="24"/>
      <c r="E193" s="17"/>
    </row>
    <row r="194" spans="1:5" ht="15">
      <c r="A194" s="17">
        <v>40634</v>
      </c>
      <c r="B194" s="12">
        <v>41.4</v>
      </c>
      <c r="C194" s="22">
        <v>19.53125</v>
      </c>
      <c r="D194" s="24"/>
      <c r="E194" s="17"/>
    </row>
    <row r="195" spans="1:5" ht="15">
      <c r="A195" s="17">
        <v>40664</v>
      </c>
      <c r="B195" s="12">
        <v>41.5</v>
      </c>
      <c r="C195" s="22">
        <v>10.880829015544052</v>
      </c>
      <c r="D195" s="24"/>
      <c r="E195" s="17"/>
    </row>
    <row r="196" spans="1:5" ht="15">
      <c r="A196" s="17">
        <v>40695</v>
      </c>
      <c r="B196" s="12">
        <v>41.4</v>
      </c>
      <c r="C196" s="22">
        <v>20.103092783505147</v>
      </c>
      <c r="D196" s="24"/>
      <c r="E196" s="17"/>
    </row>
    <row r="197" spans="1:5" ht="15">
      <c r="A197" s="17">
        <v>40725</v>
      </c>
      <c r="B197" s="12">
        <v>41.4</v>
      </c>
      <c r="C197" s="22">
        <v>20.256410256410248</v>
      </c>
      <c r="D197" s="24"/>
      <c r="E197" s="17"/>
    </row>
    <row r="198" spans="1:5" ht="15">
      <c r="A198" s="17">
        <v>40756</v>
      </c>
      <c r="B198" s="12">
        <v>41.4</v>
      </c>
      <c r="C198" s="22">
        <v>20.408163265306129</v>
      </c>
      <c r="D198" s="24"/>
      <c r="E198" s="17"/>
    </row>
    <row r="199" spans="1:5" ht="15">
      <c r="A199" s="17">
        <v>40787</v>
      </c>
      <c r="B199" s="12">
        <v>41.4</v>
      </c>
      <c r="C199" s="22">
        <v>20.558375634517773</v>
      </c>
      <c r="D199" s="24"/>
      <c r="E199" s="17"/>
    </row>
    <row r="200" spans="1:5" ht="15">
      <c r="A200" s="17">
        <v>40817</v>
      </c>
      <c r="B200" s="12">
        <v>41.5</v>
      </c>
      <c r="C200" s="22">
        <v>10.858585858585855</v>
      </c>
      <c r="D200" s="24"/>
      <c r="E200" s="17"/>
    </row>
    <row r="201" spans="1:5" ht="15">
      <c r="A201" s="17">
        <v>40848</v>
      </c>
      <c r="B201" s="12">
        <v>41.5</v>
      </c>
      <c r="C201" s="22">
        <v>11.05527638190955</v>
      </c>
      <c r="D201" s="24"/>
      <c r="E201" s="17"/>
    </row>
    <row r="202" spans="1:5" ht="15">
      <c r="A202" s="17">
        <v>40878</v>
      </c>
      <c r="B202" s="12">
        <v>41.6</v>
      </c>
      <c r="C202" s="22">
        <v>6.75</v>
      </c>
      <c r="D202" s="24"/>
      <c r="E202" s="17"/>
    </row>
    <row r="203" spans="1:5" ht="15">
      <c r="A203" s="17">
        <v>40909</v>
      </c>
      <c r="B203" s="12">
        <v>41.8</v>
      </c>
      <c r="C203" s="22">
        <v>1.990049751243788</v>
      </c>
      <c r="D203" s="24"/>
      <c r="E203" s="17"/>
    </row>
    <row r="204" spans="1:5" ht="15">
      <c r="A204" s="17">
        <v>40940</v>
      </c>
      <c r="B204" s="12">
        <v>41.8</v>
      </c>
      <c r="C204" s="22">
        <v>2.2277227722772324</v>
      </c>
      <c r="D204" s="24"/>
      <c r="E204" s="17"/>
    </row>
    <row r="205" spans="1:5" ht="15">
      <c r="A205" s="17">
        <v>40969</v>
      </c>
      <c r="B205" s="12">
        <v>41.6</v>
      </c>
      <c r="C205" s="22">
        <v>7.8817733990147758</v>
      </c>
      <c r="D205" s="24"/>
      <c r="E205" s="17"/>
    </row>
    <row r="206" spans="1:5" ht="15">
      <c r="A206" s="17">
        <v>41000</v>
      </c>
      <c r="B206" s="12">
        <v>41.7</v>
      </c>
      <c r="C206" s="22">
        <v>5.1470588235294201</v>
      </c>
      <c r="D206" s="24"/>
      <c r="E206" s="17"/>
    </row>
    <row r="207" spans="1:5" ht="15">
      <c r="A207" s="17">
        <v>41030</v>
      </c>
      <c r="B207" s="12">
        <v>41.6</v>
      </c>
      <c r="C207" s="22">
        <v>8.5365853658536537</v>
      </c>
      <c r="D207" s="24"/>
      <c r="E207" s="17"/>
    </row>
    <row r="208" spans="1:5" ht="15">
      <c r="A208" s="17">
        <v>41061</v>
      </c>
      <c r="B208" s="12">
        <v>41.7</v>
      </c>
      <c r="C208" s="22">
        <v>5.3398058252427205</v>
      </c>
      <c r="D208" s="24"/>
      <c r="E208" s="17"/>
    </row>
    <row r="209" spans="1:5" ht="15">
      <c r="A209" s="17">
        <v>41091</v>
      </c>
      <c r="B209" s="12">
        <v>41.7</v>
      </c>
      <c r="C209" s="22">
        <v>5.5555555555555571</v>
      </c>
      <c r="D209" s="24"/>
      <c r="E209" s="17"/>
    </row>
    <row r="210" spans="1:5" ht="15">
      <c r="A210" s="17">
        <v>41122</v>
      </c>
      <c r="B210" s="12">
        <v>41.5</v>
      </c>
      <c r="C210" s="22">
        <v>14.663461538461547</v>
      </c>
      <c r="D210" s="24"/>
      <c r="E210" s="17"/>
    </row>
    <row r="211" spans="1:5" ht="15">
      <c r="A211" s="17">
        <v>41153</v>
      </c>
      <c r="B211" s="12">
        <v>41.5</v>
      </c>
      <c r="C211" s="22">
        <v>14.832535885167459</v>
      </c>
      <c r="D211" s="24"/>
      <c r="E211" s="17"/>
    </row>
    <row r="212" spans="1:5" ht="15">
      <c r="A212" s="17">
        <v>41183</v>
      </c>
      <c r="B212" s="12">
        <v>41.5</v>
      </c>
      <c r="C212" s="22">
        <v>15</v>
      </c>
      <c r="D212" s="24"/>
      <c r="E212" s="17"/>
    </row>
    <row r="213" spans="1:5" ht="15">
      <c r="A213" s="17">
        <v>41214</v>
      </c>
      <c r="B213" s="12">
        <v>41.5</v>
      </c>
      <c r="C213" s="22">
        <v>15.165876777251185</v>
      </c>
      <c r="D213" s="24"/>
      <c r="E213" s="17"/>
    </row>
    <row r="214" spans="1:5" ht="15">
      <c r="A214" s="17">
        <v>41244</v>
      </c>
      <c r="B214" s="12">
        <v>41.7</v>
      </c>
      <c r="C214" s="22">
        <v>5.6603773584905639</v>
      </c>
      <c r="D214" s="24"/>
      <c r="E214" s="17"/>
    </row>
    <row r="215" spans="1:5" ht="15">
      <c r="A215" s="17">
        <v>41275</v>
      </c>
      <c r="B215" s="12">
        <v>41.6</v>
      </c>
      <c r="C215" s="22">
        <v>9.859154929577457</v>
      </c>
      <c r="D215" s="24"/>
      <c r="E215" s="17"/>
    </row>
    <row r="216" spans="1:5" ht="15">
      <c r="A216" s="17">
        <v>41306</v>
      </c>
      <c r="B216" s="12">
        <v>41.9</v>
      </c>
      <c r="C216" s="22">
        <v>0.70093457943924875</v>
      </c>
      <c r="D216" s="24"/>
      <c r="E216" s="17"/>
    </row>
    <row r="217" spans="1:5" ht="15">
      <c r="A217" s="17">
        <v>41334</v>
      </c>
      <c r="B217" s="12">
        <v>41.9</v>
      </c>
      <c r="C217" s="22">
        <v>0.93023255813953654</v>
      </c>
      <c r="D217" s="24"/>
      <c r="E217" s="17"/>
    </row>
    <row r="218" spans="1:5" ht="15">
      <c r="A218" s="17">
        <v>41365</v>
      </c>
      <c r="B218" s="12">
        <v>41.8</v>
      </c>
      <c r="C218" s="22">
        <v>3.2407407407407476</v>
      </c>
      <c r="D218" s="24"/>
      <c r="E218" s="17"/>
    </row>
    <row r="219" spans="1:5" ht="15">
      <c r="A219" s="17">
        <v>41395</v>
      </c>
      <c r="B219" s="12">
        <v>41.7</v>
      </c>
      <c r="C219" s="22">
        <v>7.1428571428571388</v>
      </c>
      <c r="D219" s="24"/>
      <c r="E219" s="17"/>
    </row>
    <row r="220" spans="1:5" ht="15">
      <c r="A220" s="17">
        <v>41426</v>
      </c>
      <c r="B220" s="12">
        <v>41.8</v>
      </c>
      <c r="C220" s="22">
        <v>3.4403669724770651</v>
      </c>
      <c r="D220" s="24"/>
      <c r="E220" s="17"/>
    </row>
    <row r="221" spans="1:5" ht="15">
      <c r="A221" s="17">
        <v>41456</v>
      </c>
      <c r="B221" s="12">
        <v>41.7</v>
      </c>
      <c r="C221" s="22">
        <v>7.7625570776255728</v>
      </c>
      <c r="D221" s="24"/>
      <c r="E221" s="17"/>
    </row>
    <row r="222" spans="1:5" ht="15">
      <c r="A222" s="17">
        <v>41487</v>
      </c>
      <c r="B222" s="12">
        <v>41.9</v>
      </c>
      <c r="C222" s="22">
        <v>1.1363636363636402</v>
      </c>
      <c r="D222" s="24"/>
      <c r="E222" s="17"/>
    </row>
    <row r="223" spans="1:5" ht="15">
      <c r="A223" s="17">
        <v>41518</v>
      </c>
      <c r="B223" s="12">
        <v>41.8</v>
      </c>
      <c r="C223" s="22">
        <v>4.0723981900452486</v>
      </c>
      <c r="D223" s="24"/>
      <c r="E223" s="17"/>
    </row>
    <row r="224" spans="1:5" ht="15">
      <c r="A224" s="17">
        <v>41548</v>
      </c>
      <c r="B224" s="12">
        <v>41.9</v>
      </c>
      <c r="C224" s="22">
        <v>1.3513513513513544</v>
      </c>
      <c r="D224" s="24"/>
      <c r="E224" s="17"/>
    </row>
    <row r="225" spans="1:5" ht="15">
      <c r="A225" s="17">
        <v>41579</v>
      </c>
      <c r="B225" s="12">
        <v>42</v>
      </c>
      <c r="C225" s="22">
        <v>0.22421524663677417</v>
      </c>
      <c r="D225" s="24"/>
      <c r="E225" s="17"/>
    </row>
    <row r="226" spans="1:5" ht="15">
      <c r="A226" s="17">
        <v>41609</v>
      </c>
      <c r="B226" s="12">
        <v>41.9</v>
      </c>
      <c r="C226" s="22">
        <v>2.0089285714285694</v>
      </c>
      <c r="D226" s="24"/>
      <c r="E226" s="17"/>
    </row>
    <row r="227" spans="1:5" ht="15">
      <c r="A227" s="17">
        <v>41640</v>
      </c>
      <c r="B227" s="12">
        <v>41.6</v>
      </c>
      <c r="C227" s="22">
        <v>14.444444444444443</v>
      </c>
      <c r="D227" s="24"/>
      <c r="E227" s="17"/>
    </row>
    <row r="228" spans="1:5" ht="15">
      <c r="A228" s="17">
        <v>41671</v>
      </c>
      <c r="B228" s="12">
        <v>41.6</v>
      </c>
      <c r="C228" s="22">
        <v>14.601769911504419</v>
      </c>
      <c r="D228" s="24"/>
      <c r="E228" s="17"/>
    </row>
    <row r="229" spans="1:5" ht="15">
      <c r="A229" s="17">
        <v>41699</v>
      </c>
      <c r="B229" s="12">
        <v>42</v>
      </c>
      <c r="C229" s="22">
        <v>0.44052863436124312</v>
      </c>
      <c r="D229" s="24"/>
      <c r="E229" s="17"/>
    </row>
    <row r="230" spans="1:5" ht="15">
      <c r="A230" s="17">
        <v>41730</v>
      </c>
      <c r="B230" s="12">
        <v>41.9</v>
      </c>
      <c r="C230" s="22">
        <v>2.6315789473684248</v>
      </c>
      <c r="D230" s="24"/>
      <c r="E230" s="17"/>
    </row>
    <row r="231" spans="1:5" ht="15">
      <c r="A231" s="17">
        <v>41760</v>
      </c>
      <c r="B231" s="12">
        <v>42.1</v>
      </c>
      <c r="C231" s="22">
        <v>0</v>
      </c>
      <c r="D231" s="24"/>
      <c r="E231" s="17"/>
    </row>
    <row r="232" spans="1:5" ht="15">
      <c r="A232" s="17">
        <v>41791</v>
      </c>
      <c r="B232" s="12">
        <v>42.1</v>
      </c>
      <c r="C232" s="22">
        <v>0.21739130434782794</v>
      </c>
      <c r="D232" s="24"/>
      <c r="E232" s="17"/>
    </row>
    <row r="233" spans="1:5" ht="15">
      <c r="A233" s="17">
        <v>41821</v>
      </c>
      <c r="B233" s="12">
        <v>42</v>
      </c>
      <c r="C233" s="22">
        <v>1.5151515151515156</v>
      </c>
      <c r="D233" s="24"/>
      <c r="E233" s="17"/>
    </row>
    <row r="234" spans="1:5" ht="15">
      <c r="A234" s="17">
        <v>41852</v>
      </c>
      <c r="B234" s="12">
        <v>42</v>
      </c>
      <c r="C234" s="22">
        <v>1.7241379310344911</v>
      </c>
      <c r="D234" s="24"/>
      <c r="E234" s="17"/>
    </row>
    <row r="235" spans="1:5" ht="15">
      <c r="A235" s="17">
        <v>41883</v>
      </c>
      <c r="B235" s="12">
        <v>42.1</v>
      </c>
      <c r="C235" s="22">
        <v>0.42918454935622208</v>
      </c>
      <c r="D235" s="24"/>
      <c r="E235" s="17"/>
    </row>
    <row r="236" spans="1:5" ht="15">
      <c r="A236" s="17">
        <v>41913</v>
      </c>
      <c r="B236" s="12">
        <v>42.1</v>
      </c>
      <c r="C236" s="22">
        <v>0.6410256410256352</v>
      </c>
      <c r="D236" s="24"/>
      <c r="E236" s="17"/>
    </row>
    <row r="237" spans="1:5" ht="15">
      <c r="A237" s="17">
        <v>41944</v>
      </c>
      <c r="B237" s="12">
        <v>42.2</v>
      </c>
      <c r="C237" s="22">
        <v>0</v>
      </c>
      <c r="D237" s="24"/>
      <c r="E237" s="17"/>
    </row>
    <row r="238" spans="1:5" ht="15">
      <c r="A238" s="17">
        <v>41974</v>
      </c>
      <c r="B238" s="12">
        <v>42.1</v>
      </c>
      <c r="C238" s="22">
        <v>1.2711864406779654</v>
      </c>
      <c r="D238" s="24"/>
      <c r="E238" s="17"/>
    </row>
    <row r="239" spans="1:5" ht="15">
      <c r="A239" s="17">
        <v>42005</v>
      </c>
      <c r="B239" s="12">
        <v>42</v>
      </c>
      <c r="C239" s="22">
        <v>3.5864978902953624</v>
      </c>
      <c r="D239" s="24"/>
      <c r="E239" s="17"/>
    </row>
    <row r="240" spans="1:5" ht="15">
      <c r="A240" s="17">
        <v>42036</v>
      </c>
      <c r="B240" s="12">
        <v>41.9</v>
      </c>
      <c r="C240" s="22">
        <v>6.5126050420168013</v>
      </c>
      <c r="D240" s="24"/>
      <c r="E240" s="17"/>
    </row>
    <row r="241" spans="1:5" ht="15">
      <c r="A241" s="17">
        <v>42064</v>
      </c>
      <c r="B241" s="12">
        <v>41.8</v>
      </c>
      <c r="C241" s="22">
        <v>10.2510460251046</v>
      </c>
      <c r="D241" s="24"/>
      <c r="E241" s="17"/>
    </row>
    <row r="242" spans="1:5" ht="15">
      <c r="A242" s="17">
        <v>42095</v>
      </c>
      <c r="B242" s="12">
        <v>41.8</v>
      </c>
      <c r="C242" s="22">
        <v>10.416666666666657</v>
      </c>
      <c r="D242" s="24"/>
      <c r="E242" s="17"/>
    </row>
    <row r="243" spans="1:5" ht="15">
      <c r="A243" s="17">
        <v>42125</v>
      </c>
      <c r="B243" s="12">
        <v>41.8</v>
      </c>
      <c r="C243" s="22">
        <v>10.580912863070537</v>
      </c>
      <c r="D243" s="24"/>
      <c r="E243" s="17"/>
    </row>
    <row r="244" spans="1:5" ht="15">
      <c r="A244" s="17">
        <v>42156</v>
      </c>
      <c r="B244" s="12">
        <v>41.8</v>
      </c>
      <c r="C244" s="22">
        <v>10.743801652892557</v>
      </c>
      <c r="D244" s="24"/>
      <c r="E244" s="17"/>
    </row>
    <row r="245" spans="1:5" ht="15">
      <c r="A245" s="17">
        <v>42186</v>
      </c>
      <c r="B245" s="12">
        <v>41.8</v>
      </c>
      <c r="C245" s="22">
        <v>10.905349794238688</v>
      </c>
      <c r="D245" s="24"/>
      <c r="E245" s="17"/>
    </row>
    <row r="246" spans="1:5" ht="15">
      <c r="A246" s="17">
        <v>42217</v>
      </c>
      <c r="B246" s="12">
        <v>41.8</v>
      </c>
      <c r="C246" s="22">
        <v>11.065573770491795</v>
      </c>
      <c r="D246" s="24"/>
      <c r="E246" s="17"/>
    </row>
    <row r="247" spans="1:5" ht="15">
      <c r="A247" s="17">
        <v>42248</v>
      </c>
      <c r="B247" s="12">
        <v>41.8</v>
      </c>
      <c r="C247" s="22">
        <v>11.224489795918373</v>
      </c>
      <c r="D247" s="24"/>
      <c r="E247" s="17"/>
    </row>
    <row r="248" spans="1:5" ht="15">
      <c r="A248" s="17">
        <v>42278</v>
      </c>
      <c r="B248" s="12">
        <v>41.8</v>
      </c>
      <c r="C248" s="22">
        <v>11.382113821138205</v>
      </c>
      <c r="D248" s="24"/>
      <c r="E248" s="17"/>
    </row>
    <row r="249" spans="1:5" ht="15">
      <c r="A249" s="17">
        <v>42309</v>
      </c>
      <c r="B249" s="12">
        <v>41.8</v>
      </c>
      <c r="C249" s="22">
        <v>11.538461538461547</v>
      </c>
      <c r="D249" s="24"/>
      <c r="E249" s="17"/>
    </row>
    <row r="250" spans="1:5" ht="15">
      <c r="A250" s="17">
        <v>42339</v>
      </c>
      <c r="B250" s="12">
        <v>41.8</v>
      </c>
      <c r="C250" s="22">
        <v>11.693548387096769</v>
      </c>
      <c r="D250" s="24"/>
      <c r="E250" s="17"/>
    </row>
    <row r="251" spans="1:5" ht="15">
      <c r="A251" s="17">
        <v>42370</v>
      </c>
      <c r="B251" s="12">
        <v>41.9</v>
      </c>
      <c r="C251" s="22">
        <v>6.4257028112449888</v>
      </c>
      <c r="D251" s="24"/>
      <c r="E251" s="17"/>
    </row>
    <row r="252" spans="1:5" ht="15">
      <c r="A252" s="17">
        <v>42401</v>
      </c>
      <c r="B252" s="12">
        <v>41.8</v>
      </c>
      <c r="C252" s="22">
        <v>12.200000000000003</v>
      </c>
      <c r="D252" s="24"/>
      <c r="E252" s="17"/>
    </row>
    <row r="253" spans="1:5" ht="15">
      <c r="A253" s="17">
        <v>42430</v>
      </c>
      <c r="B253" s="12">
        <v>41.8</v>
      </c>
      <c r="C253" s="22">
        <v>12.35059760956176</v>
      </c>
      <c r="D253" s="24"/>
      <c r="E253" s="17"/>
    </row>
    <row r="254" spans="1:5" ht="15">
      <c r="A254" s="17">
        <v>42461</v>
      </c>
      <c r="B254" s="12">
        <v>41.8</v>
      </c>
      <c r="C254" s="22">
        <v>12.5</v>
      </c>
      <c r="D254" s="24"/>
      <c r="E254" s="17"/>
    </row>
    <row r="255" spans="1:5" ht="15">
      <c r="A255" s="17">
        <v>42491</v>
      </c>
      <c r="B255" s="12">
        <v>41.9</v>
      </c>
      <c r="C255" s="22">
        <v>6.5217391304347814</v>
      </c>
      <c r="D255" s="24"/>
      <c r="E255" s="17"/>
    </row>
    <row r="256" spans="1:5" ht="15">
      <c r="A256" s="17">
        <v>42522</v>
      </c>
      <c r="B256" s="12">
        <v>41.8</v>
      </c>
      <c r="C256" s="22">
        <v>12.99212598425197</v>
      </c>
      <c r="D256" s="24"/>
      <c r="E256" s="17"/>
    </row>
    <row r="257" spans="1:5" ht="15">
      <c r="A257" s="17">
        <v>42552</v>
      </c>
      <c r="B257" s="12">
        <v>42</v>
      </c>
      <c r="C257" s="22">
        <v>3.529411764705884</v>
      </c>
      <c r="D257" s="24"/>
      <c r="E257" s="17"/>
    </row>
    <row r="258" spans="1:5" ht="15">
      <c r="A258" s="17">
        <v>42583</v>
      </c>
      <c r="B258" s="12">
        <v>41.8</v>
      </c>
      <c r="C258" s="22">
        <v>13.4765625</v>
      </c>
      <c r="D258" s="24"/>
      <c r="E258" s="17"/>
    </row>
    <row r="259" spans="1:5" ht="15">
      <c r="A259" s="17">
        <v>42614</v>
      </c>
      <c r="B259" s="12">
        <v>41.9</v>
      </c>
      <c r="C259" s="22">
        <v>7.0038910505836611</v>
      </c>
      <c r="D259" s="24"/>
      <c r="E259" s="17"/>
    </row>
    <row r="260" spans="1:5" ht="15">
      <c r="A260" s="17">
        <v>42644</v>
      </c>
      <c r="B260" s="12">
        <v>42</v>
      </c>
      <c r="C260" s="22">
        <v>3.6821705426356601</v>
      </c>
      <c r="D260" s="24"/>
      <c r="E260" s="17"/>
    </row>
    <row r="261" spans="1:5" ht="15">
      <c r="A261" s="17">
        <v>42675</v>
      </c>
      <c r="B261" s="12">
        <v>41.9</v>
      </c>
      <c r="C261" s="22">
        <v>7.5289575289575197</v>
      </c>
      <c r="D261" s="24"/>
      <c r="E261" s="17"/>
    </row>
    <row r="262" spans="1:5" ht="15">
      <c r="A262" s="17">
        <v>42705</v>
      </c>
      <c r="B262" s="12">
        <v>41.9</v>
      </c>
      <c r="C262" s="22">
        <v>7.6923076923076934</v>
      </c>
      <c r="D262" s="24"/>
      <c r="E262" s="17"/>
    </row>
    <row r="263" spans="1:5" ht="15">
      <c r="A263" s="17">
        <v>42736</v>
      </c>
      <c r="B263" s="12">
        <v>41.9</v>
      </c>
      <c r="C263" s="22">
        <v>7.8544061302682024</v>
      </c>
      <c r="D263" s="24"/>
      <c r="E263" s="17"/>
    </row>
    <row r="264" spans="1:5" ht="15">
      <c r="A264" s="17">
        <v>42767</v>
      </c>
      <c r="B264" s="12">
        <v>41.9</v>
      </c>
      <c r="C264" s="22">
        <v>8.015267175572518</v>
      </c>
      <c r="D264" s="24"/>
      <c r="E264" s="17"/>
    </row>
    <row r="265" spans="1:5" ht="15">
      <c r="A265" s="17">
        <v>42795</v>
      </c>
      <c r="B265" s="12">
        <v>41.8</v>
      </c>
      <c r="C265" s="22">
        <v>15.589353612167301</v>
      </c>
      <c r="D265" s="24"/>
      <c r="E265" s="17"/>
    </row>
    <row r="266" spans="1:5" ht="15">
      <c r="A266" s="17">
        <v>42826</v>
      </c>
      <c r="B266" s="12">
        <v>42</v>
      </c>
      <c r="C266" s="22">
        <v>3.7878787878787818</v>
      </c>
      <c r="D266" s="24"/>
      <c r="E266" s="17"/>
    </row>
    <row r="267" spans="1:5" ht="15">
      <c r="A267" s="17">
        <v>42856</v>
      </c>
      <c r="B267" s="12">
        <v>41.9</v>
      </c>
      <c r="C267" s="22">
        <v>8.4905660377358458</v>
      </c>
      <c r="D267" s="24"/>
      <c r="E267" s="17"/>
    </row>
    <row r="268" spans="1:5" ht="15">
      <c r="A268" s="17">
        <v>42887</v>
      </c>
      <c r="B268" s="12">
        <v>42</v>
      </c>
      <c r="C268" s="22">
        <v>3.9473684210526301</v>
      </c>
      <c r="D268" s="24"/>
      <c r="E268" s="17"/>
    </row>
    <row r="269" spans="1:5" ht="15">
      <c r="A269" s="17">
        <v>42917</v>
      </c>
      <c r="B269" s="12">
        <v>41.9</v>
      </c>
      <c r="C269" s="22">
        <v>8.9887640449438209</v>
      </c>
      <c r="D269" s="24"/>
      <c r="E269" s="17"/>
    </row>
    <row r="270" spans="1:5" ht="15">
      <c r="A270" s="17">
        <v>42948</v>
      </c>
      <c r="B270" s="12">
        <v>42</v>
      </c>
      <c r="C270" s="22">
        <v>4.1044776119402968</v>
      </c>
      <c r="D270" s="24"/>
      <c r="E270" s="17"/>
    </row>
    <row r="271" spans="1:5" ht="15">
      <c r="A271" s="17">
        <v>42979</v>
      </c>
      <c r="B271" s="12">
        <v>41.9</v>
      </c>
      <c r="C271" s="22">
        <v>9.4795539033457317</v>
      </c>
      <c r="D271" s="24"/>
      <c r="E271" s="17"/>
    </row>
    <row r="272" spans="1:5" ht="15">
      <c r="A272" s="17">
        <v>43009</v>
      </c>
      <c r="B272" s="12">
        <v>42</v>
      </c>
      <c r="C272" s="22">
        <v>4.2592592592592666</v>
      </c>
      <c r="D272" s="24"/>
      <c r="E272" s="17"/>
    </row>
    <row r="273" spans="1:5" ht="15">
      <c r="A273" s="17">
        <v>43040</v>
      </c>
      <c r="B273" s="12">
        <v>42.1</v>
      </c>
      <c r="C273" s="22">
        <v>1.2915129151291609</v>
      </c>
      <c r="D273" s="24"/>
      <c r="E273" s="17"/>
    </row>
    <row r="274" spans="1:5" ht="15">
      <c r="A274" s="17">
        <v>43070</v>
      </c>
      <c r="B274" s="12">
        <v>41.8</v>
      </c>
      <c r="C274" s="22">
        <v>18.19852941176471</v>
      </c>
      <c r="D274" s="24"/>
      <c r="E274" s="17"/>
    </row>
    <row r="275" spans="1:5" ht="15">
      <c r="A275" s="17">
        <v>43101</v>
      </c>
      <c r="B275" s="12">
        <v>41.9</v>
      </c>
      <c r="C275" s="22">
        <v>10.256410256410248</v>
      </c>
      <c r="D275" s="24"/>
      <c r="E275" s="17"/>
    </row>
    <row r="276" spans="1:5" ht="15">
      <c r="A276" s="17">
        <v>43132</v>
      </c>
      <c r="B276" s="12">
        <v>42.3</v>
      </c>
      <c r="C276" s="22">
        <v>0</v>
      </c>
      <c r="D276" s="24"/>
      <c r="E276" s="17"/>
    </row>
    <row r="277" spans="1:5" ht="15">
      <c r="A277" s="17">
        <v>43160</v>
      </c>
      <c r="B277" s="12">
        <v>42.2</v>
      </c>
      <c r="C277" s="22">
        <v>0.54545454545454675</v>
      </c>
      <c r="D277" s="24"/>
      <c r="E277" s="17"/>
    </row>
    <row r="278" spans="1:5" ht="15">
      <c r="A278" s="17">
        <v>43191</v>
      </c>
      <c r="B278" s="12">
        <v>42.4</v>
      </c>
      <c r="C278" s="22">
        <v>0</v>
      </c>
      <c r="D278" s="24"/>
      <c r="E278" s="17"/>
    </row>
    <row r="279" spans="1:5" ht="15">
      <c r="A279" s="17">
        <v>43221</v>
      </c>
      <c r="B279" s="12">
        <v>42.1</v>
      </c>
      <c r="C279" s="22">
        <v>2.5270758122743757</v>
      </c>
      <c r="D279" s="24"/>
      <c r="E279" s="17"/>
    </row>
    <row r="280" spans="1:5" ht="15">
      <c r="A280" s="17">
        <v>43252</v>
      </c>
      <c r="B280" s="12">
        <v>42.2</v>
      </c>
      <c r="C280" s="22">
        <v>1.0791366906474877</v>
      </c>
      <c r="D280" s="24"/>
      <c r="E280" s="17"/>
    </row>
    <row r="281" spans="1:5" ht="15">
      <c r="A281" s="17">
        <v>43282</v>
      </c>
      <c r="B281" s="12">
        <v>42.2</v>
      </c>
      <c r="C281" s="22">
        <v>1.2544802867383424</v>
      </c>
      <c r="D281" s="24"/>
      <c r="E281" s="17"/>
    </row>
    <row r="282" spans="1:5" ht="15">
      <c r="A282" s="17">
        <v>43313</v>
      </c>
      <c r="B282" s="12">
        <v>42.1</v>
      </c>
      <c r="C282" s="22">
        <v>3.3928571428571388</v>
      </c>
      <c r="D282" s="24"/>
      <c r="E282" s="17"/>
    </row>
    <row r="283" spans="1:5" ht="15">
      <c r="A283" s="17">
        <v>43344</v>
      </c>
      <c r="B283" s="12">
        <v>42</v>
      </c>
      <c r="C283" s="22">
        <v>7.1174377224199219</v>
      </c>
      <c r="D283" s="24"/>
      <c r="E283" s="17"/>
    </row>
    <row r="284" spans="1:5" ht="15">
      <c r="A284" s="17">
        <v>43374</v>
      </c>
      <c r="B284" s="12">
        <v>42.1</v>
      </c>
      <c r="C284" s="22">
        <v>3.5460992907801483</v>
      </c>
      <c r="D284" s="24"/>
      <c r="E284" s="17"/>
    </row>
    <row r="285" spans="1:5" ht="15">
      <c r="A285" s="17">
        <v>43405</v>
      </c>
      <c r="B285" s="12">
        <v>41.9</v>
      </c>
      <c r="C285" s="22">
        <v>13.250883392226157</v>
      </c>
      <c r="D285" s="24"/>
      <c r="E285" s="17"/>
    </row>
    <row r="286" spans="1:5" ht="15">
      <c r="A286" s="17">
        <v>43435</v>
      </c>
      <c r="B286" s="12">
        <v>42.1</v>
      </c>
      <c r="C286" s="22">
        <v>3.6971830985915517</v>
      </c>
      <c r="D286" s="24"/>
      <c r="E286" s="17"/>
    </row>
    <row r="287" spans="1:5" ht="15">
      <c r="A287" s="17">
        <v>43466</v>
      </c>
      <c r="B287" s="12">
        <v>42</v>
      </c>
      <c r="C287" s="22">
        <v>7.8947368421052602</v>
      </c>
      <c r="D287" s="24"/>
      <c r="E287" s="17"/>
    </row>
    <row r="288" spans="1:5" ht="15">
      <c r="A288" s="17">
        <v>43497</v>
      </c>
      <c r="B288" s="12">
        <v>41.7</v>
      </c>
      <c r="C288" s="22">
        <v>28.496503496503493</v>
      </c>
      <c r="D288" s="24"/>
      <c r="E288" s="17"/>
    </row>
    <row r="289" spans="1:5" ht="15">
      <c r="A289" s="17">
        <v>43525</v>
      </c>
      <c r="B289" s="12">
        <v>41.7</v>
      </c>
      <c r="C289" s="22">
        <v>28.571428571428569</v>
      </c>
      <c r="D289" s="24"/>
      <c r="E289" s="17"/>
    </row>
    <row r="290" spans="1:5" ht="15">
      <c r="A290" s="17">
        <v>43556</v>
      </c>
      <c r="B290" s="12">
        <v>41.6</v>
      </c>
      <c r="C290" s="22">
        <v>32.8125</v>
      </c>
      <c r="D290" s="24"/>
      <c r="E290" s="17"/>
    </row>
    <row r="291" spans="1:5" ht="15">
      <c r="A291" s="17">
        <v>43586</v>
      </c>
      <c r="B291" s="12">
        <v>41.6</v>
      </c>
      <c r="C291" s="22">
        <v>32.871972318339104</v>
      </c>
      <c r="D291" s="24"/>
      <c r="E291" s="17"/>
    </row>
    <row r="292" spans="1:5" ht="15">
      <c r="A292" s="17">
        <v>43617</v>
      </c>
      <c r="B292" s="12">
        <v>41.7</v>
      </c>
      <c r="C292" s="22">
        <v>28.448275862068968</v>
      </c>
      <c r="D292" s="24"/>
      <c r="E292" s="17"/>
    </row>
    <row r="293" spans="1:5" ht="15">
      <c r="A293" s="17">
        <v>43647</v>
      </c>
      <c r="B293" s="12">
        <v>41.5</v>
      </c>
      <c r="C293" s="22">
        <v>38.31615120274914</v>
      </c>
      <c r="D293" s="24"/>
      <c r="E293" s="17"/>
    </row>
    <row r="294" spans="1:5" ht="15">
      <c r="A294" s="17">
        <v>43678</v>
      </c>
      <c r="B294" s="12">
        <v>41.5</v>
      </c>
      <c r="C294" s="22">
        <v>38.356164383561641</v>
      </c>
      <c r="D294" s="24"/>
      <c r="E294" s="17"/>
    </row>
    <row r="295" spans="1:5" ht="15">
      <c r="A295" s="17">
        <v>43709</v>
      </c>
      <c r="B295" s="12">
        <v>41.5</v>
      </c>
      <c r="C295" s="22">
        <v>38.395904436860071</v>
      </c>
      <c r="D295" s="24"/>
      <c r="E295" s="17"/>
    </row>
    <row r="296" spans="1:5" ht="15">
      <c r="A296" s="17">
        <v>43739</v>
      </c>
      <c r="B296" s="12">
        <v>41.4</v>
      </c>
      <c r="C296" s="22">
        <v>46.598639455782312</v>
      </c>
      <c r="D296" s="24"/>
      <c r="E296" s="17"/>
    </row>
    <row r="297" spans="1:5" ht="15">
      <c r="A297" s="17">
        <v>43770</v>
      </c>
      <c r="B297" s="12">
        <v>41.4</v>
      </c>
      <c r="C297" s="22">
        <v>46.610169491525419</v>
      </c>
      <c r="D297" s="24"/>
      <c r="E297" s="17"/>
    </row>
    <row r="298" spans="1:5" ht="15">
      <c r="A298" s="17">
        <v>43800</v>
      </c>
      <c r="B298" s="12">
        <v>41.4</v>
      </c>
      <c r="C298" s="22">
        <v>46.621621621621621</v>
      </c>
      <c r="D298" s="24"/>
      <c r="E298" s="17"/>
    </row>
    <row r="299" spans="1:5" ht="15">
      <c r="A299" s="17">
        <v>43831</v>
      </c>
      <c r="B299" s="12">
        <v>41.3</v>
      </c>
      <c r="C299" s="22">
        <v>55.050505050505052</v>
      </c>
      <c r="D299" s="24"/>
      <c r="E299" s="17"/>
    </row>
    <row r="300" spans="1:5" ht="15">
      <c r="A300" s="17">
        <v>43862</v>
      </c>
      <c r="B300" s="12">
        <v>41.5</v>
      </c>
      <c r="C300" s="22">
        <v>37.919463087248317</v>
      </c>
      <c r="D300" s="24"/>
      <c r="E300" s="17"/>
    </row>
    <row r="301" spans="1:5" ht="15">
      <c r="A301" s="17">
        <v>43891</v>
      </c>
      <c r="B301" s="12">
        <v>41.2</v>
      </c>
      <c r="C301" s="22">
        <v>60.535117056856187</v>
      </c>
      <c r="D301" s="24"/>
      <c r="E301" s="17"/>
    </row>
    <row r="302" spans="1:5" ht="15">
      <c r="A302" s="17">
        <v>43922</v>
      </c>
      <c r="B302" s="12">
        <v>38.4</v>
      </c>
      <c r="C302" s="22">
        <v>100</v>
      </c>
      <c r="D302" s="24"/>
      <c r="E302" s="17"/>
    </row>
    <row r="303" spans="1:5" ht="15">
      <c r="A303" s="17">
        <v>43952</v>
      </c>
      <c r="B303" s="12">
        <v>39.4</v>
      </c>
      <c r="C303" s="22">
        <v>98.837209302325576</v>
      </c>
      <c r="D303" s="24"/>
      <c r="E303" s="17"/>
    </row>
    <row r="304" spans="1:5" ht="15">
      <c r="A304" s="17">
        <v>43983</v>
      </c>
      <c r="B304" s="12">
        <v>39.9</v>
      </c>
      <c r="C304" s="22">
        <v>96.523178807947019</v>
      </c>
      <c r="D304" s="24"/>
      <c r="E304" s="17"/>
    </row>
    <row r="305" spans="1:5" ht="15">
      <c r="A305" s="17">
        <v>44013</v>
      </c>
      <c r="B305" s="12">
        <v>40.700000000000003</v>
      </c>
      <c r="C305" s="22">
        <v>77.887788778877891</v>
      </c>
      <c r="D305" s="24"/>
      <c r="E305" s="17"/>
    </row>
    <row r="306" spans="1:5" ht="15">
      <c r="A306" s="17">
        <v>44044</v>
      </c>
      <c r="B306" s="12">
        <v>41</v>
      </c>
      <c r="C306" s="22">
        <v>70.065789473684205</v>
      </c>
      <c r="D306" s="24"/>
      <c r="E306" s="17"/>
    </row>
    <row r="307" spans="1:5" ht="15">
      <c r="A307" s="17">
        <v>44075</v>
      </c>
      <c r="B307" s="12">
        <v>41.2</v>
      </c>
      <c r="C307" s="22">
        <v>59.508196721311471</v>
      </c>
      <c r="D307" s="24"/>
      <c r="E307" s="17"/>
    </row>
    <row r="308" spans="1:5" ht="15">
      <c r="A308" s="17">
        <v>44105</v>
      </c>
      <c r="B308" s="12">
        <v>41.4</v>
      </c>
      <c r="C308" s="22">
        <v>45.588235294117652</v>
      </c>
      <c r="D308" s="24"/>
      <c r="E308" s="17"/>
    </row>
    <row r="309" spans="1:5" ht="15">
      <c r="A309" s="17">
        <v>44136</v>
      </c>
      <c r="B309" s="12">
        <v>41.3</v>
      </c>
      <c r="C309" s="22">
        <v>54.071661237785015</v>
      </c>
      <c r="D309" s="24"/>
      <c r="E309" s="17"/>
    </row>
    <row r="310" spans="1:5" ht="15">
      <c r="A310" s="17">
        <v>44166</v>
      </c>
      <c r="B310" s="12">
        <v>41.5</v>
      </c>
      <c r="C310" s="22">
        <v>36.850649350649356</v>
      </c>
      <c r="D310" s="24"/>
      <c r="E310" s="17"/>
    </row>
    <row r="311" spans="1:5" ht="15">
      <c r="A311" s="17">
        <v>44197</v>
      </c>
      <c r="B311" s="12">
        <v>41.6</v>
      </c>
      <c r="C311" s="22">
        <v>31.229773462783172</v>
      </c>
      <c r="D311" s="24"/>
      <c r="E311" s="17"/>
    </row>
    <row r="312" spans="1:5" ht="15">
      <c r="A312" s="17">
        <v>44228</v>
      </c>
      <c r="B312" s="12">
        <v>41.4</v>
      </c>
      <c r="C312" s="22">
        <v>45.806451612903217</v>
      </c>
      <c r="D312" s="24"/>
      <c r="E312" s="17"/>
    </row>
    <row r="313" spans="1:5" ht="15">
      <c r="A313" s="17">
        <v>44256</v>
      </c>
      <c r="B313" s="12">
        <v>41.6</v>
      </c>
      <c r="C313" s="22">
        <v>31.18971061093248</v>
      </c>
      <c r="D313" s="24"/>
      <c r="E313" s="17"/>
    </row>
    <row r="314" spans="1:5" ht="15">
      <c r="A314" s="17">
        <v>44287</v>
      </c>
      <c r="B314" s="12">
        <v>41.6</v>
      </c>
      <c r="C314" s="22">
        <v>31.25</v>
      </c>
      <c r="D314" s="24"/>
      <c r="E314" s="17"/>
    </row>
    <row r="315" spans="1:5" ht="15">
      <c r="A315" s="17">
        <v>44317</v>
      </c>
      <c r="B315" s="12">
        <v>41.5</v>
      </c>
      <c r="C315" s="22">
        <v>37.380191693290733</v>
      </c>
      <c r="D315" s="24"/>
      <c r="E315" s="17"/>
    </row>
    <row r="316" spans="1:5" ht="15">
      <c r="A316" s="17">
        <v>44348</v>
      </c>
      <c r="B316" s="12">
        <v>41.3</v>
      </c>
      <c r="C316" s="22">
        <v>54.936305732484072</v>
      </c>
      <c r="D316" s="24"/>
      <c r="E316" s="17"/>
    </row>
    <row r="317" spans="1:5" ht="15">
      <c r="A317" s="17">
        <v>44378</v>
      </c>
      <c r="B317" s="12">
        <v>41.5</v>
      </c>
      <c r="C317" s="22">
        <v>37.301587301587304</v>
      </c>
      <c r="D317" s="24"/>
      <c r="E317" s="17"/>
    </row>
    <row r="318" spans="1:5" ht="15">
      <c r="A318" s="17">
        <v>44409</v>
      </c>
      <c r="B318" s="12">
        <v>41.4</v>
      </c>
      <c r="C318" s="22">
        <v>46.360759493670891</v>
      </c>
      <c r="D318" s="24"/>
      <c r="E318" s="17"/>
    </row>
    <row r="319" spans="1:5" ht="15">
      <c r="A319" s="17">
        <v>44440</v>
      </c>
      <c r="B319" s="12">
        <v>41.4</v>
      </c>
      <c r="C319" s="22">
        <v>46.372239747634069</v>
      </c>
      <c r="D319" s="24"/>
      <c r="E319" s="17"/>
    </row>
    <row r="320" spans="1:5" ht="15">
      <c r="A320" s="17">
        <v>44470</v>
      </c>
      <c r="B320" s="12">
        <v>41.3</v>
      </c>
      <c r="C320" s="22">
        <v>55.345911949685537</v>
      </c>
      <c r="D320" s="24"/>
      <c r="E320" s="17"/>
    </row>
    <row r="321" spans="1:5" ht="15">
      <c r="A321" s="17">
        <v>44501</v>
      </c>
      <c r="B321" s="12">
        <v>41.5</v>
      </c>
      <c r="C321" s="22">
        <v>36.990595611285272</v>
      </c>
      <c r="D321" s="24"/>
      <c r="E321" s="17"/>
    </row>
    <row r="322" spans="1:5" ht="15">
      <c r="A322" s="17">
        <v>44531</v>
      </c>
      <c r="B322" s="12">
        <v>41.5</v>
      </c>
      <c r="C322" s="22">
        <v>37.031250000000007</v>
      </c>
      <c r="D322" s="24"/>
      <c r="E322" s="17"/>
    </row>
    <row r="323" spans="1:5" ht="15">
      <c r="A323" s="17">
        <v>44562</v>
      </c>
      <c r="B323" s="12">
        <v>41.2</v>
      </c>
      <c r="C323" s="22">
        <v>61.370716510903428</v>
      </c>
      <c r="D323" s="24"/>
      <c r="E323" s="17"/>
    </row>
    <row r="324" spans="1:5" ht="15">
      <c r="A324" s="17">
        <v>44593</v>
      </c>
      <c r="B324" s="12">
        <v>41.5</v>
      </c>
      <c r="C324" s="22">
        <v>36.95652173913043</v>
      </c>
      <c r="D324" s="24"/>
      <c r="E324" s="17"/>
    </row>
    <row r="325" spans="1:5" ht="15">
      <c r="A325" s="17">
        <v>44621</v>
      </c>
      <c r="B325" s="12">
        <v>41.5</v>
      </c>
      <c r="C325" s="22">
        <v>36.996904024767808</v>
      </c>
      <c r="D325" s="24"/>
      <c r="E325" s="17"/>
    </row>
    <row r="326" spans="1:5" ht="15">
      <c r="A326" s="17">
        <v>44652</v>
      </c>
      <c r="B326" s="12">
        <v>41.3</v>
      </c>
      <c r="C326" s="22">
        <v>55.709876543209873</v>
      </c>
      <c r="D326" s="24"/>
      <c r="E326" s="17"/>
    </row>
    <row r="327" spans="1:5" ht="15">
      <c r="A327" s="17">
        <v>44682</v>
      </c>
      <c r="B327" s="12">
        <v>41.1</v>
      </c>
      <c r="C327" s="22">
        <v>66.923076923076934</v>
      </c>
      <c r="D327" s="24"/>
      <c r="E327" s="17"/>
    </row>
    <row r="328" spans="1:5" ht="15">
      <c r="A328" s="17">
        <v>44713</v>
      </c>
      <c r="B328" s="12">
        <v>40.9</v>
      </c>
      <c r="C328" s="22">
        <v>75.306748466257673</v>
      </c>
      <c r="D328" s="24"/>
      <c r="E328" s="17"/>
    </row>
    <row r="329" spans="1:5" ht="15">
      <c r="A329" s="17">
        <v>44743</v>
      </c>
      <c r="B329" s="12">
        <v>41</v>
      </c>
      <c r="C329" s="22">
        <v>71.712538226299699</v>
      </c>
      <c r="D329" s="24"/>
      <c r="E329" s="17"/>
    </row>
    <row r="330" spans="1:5" ht="15">
      <c r="A330" s="17">
        <v>44774</v>
      </c>
      <c r="B330" s="12">
        <v>40.9</v>
      </c>
      <c r="C330" s="22">
        <v>75.304878048780495</v>
      </c>
      <c r="D330" s="24"/>
      <c r="E330" s="17"/>
    </row>
    <row r="331" spans="1:5" ht="15">
      <c r="A331" s="17">
        <v>44805</v>
      </c>
      <c r="B331" s="12">
        <v>41</v>
      </c>
      <c r="C331" s="22">
        <v>71.428571428571431</v>
      </c>
      <c r="D331" s="24"/>
      <c r="E331" s="17"/>
    </row>
    <row r="332" spans="1:5" ht="15">
      <c r="A332" s="17">
        <v>44835</v>
      </c>
      <c r="B332" s="12">
        <v>41</v>
      </c>
      <c r="C332" s="22">
        <v>71.36363636363636</v>
      </c>
      <c r="D332" s="24"/>
      <c r="E332" s="17"/>
    </row>
    <row r="333" spans="1:5" ht="15">
      <c r="A333" s="17">
        <v>44866</v>
      </c>
      <c r="B333" s="12">
        <v>40.9</v>
      </c>
      <c r="C333" s="22">
        <v>75.377643504531719</v>
      </c>
      <c r="D333" s="24"/>
      <c r="E333" s="17"/>
    </row>
    <row r="334" spans="1:5" ht="15">
      <c r="A334" s="17">
        <v>44896</v>
      </c>
      <c r="B334" s="12">
        <v>40.6</v>
      </c>
      <c r="C334" s="22">
        <v>82.078313253012055</v>
      </c>
      <c r="D334" s="24"/>
      <c r="E334" s="17"/>
    </row>
    <row r="335" spans="1:5" ht="15">
      <c r="A335" s="17">
        <v>44927</v>
      </c>
      <c r="B335" s="12">
        <v>41</v>
      </c>
      <c r="C335" s="22">
        <v>70.870870870870874</v>
      </c>
      <c r="D335" s="24"/>
      <c r="E335" s="17"/>
    </row>
    <row r="336" spans="1:5" ht="15">
      <c r="A336" s="17">
        <v>44958</v>
      </c>
      <c r="B336" s="12">
        <v>40.700000000000003</v>
      </c>
      <c r="C336" s="22">
        <v>79.491017964071858</v>
      </c>
      <c r="D336" s="24"/>
      <c r="E336" s="17"/>
    </row>
    <row r="337" spans="1:5" ht="15">
      <c r="A337" s="17">
        <v>44986</v>
      </c>
      <c r="B337" s="12">
        <v>40.6</v>
      </c>
      <c r="C337" s="22">
        <v>82.089552238805965</v>
      </c>
      <c r="D337" s="24"/>
      <c r="E337" s="17"/>
    </row>
    <row r="338" spans="1:5" ht="15">
      <c r="A338" s="17">
        <v>45017</v>
      </c>
      <c r="B338" s="12">
        <v>40.700000000000003</v>
      </c>
      <c r="C338" s="22">
        <v>79.166666666666657</v>
      </c>
      <c r="D338" s="24"/>
      <c r="E338" s="17"/>
    </row>
    <row r="339" spans="1:5" ht="15">
      <c r="A339" s="17">
        <v>45047</v>
      </c>
      <c r="B339" s="12">
        <v>40.700000000000003</v>
      </c>
      <c r="C339" s="22">
        <v>79.080118694362014</v>
      </c>
      <c r="D339" s="24"/>
      <c r="E339" s="17"/>
    </row>
    <row r="340" spans="1:5" ht="15">
      <c r="A340" s="17">
        <v>45078</v>
      </c>
      <c r="B340" s="12">
        <v>40.700000000000003</v>
      </c>
      <c r="C340" s="22">
        <v>78.994082840236686</v>
      </c>
      <c r="D340" s="24"/>
      <c r="E340" s="17"/>
    </row>
    <row r="341" spans="1:5" ht="15">
      <c r="A341" s="17">
        <v>45108</v>
      </c>
      <c r="B341" s="12">
        <v>40.700000000000003</v>
      </c>
      <c r="C341" s="22">
        <v>78.908554572271385</v>
      </c>
      <c r="D341" s="24"/>
      <c r="E341" s="17"/>
    </row>
    <row r="342" spans="1:5" ht="15">
      <c r="A342" s="17">
        <v>45139</v>
      </c>
      <c r="B342" s="12">
        <v>40.700000000000003</v>
      </c>
      <c r="C342" s="22">
        <v>78.82352941176471</v>
      </c>
      <c r="D342" s="24"/>
      <c r="E342" s="17"/>
    </row>
    <row r="343" spans="1:5" ht="15">
      <c r="A343" s="17">
        <v>45170</v>
      </c>
      <c r="B343" s="12">
        <v>40.700000000000003</v>
      </c>
      <c r="C343" s="22">
        <v>78.739002932551315</v>
      </c>
      <c r="D343" s="24"/>
      <c r="E343" s="17"/>
    </row>
    <row r="344" spans="1:5" ht="15">
      <c r="A344" s="17">
        <v>45200</v>
      </c>
      <c r="B344" s="12">
        <v>40.799999999999997</v>
      </c>
      <c r="C344" s="22">
        <v>75.73099415204679</v>
      </c>
      <c r="D344" s="24"/>
      <c r="E344" s="17"/>
    </row>
    <row r="345" spans="1:5" ht="15">
      <c r="A345" s="17">
        <v>45231</v>
      </c>
      <c r="B345" s="12">
        <v>40.6</v>
      </c>
      <c r="C345" s="22">
        <v>82.361516034985414</v>
      </c>
      <c r="D345" s="24"/>
      <c r="E345" s="17"/>
    </row>
    <row r="346" spans="1:5" ht="15">
      <c r="A346" s="17">
        <v>45261</v>
      </c>
      <c r="B346" s="12">
        <v>40.299999999999997</v>
      </c>
      <c r="C346" s="22">
        <v>91.424418604651166</v>
      </c>
      <c r="D346" s="24"/>
      <c r="E346" s="17"/>
    </row>
    <row r="347" spans="1:5" ht="15">
      <c r="A347" s="17">
        <v>45292</v>
      </c>
      <c r="B347" s="12">
        <v>40.200000000000003</v>
      </c>
      <c r="C347" s="22">
        <v>93.478260869565219</v>
      </c>
      <c r="D347" s="24"/>
      <c r="E347" s="17"/>
    </row>
    <row r="348" spans="1:5" ht="15">
      <c r="A348" s="17">
        <v>45323</v>
      </c>
      <c r="B348" s="12">
        <v>40.6</v>
      </c>
      <c r="C348" s="22">
        <v>81.79190751445087</v>
      </c>
      <c r="D348" s="24"/>
      <c r="E348" s="17"/>
    </row>
    <row r="349" spans="1:5" ht="15">
      <c r="A349" s="17">
        <v>45352</v>
      </c>
      <c r="B349" s="12">
        <v>40.6</v>
      </c>
      <c r="C349" s="22">
        <v>81.700288184438037</v>
      </c>
      <c r="D349" s="24"/>
      <c r="E349" s="17"/>
    </row>
    <row r="350" spans="1:5" ht="15">
      <c r="A350" s="17">
        <v>45383</v>
      </c>
      <c r="B350" s="12">
        <v>40.6</v>
      </c>
      <c r="C350" s="22">
        <v>81.609195402298852</v>
      </c>
      <c r="D350" s="24"/>
      <c r="E350" s="17"/>
    </row>
    <row r="351" spans="1:5" ht="15">
      <c r="A351" s="17">
        <v>45413</v>
      </c>
      <c r="B351" s="12">
        <v>40.9</v>
      </c>
      <c r="C351" s="22">
        <v>71.919770773638973</v>
      </c>
      <c r="D351" s="24"/>
      <c r="E351" s="17"/>
    </row>
    <row r="352" spans="1:5" ht="15">
      <c r="A352" s="17">
        <v>45444</v>
      </c>
      <c r="B352" s="12">
        <v>40.799999999999997</v>
      </c>
      <c r="C352" s="22">
        <v>74.428571428571431</v>
      </c>
      <c r="D352" s="24"/>
      <c r="E352" s="17"/>
    </row>
    <row r="353" spans="1:5" ht="15">
      <c r="A353" s="17">
        <v>45474</v>
      </c>
      <c r="B353" s="12">
        <v>40.6</v>
      </c>
      <c r="C353" s="22">
        <v>81.623931623931625</v>
      </c>
      <c r="D353" s="24"/>
      <c r="E353" s="17"/>
    </row>
    <row r="354" spans="1:5" ht="15">
      <c r="A354" s="17">
        <v>45505</v>
      </c>
      <c r="B354" s="12">
        <v>40.700000000000003</v>
      </c>
      <c r="C354" s="22">
        <v>77.27272727272728</v>
      </c>
      <c r="D354" s="24"/>
      <c r="E354" s="17"/>
    </row>
    <row r="355" spans="1:5" ht="15">
      <c r="A355" s="17">
        <v>45536</v>
      </c>
      <c r="B355" s="12">
        <v>40.700000000000003</v>
      </c>
      <c r="C355" s="22">
        <v>77.195467422096314</v>
      </c>
      <c r="D355" s="24"/>
      <c r="E355" s="17"/>
    </row>
    <row r="356" spans="1:5" ht="15">
      <c r="A356" s="17">
        <v>45566</v>
      </c>
      <c r="B356" s="12">
        <v>40.5</v>
      </c>
      <c r="C356" s="22">
        <v>85.593220338983045</v>
      </c>
      <c r="D356" s="24"/>
      <c r="E356" s="17"/>
    </row>
    <row r="357" spans="1:5" ht="15">
      <c r="A357" s="17">
        <v>45597</v>
      </c>
      <c r="B357" s="12">
        <v>40.700000000000003</v>
      </c>
      <c r="C357" s="22">
        <v>76.901408450704224</v>
      </c>
      <c r="D357" s="24"/>
      <c r="E357" s="17"/>
    </row>
    <row r="358" spans="1:5" ht="15">
      <c r="A358" s="17">
        <v>45627</v>
      </c>
      <c r="B358" s="12">
        <v>40.9</v>
      </c>
      <c r="C358" s="22">
        <v>70.646067415730329</v>
      </c>
      <c r="D358" s="24"/>
      <c r="E358" s="17"/>
    </row>
    <row r="359" spans="1:5" ht="15">
      <c r="A359" s="17">
        <v>45658</v>
      </c>
      <c r="B359" s="12">
        <v>40.700000000000003</v>
      </c>
      <c r="C359" s="22">
        <v>76.890756302521012</v>
      </c>
      <c r="D359" s="24"/>
      <c r="E359" s="17"/>
    </row>
    <row r="360" spans="1:5" ht="15">
      <c r="A360" s="17">
        <v>45689</v>
      </c>
      <c r="B360" s="12">
        <v>41</v>
      </c>
      <c r="C360" s="22">
        <v>66.061452513966486</v>
      </c>
      <c r="D360" s="24"/>
      <c r="E360" s="17"/>
    </row>
    <row r="361" spans="1:5" ht="15">
      <c r="A361" s="17">
        <v>45717</v>
      </c>
      <c r="B361" s="12">
        <v>41.1</v>
      </c>
      <c r="C361" s="22">
        <v>60.724233983286908</v>
      </c>
      <c r="D361" s="24"/>
      <c r="E361" s="17"/>
    </row>
    <row r="362" spans="1:5" ht="15">
      <c r="A362" s="17">
        <v>45748</v>
      </c>
      <c r="B362" s="12">
        <v>40.9</v>
      </c>
      <c r="C362" s="22">
        <v>70.555555555555557</v>
      </c>
      <c r="D362" s="24"/>
      <c r="E362" s="17"/>
    </row>
    <row r="363" spans="1:5" ht="15">
      <c r="A363" s="17">
        <v>45778</v>
      </c>
      <c r="B363" s="12">
        <v>41</v>
      </c>
      <c r="C363" s="22">
        <v>65.927977839335171</v>
      </c>
      <c r="D363" s="24"/>
      <c r="E363" s="17"/>
    </row>
    <row r="364" spans="1:5" ht="15">
      <c r="A364" s="17">
        <v>45809</v>
      </c>
      <c r="B364" s="12">
        <v>41</v>
      </c>
      <c r="C364" s="22">
        <v>65.88397790055248</v>
      </c>
      <c r="D364" s="24"/>
      <c r="E364" s="17"/>
    </row>
    <row r="365" spans="1:5" ht="15">
      <c r="A365" s="17">
        <v>45839</v>
      </c>
      <c r="B365" s="12">
        <v>41</v>
      </c>
      <c r="C365" s="22">
        <v>65.84022038567494</v>
      </c>
      <c r="D365" s="24"/>
      <c r="E365" s="17"/>
    </row>
    <row r="366" spans="1:5" ht="15">
      <c r="C366" s="22"/>
      <c r="D366" s="25"/>
    </row>
    <row r="367" spans="1:5" ht="15">
      <c r="C367" s="22"/>
      <c r="D367" s="25"/>
    </row>
    <row r="368" spans="1:5" ht="15">
      <c r="C368" s="22"/>
      <c r="D368" s="25"/>
    </row>
    <row r="369" spans="3:4" ht="15">
      <c r="C369" s="22"/>
      <c r="D369" s="25"/>
    </row>
    <row r="370" spans="3:4" ht="15">
      <c r="C370" s="22"/>
      <c r="D370" s="25"/>
    </row>
    <row r="371" spans="3:4" ht="15">
      <c r="C371" s="22"/>
      <c r="D371" s="25"/>
    </row>
    <row r="372" spans="3:4" ht="15">
      <c r="C372" s="22"/>
      <c r="D372" s="25"/>
    </row>
    <row r="373" spans="3:4" ht="15">
      <c r="C373" s="22"/>
      <c r="D373" s="25"/>
    </row>
    <row r="374" spans="3:4" ht="15">
      <c r="C374" s="22"/>
      <c r="D374" s="25"/>
    </row>
    <row r="375" spans="3:4" ht="15">
      <c r="C375" s="22"/>
      <c r="D375" s="25"/>
    </row>
    <row r="376" spans="3:4" ht="15">
      <c r="C376" s="22"/>
      <c r="D376" s="25"/>
    </row>
    <row r="377" spans="3:4" ht="15">
      <c r="C377" s="22"/>
      <c r="D377" s="25"/>
    </row>
    <row r="378" spans="3:4" ht="15">
      <c r="C378" s="22"/>
      <c r="D378" s="25"/>
    </row>
    <row r="379" spans="3:4" ht="15">
      <c r="C379" s="22"/>
      <c r="D379" s="25"/>
    </row>
    <row r="380" spans="3:4" ht="15">
      <c r="C380" s="22"/>
      <c r="D380" s="25"/>
    </row>
    <row r="381" spans="3:4" ht="15">
      <c r="C381" s="22"/>
      <c r="D381" s="25"/>
    </row>
    <row r="382" spans="3:4" ht="15">
      <c r="C382" s="22"/>
      <c r="D382" s="25"/>
    </row>
    <row r="383" spans="3:4" ht="15">
      <c r="C383" s="22"/>
      <c r="D383" s="25"/>
    </row>
    <row r="384" spans="3:4" ht="15">
      <c r="C384" s="22"/>
      <c r="D384" s="25"/>
    </row>
    <row r="385" spans="3:4" ht="15">
      <c r="C385" s="22"/>
      <c r="D385" s="25"/>
    </row>
    <row r="386" spans="3:4" ht="15">
      <c r="C386" s="22"/>
      <c r="D386" s="25"/>
    </row>
    <row r="387" spans="3:4" ht="15">
      <c r="C387" s="22"/>
      <c r="D387" s="25"/>
    </row>
    <row r="388" spans="3:4" ht="15">
      <c r="C388" s="22"/>
      <c r="D388" s="25"/>
    </row>
    <row r="389" spans="3:4" ht="15">
      <c r="C389" s="22"/>
      <c r="D389" s="25"/>
    </row>
    <row r="390" spans="3:4" ht="15">
      <c r="C390" s="22"/>
      <c r="D390" s="25"/>
    </row>
    <row r="391" spans="3:4" ht="15">
      <c r="C391" s="22"/>
      <c r="D391" s="25"/>
    </row>
    <row r="392" spans="3:4" ht="15">
      <c r="C392" s="22"/>
      <c r="D392" s="25"/>
    </row>
    <row r="393" spans="3:4" ht="15">
      <c r="C393" s="22"/>
      <c r="D393" s="25"/>
    </row>
    <row r="394" spans="3:4" ht="15">
      <c r="C394" s="22"/>
      <c r="D394" s="25"/>
    </row>
    <row r="395" spans="3:4" ht="15">
      <c r="C395" s="22"/>
      <c r="D395" s="25"/>
    </row>
    <row r="396" spans="3:4" ht="15">
      <c r="C396" s="22"/>
      <c r="D396" s="25"/>
    </row>
    <row r="397" spans="3:4" ht="15">
      <c r="C397" s="22"/>
      <c r="D397" s="25"/>
    </row>
    <row r="398" spans="3:4" ht="15">
      <c r="C398" s="22"/>
      <c r="D398" s="25"/>
    </row>
    <row r="399" spans="3:4" ht="15">
      <c r="C399" s="22"/>
      <c r="D399" s="25"/>
    </row>
    <row r="400" spans="3:4" ht="15">
      <c r="C400" s="22"/>
      <c r="D400" s="25"/>
    </row>
    <row r="401" spans="3:4" ht="15">
      <c r="C401" s="22"/>
      <c r="D401" s="25"/>
    </row>
    <row r="402" spans="3:4" ht="15">
      <c r="C402" s="22"/>
      <c r="D402" s="25"/>
    </row>
    <row r="403" spans="3:4" ht="15">
      <c r="C403" s="22"/>
      <c r="D403" s="25"/>
    </row>
    <row r="404" spans="3:4" ht="15">
      <c r="C404" s="22"/>
      <c r="D404" s="25"/>
    </row>
    <row r="405" spans="3:4" ht="15">
      <c r="C405" s="22"/>
      <c r="D405" s="25"/>
    </row>
    <row r="406" spans="3:4" ht="15">
      <c r="C406" s="22"/>
      <c r="D406" s="25"/>
    </row>
    <row r="407" spans="3:4" ht="15">
      <c r="C407" s="22"/>
      <c r="D407" s="25"/>
    </row>
    <row r="408" spans="3:4" ht="15">
      <c r="C408" s="22"/>
      <c r="D408" s="25"/>
    </row>
    <row r="409" spans="3:4" ht="15">
      <c r="C409" s="22"/>
      <c r="D409" s="25"/>
    </row>
    <row r="410" spans="3:4" ht="15">
      <c r="C410" s="22"/>
      <c r="D410" s="25"/>
    </row>
    <row r="411" spans="3:4" ht="15">
      <c r="C411" s="22"/>
      <c r="D411" s="25"/>
    </row>
    <row r="412" spans="3:4" ht="15">
      <c r="C412" s="22"/>
      <c r="D412" s="25"/>
    </row>
    <row r="413" spans="3:4" ht="15">
      <c r="C413" s="22"/>
      <c r="D413" s="25"/>
    </row>
    <row r="414" spans="3:4" ht="15">
      <c r="C414" s="22"/>
      <c r="D414" s="25"/>
    </row>
    <row r="415" spans="3:4" ht="15">
      <c r="C415" s="22"/>
      <c r="D415" s="25"/>
    </row>
    <row r="416" spans="3:4" ht="15">
      <c r="C416" s="22"/>
      <c r="D416" s="25"/>
    </row>
    <row r="417" spans="3:4" ht="15">
      <c r="C417" s="22"/>
      <c r="D417" s="25"/>
    </row>
    <row r="418" spans="3:4" ht="15">
      <c r="C418" s="22"/>
      <c r="D418" s="25"/>
    </row>
    <row r="419" spans="3:4" ht="15">
      <c r="C419" s="22"/>
      <c r="D419" s="25"/>
    </row>
    <row r="420" spans="3:4" ht="15">
      <c r="C420" s="22"/>
      <c r="D420" s="25"/>
    </row>
    <row r="421" spans="3:4" ht="15">
      <c r="C421" s="22"/>
      <c r="D421" s="25"/>
    </row>
    <row r="422" spans="3:4" ht="15">
      <c r="C422" s="22"/>
      <c r="D422" s="25"/>
    </row>
    <row r="423" spans="3:4" ht="15">
      <c r="C423" s="22"/>
      <c r="D423" s="25"/>
    </row>
    <row r="424" spans="3:4" ht="15">
      <c r="C424" s="22"/>
      <c r="D424" s="25"/>
    </row>
    <row r="425" spans="3:4" ht="15">
      <c r="C425" s="22"/>
      <c r="D425" s="25"/>
    </row>
    <row r="426" spans="3:4" ht="15">
      <c r="C426" s="22"/>
      <c r="D426" s="25"/>
    </row>
    <row r="427" spans="3:4" ht="15">
      <c r="C427" s="22"/>
      <c r="D427" s="25"/>
    </row>
    <row r="428" spans="3:4" ht="15">
      <c r="C428" s="22"/>
      <c r="D428" s="25"/>
    </row>
    <row r="429" spans="3:4" ht="15">
      <c r="C429" s="22"/>
      <c r="D429" s="25"/>
    </row>
    <row r="430" spans="3:4" ht="15">
      <c r="C430" s="22"/>
      <c r="D430" s="25"/>
    </row>
    <row r="431" spans="3:4" ht="15">
      <c r="C431" s="22"/>
      <c r="D431" s="25"/>
    </row>
    <row r="432" spans="3:4" ht="15">
      <c r="C432" s="22"/>
      <c r="D432" s="25"/>
    </row>
    <row r="433" spans="3:4" ht="15">
      <c r="C433" s="22"/>
      <c r="D433" s="25"/>
    </row>
    <row r="434" spans="3:4" ht="15">
      <c r="C434" s="22"/>
      <c r="D434" s="25"/>
    </row>
    <row r="435" spans="3:4" ht="15">
      <c r="C435" s="22"/>
      <c r="D435" s="25"/>
    </row>
    <row r="436" spans="3:4" ht="15">
      <c r="C436" s="22"/>
      <c r="D436" s="25"/>
    </row>
    <row r="437" spans="3:4" ht="15">
      <c r="C437" s="22"/>
      <c r="D437" s="25"/>
    </row>
    <row r="438" spans="3:4" ht="15">
      <c r="C438" s="22"/>
      <c r="D438" s="25"/>
    </row>
    <row r="439" spans="3:4" ht="15">
      <c r="C439" s="22"/>
      <c r="D439" s="25"/>
    </row>
    <row r="440" spans="3:4" ht="15">
      <c r="C440" s="22"/>
      <c r="D440" s="25"/>
    </row>
    <row r="441" spans="3:4" ht="15">
      <c r="C441" s="22"/>
      <c r="D441" s="25"/>
    </row>
    <row r="442" spans="3:4" ht="15">
      <c r="C442" s="22"/>
      <c r="D442" s="25"/>
    </row>
    <row r="443" spans="3:4" ht="15">
      <c r="C443" s="22"/>
      <c r="D443" s="25"/>
    </row>
    <row r="444" spans="3:4" ht="15">
      <c r="C444" s="22"/>
      <c r="D444" s="25"/>
    </row>
    <row r="445" spans="3:4" ht="15">
      <c r="C445" s="22"/>
      <c r="D445" s="25"/>
    </row>
    <row r="446" spans="3:4" ht="15">
      <c r="C446" s="22"/>
      <c r="D446" s="25"/>
    </row>
    <row r="447" spans="3:4" ht="15">
      <c r="C447" s="22"/>
      <c r="D447" s="25"/>
    </row>
    <row r="448" spans="3:4" ht="15">
      <c r="C448" s="22"/>
      <c r="D448" s="25"/>
    </row>
    <row r="449" spans="3:4" ht="15">
      <c r="C449" s="22"/>
      <c r="D449" s="25"/>
    </row>
    <row r="450" spans="3:4" ht="15">
      <c r="C450" s="22"/>
      <c r="D450" s="25"/>
    </row>
    <row r="451" spans="3:4" ht="15">
      <c r="C451" s="22"/>
      <c r="D451" s="25"/>
    </row>
    <row r="452" spans="3:4" ht="15">
      <c r="C452" s="22"/>
      <c r="D452" s="25"/>
    </row>
    <row r="453" spans="3:4" ht="15">
      <c r="C453" s="22"/>
      <c r="D453" s="25"/>
    </row>
    <row r="454" spans="3:4" ht="15">
      <c r="C454" s="22"/>
      <c r="D454" s="25"/>
    </row>
    <row r="455" spans="3:4" ht="15">
      <c r="C455" s="22"/>
      <c r="D455" s="25"/>
    </row>
    <row r="456" spans="3:4" ht="15">
      <c r="C456" s="22"/>
      <c r="D456" s="25"/>
    </row>
    <row r="457" spans="3:4" ht="15">
      <c r="C457" s="22"/>
      <c r="D457" s="25"/>
    </row>
    <row r="458" spans="3:4" ht="15">
      <c r="C458" s="22"/>
      <c r="D458" s="25"/>
    </row>
    <row r="459" spans="3:4" ht="15">
      <c r="C459" s="22"/>
      <c r="D459" s="25"/>
    </row>
    <row r="460" spans="3:4" ht="15">
      <c r="C460" s="22"/>
      <c r="D460" s="25"/>
    </row>
    <row r="461" spans="3:4" ht="15">
      <c r="C461" s="22"/>
      <c r="D461" s="25"/>
    </row>
    <row r="462" spans="3:4" ht="15">
      <c r="C462" s="22"/>
      <c r="D462" s="25"/>
    </row>
    <row r="463" spans="3:4" ht="15">
      <c r="C463" s="22"/>
      <c r="D463" s="25"/>
    </row>
    <row r="464" spans="3:4" ht="15">
      <c r="C464" s="22"/>
      <c r="D464" s="25"/>
    </row>
    <row r="465" spans="3:4" ht="15">
      <c r="C465" s="22"/>
      <c r="D465" s="25"/>
    </row>
    <row r="466" spans="3:4" ht="15">
      <c r="C466" s="22"/>
      <c r="D466" s="25"/>
    </row>
    <row r="467" spans="3:4" ht="15">
      <c r="C467" s="22"/>
      <c r="D467" s="25"/>
    </row>
    <row r="468" spans="3:4" ht="15">
      <c r="C468" s="22"/>
      <c r="D468" s="25"/>
    </row>
    <row r="469" spans="3:4" ht="15">
      <c r="C469" s="22"/>
      <c r="D469" s="25"/>
    </row>
    <row r="470" spans="3:4" ht="15">
      <c r="C470" s="22"/>
      <c r="D470" s="25"/>
    </row>
    <row r="471" spans="3:4" ht="15">
      <c r="C471" s="22"/>
      <c r="D471" s="25"/>
    </row>
    <row r="472" spans="3:4" ht="15">
      <c r="C472" s="22"/>
      <c r="D472" s="25"/>
    </row>
    <row r="473" spans="3:4" ht="15.75" customHeight="1">
      <c r="C473" s="22"/>
    </row>
    <row r="474" spans="3:4" ht="15.75" customHeight="1">
      <c r="C474" s="22"/>
    </row>
    <row r="475" spans="3:4" ht="15.75" customHeight="1">
      <c r="C475" s="22"/>
    </row>
    <row r="476" spans="3:4" ht="15.75" customHeight="1">
      <c r="C476" s="22"/>
    </row>
    <row r="477" spans="3:4" ht="15.75" customHeight="1">
      <c r="C477" s="22"/>
    </row>
    <row r="478" spans="3:4" ht="15.75" customHeight="1">
      <c r="C478" s="22"/>
    </row>
    <row r="479" spans="3:4" ht="15.75" customHeight="1">
      <c r="C479" s="22"/>
    </row>
    <row r="480" spans="3:4" ht="15.75" customHeight="1">
      <c r="C480" s="22"/>
    </row>
    <row r="481" spans="3:3" ht="15.75" customHeight="1">
      <c r="C481" s="22"/>
    </row>
    <row r="482" spans="3:3" ht="15.75" customHeight="1">
      <c r="C482" s="22"/>
    </row>
    <row r="483" spans="3:3" ht="15.75" customHeight="1">
      <c r="C483" s="22"/>
    </row>
    <row r="484" spans="3:3" ht="15.75" customHeight="1">
      <c r="C484" s="22"/>
    </row>
    <row r="485" spans="3:3" ht="15.75" customHeight="1">
      <c r="C485" s="22"/>
    </row>
    <row r="486" spans="3:3" ht="15.75" customHeight="1">
      <c r="C486" s="22"/>
    </row>
    <row r="487" spans="3:3" ht="15.75" customHeight="1">
      <c r="C487" s="22"/>
    </row>
    <row r="488" spans="3:3" ht="15.75" customHeight="1">
      <c r="C488" s="22"/>
    </row>
    <row r="489" spans="3:3" ht="15.75" customHeight="1">
      <c r="C489" s="22"/>
    </row>
    <row r="490" spans="3:3" ht="15.75" customHeight="1">
      <c r="C490" s="22"/>
    </row>
    <row r="491" spans="3:3" ht="15.75" customHeight="1">
      <c r="C491" s="22"/>
    </row>
    <row r="492" spans="3:3" ht="15.75" customHeight="1">
      <c r="C492" s="22"/>
    </row>
    <row r="493" spans="3:3" ht="15.75" customHeight="1">
      <c r="C493" s="22"/>
    </row>
    <row r="494" spans="3:3" ht="15.75" customHeight="1">
      <c r="C494" s="22"/>
    </row>
    <row r="495" spans="3:3" ht="15.75" customHeight="1">
      <c r="C495" s="22"/>
    </row>
    <row r="496" spans="3:3" ht="15.75" customHeight="1">
      <c r="C496" s="22"/>
    </row>
    <row r="497" spans="3:3" ht="15.75" customHeight="1">
      <c r="C497" s="22"/>
    </row>
    <row r="498" spans="3:3" ht="15.75" customHeight="1">
      <c r="C498" s="22"/>
    </row>
    <row r="499" spans="3:3" ht="15.75" customHeight="1">
      <c r="C499" s="22"/>
    </row>
    <row r="500" spans="3:3" ht="15.75" customHeight="1">
      <c r="C500" s="22"/>
    </row>
    <row r="501" spans="3:3" ht="15.75" customHeight="1">
      <c r="C501" s="22"/>
    </row>
    <row r="502" spans="3:3" ht="15.75" customHeight="1">
      <c r="C502" s="22"/>
    </row>
    <row r="503" spans="3:3" ht="15.75" customHeight="1">
      <c r="C503" s="22"/>
    </row>
    <row r="504" spans="3:3" ht="15.75" customHeight="1">
      <c r="C504" s="22"/>
    </row>
    <row r="505" spans="3:3" ht="15.75" customHeight="1">
      <c r="C505" s="22"/>
    </row>
    <row r="506" spans="3:3" ht="15.75" customHeight="1">
      <c r="C506" s="22"/>
    </row>
    <row r="507" spans="3:3" ht="15.75" customHeight="1">
      <c r="C507" s="22"/>
    </row>
    <row r="508" spans="3:3" ht="15.75" customHeight="1">
      <c r="C508" s="22"/>
    </row>
    <row r="509" spans="3:3" ht="15.75" customHeight="1">
      <c r="C509" s="22"/>
    </row>
    <row r="510" spans="3:3" ht="15.75" customHeight="1">
      <c r="C510" s="22"/>
    </row>
    <row r="511" spans="3:3" ht="15.75" customHeight="1">
      <c r="C511" s="22"/>
    </row>
    <row r="512" spans="3:3" ht="15.75" customHeight="1">
      <c r="C512" s="22"/>
    </row>
    <row r="513" spans="3:3" ht="15.75" customHeight="1">
      <c r="C513" s="22"/>
    </row>
    <row r="514" spans="3:3" ht="15.75" customHeight="1">
      <c r="C514" s="22"/>
    </row>
    <row r="515" spans="3:3" ht="15.75" customHeight="1">
      <c r="C515" s="22"/>
    </row>
    <row r="516" spans="3:3" ht="15.75" customHeight="1">
      <c r="C516" s="22"/>
    </row>
    <row r="517" spans="3:3" ht="15.75" customHeight="1">
      <c r="C517" s="22"/>
    </row>
    <row r="518" spans="3:3" ht="15.75" customHeight="1">
      <c r="C518" s="22"/>
    </row>
    <row r="519" spans="3:3" ht="15.75" customHeight="1">
      <c r="C519" s="22"/>
    </row>
    <row r="520" spans="3:3" ht="15.75" customHeight="1">
      <c r="C520" s="22"/>
    </row>
    <row r="521" spans="3:3" ht="15.75" customHeight="1">
      <c r="C521" s="22"/>
    </row>
    <row r="522" spans="3:3" ht="15.75" customHeight="1">
      <c r="C522" s="22"/>
    </row>
    <row r="523" spans="3:3" ht="15.75" customHeight="1">
      <c r="C523" s="22"/>
    </row>
    <row r="524" spans="3:3" ht="15.75" customHeight="1">
      <c r="C524" s="22"/>
    </row>
    <row r="525" spans="3:3" ht="15.75" customHeight="1">
      <c r="C525" s="22"/>
    </row>
    <row r="526" spans="3:3" ht="15.75" customHeight="1">
      <c r="C526" s="22"/>
    </row>
    <row r="527" spans="3:3" ht="15.75" customHeight="1">
      <c r="C527" s="22"/>
    </row>
    <row r="528" spans="3:3" ht="15.75" customHeight="1">
      <c r="C528" s="22"/>
    </row>
    <row r="529" spans="3:3" ht="15.75" customHeight="1">
      <c r="C529" s="22"/>
    </row>
    <row r="530" spans="3:3" ht="15.75" customHeight="1">
      <c r="C530" s="22"/>
    </row>
    <row r="531" spans="3:3" ht="15.75" customHeight="1">
      <c r="C531" s="22"/>
    </row>
    <row r="532" spans="3:3" ht="15.75" customHeight="1">
      <c r="C532" s="22"/>
    </row>
    <row r="533" spans="3:3" ht="15.75" customHeight="1">
      <c r="C533" s="22"/>
    </row>
    <row r="534" spans="3:3" ht="15.75" customHeight="1">
      <c r="C534" s="22"/>
    </row>
    <row r="535" spans="3:3" ht="15.75" customHeight="1">
      <c r="C535" s="22"/>
    </row>
    <row r="536" spans="3:3" ht="15.75" customHeight="1">
      <c r="C536" s="22"/>
    </row>
    <row r="537" spans="3:3" ht="15.75" customHeight="1">
      <c r="C537" s="22"/>
    </row>
    <row r="538" spans="3:3" ht="15.75" customHeight="1">
      <c r="C538" s="22"/>
    </row>
    <row r="539" spans="3:3" ht="15.75" customHeight="1">
      <c r="C539" s="22"/>
    </row>
    <row r="540" spans="3:3" ht="15.75" customHeight="1">
      <c r="C540" s="22"/>
    </row>
    <row r="541" spans="3:3" ht="15.75" customHeight="1">
      <c r="C541" s="22"/>
    </row>
    <row r="542" spans="3:3" ht="15.75" customHeight="1">
      <c r="C542" s="22"/>
    </row>
    <row r="543" spans="3:3" ht="15.75" customHeight="1">
      <c r="C543" s="22"/>
    </row>
    <row r="544" spans="3:3" ht="15.75" customHeight="1">
      <c r="C544" s="22"/>
    </row>
    <row r="545" spans="3:3" ht="15.75" customHeight="1">
      <c r="C545" s="22"/>
    </row>
    <row r="546" spans="3:3" ht="15.75" customHeight="1">
      <c r="C546" s="22"/>
    </row>
    <row r="547" spans="3:3" ht="15.75" customHeight="1">
      <c r="C547" s="22"/>
    </row>
    <row r="548" spans="3:3" ht="15.75" customHeight="1">
      <c r="C548" s="22"/>
    </row>
    <row r="549" spans="3:3" ht="15.75" customHeight="1">
      <c r="C549" s="22"/>
    </row>
    <row r="550" spans="3:3" ht="15.75" customHeight="1">
      <c r="C550" s="22"/>
    </row>
    <row r="551" spans="3:3" ht="15.75" customHeight="1">
      <c r="C551" s="22"/>
    </row>
    <row r="552" spans="3:3" ht="15.75" customHeight="1">
      <c r="C552" s="22"/>
    </row>
    <row r="553" spans="3:3" ht="15.75" customHeight="1">
      <c r="C553" s="22"/>
    </row>
    <row r="554" spans="3:3" ht="15.75" customHeight="1">
      <c r="C554" s="22"/>
    </row>
    <row r="555" spans="3:3" ht="15.75" customHeight="1">
      <c r="C555" s="22"/>
    </row>
    <row r="556" spans="3:3" ht="15.75" customHeight="1">
      <c r="C556" s="22"/>
    </row>
    <row r="557" spans="3:3" ht="15.75" customHeight="1">
      <c r="C557" s="22"/>
    </row>
    <row r="558" spans="3:3" ht="15.75" customHeight="1">
      <c r="C558" s="22"/>
    </row>
    <row r="559" spans="3:3" ht="15.75" customHeight="1">
      <c r="C559" s="22"/>
    </row>
    <row r="560" spans="3:3" ht="15.75" customHeight="1">
      <c r="C560" s="22"/>
    </row>
    <row r="561" spans="3:3" ht="15.75" customHeight="1">
      <c r="C561" s="22"/>
    </row>
    <row r="562" spans="3:3" ht="15.75" customHeight="1">
      <c r="C562" s="22"/>
    </row>
    <row r="563" spans="3:3" ht="15.75" customHeight="1">
      <c r="C563" s="22"/>
    </row>
    <row r="564" spans="3:3" ht="15.75" customHeight="1">
      <c r="C564" s="22"/>
    </row>
    <row r="565" spans="3:3" ht="15.75" customHeight="1">
      <c r="C565" s="22"/>
    </row>
    <row r="566" spans="3:3" ht="15.75" customHeight="1">
      <c r="C566" s="22"/>
    </row>
    <row r="567" spans="3:3" ht="15.75" customHeight="1">
      <c r="C567" s="22"/>
    </row>
    <row r="568" spans="3:3" ht="15.75" customHeight="1">
      <c r="C568" s="22"/>
    </row>
    <row r="569" spans="3:3" ht="15.75" customHeight="1">
      <c r="C569" s="22"/>
    </row>
    <row r="570" spans="3:3" ht="15.75" customHeight="1">
      <c r="C570" s="22"/>
    </row>
    <row r="571" spans="3:3" ht="15.75" customHeight="1">
      <c r="C571" s="22"/>
    </row>
    <row r="572" spans="3:3" ht="15.75" customHeight="1">
      <c r="C572" s="22"/>
    </row>
    <row r="573" spans="3:3" ht="15.75" customHeight="1">
      <c r="C573" s="22"/>
    </row>
    <row r="574" spans="3:3" ht="15.75" customHeight="1">
      <c r="C574" s="22"/>
    </row>
    <row r="575" spans="3:3" ht="15.75" customHeight="1">
      <c r="C575" s="22"/>
    </row>
    <row r="576" spans="3:3" ht="15.75" customHeight="1">
      <c r="C576" s="22"/>
    </row>
    <row r="577" spans="3:3" ht="15.75" customHeight="1">
      <c r="C577" s="22"/>
    </row>
    <row r="578" spans="3:3" ht="15.75" customHeight="1">
      <c r="C578" s="22"/>
    </row>
    <row r="579" spans="3:3" ht="15.75" customHeight="1">
      <c r="C579" s="22"/>
    </row>
    <row r="580" spans="3:3" ht="15.75" customHeight="1">
      <c r="C580" s="22"/>
    </row>
    <row r="581" spans="3:3" ht="15.75" customHeight="1">
      <c r="C581" s="22"/>
    </row>
    <row r="582" spans="3:3" ht="15.75" customHeight="1">
      <c r="C582" s="22"/>
    </row>
    <row r="583" spans="3:3" ht="15.75" customHeight="1">
      <c r="C583" s="22"/>
    </row>
    <row r="584" spans="3:3" ht="15.75" customHeight="1">
      <c r="C584" s="22"/>
    </row>
    <row r="585" spans="3:3" ht="15.75" customHeight="1">
      <c r="C585" s="22"/>
    </row>
    <row r="586" spans="3:3" ht="15.75" customHeight="1">
      <c r="C586" s="22"/>
    </row>
    <row r="587" spans="3:3" ht="15.75" customHeight="1">
      <c r="C587" s="22"/>
    </row>
    <row r="588" spans="3:3" ht="15.75" customHeight="1">
      <c r="C588" s="22"/>
    </row>
    <row r="589" spans="3:3" ht="15.75" customHeight="1">
      <c r="C589" s="22"/>
    </row>
    <row r="590" spans="3:3" ht="15.75" customHeight="1">
      <c r="C590" s="22"/>
    </row>
    <row r="591" spans="3:3" ht="15.75" customHeight="1">
      <c r="C591" s="22"/>
    </row>
    <row r="592" spans="3:3" ht="15.75" customHeight="1">
      <c r="C592" s="22"/>
    </row>
    <row r="593" spans="3:3" ht="15.75" customHeight="1">
      <c r="C593" s="22"/>
    </row>
    <row r="594" spans="3:3" ht="15.75" customHeight="1">
      <c r="C594" s="22"/>
    </row>
    <row r="595" spans="3:3" ht="15.75" customHeight="1">
      <c r="C595" s="22"/>
    </row>
    <row r="596" spans="3:3" ht="15.75" customHeight="1">
      <c r="C596" s="22"/>
    </row>
    <row r="597" spans="3:3" ht="15.75" customHeight="1">
      <c r="C597" s="22"/>
    </row>
    <row r="598" spans="3:3" ht="15.75" customHeight="1">
      <c r="C598" s="22"/>
    </row>
    <row r="599" spans="3:3" ht="15.75" customHeight="1">
      <c r="C599" s="22"/>
    </row>
    <row r="600" spans="3:3" ht="15.75" customHeight="1">
      <c r="C600" s="22"/>
    </row>
    <row r="601" spans="3:3" ht="15.75" customHeight="1">
      <c r="C601" s="22"/>
    </row>
    <row r="602" spans="3:3" ht="15.75" customHeight="1">
      <c r="C602" s="22"/>
    </row>
    <row r="603" spans="3:3" ht="15.75" customHeight="1">
      <c r="C603" s="22"/>
    </row>
    <row r="604" spans="3:3" ht="15.75" customHeight="1">
      <c r="C604" s="22"/>
    </row>
    <row r="605" spans="3:3" ht="15.75" customHeight="1">
      <c r="C605" s="22"/>
    </row>
    <row r="606" spans="3:3" ht="15.75" customHeight="1">
      <c r="C606" s="22"/>
    </row>
    <row r="607" spans="3:3" ht="15.75" customHeight="1">
      <c r="C607" s="22"/>
    </row>
    <row r="608" spans="3:3" ht="15.75" customHeight="1">
      <c r="C608" s="22"/>
    </row>
    <row r="609" spans="3:3" ht="15.75" customHeight="1">
      <c r="C609" s="22"/>
    </row>
    <row r="610" spans="3:3" ht="15.75" customHeight="1">
      <c r="C610" s="22"/>
    </row>
    <row r="611" spans="3:3" ht="15.75" customHeight="1">
      <c r="C611" s="22"/>
    </row>
    <row r="612" spans="3:3" ht="15.75" customHeight="1">
      <c r="C612" s="22"/>
    </row>
    <row r="613" spans="3:3" ht="15.75" customHeight="1">
      <c r="C613" s="22"/>
    </row>
    <row r="614" spans="3:3" ht="15.75" customHeight="1">
      <c r="C614" s="22"/>
    </row>
    <row r="615" spans="3:3" ht="15.75" customHeight="1">
      <c r="C615" s="22"/>
    </row>
    <row r="616" spans="3:3" ht="15.75" customHeight="1">
      <c r="C616" s="22"/>
    </row>
    <row r="617" spans="3:3" ht="15.75" customHeight="1">
      <c r="C617" s="22"/>
    </row>
    <row r="618" spans="3:3" ht="15.75" customHeight="1">
      <c r="C618" s="22"/>
    </row>
    <row r="619" spans="3:3" ht="15.75" customHeight="1">
      <c r="C619" s="22"/>
    </row>
    <row r="620" spans="3:3" ht="15.75" customHeight="1">
      <c r="C620" s="22"/>
    </row>
    <row r="621" spans="3:3" ht="15.75" customHeight="1">
      <c r="C621" s="22"/>
    </row>
    <row r="622" spans="3:3" ht="15.75" customHeight="1">
      <c r="C622" s="22"/>
    </row>
    <row r="623" spans="3:3" ht="15.75" customHeight="1">
      <c r="C623" s="22"/>
    </row>
    <row r="624" spans="3:3" ht="15.75" customHeight="1">
      <c r="C624" s="22"/>
    </row>
    <row r="625" spans="3:3" ht="15.75" customHeight="1">
      <c r="C625" s="22"/>
    </row>
    <row r="626" spans="3:3" ht="15.75" customHeight="1">
      <c r="C626" s="22"/>
    </row>
    <row r="627" spans="3:3" ht="15.75" customHeight="1">
      <c r="C627" s="22"/>
    </row>
    <row r="628" spans="3:3" ht="15.75" customHeight="1">
      <c r="C628" s="22"/>
    </row>
    <row r="629" spans="3:3" ht="15.75" customHeight="1">
      <c r="C629" s="22"/>
    </row>
    <row r="630" spans="3:3" ht="15.75" customHeight="1">
      <c r="C630" s="22"/>
    </row>
    <row r="631" spans="3:3" ht="15.75" customHeight="1">
      <c r="C631" s="22"/>
    </row>
    <row r="632" spans="3:3" ht="15.75" customHeight="1">
      <c r="C632" s="22"/>
    </row>
    <row r="633" spans="3:3" ht="15.75" customHeight="1">
      <c r="C633" s="22"/>
    </row>
    <row r="634" spans="3:3" ht="15.75" customHeight="1">
      <c r="C634" s="22"/>
    </row>
    <row r="635" spans="3:3" ht="15.75" customHeight="1">
      <c r="C635" s="22"/>
    </row>
    <row r="636" spans="3:3" ht="15.75" customHeight="1">
      <c r="C636" s="22"/>
    </row>
    <row r="637" spans="3:3" ht="15.75" customHeight="1">
      <c r="C637" s="22"/>
    </row>
    <row r="638" spans="3:3" ht="15.75" customHeight="1">
      <c r="C638" s="22"/>
    </row>
    <row r="639" spans="3:3" ht="15.75" customHeight="1">
      <c r="C639" s="22"/>
    </row>
    <row r="640" spans="3:3" ht="15.75" customHeight="1">
      <c r="C640" s="22"/>
    </row>
    <row r="641" spans="3:3" ht="15.75" customHeight="1">
      <c r="C641" s="22"/>
    </row>
    <row r="642" spans="3:3" ht="15.75" customHeight="1">
      <c r="C642" s="22"/>
    </row>
    <row r="643" spans="3:3" ht="15.75" customHeight="1">
      <c r="C643" s="22"/>
    </row>
    <row r="644" spans="3:3" ht="15.75" customHeight="1">
      <c r="C644" s="22"/>
    </row>
    <row r="645" spans="3:3" ht="15.75" customHeight="1">
      <c r="C645" s="22"/>
    </row>
    <row r="646" spans="3:3" ht="15.75" customHeight="1">
      <c r="C646" s="22"/>
    </row>
    <row r="647" spans="3:3" ht="15.75" customHeight="1">
      <c r="C647" s="22"/>
    </row>
    <row r="648" spans="3:3" ht="15.75" customHeight="1">
      <c r="C648" s="22"/>
    </row>
    <row r="649" spans="3:3" ht="15.75" customHeight="1">
      <c r="C649" s="22"/>
    </row>
    <row r="650" spans="3:3" ht="15.75" customHeight="1">
      <c r="C650" s="22"/>
    </row>
    <row r="651" spans="3:3" ht="15.75" customHeight="1">
      <c r="C651" s="22"/>
    </row>
    <row r="652" spans="3:3" ht="15.75" customHeight="1">
      <c r="C652" s="22"/>
    </row>
    <row r="653" spans="3:3" ht="15.75" customHeight="1">
      <c r="C653" s="22"/>
    </row>
    <row r="654" spans="3:3" ht="15.75" customHeight="1">
      <c r="C654" s="22"/>
    </row>
    <row r="655" spans="3:3" ht="15.75" customHeight="1">
      <c r="C655" s="22"/>
    </row>
    <row r="656" spans="3:3" ht="15.75" customHeight="1">
      <c r="C656" s="22"/>
    </row>
    <row r="657" spans="3:3" ht="15.75" customHeight="1">
      <c r="C657" s="22"/>
    </row>
    <row r="658" spans="3:3" ht="15.75" customHeight="1">
      <c r="C658" s="22"/>
    </row>
    <row r="659" spans="3:3" ht="15.75" customHeight="1">
      <c r="C659" s="22"/>
    </row>
    <row r="660" spans="3:3" ht="15.75" customHeight="1">
      <c r="C660" s="22"/>
    </row>
    <row r="661" spans="3:3" ht="15.75" customHeight="1">
      <c r="C661" s="22"/>
    </row>
    <row r="662" spans="3:3" ht="15.75" customHeight="1">
      <c r="C662" s="22"/>
    </row>
    <row r="663" spans="3:3" ht="15.75" customHeight="1">
      <c r="C663" s="22"/>
    </row>
    <row r="664" spans="3:3" ht="15.75" customHeight="1">
      <c r="C664" s="22"/>
    </row>
    <row r="665" spans="3:3" ht="15.75" customHeight="1">
      <c r="C665" s="22"/>
    </row>
    <row r="666" spans="3:3" ht="15.75" customHeight="1">
      <c r="C666" s="22"/>
    </row>
    <row r="667" spans="3:3" ht="15.75" customHeight="1">
      <c r="C667" s="22"/>
    </row>
    <row r="668" spans="3:3" ht="15.75" customHeight="1">
      <c r="C668" s="22"/>
    </row>
    <row r="669" spans="3:3" ht="15.75" customHeight="1">
      <c r="C669" s="22"/>
    </row>
    <row r="670" spans="3:3" ht="15.75" customHeight="1">
      <c r="C670" s="22"/>
    </row>
    <row r="671" spans="3:3" ht="15.75" customHeight="1">
      <c r="C671" s="22"/>
    </row>
    <row r="672" spans="3:3" ht="15.75" customHeight="1">
      <c r="C672" s="22"/>
    </row>
    <row r="673" spans="3:3" ht="15.75" customHeight="1">
      <c r="C673" s="22"/>
    </row>
    <row r="674" spans="3:3" ht="15.75" customHeight="1">
      <c r="C674" s="22"/>
    </row>
    <row r="675" spans="3:3" ht="15.75" customHeight="1">
      <c r="C675" s="22"/>
    </row>
    <row r="676" spans="3:3" ht="15.75" customHeight="1">
      <c r="C676" s="22"/>
    </row>
    <row r="677" spans="3:3" ht="15.75" customHeight="1">
      <c r="C677" s="22"/>
    </row>
    <row r="678" spans="3:3" ht="15.75" customHeight="1">
      <c r="C678" s="22"/>
    </row>
    <row r="679" spans="3:3" ht="15.75" customHeight="1">
      <c r="C679" s="22"/>
    </row>
    <row r="680" spans="3:3" ht="15.75" customHeight="1">
      <c r="C680" s="22"/>
    </row>
    <row r="681" spans="3:3" ht="15.75" customHeight="1">
      <c r="C681" s="22"/>
    </row>
    <row r="682" spans="3:3" ht="15.75" customHeight="1">
      <c r="C682" s="22"/>
    </row>
    <row r="683" spans="3:3" ht="15.75" customHeight="1">
      <c r="C683" s="22"/>
    </row>
    <row r="684" spans="3:3" ht="15.75" customHeight="1">
      <c r="C684" s="22"/>
    </row>
    <row r="685" spans="3:3" ht="15.75" customHeight="1">
      <c r="C685" s="22"/>
    </row>
    <row r="686" spans="3:3" ht="15.75" customHeight="1">
      <c r="C686" s="22"/>
    </row>
    <row r="687" spans="3:3" ht="15.75" customHeight="1">
      <c r="C687" s="22"/>
    </row>
    <row r="688" spans="3:3" ht="15.75" customHeight="1">
      <c r="C688" s="22"/>
    </row>
    <row r="689" spans="3:3" ht="15.75" customHeight="1">
      <c r="C689" s="22"/>
    </row>
    <row r="690" spans="3:3" ht="15.75" customHeight="1">
      <c r="C690" s="22"/>
    </row>
    <row r="691" spans="3:3" ht="15.75" customHeight="1">
      <c r="C691" s="22"/>
    </row>
    <row r="692" spans="3:3" ht="15.75" customHeight="1">
      <c r="C692" s="22"/>
    </row>
    <row r="693" spans="3:3" ht="15.75" customHeight="1">
      <c r="C693" s="22"/>
    </row>
    <row r="694" spans="3:3" ht="15.75" customHeight="1">
      <c r="C694" s="22"/>
    </row>
    <row r="695" spans="3:3" ht="15.75" customHeight="1">
      <c r="C695" s="22"/>
    </row>
    <row r="696" spans="3:3" ht="15.75" customHeight="1">
      <c r="C696" s="22"/>
    </row>
    <row r="697" spans="3:3" ht="15.75" customHeight="1">
      <c r="C697" s="22"/>
    </row>
    <row r="698" spans="3:3" ht="15.75" customHeight="1">
      <c r="C698" s="22"/>
    </row>
    <row r="699" spans="3:3" ht="15.75" customHeight="1">
      <c r="C699" s="22"/>
    </row>
    <row r="700" spans="3:3" ht="15.75" customHeight="1">
      <c r="C700" s="22"/>
    </row>
    <row r="701" spans="3:3" ht="15.75" customHeight="1">
      <c r="C701" s="22"/>
    </row>
    <row r="702" spans="3:3" ht="15.75" customHeight="1">
      <c r="C702" s="22"/>
    </row>
    <row r="703" spans="3:3" ht="15.75" customHeight="1">
      <c r="C703" s="22"/>
    </row>
    <row r="704" spans="3:3" ht="15.75" customHeight="1">
      <c r="C704" s="22"/>
    </row>
    <row r="705" spans="3:3" ht="15.75" customHeight="1">
      <c r="C705" s="22"/>
    </row>
    <row r="706" spans="3:3" ht="15.75" customHeight="1">
      <c r="C706" s="22"/>
    </row>
    <row r="707" spans="3:3" ht="15.75" customHeight="1">
      <c r="C707" s="22"/>
    </row>
    <row r="708" spans="3:3" ht="15.75" customHeight="1">
      <c r="C708" s="22"/>
    </row>
    <row r="709" spans="3:3" ht="15.75" customHeight="1">
      <c r="C709" s="22"/>
    </row>
    <row r="710" spans="3:3" ht="15.75" customHeight="1">
      <c r="C710" s="22"/>
    </row>
    <row r="711" spans="3:3" ht="15.75" customHeight="1">
      <c r="C711" s="22"/>
    </row>
    <row r="712" spans="3:3" ht="15.75" customHeight="1">
      <c r="C712" s="22"/>
    </row>
    <row r="713" spans="3:3" ht="15.75" customHeight="1">
      <c r="C713" s="22"/>
    </row>
    <row r="714" spans="3:3" ht="15.75" customHeight="1">
      <c r="C714" s="22"/>
    </row>
    <row r="715" spans="3:3" ht="15.75" customHeight="1">
      <c r="C715" s="22"/>
    </row>
    <row r="716" spans="3:3" ht="15.75" customHeight="1">
      <c r="C716" s="22"/>
    </row>
    <row r="717" spans="3:3" ht="15.75" customHeight="1">
      <c r="C717" s="22"/>
    </row>
    <row r="718" spans="3:3" ht="15.75" customHeight="1">
      <c r="C718" s="22"/>
    </row>
    <row r="719" spans="3:3" ht="15.75" customHeight="1">
      <c r="C719" s="22"/>
    </row>
    <row r="720" spans="3:3" ht="15.75" customHeight="1">
      <c r="C720" s="22"/>
    </row>
    <row r="721" spans="3:3" ht="15.75" customHeight="1">
      <c r="C721" s="22"/>
    </row>
    <row r="722" spans="3:3" ht="15.75" customHeight="1">
      <c r="C722" s="22"/>
    </row>
    <row r="723" spans="3:3" ht="15.75" customHeight="1">
      <c r="C723" s="22"/>
    </row>
    <row r="724" spans="3:3" ht="15.75" customHeight="1">
      <c r="C724" s="22"/>
    </row>
    <row r="725" spans="3:3" ht="15.75" customHeight="1">
      <c r="C725" s="22"/>
    </row>
    <row r="726" spans="3:3" ht="15.75" customHeight="1">
      <c r="C726" s="22"/>
    </row>
    <row r="727" spans="3:3" ht="15.75" customHeight="1">
      <c r="C727" s="22"/>
    </row>
    <row r="728" spans="3:3" ht="15.75" customHeight="1">
      <c r="C728" s="22"/>
    </row>
    <row r="729" spans="3:3" ht="15.75" customHeight="1">
      <c r="C729" s="22"/>
    </row>
    <row r="730" spans="3:3" ht="15.75" customHeight="1">
      <c r="C730" s="22"/>
    </row>
    <row r="731" spans="3:3" ht="15.75" customHeight="1">
      <c r="C731" s="22"/>
    </row>
    <row r="732" spans="3:3" ht="15.75" customHeight="1">
      <c r="C732" s="22"/>
    </row>
    <row r="733" spans="3:3" ht="15.75" customHeight="1">
      <c r="C733" s="22"/>
    </row>
    <row r="734" spans="3:3" ht="15.75" customHeight="1">
      <c r="C734" s="22"/>
    </row>
    <row r="735" spans="3:3" ht="15.75" customHeight="1">
      <c r="C735" s="22"/>
    </row>
    <row r="736" spans="3:3" ht="15.75" customHeight="1">
      <c r="C736" s="22"/>
    </row>
    <row r="737" spans="3:3" ht="15.75" customHeight="1">
      <c r="C737" s="22"/>
    </row>
    <row r="738" spans="3:3" ht="15.75" customHeight="1">
      <c r="C738" s="22"/>
    </row>
    <row r="739" spans="3:3" ht="15.75" customHeight="1">
      <c r="C739" s="22"/>
    </row>
    <row r="740" spans="3:3" ht="15.75" customHeight="1">
      <c r="C740" s="22"/>
    </row>
    <row r="741" spans="3:3" ht="15.75" customHeight="1">
      <c r="C741" s="22"/>
    </row>
    <row r="742" spans="3:3" ht="15.75" customHeight="1">
      <c r="C742" s="22"/>
    </row>
    <row r="743" spans="3:3" ht="15.75" customHeight="1">
      <c r="C743" s="22"/>
    </row>
    <row r="744" spans="3:3" ht="15.75" customHeight="1">
      <c r="C744" s="22"/>
    </row>
    <row r="745" spans="3:3" ht="15.75" customHeight="1">
      <c r="C745" s="22"/>
    </row>
    <row r="746" spans="3:3" ht="15.75" customHeight="1">
      <c r="C746" s="22"/>
    </row>
    <row r="747" spans="3:3" ht="15.75" customHeight="1">
      <c r="C747" s="22"/>
    </row>
    <row r="748" spans="3:3" ht="15.75" customHeight="1">
      <c r="C748" s="22"/>
    </row>
    <row r="749" spans="3:3" ht="15.75" customHeight="1">
      <c r="C749" s="22"/>
    </row>
    <row r="750" spans="3:3" ht="15.75" customHeight="1">
      <c r="C750" s="22"/>
    </row>
    <row r="751" spans="3:3" ht="15.75" customHeight="1">
      <c r="C751" s="22"/>
    </row>
    <row r="752" spans="3:3" ht="15.75" customHeight="1">
      <c r="C752" s="22"/>
    </row>
    <row r="753" spans="3:3" ht="15.75" customHeight="1">
      <c r="C753" s="22"/>
    </row>
    <row r="754" spans="3:3" ht="15.75" customHeight="1">
      <c r="C754" s="22"/>
    </row>
    <row r="755" spans="3:3" ht="15.75" customHeight="1">
      <c r="C755" s="22"/>
    </row>
    <row r="756" spans="3:3" ht="15.75" customHeight="1">
      <c r="C756" s="22"/>
    </row>
    <row r="757" spans="3:3" ht="15.75" customHeight="1">
      <c r="C757" s="22"/>
    </row>
    <row r="758" spans="3:3" ht="15.75" customHeight="1">
      <c r="C758" s="22"/>
    </row>
    <row r="759" spans="3:3" ht="15.75" customHeight="1">
      <c r="C759" s="22"/>
    </row>
    <row r="760" spans="3:3" ht="15.75" customHeight="1">
      <c r="C760" s="22"/>
    </row>
    <row r="761" spans="3:3" ht="15.75" customHeight="1">
      <c r="C761" s="22"/>
    </row>
    <row r="762" spans="3:3" ht="15.75" customHeight="1">
      <c r="C762" s="22"/>
    </row>
    <row r="763" spans="3:3" ht="15.75" customHeight="1">
      <c r="C763" s="22"/>
    </row>
    <row r="764" spans="3:3" ht="15.75" customHeight="1">
      <c r="C764" s="22"/>
    </row>
    <row r="765" spans="3:3" ht="15.75" customHeight="1">
      <c r="C765" s="22"/>
    </row>
    <row r="766" spans="3:3" ht="15.75" customHeight="1">
      <c r="C766" s="22"/>
    </row>
    <row r="767" spans="3:3" ht="15.75" customHeight="1">
      <c r="C767" s="22"/>
    </row>
    <row r="768" spans="3:3" ht="15.75" customHeight="1">
      <c r="C768" s="22"/>
    </row>
    <row r="769" spans="3:3" ht="15.75" customHeight="1">
      <c r="C769" s="22"/>
    </row>
    <row r="770" spans="3:3" ht="15.75" customHeight="1">
      <c r="C770" s="22"/>
    </row>
    <row r="771" spans="3:3" ht="15.75" customHeight="1">
      <c r="C771" s="22"/>
    </row>
    <row r="772" spans="3:3" ht="15.75" customHeight="1">
      <c r="C772" s="22"/>
    </row>
    <row r="773" spans="3:3" ht="15.75" customHeight="1">
      <c r="C773" s="22"/>
    </row>
    <row r="774" spans="3:3" ht="15.75" customHeight="1">
      <c r="C774" s="22"/>
    </row>
    <row r="775" spans="3:3" ht="15.75" customHeight="1">
      <c r="C775" s="22"/>
    </row>
    <row r="776" spans="3:3" ht="15.75" customHeight="1">
      <c r="C776" s="22"/>
    </row>
    <row r="777" spans="3:3" ht="15.75" customHeight="1">
      <c r="C777" s="22"/>
    </row>
    <row r="778" spans="3:3" ht="15.75" customHeight="1">
      <c r="C778" s="22"/>
    </row>
    <row r="779" spans="3:3" ht="15.75" customHeight="1">
      <c r="C779" s="22"/>
    </row>
    <row r="780" spans="3:3" ht="15.75" customHeight="1">
      <c r="C780" s="22"/>
    </row>
    <row r="781" spans="3:3" ht="15.75" customHeight="1">
      <c r="C781" s="22"/>
    </row>
    <row r="782" spans="3:3" ht="15.75" customHeight="1">
      <c r="C782" s="22"/>
    </row>
    <row r="783" spans="3:3" ht="15.75" customHeight="1">
      <c r="C783" s="22"/>
    </row>
    <row r="784" spans="3:3" ht="15.75" customHeight="1">
      <c r="C784" s="22"/>
    </row>
    <row r="785" spans="3:3" ht="15.75" customHeight="1">
      <c r="C785" s="22"/>
    </row>
    <row r="786" spans="3:3" ht="15.75" customHeight="1">
      <c r="C786" s="22"/>
    </row>
    <row r="787" spans="3:3" ht="15.75" customHeight="1">
      <c r="C787" s="22"/>
    </row>
    <row r="788" spans="3:3" ht="15.75" customHeight="1">
      <c r="C788" s="22"/>
    </row>
    <row r="789" spans="3:3" ht="15.75" customHeight="1">
      <c r="C789" s="22"/>
    </row>
    <row r="790" spans="3:3" ht="15.75" customHeight="1">
      <c r="C790" s="22"/>
    </row>
    <row r="791" spans="3:3" ht="15.75" customHeight="1">
      <c r="C791" s="22"/>
    </row>
    <row r="792" spans="3:3" ht="15.75" customHeight="1">
      <c r="C792" s="22"/>
    </row>
    <row r="793" spans="3:3" ht="15.75" customHeight="1">
      <c r="C793" s="22"/>
    </row>
    <row r="794" spans="3:3" ht="15.75" customHeight="1">
      <c r="C794" s="22"/>
    </row>
    <row r="795" spans="3:3" ht="15.75" customHeight="1">
      <c r="C795" s="22"/>
    </row>
    <row r="796" spans="3:3" ht="15.75" customHeight="1">
      <c r="C796" s="22"/>
    </row>
    <row r="797" spans="3:3" ht="15.75" customHeight="1">
      <c r="C797" s="22"/>
    </row>
    <row r="798" spans="3:3" ht="15.75" customHeight="1">
      <c r="C798" s="22"/>
    </row>
    <row r="799" spans="3:3" ht="15.75" customHeight="1">
      <c r="C799" s="22"/>
    </row>
    <row r="800" spans="3:3" ht="15.75" customHeight="1">
      <c r="C800" s="22"/>
    </row>
    <row r="801" spans="3:3" ht="15.75" customHeight="1">
      <c r="C801" s="22"/>
    </row>
    <row r="802" spans="3:3" ht="15.75" customHeight="1">
      <c r="C802" s="22"/>
    </row>
    <row r="803" spans="3:3" ht="15.75" customHeight="1">
      <c r="C803" s="22"/>
    </row>
    <row r="804" spans="3:3" ht="15.75" customHeight="1">
      <c r="C804" s="22"/>
    </row>
    <row r="805" spans="3:3" ht="15.75" customHeight="1">
      <c r="C805" s="22"/>
    </row>
    <row r="806" spans="3:3" ht="15.75" customHeight="1">
      <c r="C806" s="22"/>
    </row>
    <row r="807" spans="3:3" ht="15.75" customHeight="1">
      <c r="C807" s="22"/>
    </row>
    <row r="808" spans="3:3" ht="15.75" customHeight="1">
      <c r="C808" s="22"/>
    </row>
    <row r="809" spans="3:3" ht="15.75" customHeight="1">
      <c r="C809" s="22"/>
    </row>
    <row r="810" spans="3:3" ht="15.75" customHeight="1">
      <c r="C810" s="22"/>
    </row>
    <row r="811" spans="3:3" ht="15.75" customHeight="1">
      <c r="C811" s="22"/>
    </row>
    <row r="812" spans="3:3" ht="15.75" customHeight="1">
      <c r="C812" s="22"/>
    </row>
    <row r="813" spans="3:3" ht="15.75" customHeight="1">
      <c r="C813" s="22"/>
    </row>
    <row r="814" spans="3:3" ht="15.75" customHeight="1">
      <c r="C814" s="22"/>
    </row>
    <row r="815" spans="3:3" ht="15.75" customHeight="1">
      <c r="C815" s="22"/>
    </row>
    <row r="816" spans="3:3" ht="15.75" customHeight="1">
      <c r="C816" s="22"/>
    </row>
    <row r="817" spans="3:3" ht="15.75" customHeight="1">
      <c r="C817" s="22"/>
    </row>
    <row r="818" spans="3:3" ht="15.75" customHeight="1">
      <c r="C818" s="22"/>
    </row>
    <row r="819" spans="3:3" ht="15.75" customHeight="1">
      <c r="C819" s="22"/>
    </row>
    <row r="820" spans="3:3" ht="15.75" customHeight="1">
      <c r="C820" s="22"/>
    </row>
    <row r="821" spans="3:3" ht="15.75" customHeight="1">
      <c r="C821" s="22"/>
    </row>
    <row r="822" spans="3:3" ht="15.75" customHeight="1">
      <c r="C822" s="22"/>
    </row>
    <row r="823" spans="3:3" ht="15.75" customHeight="1">
      <c r="C823" s="22"/>
    </row>
    <row r="824" spans="3:3" ht="15.75" customHeight="1">
      <c r="C824" s="22"/>
    </row>
    <row r="825" spans="3:3" ht="15.75" customHeight="1">
      <c r="C825" s="22"/>
    </row>
    <row r="826" spans="3:3" ht="15.75" customHeight="1">
      <c r="C826" s="22"/>
    </row>
    <row r="827" spans="3:3" ht="15.75" customHeight="1">
      <c r="C827" s="22"/>
    </row>
    <row r="828" spans="3:3" ht="15.75" customHeight="1">
      <c r="C828" s="22"/>
    </row>
    <row r="829" spans="3:3" ht="15.75" customHeight="1">
      <c r="C829" s="22"/>
    </row>
    <row r="830" spans="3:3" ht="15.75" customHeight="1">
      <c r="C830" s="22"/>
    </row>
    <row r="831" spans="3:3" ht="15.75" customHeight="1">
      <c r="C831" s="22"/>
    </row>
    <row r="832" spans="3:3" ht="15.75" customHeight="1">
      <c r="C832" s="22"/>
    </row>
    <row r="833" spans="3:3" ht="15.75" customHeight="1">
      <c r="C833" s="22"/>
    </row>
    <row r="834" spans="3:3" ht="15.75" customHeight="1">
      <c r="C834" s="22"/>
    </row>
    <row r="835" spans="3:3" ht="15.75" customHeight="1">
      <c r="C835" s="22"/>
    </row>
    <row r="836" spans="3:3" ht="15.75" customHeight="1">
      <c r="C836" s="22"/>
    </row>
    <row r="837" spans="3:3" ht="15.75" customHeight="1">
      <c r="C837" s="22"/>
    </row>
    <row r="838" spans="3:3" ht="15.75" customHeight="1">
      <c r="C838" s="22"/>
    </row>
    <row r="839" spans="3:3" ht="15.75" customHeight="1">
      <c r="C839" s="22"/>
    </row>
    <row r="840" spans="3:3" ht="15.75" customHeight="1">
      <c r="C840" s="22"/>
    </row>
    <row r="841" spans="3:3" ht="15.75" customHeight="1">
      <c r="C841" s="22"/>
    </row>
    <row r="842" spans="3:3" ht="15.75" customHeight="1">
      <c r="C842" s="22"/>
    </row>
    <row r="843" spans="3:3" ht="15.75" customHeight="1">
      <c r="C843" s="22"/>
    </row>
    <row r="844" spans="3:3" ht="15.75" customHeight="1">
      <c r="C844" s="22"/>
    </row>
    <row r="845" spans="3:3" ht="15.75" customHeight="1">
      <c r="C845" s="22"/>
    </row>
    <row r="846" spans="3:3" ht="15.75" customHeight="1">
      <c r="C846" s="22"/>
    </row>
    <row r="847" spans="3:3" ht="15.75" customHeight="1">
      <c r="C847" s="22"/>
    </row>
    <row r="848" spans="3:3" ht="15.75" customHeight="1">
      <c r="C848" s="22"/>
    </row>
    <row r="849" spans="3:3" ht="15.75" customHeight="1">
      <c r="C849" s="22"/>
    </row>
    <row r="850" spans="3:3" ht="15.75" customHeight="1">
      <c r="C850" s="22"/>
    </row>
    <row r="851" spans="3:3" ht="15.75" customHeight="1">
      <c r="C851" s="22"/>
    </row>
    <row r="852" spans="3:3" ht="15.75" customHeight="1">
      <c r="C852" s="22"/>
    </row>
    <row r="853" spans="3:3" ht="15.75" customHeight="1">
      <c r="C853" s="22"/>
    </row>
    <row r="854" spans="3:3" ht="15.75" customHeight="1">
      <c r="C854" s="22"/>
    </row>
    <row r="855" spans="3:3" ht="15.75" customHeight="1">
      <c r="C855" s="22"/>
    </row>
    <row r="856" spans="3:3" ht="15.75" customHeight="1">
      <c r="C856" s="22"/>
    </row>
    <row r="857" spans="3:3" ht="15.75" customHeight="1">
      <c r="C857" s="22"/>
    </row>
    <row r="858" spans="3:3" ht="15.75" customHeight="1">
      <c r="C858" s="22"/>
    </row>
    <row r="859" spans="3:3" ht="15.75" customHeight="1">
      <c r="C859" s="22"/>
    </row>
    <row r="860" spans="3:3" ht="15.75" customHeight="1">
      <c r="C860" s="22"/>
    </row>
    <row r="861" spans="3:3" ht="15.75" customHeight="1">
      <c r="C861" s="22"/>
    </row>
    <row r="862" spans="3:3" ht="15.75" customHeight="1">
      <c r="C862" s="22"/>
    </row>
    <row r="863" spans="3:3" ht="15.75" customHeight="1">
      <c r="C863" s="22"/>
    </row>
    <row r="864" spans="3:3" ht="15.75" customHeight="1">
      <c r="C864" s="22"/>
    </row>
    <row r="865" spans="3:3" ht="15.75" customHeight="1">
      <c r="C865" s="22"/>
    </row>
    <row r="866" spans="3:3" ht="15.75" customHeight="1">
      <c r="C866" s="22"/>
    </row>
    <row r="867" spans="3:3" ht="15.75" customHeight="1">
      <c r="C867" s="22"/>
    </row>
    <row r="868" spans="3:3" ht="15.75" customHeight="1">
      <c r="C868" s="22"/>
    </row>
    <row r="869" spans="3:3" ht="15.75" customHeight="1">
      <c r="C869" s="22"/>
    </row>
    <row r="870" spans="3:3" ht="15.75" customHeight="1">
      <c r="C870" s="22"/>
    </row>
    <row r="871" spans="3:3" ht="15.75" customHeight="1">
      <c r="C871" s="22"/>
    </row>
    <row r="872" spans="3:3" ht="15.75" customHeight="1">
      <c r="C872" s="22"/>
    </row>
    <row r="873" spans="3:3" ht="15.75" customHeight="1">
      <c r="C873" s="22"/>
    </row>
    <row r="874" spans="3:3" ht="15.75" customHeight="1">
      <c r="C874" s="22"/>
    </row>
    <row r="875" spans="3:3" ht="15.75" customHeight="1">
      <c r="C875" s="22"/>
    </row>
    <row r="876" spans="3:3" ht="15.75" customHeight="1">
      <c r="C876" s="22"/>
    </row>
    <row r="877" spans="3:3" ht="15.75" customHeight="1">
      <c r="C877" s="22"/>
    </row>
    <row r="878" spans="3:3" ht="15.75" customHeight="1">
      <c r="C878" s="22"/>
    </row>
    <row r="879" spans="3:3" ht="15.75" customHeight="1">
      <c r="C879" s="22"/>
    </row>
    <row r="880" spans="3:3" ht="15.75" customHeight="1">
      <c r="C880" s="22"/>
    </row>
    <row r="881" spans="3:3" ht="15.75" customHeight="1">
      <c r="C881" s="22"/>
    </row>
    <row r="882" spans="3:3" ht="15.75" customHeight="1">
      <c r="C882" s="22"/>
    </row>
    <row r="883" spans="3:3" ht="15.75" customHeight="1">
      <c r="C883" s="22"/>
    </row>
    <row r="884" spans="3:3" ht="15.75" customHeight="1">
      <c r="C884" s="22"/>
    </row>
    <row r="885" spans="3:3" ht="15.75" customHeight="1">
      <c r="C885" s="22"/>
    </row>
    <row r="886" spans="3:3" ht="15.75" customHeight="1">
      <c r="C886" s="22"/>
    </row>
    <row r="887" spans="3:3" ht="15.75" customHeight="1">
      <c r="C887" s="22"/>
    </row>
    <row r="888" spans="3:3" ht="15.75" customHeight="1">
      <c r="C888" s="22"/>
    </row>
    <row r="889" spans="3:3" ht="15.75" customHeight="1">
      <c r="C889" s="22"/>
    </row>
    <row r="890" spans="3:3" ht="15.75" customHeight="1">
      <c r="C890" s="22"/>
    </row>
    <row r="891" spans="3:3" ht="15.75" customHeight="1">
      <c r="C891" s="22"/>
    </row>
    <row r="892" spans="3:3" ht="15.75" customHeight="1">
      <c r="C892" s="22"/>
    </row>
    <row r="893" spans="3:3" ht="15.75" customHeight="1">
      <c r="C893" s="22"/>
    </row>
    <row r="894" spans="3:3" ht="15.75" customHeight="1">
      <c r="C894" s="22"/>
    </row>
    <row r="895" spans="3:3" ht="15.75" customHeight="1">
      <c r="C895" s="22"/>
    </row>
    <row r="896" spans="3:3" ht="15.75" customHeight="1">
      <c r="C896" s="22"/>
    </row>
    <row r="897" spans="3:3" ht="15.75" customHeight="1">
      <c r="C897" s="22"/>
    </row>
    <row r="898" spans="3:3" ht="15.75" customHeight="1">
      <c r="C898" s="22"/>
    </row>
    <row r="899" spans="3:3" ht="15.75" customHeight="1">
      <c r="C899" s="22"/>
    </row>
    <row r="900" spans="3:3" ht="15.75" customHeight="1">
      <c r="C900" s="22"/>
    </row>
    <row r="901" spans="3:3" ht="15.75" customHeight="1">
      <c r="C901" s="22"/>
    </row>
    <row r="902" spans="3:3" ht="15.75" customHeight="1">
      <c r="C902" s="22"/>
    </row>
    <row r="903" spans="3:3" ht="15.75" customHeight="1">
      <c r="C903" s="22"/>
    </row>
    <row r="904" spans="3:3" ht="15.75" customHeight="1">
      <c r="C904" s="22"/>
    </row>
    <row r="905" spans="3:3" ht="15.75" customHeight="1">
      <c r="C905" s="22"/>
    </row>
    <row r="906" spans="3:3" ht="15.75" customHeight="1">
      <c r="C906" s="22"/>
    </row>
    <row r="907" spans="3:3" ht="15.75" customHeight="1">
      <c r="C907" s="22"/>
    </row>
    <row r="908" spans="3:3" ht="15.75" customHeight="1">
      <c r="C908" s="22"/>
    </row>
    <row r="909" spans="3:3" ht="15.75" customHeight="1">
      <c r="C909" s="22"/>
    </row>
    <row r="910" spans="3:3" ht="15.75" customHeight="1">
      <c r="C910" s="22"/>
    </row>
    <row r="911" spans="3:3" ht="15.75" customHeight="1">
      <c r="C911" s="22"/>
    </row>
    <row r="912" spans="3:3" ht="15.75" customHeight="1">
      <c r="C912" s="22"/>
    </row>
    <row r="913" spans="3:3" ht="15.75" customHeight="1">
      <c r="C913" s="22"/>
    </row>
    <row r="914" spans="3:3" ht="15.75" customHeight="1">
      <c r="C914" s="22"/>
    </row>
    <row r="915" spans="3:3" ht="15.75" customHeight="1">
      <c r="C915" s="22"/>
    </row>
    <row r="916" spans="3:3" ht="15.75" customHeight="1">
      <c r="C916" s="22"/>
    </row>
    <row r="917" spans="3:3" ht="15.75" customHeight="1">
      <c r="C917" s="22"/>
    </row>
    <row r="918" spans="3:3" ht="15.75" customHeight="1">
      <c r="C918" s="22"/>
    </row>
    <row r="919" spans="3:3" ht="15.75" customHeight="1">
      <c r="C919" s="22"/>
    </row>
    <row r="920" spans="3:3" ht="15.75" customHeight="1">
      <c r="C920" s="22"/>
    </row>
    <row r="921" spans="3:3" ht="15.75" customHeight="1">
      <c r="C921" s="22"/>
    </row>
    <row r="922" spans="3:3" ht="15.75" customHeight="1">
      <c r="C922" s="22"/>
    </row>
    <row r="923" spans="3:3" ht="15.75" customHeight="1">
      <c r="C923" s="22"/>
    </row>
    <row r="924" spans="3:3" ht="15.75" customHeight="1">
      <c r="C924" s="22"/>
    </row>
    <row r="925" spans="3:3" ht="15.75" customHeight="1">
      <c r="C925" s="22"/>
    </row>
    <row r="926" spans="3:3" ht="15.75" customHeight="1">
      <c r="C926" s="22"/>
    </row>
    <row r="927" spans="3:3" ht="15.75" customHeight="1">
      <c r="C927" s="22"/>
    </row>
    <row r="928" spans="3:3" ht="15.75" customHeight="1">
      <c r="C928" s="22"/>
    </row>
    <row r="929" spans="3:3" ht="15.75" customHeight="1">
      <c r="C929" s="22"/>
    </row>
    <row r="930" spans="3:3" ht="15.75" customHeight="1">
      <c r="C930" s="22"/>
    </row>
    <row r="931" spans="3:3" ht="15.75" customHeight="1">
      <c r="C931" s="22"/>
    </row>
    <row r="932" spans="3:3" ht="15.75" customHeight="1">
      <c r="C932" s="22"/>
    </row>
    <row r="933" spans="3:3" ht="15.75" customHeight="1">
      <c r="C933" s="22"/>
    </row>
    <row r="934" spans="3:3" ht="15.75" customHeight="1">
      <c r="C934" s="22"/>
    </row>
    <row r="935" spans="3:3" ht="15.75" customHeight="1">
      <c r="C935" s="22"/>
    </row>
    <row r="936" spans="3:3" ht="15.75" customHeight="1">
      <c r="C936" s="22"/>
    </row>
    <row r="937" spans="3:3" ht="15.75" customHeight="1">
      <c r="C937" s="22"/>
    </row>
    <row r="938" spans="3:3" ht="15.75" customHeight="1">
      <c r="C938" s="22"/>
    </row>
    <row r="939" spans="3:3" ht="15.75" customHeight="1">
      <c r="C939" s="22"/>
    </row>
    <row r="940" spans="3:3" ht="15.75" customHeight="1">
      <c r="C940" s="22"/>
    </row>
    <row r="941" spans="3:3" ht="15.75" customHeight="1">
      <c r="C941" s="22"/>
    </row>
    <row r="942" spans="3:3" ht="15.75" customHeight="1">
      <c r="C942" s="22"/>
    </row>
    <row r="943" spans="3:3" ht="15.75" customHeight="1">
      <c r="C943" s="22"/>
    </row>
    <row r="944" spans="3:3" ht="15.75" customHeight="1">
      <c r="C944" s="22"/>
    </row>
    <row r="945" spans="3:3" ht="15.75" customHeight="1">
      <c r="C945" s="22"/>
    </row>
    <row r="946" spans="3:3" ht="15.75" customHeight="1">
      <c r="C946" s="22"/>
    </row>
    <row r="947" spans="3:3" ht="15.75" customHeight="1">
      <c r="C947" s="22"/>
    </row>
    <row r="948" spans="3:3" ht="15.75" customHeight="1">
      <c r="C948" s="22"/>
    </row>
    <row r="949" spans="3:3" ht="15.75" customHeight="1">
      <c r="C949" s="22"/>
    </row>
    <row r="950" spans="3:3" ht="15.75" customHeight="1">
      <c r="C950" s="22"/>
    </row>
    <row r="951" spans="3:3" ht="15.75" customHeight="1">
      <c r="C951" s="22"/>
    </row>
    <row r="952" spans="3:3" ht="15.75" customHeight="1">
      <c r="C952" s="22"/>
    </row>
    <row r="953" spans="3:3" ht="15.75" customHeight="1">
      <c r="C953" s="22"/>
    </row>
    <row r="954" spans="3:3" ht="15.75" customHeight="1">
      <c r="C954" s="22"/>
    </row>
    <row r="955" spans="3:3" ht="15.75" customHeight="1">
      <c r="C955" s="22"/>
    </row>
    <row r="956" spans="3:3" ht="15.75" customHeight="1">
      <c r="C956" s="22"/>
    </row>
    <row r="957" spans="3:3" ht="15.75" customHeight="1">
      <c r="C957" s="22"/>
    </row>
    <row r="958" spans="3:3" ht="15.75" customHeight="1">
      <c r="C958" s="22"/>
    </row>
    <row r="959" spans="3:3" ht="15.75" customHeight="1">
      <c r="C959" s="22"/>
    </row>
    <row r="960" spans="3:3" ht="15.75" customHeight="1">
      <c r="C960" s="22"/>
    </row>
    <row r="961" spans="3:3" ht="15.75" customHeight="1">
      <c r="C961" s="22"/>
    </row>
    <row r="962" spans="3:3" ht="15.75" customHeight="1">
      <c r="C962" s="22"/>
    </row>
    <row r="963" spans="3:3" ht="15.75" customHeight="1">
      <c r="C963" s="22"/>
    </row>
    <row r="964" spans="3:3" ht="15.75" customHeight="1">
      <c r="C964" s="22"/>
    </row>
    <row r="965" spans="3:3" ht="15.75" customHeight="1">
      <c r="C965" s="22"/>
    </row>
    <row r="966" spans="3:3" ht="15.75" customHeight="1">
      <c r="C966" s="22"/>
    </row>
    <row r="967" spans="3:3" ht="15.75" customHeight="1">
      <c r="C967" s="22"/>
    </row>
    <row r="968" spans="3:3" ht="15.75" customHeight="1">
      <c r="C968" s="22"/>
    </row>
    <row r="969" spans="3:3" ht="15.75" customHeight="1">
      <c r="C969" s="22"/>
    </row>
    <row r="970" spans="3:3" ht="15.75" customHeight="1">
      <c r="C970" s="22"/>
    </row>
    <row r="971" spans="3:3" ht="15.75" customHeight="1">
      <c r="C971" s="22"/>
    </row>
    <row r="972" spans="3:3" ht="15.75" customHeight="1">
      <c r="C972" s="22"/>
    </row>
    <row r="973" spans="3:3" ht="15.75" customHeight="1">
      <c r="C973" s="22"/>
    </row>
    <row r="974" spans="3:3" ht="15.75" customHeight="1">
      <c r="C974" s="22"/>
    </row>
    <row r="975" spans="3:3" ht="15.75" customHeight="1">
      <c r="C975" s="22"/>
    </row>
    <row r="976" spans="3:3" ht="15.75" customHeight="1">
      <c r="C976" s="22"/>
    </row>
    <row r="977" spans="3:3" ht="15.75" customHeight="1">
      <c r="C977" s="22"/>
    </row>
    <row r="978" spans="3:3" ht="15.75" customHeight="1">
      <c r="C978" s="22"/>
    </row>
    <row r="979" spans="3:3" ht="15.75" customHeight="1">
      <c r="C979" s="22"/>
    </row>
    <row r="980" spans="3:3" ht="15.75" customHeight="1">
      <c r="C980" s="22"/>
    </row>
    <row r="981" spans="3:3" ht="15.75" customHeight="1">
      <c r="C981" s="22"/>
    </row>
    <row r="982" spans="3:3" ht="15.75" customHeight="1">
      <c r="C982" s="22"/>
    </row>
    <row r="983" spans="3:3" ht="15.75" customHeight="1">
      <c r="C983" s="22"/>
    </row>
    <row r="984" spans="3:3" ht="15.75" customHeight="1">
      <c r="C984" s="22"/>
    </row>
    <row r="985" spans="3:3" ht="15.75" customHeight="1">
      <c r="C985" s="22"/>
    </row>
    <row r="986" spans="3:3" ht="15.75" customHeight="1">
      <c r="C986" s="22"/>
    </row>
    <row r="987" spans="3:3" ht="15.75" customHeight="1">
      <c r="C987" s="22"/>
    </row>
    <row r="988" spans="3:3" ht="15.75" customHeight="1">
      <c r="C988" s="22"/>
    </row>
    <row r="989" spans="3:3" ht="15.75" customHeight="1">
      <c r="C989" s="22"/>
    </row>
    <row r="990" spans="3:3" ht="15.75" customHeight="1">
      <c r="C990" s="22"/>
    </row>
    <row r="991" spans="3:3" ht="15.75" customHeight="1">
      <c r="C991" s="22"/>
    </row>
    <row r="992" spans="3:3" ht="15.75" customHeight="1">
      <c r="C992" s="22"/>
    </row>
    <row r="993" spans="3:3" ht="15.75" customHeight="1">
      <c r="C993" s="22"/>
    </row>
    <row r="994" spans="3:3" ht="15.75" customHeight="1">
      <c r="C994" s="22"/>
    </row>
    <row r="995" spans="3:3" ht="15.75" customHeight="1">
      <c r="C995" s="22"/>
    </row>
    <row r="996" spans="3:3" ht="15.75" customHeight="1">
      <c r="C996" s="22"/>
    </row>
    <row r="997" spans="3:3" ht="15.75" customHeight="1">
      <c r="C997" s="22"/>
    </row>
    <row r="998" spans="3:3" ht="15.75" customHeight="1">
      <c r="C998" s="22"/>
    </row>
    <row r="999" spans="3:3" ht="15.75" customHeight="1">
      <c r="C999" s="22"/>
    </row>
    <row r="1000" spans="3:3" ht="15.75" customHeight="1">
      <c r="C1000" s="22"/>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F240-F2C9-EE4D-9D56-4C9B8EE95030}">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22" t="s">
        <v>98</v>
      </c>
    </row>
    <row r="2" spans="1:4" ht="15.75" customHeight="1">
      <c r="A2" s="17">
        <v>34790</v>
      </c>
      <c r="B2" s="12">
        <v>1.54</v>
      </c>
      <c r="C2" s="22"/>
    </row>
    <row r="3" spans="1:4" ht="15.75" customHeight="1">
      <c r="A3" s="17">
        <v>34820</v>
      </c>
      <c r="B3" s="12">
        <v>1.57</v>
      </c>
      <c r="C3" s="22">
        <v>100</v>
      </c>
    </row>
    <row r="4" spans="1:4" ht="15.75" customHeight="1">
      <c r="A4" s="17">
        <v>34851</v>
      </c>
      <c r="B4" s="12">
        <v>1.73</v>
      </c>
      <c r="C4" s="22">
        <v>100</v>
      </c>
    </row>
    <row r="5" spans="1:4" ht="15.75" customHeight="1">
      <c r="A5" s="17">
        <v>34881</v>
      </c>
      <c r="B5" s="12">
        <v>1.76</v>
      </c>
      <c r="C5" s="22">
        <v>100</v>
      </c>
    </row>
    <row r="6" spans="1:4" ht="15.75" customHeight="1">
      <c r="A6" s="17">
        <v>34912</v>
      </c>
      <c r="B6" s="12">
        <v>1.7</v>
      </c>
      <c r="C6" s="22">
        <v>50</v>
      </c>
    </row>
    <row r="7" spans="1:4" ht="15">
      <c r="A7" s="17">
        <v>34943</v>
      </c>
      <c r="B7" s="12">
        <v>1.74</v>
      </c>
      <c r="C7" s="22">
        <v>80</v>
      </c>
      <c r="D7" s="43"/>
    </row>
    <row r="8" spans="1:4" ht="15">
      <c r="A8" s="17">
        <v>34973</v>
      </c>
      <c r="B8" s="12">
        <v>1.71</v>
      </c>
      <c r="C8" s="22">
        <v>50</v>
      </c>
      <c r="D8" s="43"/>
    </row>
    <row r="9" spans="1:4" ht="15">
      <c r="A9" s="17">
        <v>35004</v>
      </c>
      <c r="B9" s="12">
        <v>1.75</v>
      </c>
      <c r="C9" s="22">
        <v>85.71</v>
      </c>
      <c r="D9" s="43"/>
    </row>
    <row r="10" spans="1:4" ht="15">
      <c r="A10" s="17">
        <v>35034</v>
      </c>
      <c r="B10" s="12">
        <v>1.78</v>
      </c>
      <c r="C10" s="22">
        <v>100</v>
      </c>
      <c r="D10" s="43"/>
    </row>
    <row r="11" spans="1:4" ht="15">
      <c r="A11" s="17">
        <v>35065</v>
      </c>
      <c r="B11" s="12">
        <v>1.81</v>
      </c>
      <c r="C11" s="22">
        <v>100</v>
      </c>
      <c r="D11" s="43"/>
    </row>
    <row r="12" spans="1:4" ht="15">
      <c r="A12" s="17">
        <v>35096</v>
      </c>
      <c r="B12" s="12">
        <v>1.82</v>
      </c>
      <c r="C12" s="22">
        <v>100</v>
      </c>
      <c r="D12" s="43"/>
    </row>
    <row r="13" spans="1:4" ht="15">
      <c r="A13" s="17">
        <v>35125</v>
      </c>
      <c r="B13" s="12">
        <v>1.77</v>
      </c>
      <c r="C13" s="22">
        <v>72.73</v>
      </c>
      <c r="D13" s="43"/>
    </row>
    <row r="14" spans="1:4" ht="15">
      <c r="A14" s="17">
        <v>35156</v>
      </c>
      <c r="B14" s="12">
        <v>1.68</v>
      </c>
      <c r="C14" s="22">
        <v>16.670000000000002</v>
      </c>
      <c r="D14" s="43"/>
    </row>
    <row r="15" spans="1:4" ht="15">
      <c r="A15" s="17">
        <v>35186</v>
      </c>
      <c r="B15" s="12">
        <v>1.56</v>
      </c>
      <c r="C15" s="22">
        <v>7.69</v>
      </c>
      <c r="D15" s="43"/>
    </row>
    <row r="16" spans="1:4" ht="15">
      <c r="A16" s="17">
        <v>35217</v>
      </c>
      <c r="B16" s="12">
        <v>1.49</v>
      </c>
      <c r="C16" s="22">
        <v>0</v>
      </c>
      <c r="D16" s="43"/>
    </row>
    <row r="17" spans="1:4" ht="15">
      <c r="A17" s="17">
        <v>35247</v>
      </c>
      <c r="B17" s="12">
        <v>1.49</v>
      </c>
      <c r="C17" s="22">
        <v>3.33</v>
      </c>
      <c r="D17" s="43"/>
    </row>
    <row r="18" spans="1:4" ht="15">
      <c r="A18" s="17">
        <v>35278</v>
      </c>
      <c r="B18" s="12">
        <v>1.54</v>
      </c>
      <c r="C18" s="22">
        <v>15.63</v>
      </c>
      <c r="D18" s="43"/>
    </row>
    <row r="19" spans="1:4" ht="15">
      <c r="A19" s="17">
        <v>35309</v>
      </c>
      <c r="B19" s="12">
        <v>1.51</v>
      </c>
      <c r="C19" s="22">
        <v>11.76</v>
      </c>
      <c r="D19" s="43"/>
    </row>
    <row r="20" spans="1:4" ht="15">
      <c r="A20" s="17">
        <v>35339</v>
      </c>
      <c r="B20" s="12">
        <v>1.54</v>
      </c>
      <c r="C20" s="22">
        <v>22.22</v>
      </c>
      <c r="D20" s="43"/>
    </row>
    <row r="21" spans="1:4" ht="15">
      <c r="A21" s="17">
        <v>35370</v>
      </c>
      <c r="B21" s="12">
        <v>1.58</v>
      </c>
      <c r="C21" s="22">
        <v>42.11</v>
      </c>
      <c r="D21" s="43"/>
    </row>
    <row r="22" spans="1:4" ht="15">
      <c r="A22" s="17">
        <v>35400</v>
      </c>
      <c r="B22" s="12">
        <v>1.59</v>
      </c>
      <c r="C22" s="22">
        <v>45</v>
      </c>
      <c r="D22" s="43"/>
    </row>
    <row r="23" spans="1:4" ht="15">
      <c r="A23" s="17">
        <v>35431</v>
      </c>
      <c r="B23" s="12">
        <v>1.52</v>
      </c>
      <c r="C23" s="22">
        <v>14.29</v>
      </c>
      <c r="D23" s="43"/>
    </row>
    <row r="24" spans="1:4" ht="15">
      <c r="A24" s="17">
        <v>35462</v>
      </c>
      <c r="B24" s="12">
        <v>1.52</v>
      </c>
      <c r="C24" s="22">
        <v>15.91</v>
      </c>
      <c r="D24" s="43"/>
    </row>
    <row r="25" spans="1:4" ht="15">
      <c r="A25" s="17">
        <v>35490</v>
      </c>
      <c r="B25" s="12">
        <v>1.49</v>
      </c>
      <c r="C25" s="22">
        <v>4.3499999999999996</v>
      </c>
      <c r="D25" s="43"/>
    </row>
    <row r="26" spans="1:4" ht="15">
      <c r="A26" s="17">
        <v>35521</v>
      </c>
      <c r="B26" s="12">
        <v>1.45</v>
      </c>
      <c r="C26" s="22">
        <v>0</v>
      </c>
      <c r="D26" s="43"/>
    </row>
    <row r="27" spans="1:4" ht="15">
      <c r="A27" s="17">
        <v>35551</v>
      </c>
      <c r="B27" s="12">
        <v>1.49</v>
      </c>
      <c r="C27" s="22">
        <v>10</v>
      </c>
      <c r="D27" s="43"/>
    </row>
    <row r="28" spans="1:4" ht="15">
      <c r="A28" s="17">
        <v>35582</v>
      </c>
      <c r="B28" s="12">
        <v>1.53</v>
      </c>
      <c r="C28" s="22">
        <v>30.77</v>
      </c>
      <c r="D28" s="43"/>
    </row>
    <row r="29" spans="1:4" ht="15">
      <c r="A29" s="17">
        <v>35612</v>
      </c>
      <c r="B29" s="12">
        <v>1.53</v>
      </c>
      <c r="C29" s="22">
        <v>31.48</v>
      </c>
      <c r="D29" s="43"/>
    </row>
    <row r="30" spans="1:4" ht="15">
      <c r="A30" s="17">
        <v>35643</v>
      </c>
      <c r="B30" s="12">
        <v>1.52</v>
      </c>
      <c r="C30" s="22">
        <v>25</v>
      </c>
      <c r="D30" s="43"/>
    </row>
    <row r="31" spans="1:4" ht="15">
      <c r="A31" s="17">
        <v>35674</v>
      </c>
      <c r="B31" s="12">
        <v>1.5</v>
      </c>
      <c r="C31" s="22">
        <v>17.239999999999998</v>
      </c>
      <c r="D31" s="43"/>
    </row>
    <row r="32" spans="1:4" ht="15">
      <c r="A32" s="17">
        <v>35704</v>
      </c>
      <c r="B32" s="12">
        <v>1.54</v>
      </c>
      <c r="C32" s="22">
        <v>45</v>
      </c>
      <c r="D32" s="43"/>
    </row>
    <row r="33" spans="1:4" ht="15">
      <c r="A33" s="17">
        <v>35735</v>
      </c>
      <c r="B33" s="12">
        <v>1.54</v>
      </c>
      <c r="C33" s="22">
        <v>45.16</v>
      </c>
      <c r="D33" s="43"/>
    </row>
    <row r="34" spans="1:4" ht="15">
      <c r="A34" s="17">
        <v>35765</v>
      </c>
      <c r="B34" s="12">
        <v>1.52</v>
      </c>
      <c r="C34" s="22">
        <v>26.56</v>
      </c>
      <c r="D34" s="43"/>
    </row>
    <row r="35" spans="1:4" ht="15">
      <c r="A35" s="17">
        <v>35796</v>
      </c>
      <c r="B35" s="12">
        <v>1.65</v>
      </c>
      <c r="C35" s="22">
        <v>66.67</v>
      </c>
      <c r="D35" s="43"/>
    </row>
    <row r="36" spans="1:4" ht="15">
      <c r="A36" s="17">
        <v>35827</v>
      </c>
      <c r="B36" s="12">
        <v>1.68</v>
      </c>
      <c r="C36" s="22">
        <v>69.12</v>
      </c>
      <c r="D36" s="43"/>
    </row>
    <row r="37" spans="1:4" ht="15">
      <c r="A37" s="17">
        <v>35855</v>
      </c>
      <c r="B37" s="12">
        <v>1.67</v>
      </c>
      <c r="C37" s="22">
        <v>65.709999999999994</v>
      </c>
      <c r="D37" s="43"/>
    </row>
    <row r="38" spans="1:4" ht="15">
      <c r="A38" s="17">
        <v>35886</v>
      </c>
      <c r="B38" s="12">
        <v>1.69</v>
      </c>
      <c r="C38" s="22">
        <v>72.22</v>
      </c>
      <c r="D38" s="43"/>
    </row>
    <row r="39" spans="1:4" ht="15">
      <c r="A39" s="17">
        <v>35916</v>
      </c>
      <c r="B39" s="12">
        <v>1.65</v>
      </c>
      <c r="C39" s="22">
        <v>60.81</v>
      </c>
      <c r="D39" s="43"/>
    </row>
    <row r="40" spans="1:4" ht="15">
      <c r="A40" s="17">
        <v>35947</v>
      </c>
      <c r="B40" s="12">
        <v>1.64</v>
      </c>
      <c r="C40" s="22">
        <v>57.89</v>
      </c>
      <c r="D40" s="43"/>
    </row>
    <row r="41" spans="1:4" ht="15">
      <c r="A41" s="17">
        <v>35977</v>
      </c>
      <c r="B41" s="12">
        <v>1.69</v>
      </c>
      <c r="C41" s="22">
        <v>73.08</v>
      </c>
      <c r="D41" s="43"/>
    </row>
    <row r="42" spans="1:4" ht="15">
      <c r="A42" s="17">
        <v>36008</v>
      </c>
      <c r="B42" s="12">
        <v>1.8</v>
      </c>
      <c r="C42" s="22">
        <v>95</v>
      </c>
      <c r="D42" s="43"/>
    </row>
    <row r="43" spans="1:4" ht="15">
      <c r="A43" s="17">
        <v>36039</v>
      </c>
      <c r="B43" s="12">
        <v>2.2799999999999998</v>
      </c>
      <c r="C43" s="22">
        <v>100</v>
      </c>
      <c r="D43" s="43"/>
    </row>
    <row r="44" spans="1:4" ht="15">
      <c r="A44" s="17">
        <v>36069</v>
      </c>
      <c r="B44" s="12">
        <v>2.65</v>
      </c>
      <c r="C44" s="22">
        <v>100</v>
      </c>
      <c r="D44" s="43"/>
    </row>
    <row r="45" spans="1:4" ht="15">
      <c r="A45" s="17">
        <v>36100</v>
      </c>
      <c r="B45" s="12">
        <v>2.5099999999999998</v>
      </c>
      <c r="C45" s="22">
        <v>97.67</v>
      </c>
      <c r="D45" s="43"/>
    </row>
    <row r="46" spans="1:4" ht="15">
      <c r="A46" s="17">
        <v>36130</v>
      </c>
      <c r="B46" s="12">
        <v>2.58</v>
      </c>
      <c r="C46" s="22">
        <v>97.73</v>
      </c>
      <c r="D46" s="43"/>
    </row>
    <row r="47" spans="1:4" ht="15">
      <c r="A47" s="17">
        <v>36161</v>
      </c>
      <c r="B47" s="12">
        <v>2.57</v>
      </c>
      <c r="C47" s="22">
        <v>95.56</v>
      </c>
      <c r="D47" s="43"/>
    </row>
    <row r="48" spans="1:4" ht="15">
      <c r="A48" s="17">
        <v>36192</v>
      </c>
      <c r="B48" s="12">
        <v>2.39</v>
      </c>
      <c r="C48" s="22">
        <v>91.3</v>
      </c>
      <c r="D48" s="43"/>
    </row>
    <row r="49" spans="1:4" ht="15">
      <c r="A49" s="17">
        <v>36220</v>
      </c>
      <c r="B49" s="12">
        <v>2.2999999999999998</v>
      </c>
      <c r="C49" s="22">
        <v>89.36</v>
      </c>
      <c r="D49" s="43"/>
    </row>
    <row r="50" spans="1:4" ht="15">
      <c r="A50" s="17">
        <v>36251</v>
      </c>
      <c r="B50" s="12">
        <v>2.29</v>
      </c>
      <c r="C50" s="22">
        <v>87.5</v>
      </c>
      <c r="D50" s="43"/>
    </row>
    <row r="51" spans="1:4" ht="15">
      <c r="A51" s="17">
        <v>36281</v>
      </c>
      <c r="B51" s="12">
        <v>2.1800000000000002</v>
      </c>
      <c r="C51" s="22">
        <v>83.67</v>
      </c>
      <c r="D51" s="43"/>
    </row>
    <row r="52" spans="1:4" ht="15">
      <c r="A52" s="17">
        <v>36312</v>
      </c>
      <c r="B52" s="12">
        <v>2.12</v>
      </c>
      <c r="C52" s="22">
        <v>82</v>
      </c>
      <c r="D52" s="43"/>
    </row>
    <row r="53" spans="1:4" ht="15">
      <c r="A53" s="17">
        <v>36342</v>
      </c>
      <c r="B53" s="12">
        <v>2.16</v>
      </c>
      <c r="C53" s="22">
        <v>82.35</v>
      </c>
      <c r="D53" s="43"/>
    </row>
    <row r="54" spans="1:4" ht="15">
      <c r="A54" s="17">
        <v>36373</v>
      </c>
      <c r="B54" s="12">
        <v>2.2200000000000002</v>
      </c>
      <c r="C54" s="22">
        <v>84.62</v>
      </c>
      <c r="D54" s="43"/>
    </row>
    <row r="55" spans="1:4" ht="15">
      <c r="A55" s="17">
        <v>36404</v>
      </c>
      <c r="B55" s="12">
        <v>2.29</v>
      </c>
      <c r="C55" s="22">
        <v>87.74</v>
      </c>
      <c r="D55" s="43"/>
    </row>
    <row r="56" spans="1:4" ht="15">
      <c r="A56" s="17">
        <v>36434</v>
      </c>
      <c r="B56" s="12">
        <v>2.27</v>
      </c>
      <c r="C56" s="22">
        <v>83.33</v>
      </c>
      <c r="D56" s="43"/>
    </row>
    <row r="57" spans="1:4" ht="15">
      <c r="A57" s="17">
        <v>36465</v>
      </c>
      <c r="B57" s="12">
        <v>2.12</v>
      </c>
      <c r="C57" s="22">
        <v>75.45</v>
      </c>
      <c r="D57" s="43"/>
    </row>
    <row r="58" spans="1:4" ht="15">
      <c r="A58" s="17">
        <v>36495</v>
      </c>
      <c r="B58" s="12">
        <v>1.91</v>
      </c>
      <c r="C58" s="22">
        <v>73.209999999999994</v>
      </c>
      <c r="D58" s="43"/>
    </row>
    <row r="59" spans="1:4" ht="15">
      <c r="A59" s="17">
        <v>36526</v>
      </c>
      <c r="B59" s="12">
        <v>1.67</v>
      </c>
      <c r="C59" s="22">
        <v>44.74</v>
      </c>
      <c r="D59" s="43"/>
    </row>
    <row r="60" spans="1:4" ht="15">
      <c r="A60" s="17">
        <v>36557</v>
      </c>
      <c r="B60" s="12">
        <v>1.77</v>
      </c>
      <c r="C60" s="22">
        <v>64.66</v>
      </c>
      <c r="D60" s="43"/>
    </row>
    <row r="61" spans="1:4" ht="15">
      <c r="A61" s="17">
        <v>36586</v>
      </c>
      <c r="B61" s="12">
        <v>2.11</v>
      </c>
      <c r="C61" s="22">
        <v>74.58</v>
      </c>
      <c r="D61" s="43"/>
    </row>
    <row r="62" spans="1:4" ht="15">
      <c r="A62" s="17">
        <v>36617</v>
      </c>
      <c r="B62" s="12">
        <v>2.41</v>
      </c>
      <c r="C62" s="22">
        <v>93.33</v>
      </c>
      <c r="D62" s="43"/>
    </row>
    <row r="63" spans="1:4" ht="15">
      <c r="A63" s="17">
        <v>36647</v>
      </c>
      <c r="B63" s="12">
        <v>2.46</v>
      </c>
      <c r="C63" s="22">
        <v>93.44</v>
      </c>
      <c r="D63" s="43"/>
    </row>
    <row r="64" spans="1:4" ht="15">
      <c r="A64" s="17">
        <v>36678</v>
      </c>
      <c r="B64" s="12">
        <v>2.39</v>
      </c>
      <c r="C64" s="22">
        <v>89.52</v>
      </c>
      <c r="D64" s="43"/>
    </row>
    <row r="65" spans="1:4" ht="15">
      <c r="A65" s="17">
        <v>36708</v>
      </c>
      <c r="B65" s="12">
        <v>2.29</v>
      </c>
      <c r="C65" s="22">
        <v>84.13</v>
      </c>
      <c r="D65" s="43"/>
    </row>
    <row r="66" spans="1:4" ht="15">
      <c r="A66" s="17">
        <v>36739</v>
      </c>
      <c r="B66" s="12">
        <v>2.4300000000000002</v>
      </c>
      <c r="C66" s="22">
        <v>92.19</v>
      </c>
      <c r="D66" s="43"/>
    </row>
    <row r="67" spans="1:4" ht="15">
      <c r="A67" s="17">
        <v>36770</v>
      </c>
      <c r="B67" s="12">
        <v>2.5499999999999998</v>
      </c>
      <c r="C67" s="22">
        <v>95.38</v>
      </c>
      <c r="D67" s="43"/>
    </row>
    <row r="68" spans="1:4" ht="15">
      <c r="A68" s="17">
        <v>36800</v>
      </c>
      <c r="B68" s="12">
        <v>2.6</v>
      </c>
      <c r="C68" s="22">
        <v>98.48</v>
      </c>
      <c r="D68" s="43"/>
    </row>
    <row r="69" spans="1:4" ht="15">
      <c r="A69" s="17">
        <v>36831</v>
      </c>
      <c r="B69" s="12">
        <v>2.56</v>
      </c>
      <c r="C69" s="22">
        <v>94.03</v>
      </c>
      <c r="D69" s="43"/>
    </row>
    <row r="70" spans="1:4" ht="15">
      <c r="A70" s="17">
        <v>36861</v>
      </c>
      <c r="B70" s="12">
        <v>2.78</v>
      </c>
      <c r="C70" s="22">
        <v>100</v>
      </c>
      <c r="D70" s="43"/>
    </row>
    <row r="71" spans="1:4" ht="15">
      <c r="A71" s="17">
        <v>36892</v>
      </c>
      <c r="B71" s="12">
        <v>2.77</v>
      </c>
      <c r="C71" s="22">
        <v>98.55</v>
      </c>
      <c r="D71" s="43"/>
    </row>
    <row r="72" spans="1:4" ht="15">
      <c r="A72" s="17">
        <v>36923</v>
      </c>
      <c r="B72" s="12">
        <v>2.77</v>
      </c>
      <c r="C72" s="22">
        <v>97.86</v>
      </c>
      <c r="D72" s="43"/>
    </row>
    <row r="73" spans="1:4" ht="15">
      <c r="A73" s="17">
        <v>36951</v>
      </c>
      <c r="B73" s="12">
        <v>2.96</v>
      </c>
      <c r="C73" s="22">
        <v>100</v>
      </c>
      <c r="D73" s="43"/>
    </row>
    <row r="74" spans="1:4" ht="15">
      <c r="A74" s="17">
        <v>36982</v>
      </c>
      <c r="B74" s="12">
        <v>2.93</v>
      </c>
      <c r="C74" s="22">
        <v>98.61</v>
      </c>
      <c r="D74" s="43"/>
    </row>
    <row r="75" spans="1:4" ht="15">
      <c r="A75" s="17">
        <v>37012</v>
      </c>
      <c r="B75" s="12">
        <v>2.68</v>
      </c>
      <c r="C75" s="22">
        <v>93.15</v>
      </c>
      <c r="D75" s="43"/>
    </row>
    <row r="76" spans="1:4" ht="15">
      <c r="A76" s="17">
        <v>37043</v>
      </c>
      <c r="B76" s="12">
        <v>2.69</v>
      </c>
      <c r="C76" s="22">
        <v>93.24</v>
      </c>
      <c r="D76" s="43"/>
    </row>
    <row r="77" spans="1:4" ht="15">
      <c r="A77" s="17">
        <v>37073</v>
      </c>
      <c r="B77" s="12">
        <v>2.73</v>
      </c>
      <c r="C77" s="22">
        <v>93.33</v>
      </c>
      <c r="D77" s="43"/>
    </row>
    <row r="78" spans="1:4" ht="15">
      <c r="A78" s="17">
        <v>37104</v>
      </c>
      <c r="B78" s="12">
        <v>2.88</v>
      </c>
      <c r="C78" s="22">
        <v>97.37</v>
      </c>
      <c r="D78" s="43"/>
    </row>
    <row r="79" spans="1:4" ht="15">
      <c r="A79" s="17">
        <v>37135</v>
      </c>
      <c r="B79" s="12">
        <v>3.3</v>
      </c>
      <c r="C79" s="22">
        <v>100</v>
      </c>
      <c r="D79" s="43"/>
    </row>
    <row r="80" spans="1:4" ht="15">
      <c r="A80" s="17">
        <v>37165</v>
      </c>
      <c r="B80" s="12">
        <v>3.34</v>
      </c>
      <c r="C80" s="22">
        <v>100</v>
      </c>
      <c r="D80" s="43"/>
    </row>
    <row r="81" spans="1:4" ht="15">
      <c r="A81" s="17">
        <v>37196</v>
      </c>
      <c r="B81" s="12">
        <v>3.16</v>
      </c>
      <c r="C81" s="22">
        <v>97.47</v>
      </c>
      <c r="D81" s="43"/>
    </row>
    <row r="82" spans="1:4" ht="15">
      <c r="A82" s="17">
        <v>37226</v>
      </c>
      <c r="B82" s="12">
        <v>2.97</v>
      </c>
      <c r="C82" s="22">
        <v>96.25</v>
      </c>
      <c r="D82" s="43"/>
    </row>
    <row r="83" spans="1:4" ht="15">
      <c r="A83" s="17">
        <v>37257</v>
      </c>
      <c r="B83" s="12">
        <v>2.83</v>
      </c>
      <c r="C83" s="22">
        <v>91.36</v>
      </c>
      <c r="D83" s="43"/>
    </row>
    <row r="84" spans="1:4" ht="15">
      <c r="A84" s="17">
        <v>37288</v>
      </c>
      <c r="B84" s="12">
        <v>2.98</v>
      </c>
      <c r="C84" s="22">
        <v>96.34</v>
      </c>
      <c r="D84" s="43"/>
    </row>
    <row r="85" spans="1:4" ht="15">
      <c r="A85" s="17">
        <v>37316</v>
      </c>
      <c r="B85" s="12">
        <v>2.82</v>
      </c>
      <c r="C85" s="22">
        <v>89.16</v>
      </c>
      <c r="D85" s="43"/>
    </row>
    <row r="86" spans="1:4" ht="15">
      <c r="A86" s="17">
        <v>37347</v>
      </c>
      <c r="B86" s="12">
        <v>2.82</v>
      </c>
      <c r="C86" s="22">
        <v>88.69</v>
      </c>
      <c r="D86" s="43"/>
    </row>
    <row r="87" spans="1:4" ht="15">
      <c r="A87" s="17">
        <v>37377</v>
      </c>
      <c r="B87" s="12">
        <v>2.92</v>
      </c>
      <c r="C87" s="22">
        <v>91.76</v>
      </c>
      <c r="D87" s="43"/>
    </row>
    <row r="88" spans="1:4" ht="15">
      <c r="A88" s="17">
        <v>37408</v>
      </c>
      <c r="B88" s="12">
        <v>3.02</v>
      </c>
      <c r="C88" s="22">
        <v>96.51</v>
      </c>
      <c r="D88" s="43"/>
    </row>
    <row r="89" spans="1:4" ht="15">
      <c r="A89" s="17">
        <v>37438</v>
      </c>
      <c r="B89" s="12">
        <v>3.24</v>
      </c>
      <c r="C89" s="22">
        <v>97.7</v>
      </c>
      <c r="D89" s="43"/>
    </row>
    <row r="90" spans="1:4" ht="15">
      <c r="A90" s="17">
        <v>37469</v>
      </c>
      <c r="B90" s="12">
        <v>3.32</v>
      </c>
      <c r="C90" s="22">
        <v>98.86</v>
      </c>
      <c r="D90" s="43"/>
    </row>
    <row r="91" spans="1:4" ht="15">
      <c r="A91" s="17">
        <v>37500</v>
      </c>
      <c r="B91" s="12">
        <v>3.53</v>
      </c>
      <c r="C91" s="22">
        <v>100</v>
      </c>
      <c r="D91" s="43"/>
    </row>
    <row r="92" spans="1:4" ht="15">
      <c r="A92" s="17">
        <v>37530</v>
      </c>
      <c r="B92" s="12">
        <v>3.79</v>
      </c>
      <c r="C92" s="22">
        <v>100</v>
      </c>
      <c r="D92" s="43"/>
    </row>
    <row r="93" spans="1:4" ht="15">
      <c r="A93" s="17">
        <v>37561</v>
      </c>
      <c r="B93" s="12">
        <v>3.57</v>
      </c>
      <c r="C93" s="22">
        <v>98.9</v>
      </c>
      <c r="D93" s="43"/>
    </row>
    <row r="94" spans="1:4" ht="15">
      <c r="A94" s="17">
        <v>37591</v>
      </c>
      <c r="B94" s="12">
        <v>3.42</v>
      </c>
      <c r="C94" s="22">
        <v>96.74</v>
      </c>
      <c r="D94" s="43"/>
    </row>
    <row r="95" spans="1:4" ht="15">
      <c r="A95" s="17">
        <v>37622</v>
      </c>
      <c r="B95" s="12">
        <v>3.3</v>
      </c>
      <c r="C95" s="22">
        <v>93.01</v>
      </c>
      <c r="D95" s="43"/>
    </row>
    <row r="96" spans="1:4" ht="15">
      <c r="A96" s="17">
        <v>37653</v>
      </c>
      <c r="B96" s="12">
        <v>3.15</v>
      </c>
      <c r="C96" s="22">
        <v>89.36</v>
      </c>
      <c r="D96" s="43"/>
    </row>
    <row r="97" spans="1:4" ht="15">
      <c r="A97" s="17">
        <v>37681</v>
      </c>
      <c r="B97" s="12">
        <v>3.14</v>
      </c>
      <c r="C97" s="22">
        <v>88.42</v>
      </c>
      <c r="D97" s="43"/>
    </row>
    <row r="98" spans="1:4" ht="15">
      <c r="A98" s="17">
        <v>37712</v>
      </c>
      <c r="B98" s="12">
        <v>2.89</v>
      </c>
      <c r="C98" s="22">
        <v>81.25</v>
      </c>
      <c r="D98" s="43"/>
    </row>
    <row r="99" spans="1:4" ht="15">
      <c r="A99" s="17">
        <v>37742</v>
      </c>
      <c r="B99" s="12">
        <v>2.81</v>
      </c>
      <c r="C99" s="22">
        <v>76.290000000000006</v>
      </c>
      <c r="D99" s="43"/>
    </row>
    <row r="100" spans="1:4" ht="15">
      <c r="A100" s="17">
        <v>37773</v>
      </c>
      <c r="B100" s="12">
        <v>2.86</v>
      </c>
      <c r="C100" s="22">
        <v>79.59</v>
      </c>
      <c r="D100" s="43"/>
    </row>
    <row r="101" spans="1:4" ht="15">
      <c r="A101" s="17">
        <v>37803</v>
      </c>
      <c r="B101" s="12">
        <v>2.64</v>
      </c>
      <c r="C101" s="22">
        <v>67.680000000000007</v>
      </c>
      <c r="D101" s="43"/>
    </row>
    <row r="102" spans="1:4" ht="15">
      <c r="A102" s="17">
        <v>37834</v>
      </c>
      <c r="B102" s="12">
        <v>2.57</v>
      </c>
      <c r="C102" s="22">
        <v>64.5</v>
      </c>
      <c r="D102" s="43"/>
    </row>
    <row r="103" spans="1:4" ht="15">
      <c r="A103" s="17">
        <v>37865</v>
      </c>
      <c r="B103" s="12">
        <v>2.52</v>
      </c>
      <c r="C103" s="22">
        <v>61.39</v>
      </c>
      <c r="D103" s="43"/>
    </row>
    <row r="104" spans="1:4" ht="15">
      <c r="A104" s="17">
        <v>37895</v>
      </c>
      <c r="B104" s="12">
        <v>2.44</v>
      </c>
      <c r="C104" s="22">
        <v>58.82</v>
      </c>
      <c r="D104" s="43"/>
    </row>
    <row r="105" spans="1:4" ht="15">
      <c r="A105" s="17">
        <v>37926</v>
      </c>
      <c r="B105" s="12">
        <v>2.36</v>
      </c>
      <c r="C105" s="22">
        <v>54.37</v>
      </c>
      <c r="D105" s="43"/>
    </row>
    <row r="106" spans="1:4" ht="15">
      <c r="A106" s="17">
        <v>37956</v>
      </c>
      <c r="B106" s="12">
        <v>2.33</v>
      </c>
      <c r="C106" s="22">
        <v>53.85</v>
      </c>
      <c r="D106" s="43"/>
    </row>
    <row r="107" spans="1:4" ht="15">
      <c r="A107" s="17">
        <v>37987</v>
      </c>
      <c r="B107" s="12">
        <v>2.29</v>
      </c>
      <c r="C107" s="22">
        <v>50.95</v>
      </c>
      <c r="D107" s="43"/>
    </row>
    <row r="108" spans="1:4" ht="15">
      <c r="A108" s="17">
        <v>38018</v>
      </c>
      <c r="B108" s="12">
        <v>2.1800000000000002</v>
      </c>
      <c r="C108" s="22">
        <v>45.75</v>
      </c>
      <c r="D108" s="43"/>
    </row>
    <row r="109" spans="1:4" ht="15">
      <c r="A109" s="17">
        <v>38047</v>
      </c>
      <c r="B109" s="12">
        <v>2.29</v>
      </c>
      <c r="C109" s="22">
        <v>51.4</v>
      </c>
      <c r="D109" s="43"/>
    </row>
    <row r="110" spans="1:4" ht="15">
      <c r="A110" s="17">
        <v>38078</v>
      </c>
      <c r="B110" s="12">
        <v>2.11</v>
      </c>
      <c r="C110" s="22">
        <v>41.2</v>
      </c>
      <c r="D110" s="43"/>
    </row>
    <row r="111" spans="1:4" ht="15">
      <c r="A111" s="17">
        <v>38108</v>
      </c>
      <c r="B111" s="12">
        <v>2.0299999999999998</v>
      </c>
      <c r="C111" s="22">
        <v>40.369999999999997</v>
      </c>
      <c r="D111" s="43"/>
    </row>
    <row r="112" spans="1:4" ht="15">
      <c r="A112" s="17">
        <v>38139</v>
      </c>
      <c r="B112" s="12">
        <v>2.0499999999999998</v>
      </c>
      <c r="C112" s="22">
        <v>40.909999999999997</v>
      </c>
      <c r="D112" s="43"/>
    </row>
    <row r="113" spans="1:4" ht="15">
      <c r="A113" s="17">
        <v>38169</v>
      </c>
      <c r="B113" s="12">
        <v>2.12</v>
      </c>
      <c r="C113" s="22">
        <v>44.14</v>
      </c>
      <c r="D113" s="43"/>
    </row>
    <row r="114" spans="1:4" ht="15">
      <c r="A114" s="17">
        <v>38200</v>
      </c>
      <c r="B114" s="12">
        <v>2.1800000000000002</v>
      </c>
      <c r="C114" s="22">
        <v>47.32</v>
      </c>
      <c r="D114" s="43"/>
    </row>
    <row r="115" spans="1:4" ht="15">
      <c r="A115" s="17">
        <v>38231</v>
      </c>
      <c r="B115" s="12">
        <v>2.14</v>
      </c>
      <c r="C115" s="22">
        <v>45.13</v>
      </c>
      <c r="D115" s="43"/>
    </row>
    <row r="116" spans="1:4" ht="15">
      <c r="A116" s="17">
        <v>38261</v>
      </c>
      <c r="B116" s="12">
        <v>2.11</v>
      </c>
      <c r="C116" s="22">
        <v>41.23</v>
      </c>
      <c r="D116" s="43"/>
    </row>
    <row r="117" spans="1:4" ht="15">
      <c r="A117" s="17">
        <v>38292</v>
      </c>
      <c r="B117" s="12">
        <v>2.0099999999999998</v>
      </c>
      <c r="C117" s="22">
        <v>38.26</v>
      </c>
      <c r="D117" s="43"/>
    </row>
    <row r="118" spans="1:4" ht="15">
      <c r="A118" s="17">
        <v>38322</v>
      </c>
      <c r="B118" s="12">
        <v>1.92</v>
      </c>
      <c r="C118" s="22">
        <v>37.93</v>
      </c>
      <c r="D118" s="43"/>
    </row>
    <row r="119" spans="1:4" ht="15">
      <c r="A119" s="17">
        <v>38353</v>
      </c>
      <c r="B119" s="12">
        <v>1.8</v>
      </c>
      <c r="C119" s="22">
        <v>34.619999999999997</v>
      </c>
      <c r="D119" s="43"/>
    </row>
    <row r="120" spans="1:4" ht="15">
      <c r="A120" s="17">
        <v>38384</v>
      </c>
      <c r="B120" s="12">
        <v>1.65</v>
      </c>
      <c r="C120" s="22">
        <v>20.34</v>
      </c>
      <c r="D120" s="43"/>
    </row>
    <row r="121" spans="1:4" ht="15">
      <c r="A121" s="17">
        <v>38412</v>
      </c>
      <c r="B121" s="12">
        <v>1.56</v>
      </c>
      <c r="C121" s="22">
        <v>15.55</v>
      </c>
      <c r="D121" s="43"/>
    </row>
    <row r="122" spans="1:4" ht="15">
      <c r="A122" s="17">
        <v>38443</v>
      </c>
      <c r="B122" s="12">
        <v>1.71</v>
      </c>
      <c r="C122" s="22">
        <v>28.75</v>
      </c>
      <c r="D122" s="43"/>
    </row>
    <row r="123" spans="1:4" ht="15">
      <c r="A123" s="17">
        <v>38473</v>
      </c>
      <c r="B123" s="12">
        <v>1.86</v>
      </c>
      <c r="C123" s="22">
        <v>38.840000000000003</v>
      </c>
      <c r="D123" s="43"/>
    </row>
    <row r="124" spans="1:4" ht="15">
      <c r="A124" s="17">
        <v>38504</v>
      </c>
      <c r="B124" s="12">
        <v>1.86</v>
      </c>
      <c r="C124" s="22">
        <v>38.93</v>
      </c>
      <c r="D124" s="43"/>
    </row>
    <row r="125" spans="1:4" ht="15">
      <c r="A125" s="17">
        <v>38534</v>
      </c>
      <c r="B125" s="12">
        <v>1.78</v>
      </c>
      <c r="C125" s="22">
        <v>34.549999999999997</v>
      </c>
      <c r="D125" s="43"/>
    </row>
    <row r="126" spans="1:4" ht="15">
      <c r="A126" s="17">
        <v>38565</v>
      </c>
      <c r="B126" s="12">
        <v>1.7</v>
      </c>
      <c r="C126" s="22">
        <v>27.02</v>
      </c>
      <c r="D126" s="43"/>
    </row>
    <row r="127" spans="1:4" ht="15">
      <c r="A127" s="17">
        <v>38596</v>
      </c>
      <c r="B127" s="12">
        <v>1.83</v>
      </c>
      <c r="C127" s="22">
        <v>39.200000000000003</v>
      </c>
      <c r="D127" s="43"/>
    </row>
    <row r="128" spans="1:4" ht="15">
      <c r="A128" s="17">
        <v>38626</v>
      </c>
      <c r="B128" s="12">
        <v>1.83</v>
      </c>
      <c r="C128" s="22">
        <v>39.29</v>
      </c>
      <c r="D128" s="43"/>
    </row>
    <row r="129" spans="1:4" ht="15">
      <c r="A129" s="17">
        <v>38657</v>
      </c>
      <c r="B129" s="12">
        <v>1.86</v>
      </c>
      <c r="C129" s="22">
        <v>40.94</v>
      </c>
      <c r="D129" s="43"/>
    </row>
    <row r="130" spans="1:4" ht="15">
      <c r="A130" s="17">
        <v>38687</v>
      </c>
      <c r="B130" s="12">
        <v>1.85</v>
      </c>
      <c r="C130" s="22">
        <v>39.840000000000003</v>
      </c>
      <c r="D130" s="43"/>
    </row>
    <row r="131" spans="1:4" ht="15">
      <c r="A131" s="17">
        <v>38718</v>
      </c>
      <c r="B131" s="12">
        <v>1.82</v>
      </c>
      <c r="C131" s="22">
        <v>37.6</v>
      </c>
      <c r="D131" s="43"/>
    </row>
    <row r="132" spans="1:4" ht="15">
      <c r="A132" s="17">
        <v>38749</v>
      </c>
      <c r="B132" s="12">
        <v>1.7</v>
      </c>
      <c r="C132" s="22">
        <v>26.15</v>
      </c>
      <c r="D132" s="43"/>
    </row>
    <row r="133" spans="1:4" ht="15">
      <c r="A133" s="17">
        <v>38777</v>
      </c>
      <c r="B133" s="12">
        <v>1.69</v>
      </c>
      <c r="C133" s="22">
        <v>24.43</v>
      </c>
      <c r="D133" s="43"/>
    </row>
    <row r="134" spans="1:4" ht="15">
      <c r="A134" s="17">
        <v>38808</v>
      </c>
      <c r="B134" s="12">
        <v>1.69</v>
      </c>
      <c r="C134" s="22">
        <v>24.62</v>
      </c>
      <c r="D134" s="43"/>
    </row>
    <row r="135" spans="1:4" ht="15">
      <c r="A135" s="17">
        <v>38838</v>
      </c>
      <c r="B135" s="12">
        <v>1.64</v>
      </c>
      <c r="C135" s="22">
        <v>17.670000000000002</v>
      </c>
      <c r="D135" s="43"/>
    </row>
    <row r="136" spans="1:4" ht="15">
      <c r="A136" s="17">
        <v>38869</v>
      </c>
      <c r="B136" s="12">
        <v>1.67</v>
      </c>
      <c r="C136" s="22">
        <v>21.64</v>
      </c>
      <c r="D136" s="43"/>
    </row>
    <row r="137" spans="1:4" ht="15">
      <c r="A137" s="17">
        <v>38899</v>
      </c>
      <c r="B137" s="12">
        <v>1.67</v>
      </c>
      <c r="C137" s="22">
        <v>21.85</v>
      </c>
      <c r="D137" s="43"/>
    </row>
    <row r="138" spans="1:4" ht="15">
      <c r="A138" s="17">
        <v>38930</v>
      </c>
      <c r="B138" s="12">
        <v>1.71</v>
      </c>
      <c r="C138" s="22">
        <v>30.88</v>
      </c>
      <c r="D138" s="43"/>
    </row>
    <row r="139" spans="1:4" ht="15">
      <c r="A139" s="17">
        <v>38961</v>
      </c>
      <c r="B139" s="12">
        <v>1.71</v>
      </c>
      <c r="C139" s="22">
        <v>31.02</v>
      </c>
      <c r="D139" s="43"/>
    </row>
    <row r="140" spans="1:4" ht="15">
      <c r="A140" s="17">
        <v>38991</v>
      </c>
      <c r="B140" s="12">
        <v>1.7</v>
      </c>
      <c r="C140" s="22">
        <v>28.62</v>
      </c>
      <c r="D140" s="43"/>
    </row>
    <row r="141" spans="1:4" ht="15">
      <c r="A141" s="17">
        <v>39022</v>
      </c>
      <c r="B141" s="12">
        <v>1.61</v>
      </c>
      <c r="C141" s="22">
        <v>16.55</v>
      </c>
      <c r="D141" s="43"/>
    </row>
    <row r="142" spans="1:4" ht="15">
      <c r="A142" s="17">
        <v>39052</v>
      </c>
      <c r="B142" s="12">
        <v>1.65</v>
      </c>
      <c r="C142" s="22">
        <v>19.64</v>
      </c>
      <c r="D142" s="43"/>
    </row>
    <row r="143" spans="1:4" ht="15">
      <c r="A143" s="17">
        <v>39083</v>
      </c>
      <c r="B143" s="12">
        <v>1.58</v>
      </c>
      <c r="C143" s="22">
        <v>15.25</v>
      </c>
      <c r="D143" s="43"/>
    </row>
    <row r="144" spans="1:4" ht="15">
      <c r="A144" s="17">
        <v>39114</v>
      </c>
      <c r="B144" s="12">
        <v>1.55</v>
      </c>
      <c r="C144" s="22">
        <v>12.68</v>
      </c>
      <c r="D144" s="43"/>
    </row>
    <row r="145" spans="1:4" ht="15">
      <c r="A145" s="17">
        <v>39142</v>
      </c>
      <c r="B145" s="12">
        <v>1.7</v>
      </c>
      <c r="C145" s="22">
        <v>30.77</v>
      </c>
      <c r="D145" s="43"/>
    </row>
    <row r="146" spans="1:4" ht="15">
      <c r="A146" s="17">
        <v>39173</v>
      </c>
      <c r="B146" s="12">
        <v>1.7</v>
      </c>
      <c r="C146" s="22">
        <v>30.9</v>
      </c>
      <c r="D146" s="43"/>
    </row>
    <row r="147" spans="1:4" ht="15">
      <c r="A147" s="17">
        <v>39203</v>
      </c>
      <c r="B147" s="12">
        <v>1.64</v>
      </c>
      <c r="C147" s="22">
        <v>18.62</v>
      </c>
      <c r="D147" s="43"/>
    </row>
    <row r="148" spans="1:4" ht="15">
      <c r="A148" s="17">
        <v>39234</v>
      </c>
      <c r="B148" s="12">
        <v>1.59</v>
      </c>
      <c r="C148" s="22">
        <v>16.78</v>
      </c>
      <c r="D148" s="43"/>
    </row>
    <row r="149" spans="1:4" ht="15">
      <c r="A149" s="17">
        <v>39264</v>
      </c>
      <c r="B149" s="12">
        <v>1.65</v>
      </c>
      <c r="C149" s="22">
        <v>21.77</v>
      </c>
      <c r="D149" s="43"/>
    </row>
    <row r="150" spans="1:4" ht="15">
      <c r="A150" s="17">
        <v>39295</v>
      </c>
      <c r="B150" s="12">
        <v>1.98</v>
      </c>
      <c r="C150" s="22">
        <v>51.35</v>
      </c>
      <c r="D150" s="43"/>
    </row>
    <row r="151" spans="1:4" ht="15">
      <c r="A151" s="17">
        <v>39326</v>
      </c>
      <c r="B151" s="12">
        <v>2.0699999999999998</v>
      </c>
      <c r="C151" s="22">
        <v>53.69</v>
      </c>
      <c r="D151" s="43"/>
    </row>
    <row r="152" spans="1:4" ht="15">
      <c r="A152" s="17">
        <v>39356</v>
      </c>
      <c r="B152" s="12">
        <v>1.95</v>
      </c>
      <c r="C152" s="22">
        <v>50.67</v>
      </c>
      <c r="D152" s="43"/>
    </row>
    <row r="153" spans="1:4" ht="15">
      <c r="A153" s="17">
        <v>39387</v>
      </c>
      <c r="B153" s="12">
        <v>2.25</v>
      </c>
      <c r="C153" s="22">
        <v>62.25</v>
      </c>
      <c r="D153" s="43"/>
    </row>
    <row r="154" spans="1:4" ht="15">
      <c r="A154" s="17">
        <v>39417</v>
      </c>
      <c r="B154" s="12">
        <v>2.5499999999999998</v>
      </c>
      <c r="C154" s="22">
        <v>74.67</v>
      </c>
      <c r="D154" s="43"/>
    </row>
    <row r="155" spans="1:4" ht="15">
      <c r="A155" s="17">
        <v>39448</v>
      </c>
      <c r="B155" s="12">
        <v>2.8</v>
      </c>
      <c r="C155" s="22">
        <v>83.66</v>
      </c>
      <c r="D155" s="43"/>
    </row>
    <row r="156" spans="1:4" ht="15">
      <c r="A156" s="17">
        <v>39479</v>
      </c>
      <c r="B156" s="12">
        <v>3.09</v>
      </c>
      <c r="C156" s="22">
        <v>92.21</v>
      </c>
      <c r="D156" s="43"/>
    </row>
    <row r="157" spans="1:4" ht="15">
      <c r="A157" s="17">
        <v>39508</v>
      </c>
      <c r="B157" s="12">
        <v>3.38</v>
      </c>
      <c r="C157" s="22">
        <v>97.42</v>
      </c>
      <c r="D157" s="43"/>
    </row>
    <row r="158" spans="1:4" ht="15">
      <c r="A158" s="17">
        <v>39539</v>
      </c>
      <c r="B158" s="12">
        <v>3.29</v>
      </c>
      <c r="C158" s="22">
        <v>94.23</v>
      </c>
      <c r="D158" s="43"/>
    </row>
    <row r="159" spans="1:4" ht="15">
      <c r="A159" s="17">
        <v>39569</v>
      </c>
      <c r="B159" s="12">
        <v>3.05</v>
      </c>
      <c r="C159" s="22">
        <v>90.45</v>
      </c>
      <c r="D159" s="43"/>
    </row>
    <row r="160" spans="1:4" ht="15">
      <c r="A160" s="17">
        <v>39600</v>
      </c>
      <c r="B160" s="12">
        <v>2.97</v>
      </c>
      <c r="C160" s="22">
        <v>88.29</v>
      </c>
      <c r="D160" s="43"/>
    </row>
    <row r="161" spans="1:4" ht="15">
      <c r="A161" s="17">
        <v>39630</v>
      </c>
      <c r="B161" s="12">
        <v>3.15</v>
      </c>
      <c r="C161" s="22">
        <v>92.14</v>
      </c>
      <c r="D161" s="43"/>
    </row>
    <row r="162" spans="1:4" ht="15">
      <c r="A162" s="17">
        <v>39661</v>
      </c>
      <c r="B162" s="12">
        <v>3.26</v>
      </c>
      <c r="C162" s="22">
        <v>93.75</v>
      </c>
      <c r="D162" s="43"/>
    </row>
    <row r="163" spans="1:4" ht="15">
      <c r="A163" s="17">
        <v>39692</v>
      </c>
      <c r="B163" s="12">
        <v>3.63</v>
      </c>
      <c r="C163" s="22">
        <v>99.38</v>
      </c>
      <c r="D163" s="43"/>
    </row>
    <row r="164" spans="1:4" ht="15">
      <c r="A164" s="17">
        <v>39722</v>
      </c>
      <c r="B164" s="12">
        <v>5.0599999999999996</v>
      </c>
      <c r="C164" s="22">
        <v>100</v>
      </c>
      <c r="D164" s="43"/>
    </row>
    <row r="165" spans="1:4" ht="15">
      <c r="A165" s="17">
        <v>39753</v>
      </c>
      <c r="B165" s="12">
        <v>5.69</v>
      </c>
      <c r="C165" s="22">
        <v>100</v>
      </c>
      <c r="D165" s="43"/>
    </row>
    <row r="166" spans="1:4" ht="15">
      <c r="A166" s="17">
        <v>39783</v>
      </c>
      <c r="B166" s="12">
        <v>6.01</v>
      </c>
      <c r="C166" s="22">
        <v>100</v>
      </c>
      <c r="D166" s="43"/>
    </row>
    <row r="167" spans="1:4" ht="15">
      <c r="A167" s="17">
        <v>39814</v>
      </c>
      <c r="B167" s="12">
        <v>5.63</v>
      </c>
      <c r="C167" s="22">
        <v>98.79</v>
      </c>
      <c r="D167" s="43"/>
    </row>
    <row r="168" spans="1:4" ht="15">
      <c r="A168" s="17">
        <v>39845</v>
      </c>
      <c r="B168" s="12">
        <v>5.21</v>
      </c>
      <c r="C168" s="22">
        <v>98.19</v>
      </c>
      <c r="D168" s="43"/>
    </row>
    <row r="169" spans="1:4" ht="15">
      <c r="A169" s="17">
        <v>39873</v>
      </c>
      <c r="B169" s="12">
        <v>5.6</v>
      </c>
      <c r="C169" s="22">
        <v>98.2</v>
      </c>
      <c r="D169" s="43"/>
    </row>
    <row r="170" spans="1:4" ht="15">
      <c r="A170" s="17">
        <v>39904</v>
      </c>
      <c r="B170" s="12">
        <v>5.46</v>
      </c>
      <c r="C170" s="22">
        <v>97.62</v>
      </c>
      <c r="D170" s="43"/>
    </row>
    <row r="171" spans="1:4" ht="15">
      <c r="A171" s="17">
        <v>39934</v>
      </c>
      <c r="B171" s="12">
        <v>4.7699999999999996</v>
      </c>
      <c r="C171" s="22">
        <v>95.86</v>
      </c>
      <c r="D171" s="43"/>
    </row>
    <row r="172" spans="1:4" ht="15">
      <c r="A172" s="17">
        <v>39965</v>
      </c>
      <c r="B172" s="12">
        <v>3.77</v>
      </c>
      <c r="C172" s="22">
        <v>94.71</v>
      </c>
      <c r="D172" s="43"/>
    </row>
    <row r="173" spans="1:4" ht="15">
      <c r="A173" s="17">
        <v>39995</v>
      </c>
      <c r="B173" s="12">
        <v>3.53</v>
      </c>
      <c r="C173" s="22">
        <v>92.69</v>
      </c>
      <c r="D173" s="43"/>
    </row>
    <row r="174" spans="1:4" ht="15">
      <c r="A174" s="17">
        <v>40026</v>
      </c>
      <c r="B174" s="12">
        <v>2.99</v>
      </c>
      <c r="C174" s="22">
        <v>82.56</v>
      </c>
      <c r="D174" s="43"/>
    </row>
    <row r="175" spans="1:4" ht="15">
      <c r="A175" s="17">
        <v>40057</v>
      </c>
      <c r="B175" s="12">
        <v>2.91</v>
      </c>
      <c r="C175" s="22">
        <v>78.61</v>
      </c>
      <c r="D175" s="43"/>
    </row>
    <row r="176" spans="1:4" ht="15">
      <c r="A176" s="17">
        <v>40087</v>
      </c>
      <c r="B176" s="12">
        <v>2.9</v>
      </c>
      <c r="C176" s="22">
        <v>78.16</v>
      </c>
      <c r="D176" s="43"/>
    </row>
    <row r="177" spans="1:4" ht="15">
      <c r="A177" s="17">
        <v>40118</v>
      </c>
      <c r="B177" s="12">
        <v>2.92</v>
      </c>
      <c r="C177" s="22">
        <v>79.14</v>
      </c>
      <c r="D177" s="43"/>
    </row>
    <row r="178" spans="1:4" ht="15">
      <c r="A178" s="17">
        <v>40148</v>
      </c>
      <c r="B178" s="12">
        <v>2.78</v>
      </c>
      <c r="C178" s="22">
        <v>72.44</v>
      </c>
      <c r="D178" s="43"/>
    </row>
    <row r="179" spans="1:4" ht="15">
      <c r="A179" s="17">
        <v>40179</v>
      </c>
      <c r="B179" s="12">
        <v>2.5099999999999998</v>
      </c>
      <c r="C179" s="22">
        <v>62.99</v>
      </c>
      <c r="D179" s="43"/>
    </row>
    <row r="180" spans="1:4" ht="15">
      <c r="A180" s="17">
        <v>40210</v>
      </c>
      <c r="B180" s="12">
        <v>2.65</v>
      </c>
      <c r="C180" s="22">
        <v>68.819999999999993</v>
      </c>
      <c r="D180" s="43"/>
    </row>
    <row r="181" spans="1:4" ht="15">
      <c r="A181" s="17">
        <v>40238</v>
      </c>
      <c r="B181" s="12">
        <v>2.5499999999999998</v>
      </c>
      <c r="C181" s="22">
        <v>64.25</v>
      </c>
      <c r="D181" s="43"/>
    </row>
    <row r="182" spans="1:4" ht="15">
      <c r="A182" s="17">
        <v>40269</v>
      </c>
      <c r="B182" s="12">
        <v>2.41</v>
      </c>
      <c r="C182" s="22">
        <v>59.72</v>
      </c>
      <c r="D182" s="43"/>
    </row>
    <row r="183" spans="1:4" ht="15">
      <c r="A183" s="17">
        <v>40299</v>
      </c>
      <c r="B183" s="12">
        <v>2.63</v>
      </c>
      <c r="C183" s="22">
        <v>67.959999999999994</v>
      </c>
      <c r="D183" s="43"/>
    </row>
    <row r="184" spans="1:4" ht="15">
      <c r="A184" s="17">
        <v>40330</v>
      </c>
      <c r="B184" s="12">
        <v>3.03</v>
      </c>
      <c r="C184" s="22">
        <v>84.07</v>
      </c>
      <c r="D184" s="43"/>
    </row>
    <row r="185" spans="1:4" ht="15">
      <c r="A185" s="17">
        <v>40360</v>
      </c>
      <c r="B185" s="12">
        <v>3</v>
      </c>
      <c r="C185" s="22">
        <v>83.06</v>
      </c>
      <c r="D185" s="43"/>
    </row>
    <row r="186" spans="1:4" ht="15">
      <c r="A186" s="17">
        <v>40391</v>
      </c>
      <c r="B186" s="12">
        <v>2.96</v>
      </c>
      <c r="C186" s="22">
        <v>80.16</v>
      </c>
      <c r="D186" s="43"/>
    </row>
    <row r="187" spans="1:4" ht="15">
      <c r="A187" s="17">
        <v>40422</v>
      </c>
      <c r="B187" s="12">
        <v>3.01</v>
      </c>
      <c r="C187" s="22">
        <v>83.24</v>
      </c>
      <c r="D187" s="43"/>
    </row>
    <row r="188" spans="1:4" ht="15">
      <c r="A188" s="17">
        <v>40452</v>
      </c>
      <c r="B188" s="12">
        <v>3.18</v>
      </c>
      <c r="C188" s="22">
        <v>87.63</v>
      </c>
      <c r="D188" s="43"/>
    </row>
    <row r="189" spans="1:4" ht="15">
      <c r="A189" s="17">
        <v>40483</v>
      </c>
      <c r="B189" s="12">
        <v>3.16</v>
      </c>
      <c r="C189" s="22">
        <v>86.9</v>
      </c>
      <c r="D189" s="43"/>
    </row>
    <row r="190" spans="1:4" ht="15">
      <c r="A190" s="17">
        <v>40513</v>
      </c>
      <c r="B190" s="12">
        <v>2.81</v>
      </c>
      <c r="C190" s="22">
        <v>72.069999999999993</v>
      </c>
      <c r="D190" s="43"/>
    </row>
    <row r="191" spans="1:4" ht="15">
      <c r="A191" s="17">
        <v>40544</v>
      </c>
      <c r="B191" s="12">
        <v>2.69</v>
      </c>
      <c r="C191" s="22">
        <v>67.989999999999995</v>
      </c>
      <c r="D191" s="43"/>
    </row>
    <row r="192" spans="1:4" ht="15">
      <c r="A192" s="17">
        <v>40575</v>
      </c>
      <c r="B192" s="12">
        <v>2.57</v>
      </c>
      <c r="C192" s="22">
        <v>63.16</v>
      </c>
      <c r="D192" s="43"/>
    </row>
    <row r="193" spans="1:4" ht="15">
      <c r="A193" s="17">
        <v>40603</v>
      </c>
      <c r="B193" s="12">
        <v>2.62</v>
      </c>
      <c r="C193" s="22">
        <v>64.92</v>
      </c>
      <c r="D193" s="43"/>
    </row>
    <row r="194" spans="1:4" ht="15">
      <c r="A194" s="17">
        <v>40634</v>
      </c>
      <c r="B194" s="12">
        <v>2.57</v>
      </c>
      <c r="C194" s="22">
        <v>62.76</v>
      </c>
      <c r="D194" s="43"/>
    </row>
    <row r="195" spans="1:4" ht="15">
      <c r="A195" s="17">
        <v>40664</v>
      </c>
      <c r="B195" s="12">
        <v>2.61</v>
      </c>
      <c r="C195" s="22">
        <v>64.77</v>
      </c>
      <c r="D195" s="43"/>
    </row>
    <row r="196" spans="1:4" ht="15">
      <c r="A196" s="17">
        <v>40695</v>
      </c>
      <c r="B196" s="12">
        <v>2.75</v>
      </c>
      <c r="C196" s="22">
        <v>69.59</v>
      </c>
      <c r="D196" s="43"/>
    </row>
    <row r="197" spans="1:4" ht="15">
      <c r="A197" s="17">
        <v>40725</v>
      </c>
      <c r="B197" s="12">
        <v>2.76</v>
      </c>
      <c r="C197" s="22">
        <v>69.739999999999995</v>
      </c>
      <c r="D197" s="43"/>
    </row>
    <row r="198" spans="1:4" ht="15">
      <c r="A198" s="17">
        <v>40756</v>
      </c>
      <c r="B198" s="12">
        <v>3.06</v>
      </c>
      <c r="C198" s="22">
        <v>84.69</v>
      </c>
      <c r="D198" s="43"/>
    </row>
    <row r="199" spans="1:4" ht="15">
      <c r="A199" s="17">
        <v>40787</v>
      </c>
      <c r="B199" s="12">
        <v>3.3</v>
      </c>
      <c r="C199" s="22">
        <v>90.36</v>
      </c>
      <c r="D199" s="43"/>
    </row>
    <row r="200" spans="1:4" ht="15">
      <c r="A200" s="17">
        <v>40817</v>
      </c>
      <c r="B200" s="12">
        <v>3.22</v>
      </c>
      <c r="C200" s="22">
        <v>87.88</v>
      </c>
      <c r="D200" s="43"/>
    </row>
    <row r="201" spans="1:4" ht="15">
      <c r="A201" s="17">
        <v>40848</v>
      </c>
      <c r="B201" s="12">
        <v>3.12</v>
      </c>
      <c r="C201" s="22">
        <v>84.42</v>
      </c>
      <c r="D201" s="43"/>
    </row>
    <row r="202" spans="1:4" ht="15">
      <c r="A202" s="17">
        <v>40878</v>
      </c>
      <c r="B202" s="12">
        <v>3.27</v>
      </c>
      <c r="C202" s="22">
        <v>89</v>
      </c>
      <c r="D202" s="43"/>
    </row>
    <row r="203" spans="1:4" ht="15">
      <c r="A203" s="17">
        <v>40909</v>
      </c>
      <c r="B203" s="12">
        <v>3.26</v>
      </c>
      <c r="C203" s="22">
        <v>88.31</v>
      </c>
      <c r="D203" s="43"/>
    </row>
    <row r="204" spans="1:4" ht="15">
      <c r="A204" s="17">
        <v>40940</v>
      </c>
      <c r="B204" s="12">
        <v>3.17</v>
      </c>
      <c r="C204" s="22">
        <v>86.14</v>
      </c>
      <c r="D204" s="43"/>
    </row>
    <row r="205" spans="1:4" ht="15">
      <c r="A205" s="17">
        <v>40969</v>
      </c>
      <c r="B205" s="12">
        <v>3.06</v>
      </c>
      <c r="C205" s="22">
        <v>82.02</v>
      </c>
      <c r="D205" s="43"/>
    </row>
    <row r="206" spans="1:4" ht="15">
      <c r="A206" s="17">
        <v>41000</v>
      </c>
      <c r="B206" s="12">
        <v>3.14</v>
      </c>
      <c r="C206" s="22">
        <v>83.58</v>
      </c>
      <c r="D206" s="43"/>
    </row>
    <row r="207" spans="1:4" ht="15">
      <c r="A207" s="17">
        <v>41030</v>
      </c>
      <c r="B207" s="12">
        <v>3.27</v>
      </c>
      <c r="C207" s="22">
        <v>89.02</v>
      </c>
      <c r="D207" s="43"/>
    </row>
    <row r="208" spans="1:4" ht="15">
      <c r="A208" s="17">
        <v>41061</v>
      </c>
      <c r="B208" s="12">
        <v>3.4</v>
      </c>
      <c r="C208" s="22">
        <v>92.72</v>
      </c>
      <c r="D208" s="43"/>
    </row>
    <row r="209" spans="1:4" ht="15">
      <c r="A209" s="17">
        <v>41091</v>
      </c>
      <c r="B209" s="12">
        <v>3.35</v>
      </c>
      <c r="C209" s="22">
        <v>91.79</v>
      </c>
      <c r="D209" s="43"/>
    </row>
    <row r="210" spans="1:4" ht="15">
      <c r="A210" s="17">
        <v>41122</v>
      </c>
      <c r="B210" s="12">
        <v>3.23</v>
      </c>
      <c r="C210" s="22">
        <v>86.06</v>
      </c>
      <c r="D210" s="43"/>
    </row>
    <row r="211" spans="1:4" ht="15">
      <c r="A211" s="17">
        <v>41153</v>
      </c>
      <c r="B211" s="12">
        <v>3.12</v>
      </c>
      <c r="C211" s="22">
        <v>81.099999999999994</v>
      </c>
      <c r="D211" s="43"/>
    </row>
    <row r="212" spans="1:4" ht="15">
      <c r="A212" s="17">
        <v>41183</v>
      </c>
      <c r="B212" s="12">
        <v>2.84</v>
      </c>
      <c r="C212" s="22">
        <v>70</v>
      </c>
      <c r="D212" s="43"/>
    </row>
    <row r="213" spans="1:4" ht="15">
      <c r="A213" s="17">
        <v>41214</v>
      </c>
      <c r="B213" s="12">
        <v>2.86</v>
      </c>
      <c r="C213" s="22">
        <v>70.38</v>
      </c>
      <c r="D213" s="43"/>
    </row>
    <row r="214" spans="1:4" ht="15">
      <c r="A214" s="17">
        <v>41244</v>
      </c>
      <c r="B214" s="12">
        <v>2.91</v>
      </c>
      <c r="C214" s="22">
        <v>72.41</v>
      </c>
      <c r="D214" s="43"/>
    </row>
    <row r="215" spans="1:4" ht="15">
      <c r="A215" s="17">
        <v>41275</v>
      </c>
      <c r="B215" s="12">
        <v>2.82</v>
      </c>
      <c r="C215" s="22">
        <v>68.08</v>
      </c>
      <c r="D215" s="43"/>
    </row>
    <row r="216" spans="1:4" ht="15">
      <c r="A216" s="17">
        <v>41306</v>
      </c>
      <c r="B216" s="12">
        <v>2.86</v>
      </c>
      <c r="C216" s="22">
        <v>70.09</v>
      </c>
      <c r="D216" s="43"/>
    </row>
    <row r="217" spans="1:4" ht="15">
      <c r="A217" s="17">
        <v>41334</v>
      </c>
      <c r="B217" s="12">
        <v>2.9</v>
      </c>
      <c r="C217" s="22">
        <v>71.86</v>
      </c>
      <c r="D217" s="43"/>
    </row>
    <row r="218" spans="1:4" ht="15">
      <c r="A218" s="17">
        <v>41365</v>
      </c>
      <c r="B218" s="12">
        <v>2.83</v>
      </c>
      <c r="C218" s="22">
        <v>68.290000000000006</v>
      </c>
      <c r="D218" s="43"/>
    </row>
    <row r="219" spans="1:4" ht="15">
      <c r="A219" s="17">
        <v>41395</v>
      </c>
      <c r="B219" s="12">
        <v>2.8</v>
      </c>
      <c r="C219" s="22">
        <v>65.209999999999994</v>
      </c>
      <c r="D219" s="43"/>
    </row>
    <row r="220" spans="1:4" ht="15">
      <c r="A220" s="17">
        <v>41426</v>
      </c>
      <c r="B220" s="12">
        <v>2.89</v>
      </c>
      <c r="C220" s="22">
        <v>71.33</v>
      </c>
      <c r="D220" s="43"/>
    </row>
    <row r="221" spans="1:4" ht="15">
      <c r="A221" s="17">
        <v>41456</v>
      </c>
      <c r="B221" s="12">
        <v>2.74</v>
      </c>
      <c r="C221" s="22">
        <v>61.64</v>
      </c>
      <c r="D221" s="43"/>
    </row>
    <row r="222" spans="1:4" ht="15">
      <c r="A222" s="17">
        <v>41487</v>
      </c>
      <c r="B222" s="12">
        <v>2.69</v>
      </c>
      <c r="C222" s="22">
        <v>60.45</v>
      </c>
      <c r="D222" s="43"/>
    </row>
    <row r="223" spans="1:4" ht="15">
      <c r="A223" s="17">
        <v>41518</v>
      </c>
      <c r="B223" s="12">
        <v>2.66</v>
      </c>
      <c r="C223" s="22">
        <v>59.28</v>
      </c>
      <c r="D223" s="43"/>
    </row>
    <row r="224" spans="1:4" ht="15">
      <c r="A224" s="17">
        <v>41548</v>
      </c>
      <c r="B224" s="12">
        <v>2.69</v>
      </c>
      <c r="C224" s="22">
        <v>60.59</v>
      </c>
      <c r="D224" s="43"/>
    </row>
    <row r="225" spans="1:4" ht="15">
      <c r="A225" s="17">
        <v>41579</v>
      </c>
      <c r="B225" s="12">
        <v>2.67</v>
      </c>
      <c r="C225" s="22">
        <v>59.19</v>
      </c>
      <c r="D225" s="43"/>
    </row>
    <row r="226" spans="1:4" ht="15">
      <c r="A226" s="17">
        <v>41609</v>
      </c>
      <c r="B226" s="12">
        <v>2.48</v>
      </c>
      <c r="C226" s="22">
        <v>50</v>
      </c>
      <c r="D226" s="43"/>
    </row>
    <row r="227" spans="1:4" ht="15">
      <c r="A227" s="17">
        <v>41640</v>
      </c>
      <c r="B227" s="12">
        <v>2.33</v>
      </c>
      <c r="C227" s="22">
        <v>46</v>
      </c>
      <c r="D227" s="43"/>
    </row>
    <row r="228" spans="1:4" ht="15">
      <c r="A228" s="17">
        <v>41671</v>
      </c>
      <c r="B228" s="12">
        <v>2.39</v>
      </c>
      <c r="C228" s="22">
        <v>47.35</v>
      </c>
      <c r="D228" s="43"/>
    </row>
    <row r="229" spans="1:4" ht="15">
      <c r="A229" s="17">
        <v>41699</v>
      </c>
      <c r="B229" s="12">
        <v>2.34</v>
      </c>
      <c r="C229" s="22">
        <v>46.26</v>
      </c>
      <c r="D229" s="43"/>
    </row>
    <row r="230" spans="1:4" ht="15">
      <c r="A230" s="17">
        <v>41730</v>
      </c>
      <c r="B230" s="12">
        <v>2.2000000000000002</v>
      </c>
      <c r="C230" s="22">
        <v>40.79</v>
      </c>
      <c r="D230" s="43"/>
    </row>
    <row r="231" spans="1:4" ht="15">
      <c r="A231" s="17">
        <v>41760</v>
      </c>
      <c r="B231" s="12">
        <v>2.2000000000000002</v>
      </c>
      <c r="C231" s="22">
        <v>40.83</v>
      </c>
      <c r="D231" s="43"/>
    </row>
    <row r="232" spans="1:4" ht="15">
      <c r="A232" s="17">
        <v>41791</v>
      </c>
      <c r="B232" s="12">
        <v>2.2000000000000002</v>
      </c>
      <c r="C232" s="22">
        <v>40.869999999999997</v>
      </c>
      <c r="D232" s="43"/>
    </row>
    <row r="233" spans="1:4" ht="15">
      <c r="A233" s="17">
        <v>41821</v>
      </c>
      <c r="B233" s="12">
        <v>2.19</v>
      </c>
      <c r="C233" s="22">
        <v>40.26</v>
      </c>
      <c r="D233" s="43"/>
    </row>
    <row r="234" spans="1:4" ht="15">
      <c r="A234" s="17">
        <v>41852</v>
      </c>
      <c r="B234" s="12">
        <v>2.27</v>
      </c>
      <c r="C234" s="22">
        <v>42.89</v>
      </c>
      <c r="D234" s="43"/>
    </row>
    <row r="235" spans="1:4" ht="15">
      <c r="A235" s="17">
        <v>41883</v>
      </c>
      <c r="B235" s="12">
        <v>2.27</v>
      </c>
      <c r="C235" s="22">
        <v>42.92</v>
      </c>
      <c r="D235" s="43"/>
    </row>
    <row r="236" spans="1:4" ht="15">
      <c r="A236" s="17">
        <v>41913</v>
      </c>
      <c r="B236" s="12">
        <v>2.38</v>
      </c>
      <c r="C236" s="22">
        <v>48.29</v>
      </c>
      <c r="D236" s="43"/>
    </row>
    <row r="237" spans="1:4" ht="15">
      <c r="A237" s="17">
        <v>41944</v>
      </c>
      <c r="B237" s="12">
        <v>2.46</v>
      </c>
      <c r="C237" s="22">
        <v>51.7</v>
      </c>
      <c r="D237" s="43"/>
    </row>
    <row r="238" spans="1:4" ht="15">
      <c r="A238" s="17">
        <v>41974</v>
      </c>
      <c r="B238" s="12">
        <v>2.5299999999999998</v>
      </c>
      <c r="C238" s="22">
        <v>53.81</v>
      </c>
      <c r="D238" s="43"/>
    </row>
    <row r="239" spans="1:4" ht="15">
      <c r="A239" s="17">
        <v>42005</v>
      </c>
      <c r="B239" s="12">
        <v>2.57</v>
      </c>
      <c r="C239" s="22">
        <v>56.54</v>
      </c>
      <c r="D239" s="43"/>
    </row>
    <row r="240" spans="1:4" ht="15">
      <c r="A240" s="17">
        <v>42036</v>
      </c>
      <c r="B240" s="12">
        <v>2.5299999999999998</v>
      </c>
      <c r="C240" s="22">
        <v>53.57</v>
      </c>
      <c r="D240" s="43"/>
    </row>
    <row r="241" spans="1:4" ht="15">
      <c r="A241" s="17">
        <v>42064</v>
      </c>
      <c r="B241" s="12">
        <v>2.5</v>
      </c>
      <c r="C241" s="22">
        <v>51.88</v>
      </c>
      <c r="D241" s="43"/>
    </row>
    <row r="242" spans="1:4" ht="15">
      <c r="A242" s="17">
        <v>42095</v>
      </c>
      <c r="B242" s="12">
        <v>2.5499999999999998</v>
      </c>
      <c r="C242" s="22">
        <v>54.79</v>
      </c>
      <c r="D242" s="43"/>
    </row>
    <row r="243" spans="1:4" ht="15">
      <c r="A243" s="17">
        <v>42125</v>
      </c>
      <c r="B243" s="12">
        <v>2.69</v>
      </c>
      <c r="C243" s="22">
        <v>63.49</v>
      </c>
      <c r="D243" s="43"/>
    </row>
    <row r="244" spans="1:4" ht="15">
      <c r="A244" s="17">
        <v>42156</v>
      </c>
      <c r="B244" s="12">
        <v>2.76</v>
      </c>
      <c r="C244" s="22">
        <v>65.91</v>
      </c>
      <c r="D244" s="43"/>
    </row>
    <row r="245" spans="1:4" ht="15">
      <c r="A245" s="17">
        <v>42186</v>
      </c>
      <c r="B245" s="12">
        <v>2.88</v>
      </c>
      <c r="C245" s="22">
        <v>73.459999999999994</v>
      </c>
      <c r="D245" s="43"/>
    </row>
    <row r="246" spans="1:4" ht="15">
      <c r="A246" s="17">
        <v>42217</v>
      </c>
      <c r="B246" s="12">
        <v>3.02</v>
      </c>
      <c r="C246" s="22">
        <v>80.94</v>
      </c>
      <c r="D246" s="43"/>
    </row>
    <row r="247" spans="1:4" ht="15">
      <c r="A247" s="17">
        <v>42248</v>
      </c>
      <c r="B247" s="12">
        <v>3.17</v>
      </c>
      <c r="C247" s="22">
        <v>86.73</v>
      </c>
      <c r="D247" s="43"/>
    </row>
    <row r="248" spans="1:4" ht="15">
      <c r="A248" s="17">
        <v>42278</v>
      </c>
      <c r="B248" s="12">
        <v>3.27</v>
      </c>
      <c r="C248" s="22">
        <v>89.84</v>
      </c>
      <c r="D248" s="43"/>
    </row>
    <row r="249" spans="1:4" ht="15">
      <c r="A249" s="17">
        <v>42309</v>
      </c>
      <c r="B249" s="12">
        <v>3.19</v>
      </c>
      <c r="C249" s="22">
        <v>87.04</v>
      </c>
      <c r="D249" s="43"/>
    </row>
    <row r="250" spans="1:4" ht="15">
      <c r="A250" s="17">
        <v>42339</v>
      </c>
      <c r="B250" s="12">
        <v>3.21</v>
      </c>
      <c r="C250" s="22">
        <v>87.1</v>
      </c>
      <c r="D250" s="43"/>
    </row>
    <row r="251" spans="1:4" ht="15">
      <c r="A251" s="17">
        <v>42370</v>
      </c>
      <c r="B251" s="12">
        <v>3.36</v>
      </c>
      <c r="C251" s="22">
        <v>93.17</v>
      </c>
      <c r="D251" s="43"/>
    </row>
    <row r="252" spans="1:4" ht="15">
      <c r="A252" s="17">
        <v>42401</v>
      </c>
      <c r="B252" s="12">
        <v>3.56</v>
      </c>
      <c r="C252" s="22">
        <v>95.2</v>
      </c>
      <c r="D252" s="43"/>
    </row>
    <row r="253" spans="1:4" ht="15">
      <c r="A253" s="17">
        <v>42430</v>
      </c>
      <c r="B253" s="12">
        <v>3.24</v>
      </c>
      <c r="C253" s="22">
        <v>87.45</v>
      </c>
      <c r="D253" s="43"/>
    </row>
    <row r="254" spans="1:4" ht="15">
      <c r="A254" s="17">
        <v>42461</v>
      </c>
      <c r="B254" s="12">
        <v>2.98</v>
      </c>
      <c r="C254" s="22">
        <v>76.790000000000006</v>
      </c>
      <c r="D254" s="43"/>
    </row>
    <row r="255" spans="1:4" ht="15">
      <c r="A255" s="17">
        <v>42491</v>
      </c>
      <c r="B255" s="12">
        <v>2.87</v>
      </c>
      <c r="C255" s="22">
        <v>70.36</v>
      </c>
      <c r="D255" s="43"/>
    </row>
    <row r="256" spans="1:4" ht="15">
      <c r="A256" s="17">
        <v>42522</v>
      </c>
      <c r="B256" s="12">
        <v>2.88</v>
      </c>
      <c r="C256" s="22">
        <v>70.87</v>
      </c>
      <c r="D256" s="43"/>
    </row>
    <row r="257" spans="1:4" ht="15">
      <c r="A257" s="17">
        <v>42552</v>
      </c>
      <c r="B257" s="12">
        <v>2.71</v>
      </c>
      <c r="C257" s="22">
        <v>61.18</v>
      </c>
      <c r="D257" s="43"/>
    </row>
    <row r="258" spans="1:4" ht="15">
      <c r="A258" s="17">
        <v>42583</v>
      </c>
      <c r="B258" s="12">
        <v>2.68</v>
      </c>
      <c r="C258" s="22">
        <v>58.79</v>
      </c>
      <c r="D258" s="43"/>
    </row>
    <row r="259" spans="1:4" ht="15">
      <c r="A259" s="17">
        <v>42614</v>
      </c>
      <c r="B259" s="12">
        <v>2.68</v>
      </c>
      <c r="C259" s="22">
        <v>58.75</v>
      </c>
      <c r="D259" s="43"/>
    </row>
    <row r="260" spans="1:4" ht="15">
      <c r="A260" s="17">
        <v>42644</v>
      </c>
      <c r="B260" s="12">
        <v>2.61</v>
      </c>
      <c r="C260" s="22">
        <v>55.23</v>
      </c>
      <c r="D260" s="43"/>
    </row>
    <row r="261" spans="1:4" ht="15">
      <c r="A261" s="17">
        <v>42675</v>
      </c>
      <c r="B261" s="12">
        <v>2.57</v>
      </c>
      <c r="C261" s="22">
        <v>53.09</v>
      </c>
      <c r="D261" s="43"/>
    </row>
    <row r="262" spans="1:4" ht="15">
      <c r="A262" s="17">
        <v>42705</v>
      </c>
      <c r="B262" s="12">
        <v>2.34</v>
      </c>
      <c r="C262" s="22">
        <v>42.88</v>
      </c>
      <c r="D262" s="43"/>
    </row>
    <row r="263" spans="1:4" ht="15">
      <c r="A263" s="17">
        <v>42736</v>
      </c>
      <c r="B263" s="12">
        <v>2.23</v>
      </c>
      <c r="C263" s="22">
        <v>37.549999999999997</v>
      </c>
      <c r="D263" s="43"/>
    </row>
    <row r="264" spans="1:4" ht="15">
      <c r="A264" s="17">
        <v>42767</v>
      </c>
      <c r="B264" s="12">
        <v>2.2200000000000002</v>
      </c>
      <c r="C264" s="22">
        <v>37.21</v>
      </c>
      <c r="D264" s="43"/>
    </row>
    <row r="265" spans="1:4" ht="15">
      <c r="A265" s="17">
        <v>42795</v>
      </c>
      <c r="B265" s="12">
        <v>2.2000000000000002</v>
      </c>
      <c r="C265" s="22">
        <v>36.31</v>
      </c>
      <c r="D265" s="43"/>
    </row>
    <row r="266" spans="1:4" ht="15">
      <c r="A266" s="17">
        <v>42826</v>
      </c>
      <c r="B266" s="12">
        <v>2.27</v>
      </c>
      <c r="C266" s="22">
        <v>39.200000000000003</v>
      </c>
      <c r="D266" s="43"/>
    </row>
    <row r="267" spans="1:4" ht="15">
      <c r="A267" s="17">
        <v>42856</v>
      </c>
      <c r="B267" s="12">
        <v>2.25</v>
      </c>
      <c r="C267" s="22">
        <v>38.299999999999997</v>
      </c>
      <c r="D267" s="43"/>
    </row>
    <row r="268" spans="1:4" ht="15">
      <c r="A268" s="17">
        <v>42887</v>
      </c>
      <c r="B268" s="12">
        <v>2.1800000000000002</v>
      </c>
      <c r="C268" s="22">
        <v>34.4</v>
      </c>
      <c r="D268" s="43"/>
    </row>
    <row r="269" spans="1:4" ht="15">
      <c r="A269" s="17">
        <v>42917</v>
      </c>
      <c r="B269" s="12">
        <v>2.0699999999999998</v>
      </c>
      <c r="C269" s="22">
        <v>30.52</v>
      </c>
      <c r="D269" s="43"/>
    </row>
    <row r="270" spans="1:4" ht="15">
      <c r="A270" s="17">
        <v>42948</v>
      </c>
      <c r="B270" s="12">
        <v>2.1</v>
      </c>
      <c r="C270" s="22">
        <v>30.97</v>
      </c>
      <c r="D270" s="43"/>
    </row>
    <row r="271" spans="1:4" ht="15">
      <c r="A271" s="17">
        <v>42979</v>
      </c>
      <c r="B271" s="12">
        <v>2.1</v>
      </c>
      <c r="C271" s="22">
        <v>31.04</v>
      </c>
      <c r="D271" s="43"/>
    </row>
    <row r="272" spans="1:4" ht="15">
      <c r="A272" s="17">
        <v>43009</v>
      </c>
      <c r="B272" s="12">
        <v>1.96</v>
      </c>
      <c r="C272" s="22">
        <v>28.52</v>
      </c>
      <c r="D272" s="43"/>
    </row>
    <row r="273" spans="1:4" ht="15">
      <c r="A273" s="17">
        <v>43040</v>
      </c>
      <c r="B273" s="12">
        <v>1.92</v>
      </c>
      <c r="C273" s="22">
        <v>27.86</v>
      </c>
      <c r="D273" s="43"/>
    </row>
    <row r="274" spans="1:4" ht="15">
      <c r="A274" s="17">
        <v>43070</v>
      </c>
      <c r="B274" s="12">
        <v>1.82</v>
      </c>
      <c r="C274" s="22">
        <v>24.63</v>
      </c>
      <c r="D274" s="43"/>
    </row>
    <row r="275" spans="1:4" ht="15">
      <c r="A275" s="17">
        <v>43101</v>
      </c>
      <c r="B275" s="12">
        <v>1.67</v>
      </c>
      <c r="C275" s="22">
        <v>13.55</v>
      </c>
      <c r="D275" s="43"/>
    </row>
    <row r="276" spans="1:4" ht="15">
      <c r="A276" s="17">
        <v>43132</v>
      </c>
      <c r="B276" s="12">
        <v>1.65</v>
      </c>
      <c r="C276" s="22">
        <v>11.86</v>
      </c>
      <c r="D276" s="43"/>
    </row>
    <row r="277" spans="1:4" ht="15">
      <c r="A277" s="17">
        <v>43160</v>
      </c>
      <c r="B277" s="12">
        <v>1.8</v>
      </c>
      <c r="C277" s="22">
        <v>24</v>
      </c>
      <c r="D277" s="43"/>
    </row>
    <row r="278" spans="1:4" ht="15">
      <c r="A278" s="17">
        <v>43191</v>
      </c>
      <c r="B278" s="12">
        <v>1.8</v>
      </c>
      <c r="C278" s="22">
        <v>24.09</v>
      </c>
      <c r="D278" s="43"/>
    </row>
    <row r="279" spans="1:4" ht="15">
      <c r="A279" s="17">
        <v>43221</v>
      </c>
      <c r="B279" s="12">
        <v>1.85</v>
      </c>
      <c r="C279" s="22">
        <v>27.26</v>
      </c>
      <c r="D279" s="43"/>
    </row>
    <row r="280" spans="1:4" ht="15">
      <c r="A280" s="17">
        <v>43252</v>
      </c>
      <c r="B280" s="12">
        <v>1.92</v>
      </c>
      <c r="C280" s="22">
        <v>29.5</v>
      </c>
      <c r="D280" s="43"/>
    </row>
    <row r="281" spans="1:4" ht="15">
      <c r="A281" s="17">
        <v>43282</v>
      </c>
      <c r="B281" s="12">
        <v>1.9</v>
      </c>
      <c r="C281" s="22">
        <v>28.67</v>
      </c>
      <c r="D281" s="43"/>
    </row>
    <row r="282" spans="1:4" ht="15">
      <c r="A282" s="17">
        <v>43313</v>
      </c>
      <c r="B282" s="12">
        <v>1.88</v>
      </c>
      <c r="C282" s="22">
        <v>28.57</v>
      </c>
      <c r="D282" s="43"/>
    </row>
    <row r="283" spans="1:4" ht="15">
      <c r="A283" s="17">
        <v>43344</v>
      </c>
      <c r="B283" s="12">
        <v>1.88</v>
      </c>
      <c r="C283" s="22">
        <v>28.65</v>
      </c>
      <c r="D283" s="43"/>
    </row>
    <row r="284" spans="1:4" ht="15">
      <c r="A284" s="17">
        <v>43374</v>
      </c>
      <c r="B284" s="12">
        <v>1.91</v>
      </c>
      <c r="C284" s="22">
        <v>29.61</v>
      </c>
      <c r="D284" s="43"/>
    </row>
    <row r="285" spans="1:4" ht="15">
      <c r="A285" s="17">
        <v>43405</v>
      </c>
      <c r="B285" s="12">
        <v>2.11</v>
      </c>
      <c r="C285" s="22">
        <v>35.159999999999997</v>
      </c>
      <c r="D285" s="43"/>
    </row>
    <row r="286" spans="1:4" ht="15">
      <c r="A286" s="17">
        <v>43435</v>
      </c>
      <c r="B286" s="12">
        <v>2.2999999999999998</v>
      </c>
      <c r="C286" s="22">
        <v>46.3</v>
      </c>
      <c r="D286" s="43"/>
    </row>
    <row r="287" spans="1:4" ht="15">
      <c r="A287" s="17">
        <v>43466</v>
      </c>
      <c r="B287" s="12">
        <v>2.41</v>
      </c>
      <c r="C287" s="22">
        <v>50.18</v>
      </c>
      <c r="D287" s="43"/>
    </row>
    <row r="288" spans="1:4" ht="15">
      <c r="A288" s="17">
        <v>43497</v>
      </c>
      <c r="B288" s="12">
        <v>2.27</v>
      </c>
      <c r="C288" s="22">
        <v>43.01</v>
      </c>
      <c r="D288" s="43"/>
    </row>
    <row r="289" spans="1:4" ht="15">
      <c r="A289" s="17">
        <v>43525</v>
      </c>
      <c r="B289" s="12">
        <v>2.2599999999999998</v>
      </c>
      <c r="C289" s="22">
        <v>42.16</v>
      </c>
      <c r="D289" s="43"/>
    </row>
    <row r="290" spans="1:4" ht="15">
      <c r="A290" s="17">
        <v>43556</v>
      </c>
      <c r="B290" s="12">
        <v>2.17</v>
      </c>
      <c r="C290" s="22">
        <v>37.15</v>
      </c>
      <c r="D290" s="43"/>
    </row>
    <row r="291" spans="1:4" ht="15">
      <c r="A291" s="17">
        <v>43586</v>
      </c>
      <c r="B291" s="12">
        <v>2.23</v>
      </c>
      <c r="C291" s="22">
        <v>41.35</v>
      </c>
      <c r="D291" s="43"/>
    </row>
    <row r="292" spans="1:4" ht="15">
      <c r="A292" s="17">
        <v>43617</v>
      </c>
      <c r="B292" s="12">
        <v>2.39</v>
      </c>
      <c r="C292" s="22">
        <v>49.83</v>
      </c>
      <c r="D292" s="43"/>
    </row>
    <row r="293" spans="1:4" ht="15">
      <c r="A293" s="17">
        <v>43647</v>
      </c>
      <c r="B293" s="12">
        <v>2.2200000000000002</v>
      </c>
      <c r="C293" s="22">
        <v>40.549999999999997</v>
      </c>
      <c r="D293" s="43"/>
    </row>
    <row r="294" spans="1:4" ht="15">
      <c r="A294" s="17">
        <v>43678</v>
      </c>
      <c r="B294" s="12">
        <v>2.25</v>
      </c>
      <c r="C294" s="22">
        <v>42.12</v>
      </c>
      <c r="D294" s="43"/>
    </row>
    <row r="295" spans="1:4" ht="15">
      <c r="A295" s="17">
        <v>43709</v>
      </c>
      <c r="B295" s="12">
        <v>2.2200000000000002</v>
      </c>
      <c r="C295" s="22">
        <v>40.44</v>
      </c>
      <c r="D295" s="43"/>
    </row>
    <row r="296" spans="1:4" ht="15">
      <c r="A296" s="17">
        <v>43739</v>
      </c>
      <c r="B296" s="12">
        <v>2.2200000000000002</v>
      </c>
      <c r="C296" s="22">
        <v>40.479999999999997</v>
      </c>
      <c r="D296" s="43"/>
    </row>
    <row r="297" spans="1:4" ht="15">
      <c r="A297" s="17">
        <v>43770</v>
      </c>
      <c r="B297" s="12">
        <v>2.13</v>
      </c>
      <c r="C297" s="22">
        <v>35.590000000000003</v>
      </c>
      <c r="D297" s="43"/>
    </row>
    <row r="298" spans="1:4" ht="15">
      <c r="A298" s="17">
        <v>43800</v>
      </c>
      <c r="B298" s="12">
        <v>2.02</v>
      </c>
      <c r="C298" s="22">
        <v>31.08</v>
      </c>
      <c r="D298" s="43"/>
    </row>
    <row r="299" spans="1:4" ht="15">
      <c r="A299" s="17">
        <v>43831</v>
      </c>
      <c r="B299" s="12">
        <v>2.0099999999999998</v>
      </c>
      <c r="C299" s="22">
        <v>30.81</v>
      </c>
      <c r="D299" s="43"/>
    </row>
    <row r="300" spans="1:4" ht="15">
      <c r="A300" s="17">
        <v>43862</v>
      </c>
      <c r="B300" s="12">
        <v>2.11</v>
      </c>
      <c r="C300" s="22">
        <v>34.229999999999997</v>
      </c>
      <c r="D300" s="43"/>
    </row>
    <row r="301" spans="1:4" ht="15">
      <c r="A301" s="17">
        <v>43891</v>
      </c>
      <c r="B301" s="12">
        <v>3.42</v>
      </c>
      <c r="C301" s="22">
        <v>94.82</v>
      </c>
      <c r="D301" s="43"/>
    </row>
    <row r="302" spans="1:4" ht="15">
      <c r="A302" s="17">
        <v>43922</v>
      </c>
      <c r="B302" s="12">
        <v>3.47</v>
      </c>
      <c r="C302" s="22">
        <v>95</v>
      </c>
      <c r="D302" s="43"/>
    </row>
    <row r="303" spans="1:4" ht="15">
      <c r="A303" s="17">
        <v>43952</v>
      </c>
      <c r="B303" s="12">
        <v>3.28</v>
      </c>
      <c r="C303" s="22">
        <v>90.7</v>
      </c>
      <c r="D303" s="43"/>
    </row>
    <row r="304" spans="1:4" ht="15">
      <c r="A304" s="17">
        <v>43983</v>
      </c>
      <c r="B304" s="12">
        <v>2.91</v>
      </c>
      <c r="C304" s="22">
        <v>76.489999999999995</v>
      </c>
      <c r="D304" s="43"/>
    </row>
    <row r="305" spans="1:4" ht="15">
      <c r="A305" s="17">
        <v>44013</v>
      </c>
      <c r="B305" s="12">
        <v>2.69</v>
      </c>
      <c r="C305" s="22">
        <v>64.849999999999994</v>
      </c>
      <c r="D305" s="43"/>
    </row>
    <row r="306" spans="1:4" ht="15">
      <c r="A306" s="17">
        <v>44044</v>
      </c>
      <c r="B306" s="12">
        <v>2.62</v>
      </c>
      <c r="C306" s="22">
        <v>60.69</v>
      </c>
      <c r="D306" s="43"/>
    </row>
    <row r="307" spans="1:4" ht="15">
      <c r="A307" s="17">
        <v>44075</v>
      </c>
      <c r="B307" s="12">
        <v>2.68</v>
      </c>
      <c r="C307" s="22">
        <v>63.44</v>
      </c>
      <c r="D307" s="43"/>
    </row>
    <row r="308" spans="1:4" ht="15">
      <c r="A308" s="17">
        <v>44105</v>
      </c>
      <c r="B308" s="12">
        <v>2.65</v>
      </c>
      <c r="C308" s="22">
        <v>61.76</v>
      </c>
      <c r="D308" s="43"/>
    </row>
    <row r="309" spans="1:4" ht="15">
      <c r="A309" s="17">
        <v>44136</v>
      </c>
      <c r="B309" s="12">
        <v>2.4300000000000002</v>
      </c>
      <c r="C309" s="22">
        <v>51.63</v>
      </c>
      <c r="D309" s="43"/>
    </row>
    <row r="310" spans="1:4" ht="15">
      <c r="A310" s="17">
        <v>44166</v>
      </c>
      <c r="B310" s="12">
        <v>2.23</v>
      </c>
      <c r="C310" s="22">
        <v>41.23</v>
      </c>
      <c r="D310" s="43"/>
    </row>
    <row r="311" spans="1:4" ht="15">
      <c r="A311" s="17">
        <v>44197</v>
      </c>
      <c r="B311" s="12">
        <v>2.16</v>
      </c>
      <c r="C311" s="22">
        <v>35.76</v>
      </c>
      <c r="D311" s="43"/>
    </row>
    <row r="312" spans="1:4" ht="15">
      <c r="A312" s="17">
        <v>44228</v>
      </c>
      <c r="B312" s="12">
        <v>2.16</v>
      </c>
      <c r="C312" s="22">
        <v>35.81</v>
      </c>
      <c r="D312" s="43"/>
    </row>
    <row r="313" spans="1:4" ht="15">
      <c r="A313" s="17">
        <v>44256</v>
      </c>
      <c r="B313" s="12">
        <v>2.13</v>
      </c>
      <c r="C313" s="22">
        <v>34.89</v>
      </c>
      <c r="D313" s="43"/>
    </row>
    <row r="314" spans="1:4" ht="15">
      <c r="A314" s="17">
        <v>44287</v>
      </c>
      <c r="B314" s="12">
        <v>1.97</v>
      </c>
      <c r="C314" s="22">
        <v>28.85</v>
      </c>
      <c r="D314" s="43"/>
    </row>
    <row r="315" spans="1:4" ht="15">
      <c r="A315" s="17">
        <v>44317</v>
      </c>
      <c r="B315" s="12">
        <v>2</v>
      </c>
      <c r="C315" s="22">
        <v>29.39</v>
      </c>
      <c r="D315" s="43"/>
    </row>
    <row r="316" spans="1:4" ht="15">
      <c r="A316" s="17">
        <v>44348</v>
      </c>
      <c r="B316" s="12">
        <v>1.93</v>
      </c>
      <c r="C316" s="22">
        <v>28.03</v>
      </c>
      <c r="D316" s="43"/>
    </row>
    <row r="317" spans="1:4" ht="15">
      <c r="A317" s="17">
        <v>44378</v>
      </c>
      <c r="B317" s="12">
        <v>1.93</v>
      </c>
      <c r="C317" s="22">
        <v>28.1</v>
      </c>
      <c r="D317" s="43"/>
    </row>
    <row r="318" spans="1:4" ht="15">
      <c r="A318" s="17">
        <v>44409</v>
      </c>
      <c r="B318" s="12">
        <v>1.96</v>
      </c>
      <c r="C318" s="22">
        <v>28.96</v>
      </c>
      <c r="D318" s="43"/>
    </row>
    <row r="319" spans="1:4" ht="15">
      <c r="A319" s="17">
        <v>44440</v>
      </c>
      <c r="B319" s="12">
        <v>1.86</v>
      </c>
      <c r="C319" s="22">
        <v>24.76</v>
      </c>
      <c r="D319" s="43"/>
    </row>
    <row r="320" spans="1:4" ht="15">
      <c r="A320" s="17">
        <v>44470</v>
      </c>
      <c r="B320" s="12">
        <v>1.77</v>
      </c>
      <c r="C320" s="22">
        <v>19.5</v>
      </c>
      <c r="D320" s="43"/>
    </row>
    <row r="321" spans="1:4" ht="15">
      <c r="A321" s="17">
        <v>44501</v>
      </c>
      <c r="B321" s="12">
        <v>1.72</v>
      </c>
      <c r="C321" s="22">
        <v>17.87</v>
      </c>
      <c r="D321" s="43"/>
    </row>
    <row r="322" spans="1:4" ht="15">
      <c r="A322" s="17">
        <v>44531</v>
      </c>
      <c r="B322" s="12">
        <v>1.83</v>
      </c>
      <c r="C322" s="22">
        <v>23.75</v>
      </c>
      <c r="D322" s="43"/>
    </row>
    <row r="323" spans="1:4" ht="15">
      <c r="A323" s="17">
        <v>44562</v>
      </c>
      <c r="B323" s="12">
        <v>1.82</v>
      </c>
      <c r="C323" s="22">
        <v>22.9</v>
      </c>
      <c r="D323" s="43"/>
    </row>
    <row r="324" spans="1:4" ht="15">
      <c r="A324" s="17">
        <v>44593</v>
      </c>
      <c r="B324" s="12">
        <v>2.0299999999999998</v>
      </c>
      <c r="C324" s="22">
        <v>32.450000000000003</v>
      </c>
      <c r="D324" s="43"/>
    </row>
    <row r="325" spans="1:4" ht="15">
      <c r="A325" s="17">
        <v>44621</v>
      </c>
      <c r="B325" s="12">
        <v>2.17</v>
      </c>
      <c r="C325" s="22">
        <v>38.85</v>
      </c>
      <c r="D325" s="43"/>
    </row>
    <row r="326" spans="1:4" ht="15">
      <c r="A326" s="17">
        <v>44652</v>
      </c>
      <c r="B326" s="12">
        <v>1.91</v>
      </c>
      <c r="C326" s="22">
        <v>27.47</v>
      </c>
      <c r="D326" s="43"/>
    </row>
    <row r="327" spans="1:4" ht="15">
      <c r="A327" s="17">
        <v>44682</v>
      </c>
      <c r="B327" s="12">
        <v>2.2200000000000002</v>
      </c>
      <c r="C327" s="22">
        <v>42.92</v>
      </c>
      <c r="D327" s="43"/>
    </row>
    <row r="328" spans="1:4" ht="15">
      <c r="A328" s="17">
        <v>44713</v>
      </c>
      <c r="B328" s="12">
        <v>2.12</v>
      </c>
      <c r="C328" s="22">
        <v>36.35</v>
      </c>
      <c r="D328" s="43"/>
    </row>
    <row r="329" spans="1:4" ht="15">
      <c r="A329" s="17">
        <v>44743</v>
      </c>
      <c r="B329" s="12">
        <v>2.3199999999999998</v>
      </c>
      <c r="C329" s="22">
        <v>50.15</v>
      </c>
      <c r="D329" s="43"/>
    </row>
    <row r="330" spans="1:4" ht="15">
      <c r="A330" s="17">
        <v>44774</v>
      </c>
      <c r="B330" s="12">
        <v>2.25</v>
      </c>
      <c r="C330" s="22">
        <v>45.27</v>
      </c>
      <c r="D330" s="43"/>
    </row>
    <row r="331" spans="1:4" ht="15">
      <c r="A331" s="17">
        <v>44805</v>
      </c>
      <c r="B331" s="12">
        <v>2.17</v>
      </c>
      <c r="C331" s="22">
        <v>38.909999999999997</v>
      </c>
      <c r="D331" s="43"/>
    </row>
    <row r="332" spans="1:4" ht="15">
      <c r="A332" s="17">
        <v>44835</v>
      </c>
      <c r="B332" s="12">
        <v>2.2799999999999998</v>
      </c>
      <c r="C332" s="22">
        <v>48.03</v>
      </c>
      <c r="D332" s="43"/>
    </row>
    <row r="333" spans="1:4" ht="15">
      <c r="A333" s="17">
        <v>44866</v>
      </c>
      <c r="B333" s="12">
        <v>2.17</v>
      </c>
      <c r="C333" s="22">
        <v>38.82</v>
      </c>
      <c r="D333" s="43"/>
    </row>
    <row r="334" spans="1:4" ht="15">
      <c r="A334" s="17">
        <v>44896</v>
      </c>
      <c r="B334" s="12">
        <v>1.98</v>
      </c>
      <c r="C334" s="22">
        <v>30.27</v>
      </c>
      <c r="D334" s="43"/>
    </row>
    <row r="335" spans="1:4" ht="15">
      <c r="A335" s="17">
        <v>44927</v>
      </c>
      <c r="B335" s="12">
        <v>1.97</v>
      </c>
      <c r="C335" s="22">
        <v>29.88</v>
      </c>
      <c r="D335" s="43"/>
    </row>
    <row r="336" spans="1:4" ht="15">
      <c r="A336" s="17">
        <v>44958</v>
      </c>
      <c r="B336" s="12">
        <v>1.85</v>
      </c>
      <c r="C336" s="22">
        <v>23.95</v>
      </c>
      <c r="D336" s="43"/>
    </row>
    <row r="337" spans="1:4" ht="15">
      <c r="A337" s="17">
        <v>44986</v>
      </c>
      <c r="B337" s="12">
        <v>2.0499999999999998</v>
      </c>
      <c r="C337" s="22">
        <v>32.99</v>
      </c>
      <c r="D337" s="43"/>
    </row>
    <row r="338" spans="1:4" ht="15">
      <c r="A338" s="17">
        <v>45017</v>
      </c>
      <c r="B338" s="12">
        <v>2.0699999999999998</v>
      </c>
      <c r="C338" s="22">
        <v>33.630000000000003</v>
      </c>
      <c r="D338" s="43"/>
    </row>
    <row r="339" spans="1:4" ht="15">
      <c r="A339" s="17">
        <v>45047</v>
      </c>
      <c r="B339" s="12">
        <v>2.19</v>
      </c>
      <c r="C339" s="22">
        <v>41.69</v>
      </c>
      <c r="D339" s="43"/>
    </row>
    <row r="340" spans="1:4" ht="15">
      <c r="A340" s="17">
        <v>45078</v>
      </c>
      <c r="B340" s="12">
        <v>2.0099999999999998</v>
      </c>
      <c r="C340" s="22">
        <v>31.36</v>
      </c>
      <c r="D340" s="43"/>
    </row>
    <row r="341" spans="1:4" ht="15">
      <c r="A341" s="17">
        <v>45108</v>
      </c>
      <c r="B341" s="12">
        <v>1.84</v>
      </c>
      <c r="C341" s="22">
        <v>23.3</v>
      </c>
      <c r="D341" s="43"/>
    </row>
    <row r="342" spans="1:4" ht="15">
      <c r="A342" s="17">
        <v>45139</v>
      </c>
      <c r="B342" s="12">
        <v>1.85</v>
      </c>
      <c r="C342" s="22">
        <v>23.97</v>
      </c>
      <c r="D342" s="43"/>
    </row>
    <row r="343" spans="1:4" ht="15">
      <c r="A343" s="17">
        <v>45170</v>
      </c>
      <c r="B343" s="12">
        <v>1.78</v>
      </c>
      <c r="C343" s="22">
        <v>19.350000000000001</v>
      </c>
      <c r="D343" s="43"/>
    </row>
    <row r="344" spans="1:4" ht="15">
      <c r="A344" s="17">
        <v>45200</v>
      </c>
      <c r="B344" s="12">
        <v>1.83</v>
      </c>
      <c r="C344" s="22">
        <v>22.95</v>
      </c>
      <c r="D344" s="43"/>
    </row>
    <row r="345" spans="1:4" ht="15">
      <c r="A345" s="17">
        <v>45231</v>
      </c>
      <c r="B345" s="12">
        <v>1.79</v>
      </c>
      <c r="C345" s="22">
        <v>19.829999999999998</v>
      </c>
      <c r="D345" s="43"/>
    </row>
    <row r="346" spans="1:4" ht="15">
      <c r="A346" s="17">
        <v>45261</v>
      </c>
      <c r="B346" s="12">
        <v>1.62</v>
      </c>
      <c r="C346" s="22">
        <v>7.85</v>
      </c>
      <c r="D346" s="43"/>
    </row>
    <row r="347" spans="1:4" ht="15">
      <c r="A347" s="17">
        <v>45292</v>
      </c>
      <c r="B347" s="12">
        <v>1.62</v>
      </c>
      <c r="C347" s="22">
        <v>7.97</v>
      </c>
      <c r="D347" s="43"/>
    </row>
    <row r="348" spans="1:4" ht="15">
      <c r="A348" s="17">
        <v>45323</v>
      </c>
      <c r="B348" s="12">
        <v>1.56</v>
      </c>
      <c r="C348" s="22">
        <v>5.78</v>
      </c>
      <c r="D348" s="43"/>
    </row>
    <row r="349" spans="1:4" ht="15">
      <c r="A349" s="17">
        <v>45352</v>
      </c>
      <c r="B349" s="12">
        <v>1.55</v>
      </c>
      <c r="C349" s="22">
        <v>5.33</v>
      </c>
      <c r="D349" s="43"/>
    </row>
    <row r="350" spans="1:4" ht="15">
      <c r="A350" s="17">
        <v>45383</v>
      </c>
      <c r="B350" s="12">
        <v>1.46</v>
      </c>
      <c r="C350" s="22">
        <v>0.28999999999999998</v>
      </c>
      <c r="D350" s="43"/>
    </row>
    <row r="351" spans="1:4" ht="15">
      <c r="A351" s="17">
        <v>45413</v>
      </c>
      <c r="B351" s="12">
        <v>1.47</v>
      </c>
      <c r="C351" s="22">
        <v>0.56999999999999995</v>
      </c>
      <c r="D351" s="43"/>
    </row>
    <row r="352" spans="1:4" ht="15">
      <c r="A352" s="17">
        <v>45444</v>
      </c>
      <c r="B352" s="12">
        <v>1.51</v>
      </c>
      <c r="C352" s="22">
        <v>2.4300000000000002</v>
      </c>
      <c r="D352" s="43"/>
    </row>
    <row r="353" spans="1:4" ht="15">
      <c r="A353" s="17">
        <v>45474</v>
      </c>
      <c r="B353" s="12">
        <v>1.59</v>
      </c>
      <c r="C353" s="22">
        <v>8.5500000000000007</v>
      </c>
      <c r="D353" s="43"/>
    </row>
    <row r="354" spans="1:4" ht="15">
      <c r="A354" s="17">
        <v>45505</v>
      </c>
      <c r="B354" s="12">
        <v>1.73</v>
      </c>
      <c r="C354" s="22">
        <v>18.89</v>
      </c>
      <c r="D354" s="43"/>
    </row>
    <row r="355" spans="1:4" ht="15">
      <c r="A355" s="17">
        <v>45536</v>
      </c>
      <c r="B355" s="12">
        <v>1.69</v>
      </c>
      <c r="C355" s="22">
        <v>15.01</v>
      </c>
      <c r="D355" s="43"/>
    </row>
    <row r="356" spans="1:4" ht="15">
      <c r="A356" s="17">
        <v>45566</v>
      </c>
      <c r="B356" s="12">
        <v>1.54</v>
      </c>
      <c r="C356" s="22">
        <v>5.23</v>
      </c>
      <c r="D356" s="43"/>
    </row>
    <row r="357" spans="1:4" ht="15">
      <c r="A357" s="17">
        <v>45597</v>
      </c>
      <c r="B357" s="12">
        <v>1.42</v>
      </c>
      <c r="C357" s="22">
        <v>0</v>
      </c>
      <c r="D357" s="43"/>
    </row>
    <row r="358" spans="1:4" ht="15">
      <c r="A358" s="17">
        <v>45627</v>
      </c>
      <c r="B358" s="12">
        <v>1.41</v>
      </c>
      <c r="C358" s="22">
        <v>0</v>
      </c>
      <c r="D358" s="43"/>
    </row>
    <row r="359" spans="1:4" ht="15">
      <c r="A359" s="17">
        <v>45658</v>
      </c>
      <c r="B359" s="12">
        <v>1.45</v>
      </c>
      <c r="C359" s="22">
        <v>0.7</v>
      </c>
      <c r="D359" s="43"/>
    </row>
    <row r="360" spans="1:4" ht="15">
      <c r="A360" s="17">
        <v>45689</v>
      </c>
      <c r="B360" s="12">
        <v>1.47</v>
      </c>
      <c r="C360" s="22">
        <v>1.54</v>
      </c>
      <c r="D360" s="43"/>
    </row>
    <row r="361" spans="1:4" ht="15">
      <c r="A361" s="17">
        <v>45717</v>
      </c>
      <c r="B361" s="12">
        <v>1.65</v>
      </c>
      <c r="C361" s="22">
        <v>12.81</v>
      </c>
      <c r="D361" s="43"/>
    </row>
    <row r="362" spans="1:4" ht="15">
      <c r="A362" s="17">
        <v>45748</v>
      </c>
      <c r="B362" s="12">
        <v>1.9</v>
      </c>
      <c r="C362" s="22">
        <v>30.42</v>
      </c>
      <c r="D362" s="43"/>
    </row>
    <row r="363" spans="1:4" ht="15">
      <c r="A363" s="17">
        <v>45778</v>
      </c>
      <c r="B363" s="12">
        <v>1.86</v>
      </c>
      <c r="C363" s="22">
        <v>29.09</v>
      </c>
      <c r="D363" s="43"/>
    </row>
    <row r="364" spans="1:4" ht="15">
      <c r="A364" s="17">
        <v>45809</v>
      </c>
      <c r="B364" s="12">
        <v>1.76</v>
      </c>
      <c r="C364" s="22">
        <v>21.41</v>
      </c>
      <c r="D364" s="43"/>
    </row>
    <row r="365" spans="1:4" ht="15">
      <c r="A365" s="17">
        <v>45839</v>
      </c>
      <c r="B365" s="12">
        <v>1.71</v>
      </c>
      <c r="C365" s="22">
        <v>19.28</v>
      </c>
      <c r="D365" s="43"/>
    </row>
    <row r="366" spans="1:4" ht="13">
      <c r="A366" s="17">
        <v>45870</v>
      </c>
      <c r="C366" s="22"/>
    </row>
    <row r="367" spans="1:4" ht="13">
      <c r="C367" s="22"/>
    </row>
    <row r="368" spans="1:4" ht="13">
      <c r="C368" s="22"/>
    </row>
    <row r="369" spans="3:3" ht="13">
      <c r="C369" s="22"/>
    </row>
    <row r="370" spans="3:3" ht="13">
      <c r="C370" s="22"/>
    </row>
    <row r="371" spans="3:3" ht="13">
      <c r="C371" s="22"/>
    </row>
    <row r="372" spans="3:3" ht="13">
      <c r="C372" s="22"/>
    </row>
    <row r="373" spans="3:3" ht="13">
      <c r="C373" s="22"/>
    </row>
    <row r="374" spans="3:3" ht="13">
      <c r="C374" s="22"/>
    </row>
    <row r="375" spans="3:3" ht="13">
      <c r="C375" s="22"/>
    </row>
    <row r="376" spans="3:3" ht="13">
      <c r="C376" s="22"/>
    </row>
    <row r="377" spans="3:3" ht="13">
      <c r="C377" s="22"/>
    </row>
    <row r="378" spans="3:3" ht="13">
      <c r="C378" s="22"/>
    </row>
    <row r="379" spans="3:3" ht="13">
      <c r="C379" s="22"/>
    </row>
    <row r="380" spans="3:3" ht="13">
      <c r="C380" s="22"/>
    </row>
    <row r="381" spans="3:3" ht="13">
      <c r="C381" s="22"/>
    </row>
    <row r="382" spans="3:3" ht="13">
      <c r="C382" s="22"/>
    </row>
    <row r="383" spans="3:3" ht="13">
      <c r="C383" s="22"/>
    </row>
    <row r="384" spans="3:3" ht="13">
      <c r="C384" s="22"/>
    </row>
    <row r="385" spans="3:3" ht="13">
      <c r="C385" s="22"/>
    </row>
    <row r="386" spans="3:3" ht="13">
      <c r="C386" s="22"/>
    </row>
    <row r="387" spans="3:3" ht="13">
      <c r="C387" s="22"/>
    </row>
    <row r="388" spans="3:3" ht="13">
      <c r="C388" s="22"/>
    </row>
    <row r="389" spans="3:3" ht="13">
      <c r="C389" s="22"/>
    </row>
    <row r="390" spans="3:3" ht="13">
      <c r="C390" s="22"/>
    </row>
    <row r="391" spans="3:3" ht="13">
      <c r="C391" s="22"/>
    </row>
    <row r="392" spans="3:3" ht="13">
      <c r="C392" s="22"/>
    </row>
    <row r="393" spans="3:3" ht="13">
      <c r="C393" s="22"/>
    </row>
    <row r="394" spans="3:3" ht="13">
      <c r="C394" s="22"/>
    </row>
    <row r="395" spans="3:3" ht="13">
      <c r="C395" s="22"/>
    </row>
    <row r="396" spans="3:3" ht="13">
      <c r="C396" s="22"/>
    </row>
    <row r="397" spans="3:3" ht="13">
      <c r="C397" s="22"/>
    </row>
    <row r="398" spans="3:3" ht="13">
      <c r="C398" s="22"/>
    </row>
    <row r="399" spans="3:3" ht="13">
      <c r="C399" s="22"/>
    </row>
    <row r="400" spans="3:3" ht="13">
      <c r="C400" s="22"/>
    </row>
    <row r="401" spans="3:3" ht="13">
      <c r="C401" s="22"/>
    </row>
    <row r="402" spans="3:3" ht="13">
      <c r="C402" s="22"/>
    </row>
    <row r="403" spans="3:3" ht="13">
      <c r="C403" s="22"/>
    </row>
    <row r="404" spans="3:3" ht="13">
      <c r="C404" s="22"/>
    </row>
    <row r="405" spans="3:3" ht="13">
      <c r="C405" s="22"/>
    </row>
    <row r="406" spans="3:3" ht="13">
      <c r="C406" s="22"/>
    </row>
    <row r="407" spans="3:3" ht="13">
      <c r="C407" s="22"/>
    </row>
    <row r="408" spans="3:3" ht="13">
      <c r="C408" s="22"/>
    </row>
    <row r="409" spans="3:3" ht="13">
      <c r="C409" s="22"/>
    </row>
    <row r="410" spans="3:3" ht="13">
      <c r="C410" s="22"/>
    </row>
    <row r="411" spans="3:3" ht="13">
      <c r="C411" s="22"/>
    </row>
    <row r="412" spans="3:3" ht="13">
      <c r="C412" s="22"/>
    </row>
    <row r="413" spans="3:3" ht="13">
      <c r="C413" s="22"/>
    </row>
    <row r="414" spans="3:3" ht="13">
      <c r="C414" s="22"/>
    </row>
    <row r="415" spans="3:3" ht="13">
      <c r="C415" s="22"/>
    </row>
    <row r="416" spans="3:3" ht="13">
      <c r="C416" s="22"/>
    </row>
    <row r="417" spans="3:3" ht="13">
      <c r="C417" s="22"/>
    </row>
    <row r="418" spans="3:3" ht="13">
      <c r="C418" s="22"/>
    </row>
    <row r="419" spans="3:3" ht="13">
      <c r="C419" s="22"/>
    </row>
    <row r="420" spans="3:3" ht="13">
      <c r="C420" s="22"/>
    </row>
    <row r="421" spans="3:3" ht="13">
      <c r="C421" s="22"/>
    </row>
    <row r="422" spans="3:3" ht="13">
      <c r="C422" s="22"/>
    </row>
    <row r="423" spans="3:3" ht="13">
      <c r="C423" s="22"/>
    </row>
    <row r="424" spans="3:3" ht="13">
      <c r="C424" s="22"/>
    </row>
    <row r="425" spans="3:3" ht="13">
      <c r="C425" s="22"/>
    </row>
    <row r="426" spans="3:3" ht="13">
      <c r="C426" s="22"/>
    </row>
    <row r="427" spans="3:3" ht="13">
      <c r="C427" s="22"/>
    </row>
    <row r="428" spans="3:3" ht="13">
      <c r="C428" s="22"/>
    </row>
    <row r="429" spans="3:3" ht="13">
      <c r="C429" s="22"/>
    </row>
    <row r="430" spans="3:3" ht="13">
      <c r="C430" s="22"/>
    </row>
    <row r="431" spans="3:3" ht="13">
      <c r="C431" s="22"/>
    </row>
    <row r="432" spans="3:3" ht="13">
      <c r="C432" s="22"/>
    </row>
    <row r="433" spans="3:3" ht="13">
      <c r="C433" s="22"/>
    </row>
    <row r="434" spans="3:3" ht="13">
      <c r="C434" s="22"/>
    </row>
    <row r="435" spans="3:3" ht="13">
      <c r="C435" s="22"/>
    </row>
    <row r="436" spans="3:3" ht="13">
      <c r="C436" s="22"/>
    </row>
    <row r="437" spans="3:3" ht="13">
      <c r="C437" s="22"/>
    </row>
    <row r="438" spans="3:3" ht="13">
      <c r="C438" s="22"/>
    </row>
    <row r="439" spans="3:3" ht="13">
      <c r="C439" s="22"/>
    </row>
    <row r="440" spans="3:3" ht="13">
      <c r="C440" s="22"/>
    </row>
    <row r="441" spans="3:3" ht="13">
      <c r="C441" s="22"/>
    </row>
    <row r="442" spans="3:3" ht="13">
      <c r="C442" s="22"/>
    </row>
    <row r="443" spans="3:3" ht="13">
      <c r="C443" s="22"/>
    </row>
    <row r="444" spans="3:3" ht="13">
      <c r="C444" s="22"/>
    </row>
    <row r="445" spans="3:3" ht="13">
      <c r="C445" s="22"/>
    </row>
    <row r="446" spans="3:3" ht="13">
      <c r="C446" s="22"/>
    </row>
    <row r="447" spans="3:3" ht="13">
      <c r="C447" s="22"/>
    </row>
    <row r="448" spans="3:3" ht="13">
      <c r="C448" s="22"/>
    </row>
    <row r="449" spans="3:3" ht="13">
      <c r="C449" s="22"/>
    </row>
    <row r="450" spans="3:3" ht="13">
      <c r="C450" s="22"/>
    </row>
    <row r="451" spans="3:3" ht="13">
      <c r="C451" s="22"/>
    </row>
    <row r="452" spans="3:3" ht="13">
      <c r="C452" s="22"/>
    </row>
    <row r="453" spans="3:3" ht="13">
      <c r="C453" s="22"/>
    </row>
    <row r="454" spans="3:3" ht="13">
      <c r="C454" s="22"/>
    </row>
    <row r="455" spans="3:3" ht="13">
      <c r="C455" s="22"/>
    </row>
    <row r="456" spans="3:3" ht="13">
      <c r="C456" s="22"/>
    </row>
    <row r="457" spans="3:3" ht="13">
      <c r="C457" s="22"/>
    </row>
    <row r="458" spans="3:3" ht="13">
      <c r="C458" s="22"/>
    </row>
    <row r="459" spans="3:3" ht="13">
      <c r="C459" s="22"/>
    </row>
    <row r="460" spans="3:3" ht="13">
      <c r="C460" s="22"/>
    </row>
    <row r="461" spans="3:3" ht="13">
      <c r="C461" s="22"/>
    </row>
    <row r="462" spans="3:3" ht="13">
      <c r="C462" s="22"/>
    </row>
    <row r="463" spans="3:3" ht="13">
      <c r="C463" s="22"/>
    </row>
    <row r="464" spans="3:3" ht="13">
      <c r="C464" s="22"/>
    </row>
    <row r="465" spans="3:3" ht="13">
      <c r="C465" s="22"/>
    </row>
    <row r="466" spans="3:3" ht="13">
      <c r="C466" s="22"/>
    </row>
    <row r="467" spans="3:3" ht="13">
      <c r="C467" s="22"/>
    </row>
    <row r="468" spans="3:3" ht="13">
      <c r="C468" s="22"/>
    </row>
    <row r="469" spans="3:3" ht="13">
      <c r="C469" s="22"/>
    </row>
    <row r="470" spans="3:3" ht="13">
      <c r="C470" s="22"/>
    </row>
    <row r="471" spans="3:3" ht="13">
      <c r="C471" s="22"/>
    </row>
    <row r="472" spans="3:3" ht="13">
      <c r="C472" s="22"/>
    </row>
    <row r="473" spans="3:3" ht="13">
      <c r="C473" s="22"/>
    </row>
    <row r="474" spans="3:3" ht="13">
      <c r="C474" s="22"/>
    </row>
    <row r="475" spans="3:3" ht="13">
      <c r="C475" s="22"/>
    </row>
    <row r="476" spans="3:3" ht="13">
      <c r="C476" s="22"/>
    </row>
    <row r="477" spans="3:3" ht="13">
      <c r="C477" s="22"/>
    </row>
    <row r="478" spans="3:3" ht="13">
      <c r="C478" s="22"/>
    </row>
    <row r="479" spans="3:3" ht="13">
      <c r="C479" s="22"/>
    </row>
    <row r="480" spans="3:3" ht="13">
      <c r="C480" s="22"/>
    </row>
    <row r="481" spans="3:3" ht="13">
      <c r="C481" s="22"/>
    </row>
    <row r="482" spans="3:3" ht="13">
      <c r="C482" s="22"/>
    </row>
    <row r="483" spans="3:3" ht="13">
      <c r="C483" s="22"/>
    </row>
    <row r="484" spans="3:3" ht="13">
      <c r="C484" s="22"/>
    </row>
    <row r="485" spans="3:3" ht="13">
      <c r="C485" s="22"/>
    </row>
    <row r="486" spans="3:3" ht="13">
      <c r="C486" s="22"/>
    </row>
    <row r="487" spans="3:3" ht="13">
      <c r="C487" s="22"/>
    </row>
    <row r="488" spans="3:3" ht="13">
      <c r="C488" s="22"/>
    </row>
    <row r="489" spans="3:3" ht="13">
      <c r="C489" s="22"/>
    </row>
    <row r="490" spans="3:3" ht="13">
      <c r="C490" s="22"/>
    </row>
    <row r="491" spans="3:3" ht="13">
      <c r="C491" s="22"/>
    </row>
    <row r="492" spans="3:3" ht="13">
      <c r="C492" s="22"/>
    </row>
    <row r="493" spans="3:3" ht="13">
      <c r="C493" s="22"/>
    </row>
    <row r="494" spans="3:3" ht="13">
      <c r="C494" s="22"/>
    </row>
    <row r="495" spans="3:3" ht="13">
      <c r="C495" s="22"/>
    </row>
    <row r="496" spans="3:3" ht="13">
      <c r="C496" s="22"/>
    </row>
    <row r="497" spans="3:3" ht="13">
      <c r="C497" s="22"/>
    </row>
    <row r="498" spans="3:3" ht="13">
      <c r="C498" s="22"/>
    </row>
    <row r="499" spans="3:3" ht="13">
      <c r="C499" s="22"/>
    </row>
    <row r="500" spans="3:3" ht="13">
      <c r="C500" s="22"/>
    </row>
    <row r="501" spans="3:3" ht="13">
      <c r="C501" s="22"/>
    </row>
    <row r="502" spans="3:3" ht="13">
      <c r="C502" s="22"/>
    </row>
    <row r="503" spans="3:3" ht="13">
      <c r="C503" s="22"/>
    </row>
    <row r="504" spans="3:3" ht="13">
      <c r="C504" s="22"/>
    </row>
    <row r="505" spans="3:3" ht="13">
      <c r="C505" s="22"/>
    </row>
    <row r="506" spans="3:3" ht="13">
      <c r="C506" s="22"/>
    </row>
    <row r="507" spans="3:3" ht="13">
      <c r="C507" s="22"/>
    </row>
    <row r="508" spans="3:3" ht="13">
      <c r="C508" s="22"/>
    </row>
    <row r="509" spans="3:3" ht="13">
      <c r="C509" s="22"/>
    </row>
    <row r="510" spans="3:3" ht="13">
      <c r="C510" s="22"/>
    </row>
    <row r="511" spans="3:3" ht="13">
      <c r="C511" s="22"/>
    </row>
    <row r="512" spans="3:3" ht="13">
      <c r="C512" s="22"/>
    </row>
    <row r="513" spans="3:3" ht="13">
      <c r="C513" s="22"/>
    </row>
    <row r="514" spans="3:3" ht="13">
      <c r="C514" s="22"/>
    </row>
    <row r="515" spans="3:3" ht="13">
      <c r="C515" s="22"/>
    </row>
    <row r="516" spans="3:3" ht="13">
      <c r="C516" s="22"/>
    </row>
    <row r="517" spans="3:3" ht="13">
      <c r="C517" s="22"/>
    </row>
    <row r="518" spans="3:3" ht="13">
      <c r="C518" s="22"/>
    </row>
    <row r="519" spans="3:3" ht="13">
      <c r="C519" s="22"/>
    </row>
    <row r="520" spans="3:3" ht="13">
      <c r="C520" s="22"/>
    </row>
    <row r="521" spans="3:3" ht="13">
      <c r="C521" s="22"/>
    </row>
    <row r="522" spans="3:3" ht="13">
      <c r="C522" s="22"/>
    </row>
    <row r="523" spans="3:3" ht="13">
      <c r="C523" s="22"/>
    </row>
    <row r="524" spans="3:3" ht="13">
      <c r="C524" s="22"/>
    </row>
    <row r="525" spans="3:3" ht="13">
      <c r="C525" s="22"/>
    </row>
    <row r="526" spans="3:3" ht="13">
      <c r="C526" s="22"/>
    </row>
    <row r="527" spans="3:3" ht="13">
      <c r="C527" s="22"/>
    </row>
    <row r="528" spans="3:3" ht="13">
      <c r="C528" s="22"/>
    </row>
    <row r="529" spans="3:3" ht="13">
      <c r="C529" s="22"/>
    </row>
    <row r="530" spans="3:3" ht="13">
      <c r="C530" s="22"/>
    </row>
    <row r="531" spans="3:3" ht="13">
      <c r="C531" s="22"/>
    </row>
    <row r="532" spans="3:3" ht="13">
      <c r="C532" s="22"/>
    </row>
    <row r="533" spans="3:3" ht="13">
      <c r="C533" s="22"/>
    </row>
    <row r="534" spans="3:3" ht="13">
      <c r="C534" s="22"/>
    </row>
    <row r="535" spans="3:3" ht="13">
      <c r="C535" s="22"/>
    </row>
    <row r="536" spans="3:3" ht="13">
      <c r="C536" s="22"/>
    </row>
    <row r="537" spans="3:3" ht="13">
      <c r="C537" s="22"/>
    </row>
    <row r="538" spans="3:3" ht="13">
      <c r="C538" s="22"/>
    </row>
    <row r="539" spans="3:3" ht="13">
      <c r="C539" s="22"/>
    </row>
    <row r="540" spans="3:3" ht="13">
      <c r="C540" s="22"/>
    </row>
    <row r="541" spans="3:3" ht="13">
      <c r="C541" s="22"/>
    </row>
    <row r="542" spans="3:3" ht="13">
      <c r="C542" s="22"/>
    </row>
    <row r="543" spans="3:3" ht="13">
      <c r="C543" s="22"/>
    </row>
    <row r="544" spans="3:3" ht="13">
      <c r="C544" s="22"/>
    </row>
    <row r="545" spans="3:3" ht="13">
      <c r="C545" s="22"/>
    </row>
    <row r="546" spans="3:3" ht="13">
      <c r="C546" s="22"/>
    </row>
    <row r="547" spans="3:3" ht="13">
      <c r="C547" s="22"/>
    </row>
    <row r="548" spans="3:3" ht="13">
      <c r="C548" s="22"/>
    </row>
    <row r="549" spans="3:3" ht="13">
      <c r="C549" s="22"/>
    </row>
    <row r="550" spans="3:3" ht="13">
      <c r="C550" s="22"/>
    </row>
    <row r="551" spans="3:3" ht="13">
      <c r="C551" s="22"/>
    </row>
    <row r="552" spans="3:3" ht="13">
      <c r="C552" s="22"/>
    </row>
    <row r="553" spans="3:3" ht="13">
      <c r="C553" s="22"/>
    </row>
    <row r="554" spans="3:3" ht="13">
      <c r="C554" s="22"/>
    </row>
    <row r="555" spans="3:3" ht="13">
      <c r="C555" s="22"/>
    </row>
    <row r="556" spans="3:3" ht="13">
      <c r="C556" s="22"/>
    </row>
    <row r="557" spans="3:3" ht="13">
      <c r="C557" s="22"/>
    </row>
    <row r="558" spans="3:3" ht="13">
      <c r="C558" s="22"/>
    </row>
    <row r="559" spans="3:3" ht="13">
      <c r="C559" s="22"/>
    </row>
    <row r="560" spans="3:3" ht="13">
      <c r="C560" s="22"/>
    </row>
    <row r="561" spans="3:3" ht="13">
      <c r="C561" s="22"/>
    </row>
    <row r="562" spans="3:3" ht="13">
      <c r="C562" s="22"/>
    </row>
    <row r="563" spans="3:3" ht="13">
      <c r="C563" s="22"/>
    </row>
    <row r="564" spans="3:3" ht="13">
      <c r="C564" s="22"/>
    </row>
    <row r="565" spans="3:3" ht="13">
      <c r="C565" s="22"/>
    </row>
    <row r="566" spans="3:3" ht="13">
      <c r="C566" s="22"/>
    </row>
    <row r="567" spans="3:3" ht="13">
      <c r="C567" s="22"/>
    </row>
    <row r="568" spans="3:3" ht="13">
      <c r="C568" s="22"/>
    </row>
    <row r="569" spans="3:3" ht="13">
      <c r="C569" s="22"/>
    </row>
    <row r="570" spans="3:3" ht="13">
      <c r="C570" s="22"/>
    </row>
    <row r="571" spans="3:3" ht="13">
      <c r="C571" s="22"/>
    </row>
    <row r="572" spans="3:3" ht="13">
      <c r="C572" s="22"/>
    </row>
    <row r="573" spans="3:3" ht="13">
      <c r="C573" s="22"/>
    </row>
    <row r="574" spans="3:3" ht="13">
      <c r="C574" s="22"/>
    </row>
    <row r="575" spans="3:3" ht="13">
      <c r="C575" s="22"/>
    </row>
    <row r="576" spans="3:3" ht="13">
      <c r="C576" s="22"/>
    </row>
    <row r="577" spans="3:3" ht="13">
      <c r="C577" s="22"/>
    </row>
    <row r="578" spans="3:3" ht="13">
      <c r="C578" s="22"/>
    </row>
    <row r="579" spans="3:3" ht="13">
      <c r="C579" s="22"/>
    </row>
    <row r="580" spans="3:3" ht="13">
      <c r="C580" s="22"/>
    </row>
    <row r="581" spans="3:3" ht="13">
      <c r="C581" s="22"/>
    </row>
    <row r="582" spans="3:3" ht="13">
      <c r="C582" s="22"/>
    </row>
    <row r="583" spans="3:3" ht="13">
      <c r="C583" s="22"/>
    </row>
    <row r="584" spans="3:3" ht="13">
      <c r="C584" s="22"/>
    </row>
    <row r="585" spans="3:3" ht="13">
      <c r="C585" s="22"/>
    </row>
    <row r="586" spans="3:3" ht="13">
      <c r="C586" s="22"/>
    </row>
    <row r="587" spans="3:3" ht="13">
      <c r="C587" s="22"/>
    </row>
    <row r="588" spans="3:3" ht="13">
      <c r="C588" s="22"/>
    </row>
    <row r="589" spans="3:3" ht="13">
      <c r="C589" s="22"/>
    </row>
    <row r="590" spans="3:3" ht="13">
      <c r="C590" s="22"/>
    </row>
    <row r="591" spans="3:3" ht="13">
      <c r="C591" s="22"/>
    </row>
    <row r="592" spans="3:3" ht="13">
      <c r="C592" s="22"/>
    </row>
    <row r="593" spans="3:3" ht="13">
      <c r="C593" s="22"/>
    </row>
    <row r="594" spans="3:3" ht="13">
      <c r="C594" s="22"/>
    </row>
    <row r="595" spans="3:3" ht="13">
      <c r="C595" s="22"/>
    </row>
    <row r="596" spans="3:3" ht="13">
      <c r="C596" s="22"/>
    </row>
    <row r="597" spans="3:3" ht="13">
      <c r="C597" s="22"/>
    </row>
    <row r="598" spans="3:3" ht="13">
      <c r="C598" s="22"/>
    </row>
    <row r="599" spans="3:3" ht="13">
      <c r="C599" s="22"/>
    </row>
    <row r="600" spans="3:3" ht="13">
      <c r="C600" s="22"/>
    </row>
    <row r="601" spans="3:3" ht="13">
      <c r="C601" s="22"/>
    </row>
    <row r="602" spans="3:3" ht="13">
      <c r="C602" s="22"/>
    </row>
    <row r="603" spans="3:3" ht="13">
      <c r="C603" s="22"/>
    </row>
    <row r="604" spans="3:3" ht="13">
      <c r="C604" s="22"/>
    </row>
    <row r="605" spans="3:3" ht="13">
      <c r="C605" s="22"/>
    </row>
    <row r="606" spans="3:3" ht="13">
      <c r="C606" s="22"/>
    </row>
    <row r="607" spans="3:3" ht="13">
      <c r="C607" s="22"/>
    </row>
    <row r="608" spans="3:3" ht="13">
      <c r="C608" s="22"/>
    </row>
    <row r="609" spans="3:3" ht="13">
      <c r="C609" s="22"/>
    </row>
    <row r="610" spans="3:3" ht="13">
      <c r="C610" s="22"/>
    </row>
    <row r="611" spans="3:3" ht="13">
      <c r="C611" s="22"/>
    </row>
    <row r="612" spans="3:3" ht="13">
      <c r="C612" s="22"/>
    </row>
    <row r="613" spans="3:3" ht="13">
      <c r="C613" s="22"/>
    </row>
    <row r="614" spans="3:3" ht="13">
      <c r="C614" s="22"/>
    </row>
    <row r="615" spans="3:3" ht="13">
      <c r="C615" s="22"/>
    </row>
    <row r="616" spans="3:3" ht="13">
      <c r="C616" s="22"/>
    </row>
    <row r="617" spans="3:3" ht="13">
      <c r="C617" s="22"/>
    </row>
    <row r="618" spans="3:3" ht="13">
      <c r="C618" s="22"/>
    </row>
    <row r="619" spans="3:3" ht="13">
      <c r="C619" s="22"/>
    </row>
    <row r="620" spans="3:3" ht="13">
      <c r="C620" s="22"/>
    </row>
    <row r="621" spans="3:3" ht="13">
      <c r="C621" s="22"/>
    </row>
    <row r="622" spans="3:3" ht="13">
      <c r="C622" s="22"/>
    </row>
    <row r="623" spans="3:3" ht="13">
      <c r="C623" s="22"/>
    </row>
    <row r="624" spans="3:3" ht="13">
      <c r="C624" s="22"/>
    </row>
    <row r="625" spans="3:3" ht="13">
      <c r="C625" s="22"/>
    </row>
    <row r="626" spans="3:3" ht="13">
      <c r="C626" s="22"/>
    </row>
    <row r="627" spans="3:3" ht="13">
      <c r="C627" s="22"/>
    </row>
    <row r="628" spans="3:3" ht="13">
      <c r="C628" s="22"/>
    </row>
    <row r="629" spans="3:3" ht="13">
      <c r="C629" s="22"/>
    </row>
    <row r="630" spans="3:3" ht="13">
      <c r="C630" s="22"/>
    </row>
    <row r="631" spans="3:3" ht="13">
      <c r="C631" s="22"/>
    </row>
    <row r="632" spans="3:3" ht="13">
      <c r="C632" s="22"/>
    </row>
    <row r="633" spans="3:3" ht="13">
      <c r="C633" s="22"/>
    </row>
    <row r="634" spans="3:3" ht="13">
      <c r="C634" s="22"/>
    </row>
    <row r="635" spans="3:3" ht="13">
      <c r="C635" s="22"/>
    </row>
    <row r="636" spans="3:3" ht="13">
      <c r="C636" s="22"/>
    </row>
    <row r="637" spans="3:3" ht="13">
      <c r="C637" s="22"/>
    </row>
    <row r="638" spans="3:3" ht="13">
      <c r="C638" s="22"/>
    </row>
    <row r="639" spans="3:3" ht="13">
      <c r="C639" s="22"/>
    </row>
    <row r="640" spans="3:3" ht="13">
      <c r="C640" s="22"/>
    </row>
    <row r="641" spans="3:3" ht="13">
      <c r="C641" s="22"/>
    </row>
    <row r="642" spans="3:3" ht="13">
      <c r="C642" s="22"/>
    </row>
    <row r="643" spans="3:3" ht="13">
      <c r="C643" s="22"/>
    </row>
    <row r="644" spans="3:3" ht="13">
      <c r="C644" s="22"/>
    </row>
    <row r="645" spans="3:3" ht="13">
      <c r="C645" s="22"/>
    </row>
    <row r="646" spans="3:3" ht="13">
      <c r="C646" s="22"/>
    </row>
    <row r="647" spans="3:3" ht="13">
      <c r="C647" s="22"/>
    </row>
    <row r="648" spans="3:3" ht="13">
      <c r="C648" s="22"/>
    </row>
    <row r="649" spans="3:3" ht="13">
      <c r="C649" s="22"/>
    </row>
    <row r="650" spans="3:3" ht="13">
      <c r="C650" s="22"/>
    </row>
    <row r="651" spans="3:3" ht="13">
      <c r="C651" s="22"/>
    </row>
    <row r="652" spans="3:3" ht="13">
      <c r="C652" s="22"/>
    </row>
    <row r="653" spans="3:3" ht="13">
      <c r="C653" s="22"/>
    </row>
    <row r="654" spans="3:3" ht="13">
      <c r="C654" s="22"/>
    </row>
    <row r="655" spans="3:3" ht="13">
      <c r="C655" s="22"/>
    </row>
    <row r="656" spans="3:3" ht="13">
      <c r="C656" s="22"/>
    </row>
    <row r="657" spans="3:3" ht="13">
      <c r="C657" s="22"/>
    </row>
    <row r="658" spans="3:3" ht="13">
      <c r="C658" s="22"/>
    </row>
    <row r="659" spans="3:3" ht="13">
      <c r="C659" s="22"/>
    </row>
    <row r="660" spans="3:3" ht="13">
      <c r="C660" s="22"/>
    </row>
    <row r="661" spans="3:3" ht="13">
      <c r="C661" s="22"/>
    </row>
    <row r="662" spans="3:3" ht="13">
      <c r="C662" s="22"/>
    </row>
    <row r="663" spans="3:3" ht="13">
      <c r="C663" s="22"/>
    </row>
    <row r="664" spans="3:3" ht="13">
      <c r="C664" s="22"/>
    </row>
    <row r="665" spans="3:3" ht="13">
      <c r="C665" s="22"/>
    </row>
    <row r="666" spans="3:3" ht="13">
      <c r="C666" s="22"/>
    </row>
    <row r="667" spans="3:3" ht="13">
      <c r="C667" s="22"/>
    </row>
    <row r="668" spans="3:3" ht="13">
      <c r="C668" s="22"/>
    </row>
    <row r="669" spans="3:3" ht="13">
      <c r="C669" s="22"/>
    </row>
    <row r="670" spans="3:3" ht="13">
      <c r="C670" s="22"/>
    </row>
    <row r="671" spans="3:3" ht="13">
      <c r="C671" s="22"/>
    </row>
    <row r="672" spans="3:3" ht="13">
      <c r="C672" s="22"/>
    </row>
    <row r="673" spans="3:3" ht="13">
      <c r="C673" s="22"/>
    </row>
    <row r="674" spans="3:3" ht="13">
      <c r="C674" s="22"/>
    </row>
    <row r="675" spans="3:3" ht="13">
      <c r="C675" s="22"/>
    </row>
    <row r="676" spans="3:3" ht="13">
      <c r="C676" s="22"/>
    </row>
    <row r="677" spans="3:3" ht="13">
      <c r="C677" s="22"/>
    </row>
    <row r="678" spans="3:3" ht="13">
      <c r="C678" s="22"/>
    </row>
    <row r="679" spans="3:3" ht="13">
      <c r="C679" s="22"/>
    </row>
    <row r="680" spans="3:3" ht="13">
      <c r="C680" s="22"/>
    </row>
    <row r="681" spans="3:3" ht="13">
      <c r="C681" s="22"/>
    </row>
    <row r="682" spans="3:3" ht="13">
      <c r="C682" s="22"/>
    </row>
    <row r="683" spans="3:3" ht="13">
      <c r="C683" s="22"/>
    </row>
    <row r="684" spans="3:3" ht="13">
      <c r="C684" s="22"/>
    </row>
    <row r="685" spans="3:3" ht="13">
      <c r="C685" s="22"/>
    </row>
    <row r="686" spans="3:3" ht="13">
      <c r="C686" s="22"/>
    </row>
    <row r="687" spans="3:3" ht="13">
      <c r="C687" s="22"/>
    </row>
    <row r="688" spans="3:3" ht="13">
      <c r="C688" s="22"/>
    </row>
    <row r="689" spans="3:3" ht="13">
      <c r="C689" s="22"/>
    </row>
    <row r="690" spans="3:3" ht="13">
      <c r="C690" s="22"/>
    </row>
    <row r="691" spans="3:3" ht="13">
      <c r="C691" s="22"/>
    </row>
    <row r="692" spans="3:3" ht="13">
      <c r="C692" s="22"/>
    </row>
    <row r="693" spans="3:3" ht="13">
      <c r="C693" s="22"/>
    </row>
    <row r="694" spans="3:3" ht="13">
      <c r="C694" s="22"/>
    </row>
    <row r="695" spans="3:3" ht="13">
      <c r="C695" s="22"/>
    </row>
    <row r="696" spans="3:3" ht="13">
      <c r="C696" s="22"/>
    </row>
    <row r="697" spans="3:3" ht="13">
      <c r="C697" s="22"/>
    </row>
    <row r="698" spans="3:3" ht="13">
      <c r="C698" s="22"/>
    </row>
    <row r="699" spans="3:3" ht="13">
      <c r="C699" s="22"/>
    </row>
    <row r="700" spans="3:3" ht="13">
      <c r="C700" s="22"/>
    </row>
    <row r="701" spans="3:3" ht="13">
      <c r="C701" s="22"/>
    </row>
    <row r="702" spans="3:3" ht="13">
      <c r="C702" s="22"/>
    </row>
    <row r="703" spans="3:3" ht="13">
      <c r="C703" s="22"/>
    </row>
    <row r="704" spans="3:3" ht="13">
      <c r="C704" s="22"/>
    </row>
    <row r="705" spans="3:3" ht="13">
      <c r="C705" s="22"/>
    </row>
    <row r="706" spans="3:3" ht="13">
      <c r="C706" s="22"/>
    </row>
    <row r="707" spans="3:3" ht="13">
      <c r="C707" s="22"/>
    </row>
    <row r="708" spans="3:3" ht="13">
      <c r="C708" s="22"/>
    </row>
    <row r="709" spans="3:3" ht="13">
      <c r="C709" s="22"/>
    </row>
    <row r="710" spans="3:3" ht="13">
      <c r="C710" s="22"/>
    </row>
    <row r="711" spans="3:3" ht="13">
      <c r="C711" s="22"/>
    </row>
    <row r="712" spans="3:3" ht="13">
      <c r="C712" s="22"/>
    </row>
    <row r="713" spans="3:3" ht="13">
      <c r="C713" s="22"/>
    </row>
    <row r="714" spans="3:3" ht="13">
      <c r="C714" s="22"/>
    </row>
    <row r="715" spans="3:3" ht="13">
      <c r="C715" s="22"/>
    </row>
    <row r="716" spans="3:3" ht="13">
      <c r="C716" s="22"/>
    </row>
    <row r="717" spans="3:3" ht="13">
      <c r="C717" s="22"/>
    </row>
    <row r="718" spans="3:3" ht="13">
      <c r="C718" s="22"/>
    </row>
    <row r="719" spans="3:3" ht="13">
      <c r="C719" s="22"/>
    </row>
    <row r="720" spans="3:3" ht="13">
      <c r="C720" s="22"/>
    </row>
    <row r="721" spans="3:3" ht="13">
      <c r="C721" s="22"/>
    </row>
    <row r="722" spans="3:3" ht="13">
      <c r="C722" s="22"/>
    </row>
    <row r="723" spans="3:3" ht="13">
      <c r="C723" s="22"/>
    </row>
    <row r="724" spans="3:3" ht="13">
      <c r="C724" s="22"/>
    </row>
    <row r="725" spans="3:3" ht="13">
      <c r="C725" s="22"/>
    </row>
    <row r="726" spans="3:3" ht="13">
      <c r="C726" s="22"/>
    </row>
    <row r="727" spans="3:3" ht="13">
      <c r="C727" s="22"/>
    </row>
    <row r="728" spans="3:3" ht="13">
      <c r="C728" s="22"/>
    </row>
    <row r="729" spans="3:3" ht="13">
      <c r="C729" s="22"/>
    </row>
    <row r="730" spans="3:3" ht="13">
      <c r="C730" s="22"/>
    </row>
    <row r="731" spans="3:3" ht="13">
      <c r="C731" s="22"/>
    </row>
    <row r="732" spans="3:3" ht="13">
      <c r="C732" s="22"/>
    </row>
    <row r="733" spans="3:3" ht="13">
      <c r="C733" s="22"/>
    </row>
    <row r="734" spans="3:3" ht="13">
      <c r="C734" s="22"/>
    </row>
    <row r="735" spans="3:3" ht="13">
      <c r="C735" s="22"/>
    </row>
    <row r="736" spans="3:3" ht="13">
      <c r="C736" s="22"/>
    </row>
    <row r="737" spans="3:3" ht="13">
      <c r="C737" s="22"/>
    </row>
    <row r="738" spans="3:3" ht="13">
      <c r="C738" s="22"/>
    </row>
    <row r="739" spans="3:3" ht="13">
      <c r="C739" s="22"/>
    </row>
    <row r="740" spans="3:3" ht="13">
      <c r="C740" s="22"/>
    </row>
    <row r="741" spans="3:3" ht="13">
      <c r="C741" s="22"/>
    </row>
    <row r="742" spans="3:3" ht="13">
      <c r="C742" s="22"/>
    </row>
    <row r="743" spans="3:3" ht="13">
      <c r="C743" s="22"/>
    </row>
    <row r="744" spans="3:3" ht="13">
      <c r="C744" s="22"/>
    </row>
    <row r="745" spans="3:3" ht="13">
      <c r="C745" s="22"/>
    </row>
    <row r="746" spans="3:3" ht="13">
      <c r="C746" s="22"/>
    </row>
    <row r="747" spans="3:3" ht="13">
      <c r="C747" s="22"/>
    </row>
    <row r="748" spans="3:3" ht="13">
      <c r="C748" s="22"/>
    </row>
    <row r="749" spans="3:3" ht="13">
      <c r="C749" s="22"/>
    </row>
    <row r="750" spans="3:3" ht="13">
      <c r="C750" s="22"/>
    </row>
    <row r="751" spans="3:3" ht="13">
      <c r="C751" s="22"/>
    </row>
    <row r="752" spans="3:3" ht="13">
      <c r="C752" s="22"/>
    </row>
    <row r="753" spans="3:3" ht="13">
      <c r="C753" s="22"/>
    </row>
    <row r="754" spans="3:3" ht="13">
      <c r="C754" s="22"/>
    </row>
    <row r="755" spans="3:3" ht="13">
      <c r="C755" s="22"/>
    </row>
    <row r="756" spans="3:3" ht="13">
      <c r="C756" s="22"/>
    </row>
    <row r="757" spans="3:3" ht="13">
      <c r="C757" s="22"/>
    </row>
    <row r="758" spans="3:3" ht="13">
      <c r="C758" s="22"/>
    </row>
    <row r="759" spans="3:3" ht="13">
      <c r="C759" s="22"/>
    </row>
    <row r="760" spans="3:3" ht="13">
      <c r="C760" s="22"/>
    </row>
    <row r="761" spans="3:3" ht="13">
      <c r="C761" s="22"/>
    </row>
    <row r="762" spans="3:3" ht="13">
      <c r="C762" s="22"/>
    </row>
    <row r="763" spans="3:3" ht="13">
      <c r="C763" s="22"/>
    </row>
    <row r="764" spans="3:3" ht="13">
      <c r="C764" s="22"/>
    </row>
    <row r="765" spans="3:3" ht="13">
      <c r="C765" s="22"/>
    </row>
    <row r="766" spans="3:3" ht="13">
      <c r="C766" s="22"/>
    </row>
    <row r="767" spans="3:3" ht="13">
      <c r="C767" s="22"/>
    </row>
    <row r="768" spans="3:3" ht="13">
      <c r="C768" s="22"/>
    </row>
    <row r="769" spans="3:3" ht="13">
      <c r="C769" s="22"/>
    </row>
    <row r="770" spans="3:3" ht="13">
      <c r="C770" s="22"/>
    </row>
    <row r="771" spans="3:3" ht="13">
      <c r="C771" s="22"/>
    </row>
    <row r="772" spans="3:3" ht="13">
      <c r="C772" s="22"/>
    </row>
    <row r="773" spans="3:3" ht="13">
      <c r="C773" s="22"/>
    </row>
    <row r="774" spans="3:3" ht="13">
      <c r="C774" s="22"/>
    </row>
    <row r="775" spans="3:3" ht="13">
      <c r="C775" s="22"/>
    </row>
    <row r="776" spans="3:3" ht="13">
      <c r="C776" s="22"/>
    </row>
    <row r="777" spans="3:3" ht="13">
      <c r="C777" s="22"/>
    </row>
    <row r="778" spans="3:3" ht="13">
      <c r="C778" s="22"/>
    </row>
    <row r="779" spans="3:3" ht="13">
      <c r="C779" s="22"/>
    </row>
    <row r="780" spans="3:3" ht="13">
      <c r="C780" s="22"/>
    </row>
    <row r="781" spans="3:3" ht="13">
      <c r="C781" s="22"/>
    </row>
    <row r="782" spans="3:3" ht="13">
      <c r="C782" s="22"/>
    </row>
    <row r="783" spans="3:3" ht="13">
      <c r="C783" s="22"/>
    </row>
    <row r="784" spans="3:3" ht="13">
      <c r="C784" s="22"/>
    </row>
    <row r="785" spans="3:3" ht="13">
      <c r="C785" s="22"/>
    </row>
    <row r="786" spans="3:3" ht="13">
      <c r="C786" s="22"/>
    </row>
    <row r="787" spans="3:3" ht="13">
      <c r="C787" s="22"/>
    </row>
    <row r="788" spans="3:3" ht="13">
      <c r="C788" s="22"/>
    </row>
    <row r="789" spans="3:3" ht="13">
      <c r="C789" s="22"/>
    </row>
    <row r="790" spans="3:3" ht="13">
      <c r="C790" s="22"/>
    </row>
    <row r="791" spans="3:3" ht="13">
      <c r="C791" s="22"/>
    </row>
    <row r="792" spans="3:3" ht="13">
      <c r="C792" s="22"/>
    </row>
    <row r="793" spans="3:3" ht="13">
      <c r="C793" s="22"/>
    </row>
    <row r="794" spans="3:3" ht="13">
      <c r="C794" s="22"/>
    </row>
    <row r="795" spans="3:3" ht="13">
      <c r="C795" s="22"/>
    </row>
    <row r="796" spans="3:3" ht="13">
      <c r="C796" s="22"/>
    </row>
    <row r="797" spans="3:3" ht="13">
      <c r="C797" s="22"/>
    </row>
    <row r="798" spans="3:3" ht="13">
      <c r="C798" s="22"/>
    </row>
    <row r="799" spans="3:3" ht="13">
      <c r="C799" s="22"/>
    </row>
    <row r="800" spans="3:3" ht="13">
      <c r="C800" s="22"/>
    </row>
    <row r="801" spans="3:3" ht="13">
      <c r="C801" s="22"/>
    </row>
    <row r="802" spans="3:3" ht="13">
      <c r="C802" s="22"/>
    </row>
    <row r="803" spans="3:3" ht="13">
      <c r="C803" s="22"/>
    </row>
    <row r="804" spans="3:3" ht="13">
      <c r="C804" s="22"/>
    </row>
    <row r="805" spans="3:3" ht="13">
      <c r="C805" s="22"/>
    </row>
    <row r="806" spans="3:3" ht="13">
      <c r="C806" s="22"/>
    </row>
    <row r="807" spans="3:3" ht="13">
      <c r="C807" s="22"/>
    </row>
    <row r="808" spans="3:3" ht="13">
      <c r="C808" s="22"/>
    </row>
    <row r="809" spans="3:3" ht="13">
      <c r="C809" s="22"/>
    </row>
    <row r="810" spans="3:3" ht="13">
      <c r="C810" s="22"/>
    </row>
    <row r="811" spans="3:3" ht="13">
      <c r="C811" s="22"/>
    </row>
    <row r="812" spans="3:3" ht="13">
      <c r="C812" s="22"/>
    </row>
    <row r="813" spans="3:3" ht="13">
      <c r="C813" s="22"/>
    </row>
    <row r="814" spans="3:3" ht="13">
      <c r="C814" s="22"/>
    </row>
    <row r="815" spans="3:3" ht="13">
      <c r="C815" s="22"/>
    </row>
    <row r="816" spans="3:3" ht="13">
      <c r="C816" s="22"/>
    </row>
    <row r="817" spans="3:3" ht="13">
      <c r="C817" s="22"/>
    </row>
    <row r="818" spans="3:3" ht="13">
      <c r="C818" s="22"/>
    </row>
    <row r="819" spans="3:3" ht="13">
      <c r="C819" s="22"/>
    </row>
    <row r="820" spans="3:3" ht="13">
      <c r="C820" s="22"/>
    </row>
    <row r="821" spans="3:3" ht="13">
      <c r="C821" s="22"/>
    </row>
    <row r="822" spans="3:3" ht="13">
      <c r="C822" s="22"/>
    </row>
    <row r="823" spans="3:3" ht="13">
      <c r="C823" s="22"/>
    </row>
    <row r="824" spans="3:3" ht="13">
      <c r="C824" s="22"/>
    </row>
    <row r="825" spans="3:3" ht="13">
      <c r="C825" s="22"/>
    </row>
    <row r="826" spans="3:3" ht="13">
      <c r="C826" s="22"/>
    </row>
    <row r="827" spans="3:3" ht="13">
      <c r="C827" s="22"/>
    </row>
    <row r="828" spans="3:3" ht="13">
      <c r="C828" s="22"/>
    </row>
    <row r="829" spans="3:3" ht="13">
      <c r="C829" s="22"/>
    </row>
    <row r="830" spans="3:3" ht="13">
      <c r="C830" s="22"/>
    </row>
    <row r="831" spans="3:3" ht="13">
      <c r="C831" s="22"/>
    </row>
    <row r="832" spans="3:3" ht="13">
      <c r="C832" s="22"/>
    </row>
    <row r="833" spans="3:3" ht="13">
      <c r="C833" s="22"/>
    </row>
    <row r="834" spans="3:3" ht="13">
      <c r="C834" s="22"/>
    </row>
    <row r="835" spans="3:3" ht="13">
      <c r="C835" s="22"/>
    </row>
    <row r="836" spans="3:3" ht="13">
      <c r="C836" s="22"/>
    </row>
    <row r="837" spans="3:3" ht="13">
      <c r="C837" s="22"/>
    </row>
    <row r="838" spans="3:3" ht="13">
      <c r="C838" s="22"/>
    </row>
    <row r="839" spans="3:3" ht="13">
      <c r="C839" s="22"/>
    </row>
    <row r="840" spans="3:3" ht="13">
      <c r="C840" s="22"/>
    </row>
    <row r="841" spans="3:3" ht="13">
      <c r="C841" s="22"/>
    </row>
    <row r="842" spans="3:3" ht="13">
      <c r="C842" s="22"/>
    </row>
    <row r="843" spans="3:3" ht="13">
      <c r="C843" s="22"/>
    </row>
    <row r="844" spans="3:3" ht="13">
      <c r="C844" s="22"/>
    </row>
    <row r="845" spans="3:3" ht="13">
      <c r="C845" s="22"/>
    </row>
    <row r="846" spans="3:3" ht="13">
      <c r="C846" s="22"/>
    </row>
    <row r="847" spans="3:3" ht="13">
      <c r="C847" s="22"/>
    </row>
    <row r="848" spans="3:3" ht="13">
      <c r="C848" s="22"/>
    </row>
    <row r="849" spans="3:3" ht="13">
      <c r="C849" s="22"/>
    </row>
    <row r="850" spans="3:3" ht="13">
      <c r="C850" s="22"/>
    </row>
    <row r="851" spans="3:3" ht="13">
      <c r="C851" s="22"/>
    </row>
    <row r="852" spans="3:3" ht="13">
      <c r="C852" s="22"/>
    </row>
    <row r="853" spans="3:3" ht="13">
      <c r="C853" s="22"/>
    </row>
    <row r="854" spans="3:3" ht="13">
      <c r="C854" s="22"/>
    </row>
    <row r="855" spans="3:3" ht="13">
      <c r="C855" s="22"/>
    </row>
    <row r="856" spans="3:3" ht="13">
      <c r="C856" s="22"/>
    </row>
    <row r="857" spans="3:3" ht="13">
      <c r="C857" s="22"/>
    </row>
    <row r="858" spans="3:3" ht="13">
      <c r="C858" s="22"/>
    </row>
    <row r="859" spans="3:3" ht="13">
      <c r="C859" s="22"/>
    </row>
    <row r="860" spans="3:3" ht="13">
      <c r="C860" s="22"/>
    </row>
    <row r="861" spans="3:3" ht="13">
      <c r="C861" s="22"/>
    </row>
    <row r="862" spans="3:3" ht="13">
      <c r="C862" s="22"/>
    </row>
    <row r="863" spans="3:3" ht="13">
      <c r="C863" s="22"/>
    </row>
    <row r="864" spans="3:3" ht="13">
      <c r="C864" s="22"/>
    </row>
    <row r="865" spans="3:3" ht="13">
      <c r="C865" s="22"/>
    </row>
    <row r="866" spans="3:3" ht="13">
      <c r="C866" s="22"/>
    </row>
    <row r="867" spans="3:3" ht="13">
      <c r="C867" s="22"/>
    </row>
    <row r="868" spans="3:3" ht="13">
      <c r="C868" s="22"/>
    </row>
    <row r="869" spans="3:3" ht="13">
      <c r="C869" s="22"/>
    </row>
    <row r="870" spans="3:3" ht="13">
      <c r="C870" s="22"/>
    </row>
    <row r="871" spans="3:3" ht="13">
      <c r="C871" s="22"/>
    </row>
    <row r="872" spans="3:3" ht="13">
      <c r="C872" s="22"/>
    </row>
    <row r="873" spans="3:3" ht="13">
      <c r="C873" s="22"/>
    </row>
    <row r="874" spans="3:3" ht="13">
      <c r="C874" s="22"/>
    </row>
    <row r="875" spans="3:3" ht="13">
      <c r="C875" s="22"/>
    </row>
    <row r="876" spans="3:3" ht="13">
      <c r="C876" s="22"/>
    </row>
    <row r="877" spans="3:3" ht="13">
      <c r="C877" s="22"/>
    </row>
    <row r="878" spans="3:3" ht="13">
      <c r="C878" s="22"/>
    </row>
    <row r="879" spans="3:3" ht="13">
      <c r="C879" s="22"/>
    </row>
    <row r="880" spans="3:3" ht="13">
      <c r="C880" s="22"/>
    </row>
    <row r="881" spans="3:3" ht="13">
      <c r="C881" s="22"/>
    </row>
    <row r="882" spans="3:3" ht="13">
      <c r="C882" s="22"/>
    </row>
    <row r="883" spans="3:3" ht="13">
      <c r="C883" s="22"/>
    </row>
    <row r="884" spans="3:3" ht="13">
      <c r="C884" s="22"/>
    </row>
    <row r="885" spans="3:3" ht="13">
      <c r="C885" s="22"/>
    </row>
    <row r="886" spans="3:3" ht="13">
      <c r="C886" s="22"/>
    </row>
    <row r="887" spans="3:3" ht="13">
      <c r="C887" s="22"/>
    </row>
    <row r="888" spans="3:3" ht="13">
      <c r="C888" s="22"/>
    </row>
    <row r="889" spans="3:3" ht="13">
      <c r="C889" s="22"/>
    </row>
    <row r="890" spans="3:3" ht="13">
      <c r="C890" s="22"/>
    </row>
    <row r="891" spans="3:3" ht="13">
      <c r="C891" s="22"/>
    </row>
    <row r="892" spans="3:3" ht="13">
      <c r="C892" s="22"/>
    </row>
    <row r="893" spans="3:3" ht="13">
      <c r="C893" s="22"/>
    </row>
    <row r="894" spans="3:3" ht="13">
      <c r="C894" s="22"/>
    </row>
    <row r="895" spans="3:3" ht="13">
      <c r="C895" s="22"/>
    </row>
    <row r="896" spans="3:3" ht="13">
      <c r="C896" s="22"/>
    </row>
    <row r="897" spans="3:3" ht="13">
      <c r="C897" s="22"/>
    </row>
    <row r="898" spans="3:3" ht="13">
      <c r="C898" s="22"/>
    </row>
    <row r="899" spans="3:3" ht="13">
      <c r="C899" s="22"/>
    </row>
    <row r="900" spans="3:3" ht="13">
      <c r="C900" s="22"/>
    </row>
    <row r="901" spans="3:3" ht="13">
      <c r="C901" s="22"/>
    </row>
    <row r="902" spans="3:3" ht="13">
      <c r="C902" s="22"/>
    </row>
    <row r="903" spans="3:3" ht="13">
      <c r="C903" s="22"/>
    </row>
    <row r="904" spans="3:3" ht="13">
      <c r="C904" s="22"/>
    </row>
    <row r="905" spans="3:3" ht="13">
      <c r="C905" s="22"/>
    </row>
    <row r="906" spans="3:3" ht="13">
      <c r="C906" s="22"/>
    </row>
    <row r="907" spans="3:3" ht="13">
      <c r="C907" s="22"/>
    </row>
    <row r="908" spans="3:3" ht="13">
      <c r="C908" s="22"/>
    </row>
    <row r="909" spans="3:3" ht="13">
      <c r="C909" s="22"/>
    </row>
    <row r="910" spans="3:3" ht="13">
      <c r="C910" s="22"/>
    </row>
    <row r="911" spans="3:3" ht="13">
      <c r="C911" s="22"/>
    </row>
    <row r="912" spans="3:3" ht="13">
      <c r="C912" s="22"/>
    </row>
    <row r="913" spans="3:3" ht="13">
      <c r="C913" s="22"/>
    </row>
    <row r="914" spans="3:3" ht="13">
      <c r="C914" s="22"/>
    </row>
    <row r="915" spans="3:3" ht="13">
      <c r="C915" s="22"/>
    </row>
    <row r="916" spans="3:3" ht="13">
      <c r="C916" s="22"/>
    </row>
    <row r="917" spans="3:3" ht="13">
      <c r="C917" s="22"/>
    </row>
    <row r="918" spans="3:3" ht="13">
      <c r="C918" s="22"/>
    </row>
    <row r="919" spans="3:3" ht="13">
      <c r="C919" s="22"/>
    </row>
    <row r="920" spans="3:3" ht="13">
      <c r="C920" s="22"/>
    </row>
    <row r="921" spans="3:3" ht="13">
      <c r="C921" s="22"/>
    </row>
    <row r="922" spans="3:3" ht="13">
      <c r="C922" s="22"/>
    </row>
    <row r="923" spans="3:3" ht="13">
      <c r="C923" s="22"/>
    </row>
    <row r="924" spans="3:3" ht="13">
      <c r="C924" s="22"/>
    </row>
    <row r="925" spans="3:3" ht="13">
      <c r="C925" s="22"/>
    </row>
    <row r="926" spans="3:3" ht="13">
      <c r="C926" s="22"/>
    </row>
    <row r="927" spans="3:3" ht="13">
      <c r="C927" s="22"/>
    </row>
    <row r="928" spans="3:3" ht="13">
      <c r="C928" s="22"/>
    </row>
    <row r="929" spans="3:3" ht="13">
      <c r="C929" s="22"/>
    </row>
    <row r="930" spans="3:3" ht="13">
      <c r="C930" s="22"/>
    </row>
    <row r="931" spans="3:3" ht="13">
      <c r="C931" s="22"/>
    </row>
    <row r="932" spans="3:3" ht="13">
      <c r="C932" s="22"/>
    </row>
    <row r="933" spans="3:3" ht="13">
      <c r="C933" s="22"/>
    </row>
    <row r="934" spans="3:3" ht="13">
      <c r="C934" s="22"/>
    </row>
    <row r="935" spans="3:3" ht="13">
      <c r="C935" s="22"/>
    </row>
    <row r="936" spans="3:3" ht="13">
      <c r="C936" s="22"/>
    </row>
    <row r="937" spans="3:3" ht="13">
      <c r="C937" s="22"/>
    </row>
    <row r="938" spans="3:3" ht="13">
      <c r="C938" s="22"/>
    </row>
    <row r="939" spans="3:3" ht="13">
      <c r="C939" s="22"/>
    </row>
    <row r="940" spans="3:3" ht="13">
      <c r="C940" s="22"/>
    </row>
    <row r="941" spans="3:3" ht="13">
      <c r="C941" s="22"/>
    </row>
    <row r="942" spans="3:3" ht="13">
      <c r="C942" s="22"/>
    </row>
    <row r="943" spans="3:3" ht="13">
      <c r="C943" s="22"/>
    </row>
    <row r="944" spans="3:3" ht="13">
      <c r="C944" s="22"/>
    </row>
    <row r="945" spans="3:3" ht="13">
      <c r="C945" s="22"/>
    </row>
    <row r="946" spans="3:3" ht="13">
      <c r="C946" s="22"/>
    </row>
    <row r="947" spans="3:3" ht="13">
      <c r="C947" s="22"/>
    </row>
    <row r="948" spans="3:3" ht="13">
      <c r="C948" s="22"/>
    </row>
    <row r="949" spans="3:3" ht="13">
      <c r="C949" s="22"/>
    </row>
    <row r="950" spans="3:3" ht="13">
      <c r="C950" s="22"/>
    </row>
    <row r="951" spans="3:3" ht="13">
      <c r="C951" s="22"/>
    </row>
    <row r="952" spans="3:3" ht="13">
      <c r="C952" s="22"/>
    </row>
    <row r="953" spans="3:3" ht="13">
      <c r="C953" s="22"/>
    </row>
    <row r="954" spans="3:3" ht="13">
      <c r="C954" s="22"/>
    </row>
    <row r="955" spans="3:3" ht="13">
      <c r="C955" s="22"/>
    </row>
    <row r="956" spans="3:3" ht="13">
      <c r="C956" s="22"/>
    </row>
    <row r="957" spans="3:3" ht="13">
      <c r="C957" s="22"/>
    </row>
    <row r="958" spans="3:3" ht="13">
      <c r="C958" s="22"/>
    </row>
    <row r="959" spans="3:3" ht="13">
      <c r="C959" s="22"/>
    </row>
    <row r="960" spans="3:3" ht="13">
      <c r="C960" s="22"/>
    </row>
    <row r="961" spans="3:3" ht="13">
      <c r="C961" s="22"/>
    </row>
    <row r="962" spans="3:3" ht="13">
      <c r="C962" s="22"/>
    </row>
    <row r="963" spans="3:3" ht="13">
      <c r="C963" s="22"/>
    </row>
    <row r="964" spans="3:3" ht="13">
      <c r="C964" s="22"/>
    </row>
    <row r="965" spans="3:3" ht="13">
      <c r="C965" s="22"/>
    </row>
    <row r="966" spans="3:3" ht="13">
      <c r="C966" s="22"/>
    </row>
    <row r="967" spans="3:3" ht="13">
      <c r="C967" s="22"/>
    </row>
    <row r="968" spans="3:3" ht="13">
      <c r="C968" s="22"/>
    </row>
    <row r="969" spans="3:3" ht="13">
      <c r="C969" s="22"/>
    </row>
    <row r="970" spans="3:3" ht="13">
      <c r="C970" s="22"/>
    </row>
    <row r="971" spans="3:3" ht="13">
      <c r="C971" s="22"/>
    </row>
    <row r="972" spans="3:3" ht="13">
      <c r="C972" s="22"/>
    </row>
    <row r="973" spans="3:3" ht="13">
      <c r="C973" s="22"/>
    </row>
    <row r="974" spans="3:3" ht="13">
      <c r="C974" s="22"/>
    </row>
    <row r="975" spans="3:3" ht="13">
      <c r="C975" s="22"/>
    </row>
    <row r="976" spans="3:3" ht="13">
      <c r="C976" s="22"/>
    </row>
    <row r="977" spans="3:3" ht="13">
      <c r="C977" s="22"/>
    </row>
    <row r="978" spans="3:3" ht="13">
      <c r="C978" s="22"/>
    </row>
    <row r="979" spans="3:3" ht="13">
      <c r="C979" s="22"/>
    </row>
    <row r="980" spans="3:3" ht="13">
      <c r="C980" s="22"/>
    </row>
    <row r="981" spans="3:3" ht="13">
      <c r="C981" s="22"/>
    </row>
    <row r="982" spans="3:3" ht="13">
      <c r="C982" s="22"/>
    </row>
    <row r="983" spans="3:3" ht="13">
      <c r="C983" s="22"/>
    </row>
    <row r="984" spans="3:3" ht="13">
      <c r="C984" s="22"/>
    </row>
    <row r="985" spans="3:3" ht="13">
      <c r="C985" s="22"/>
    </row>
    <row r="986" spans="3:3" ht="13">
      <c r="C986" s="22"/>
    </row>
    <row r="987" spans="3:3" ht="13">
      <c r="C987" s="22"/>
    </row>
    <row r="988" spans="3:3" ht="13">
      <c r="C988" s="22"/>
    </row>
    <row r="989" spans="3:3" ht="13">
      <c r="C989" s="22"/>
    </row>
    <row r="990" spans="3:3" ht="13">
      <c r="C990" s="22"/>
    </row>
    <row r="991" spans="3:3" ht="13">
      <c r="C991" s="22"/>
    </row>
    <row r="992" spans="3:3" ht="13">
      <c r="C992" s="22"/>
    </row>
    <row r="993" spans="3:3" ht="13">
      <c r="C993" s="22"/>
    </row>
    <row r="994" spans="3:3" ht="13">
      <c r="C994" s="22"/>
    </row>
    <row r="995" spans="3:3" ht="13">
      <c r="C995" s="22"/>
    </row>
    <row r="996" spans="3:3" ht="13">
      <c r="C996" s="22"/>
    </row>
    <row r="997" spans="3:3" ht="13">
      <c r="C997" s="22"/>
    </row>
    <row r="998" spans="3:3" ht="13">
      <c r="C998" s="22"/>
    </row>
    <row r="999" spans="3:3" ht="13">
      <c r="C999" s="22"/>
    </row>
    <row r="1000" spans="3:3" ht="13">
      <c r="C1000" s="22"/>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ECC78-6F1E-F742-A040-AF7251773366}">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93</v>
      </c>
      <c r="D1" s="22" t="s">
        <v>98</v>
      </c>
    </row>
    <row r="2" spans="1:4" ht="15.75" customHeight="1">
      <c r="A2" s="17">
        <v>34608</v>
      </c>
      <c r="B2" s="12">
        <v>3137.9</v>
      </c>
      <c r="D2" s="22"/>
    </row>
    <row r="3" spans="1:4" ht="15.75" customHeight="1">
      <c r="A3" s="17">
        <v>34639</v>
      </c>
      <c r="B3" s="12">
        <v>3150.01</v>
      </c>
      <c r="D3" s="22"/>
    </row>
    <row r="4" spans="1:4" ht="15.75" customHeight="1">
      <c r="A4" s="17">
        <v>34669</v>
      </c>
      <c r="B4" s="12">
        <v>3172.88</v>
      </c>
      <c r="D4" s="22"/>
    </row>
    <row r="5" spans="1:4" ht="15.75" customHeight="1">
      <c r="A5" s="17">
        <v>34700</v>
      </c>
      <c r="B5" s="12">
        <v>3196.23</v>
      </c>
      <c r="D5" s="22"/>
    </row>
    <row r="6" spans="1:4" ht="15.75" customHeight="1">
      <c r="A6" s="17">
        <v>34731</v>
      </c>
      <c r="B6" s="12">
        <v>3205.99</v>
      </c>
      <c r="D6" s="22"/>
    </row>
    <row r="7" spans="1:4" ht="15.75" customHeight="1">
      <c r="A7" s="17">
        <v>34759</v>
      </c>
      <c r="B7" s="12">
        <v>3213.86</v>
      </c>
      <c r="D7" s="22"/>
    </row>
    <row r="8" spans="1:4" ht="15.75" customHeight="1">
      <c r="A8" s="17">
        <v>34790</v>
      </c>
      <c r="B8" s="12">
        <v>3268.75</v>
      </c>
      <c r="C8" s="12">
        <v>4.17</v>
      </c>
      <c r="D8" s="22"/>
    </row>
    <row r="9" spans="1:4" ht="15.75" customHeight="1">
      <c r="A9" s="17">
        <v>34820</v>
      </c>
      <c r="B9" s="12">
        <v>3287.75</v>
      </c>
      <c r="C9" s="12">
        <v>4.37</v>
      </c>
      <c r="D9" s="22">
        <v>0</v>
      </c>
    </row>
    <row r="10" spans="1:4" ht="15.75" customHeight="1">
      <c r="A10" s="17">
        <v>34851</v>
      </c>
      <c r="B10" s="12">
        <v>3305.55</v>
      </c>
      <c r="C10" s="12">
        <v>4.18</v>
      </c>
      <c r="D10" s="22">
        <v>50</v>
      </c>
    </row>
    <row r="11" spans="1:4" ht="15.75" customHeight="1">
      <c r="A11" s="17">
        <v>34881</v>
      </c>
      <c r="B11" s="12">
        <v>3331.16</v>
      </c>
      <c r="C11" s="12">
        <v>4.22</v>
      </c>
      <c r="D11" s="22">
        <v>33.333333333333343</v>
      </c>
    </row>
    <row r="12" spans="1:4" ht="15.75" customHeight="1">
      <c r="A12" s="17">
        <v>34912</v>
      </c>
      <c r="B12" s="12">
        <v>3352.26</v>
      </c>
      <c r="C12" s="12">
        <v>4.5599999999999996</v>
      </c>
      <c r="D12" s="22">
        <v>0</v>
      </c>
    </row>
    <row r="13" spans="1:4" ht="15.75" customHeight="1">
      <c r="A13" s="17">
        <v>34943</v>
      </c>
      <c r="B13" s="12">
        <v>3372.62</v>
      </c>
      <c r="C13" s="12">
        <v>4.9400000000000004</v>
      </c>
      <c r="D13" s="22">
        <v>0</v>
      </c>
    </row>
    <row r="14" spans="1:4" ht="15.75" customHeight="1">
      <c r="A14" s="17">
        <v>34973</v>
      </c>
      <c r="B14" s="12">
        <v>3372.57</v>
      </c>
      <c r="C14" s="12">
        <v>3.18</v>
      </c>
      <c r="D14" s="22">
        <v>100</v>
      </c>
    </row>
    <row r="15" spans="1:4" ht="15.75" customHeight="1">
      <c r="A15" s="17">
        <v>35004</v>
      </c>
      <c r="B15" s="12">
        <v>3386.14</v>
      </c>
      <c r="C15" s="12">
        <v>2.99</v>
      </c>
      <c r="D15" s="22">
        <v>100</v>
      </c>
    </row>
    <row r="16" spans="1:4" ht="15.75" customHeight="1">
      <c r="A16" s="17">
        <v>35034</v>
      </c>
      <c r="B16" s="12">
        <v>3399.35</v>
      </c>
      <c r="C16" s="12">
        <v>2.84</v>
      </c>
      <c r="D16" s="22">
        <v>100</v>
      </c>
    </row>
    <row r="17" spans="1:4" ht="15.75" customHeight="1">
      <c r="A17" s="17">
        <v>35065</v>
      </c>
      <c r="B17" s="12">
        <v>3416.68</v>
      </c>
      <c r="C17" s="12">
        <v>2.57</v>
      </c>
      <c r="D17" s="22">
        <v>100</v>
      </c>
    </row>
    <row r="18" spans="1:4" ht="15.75" customHeight="1">
      <c r="A18" s="17">
        <v>35096</v>
      </c>
      <c r="B18" s="12">
        <v>3432.8</v>
      </c>
      <c r="C18" s="12">
        <v>2.4</v>
      </c>
      <c r="D18" s="22">
        <v>100</v>
      </c>
    </row>
    <row r="19" spans="1:4" ht="15.75" customHeight="1">
      <c r="A19" s="17">
        <v>35125</v>
      </c>
      <c r="B19" s="12">
        <v>3440.34</v>
      </c>
      <c r="C19" s="12">
        <v>2.0099999999999998</v>
      </c>
      <c r="D19" s="22">
        <v>100</v>
      </c>
    </row>
    <row r="20" spans="1:4" ht="15.75" customHeight="1">
      <c r="A20" s="17">
        <v>35156</v>
      </c>
      <c r="B20" s="12">
        <v>3457.79</v>
      </c>
      <c r="C20" s="12">
        <v>2.5299999999999998</v>
      </c>
      <c r="D20" s="22">
        <v>83.333333333333343</v>
      </c>
    </row>
    <row r="21" spans="1:4" ht="15.75" customHeight="1">
      <c r="A21" s="17">
        <v>35186</v>
      </c>
      <c r="B21" s="12">
        <v>3468.51</v>
      </c>
      <c r="C21" s="12">
        <v>2.4300000000000002</v>
      </c>
      <c r="D21" s="22">
        <v>84.615384615384613</v>
      </c>
    </row>
    <row r="22" spans="1:4" ht="15.75" customHeight="1">
      <c r="A22" s="17">
        <v>35217</v>
      </c>
      <c r="B22" s="12">
        <v>3481.32</v>
      </c>
      <c r="C22" s="12">
        <v>2.41</v>
      </c>
      <c r="D22" s="22">
        <v>85.714285714285722</v>
      </c>
    </row>
    <row r="23" spans="1:4" ht="15.75" customHeight="1">
      <c r="A23" s="17">
        <v>35247</v>
      </c>
      <c r="B23" s="12">
        <v>3488.26</v>
      </c>
      <c r="C23" s="12">
        <v>2.1</v>
      </c>
      <c r="D23" s="22">
        <v>93.333333333333329</v>
      </c>
    </row>
    <row r="24" spans="1:4" ht="15.75" customHeight="1">
      <c r="A24" s="17">
        <v>35278</v>
      </c>
      <c r="B24" s="12">
        <v>3497.35</v>
      </c>
      <c r="C24" s="12">
        <v>1.88</v>
      </c>
      <c r="D24" s="22">
        <v>100</v>
      </c>
    </row>
    <row r="25" spans="1:4" ht="15.75" customHeight="1">
      <c r="A25" s="17">
        <v>35309</v>
      </c>
      <c r="B25" s="12">
        <v>3513.85</v>
      </c>
      <c r="C25" s="12">
        <v>2.14</v>
      </c>
      <c r="D25" s="22">
        <v>82.35294117647058</v>
      </c>
    </row>
    <row r="26" spans="1:4" ht="15.75" customHeight="1">
      <c r="A26" s="17">
        <v>35339</v>
      </c>
      <c r="B26" s="12">
        <v>3548.38</v>
      </c>
      <c r="C26" s="12">
        <v>2.62</v>
      </c>
      <c r="D26" s="22">
        <v>50</v>
      </c>
    </row>
    <row r="27" spans="1:4" ht="15.75" customHeight="1">
      <c r="A27" s="17">
        <v>35370</v>
      </c>
      <c r="B27" s="12">
        <v>3566.12</v>
      </c>
      <c r="C27" s="12">
        <v>2.81</v>
      </c>
      <c r="D27" s="22">
        <v>47.368421052631582</v>
      </c>
    </row>
    <row r="28" spans="1:4" ht="15.75" customHeight="1">
      <c r="A28" s="17">
        <v>35400</v>
      </c>
      <c r="B28" s="12">
        <v>3585.22</v>
      </c>
      <c r="C28" s="12">
        <v>2.98</v>
      </c>
      <c r="D28" s="22">
        <v>40</v>
      </c>
    </row>
    <row r="29" spans="1:4" ht="15.75" customHeight="1">
      <c r="A29" s="17">
        <v>35431</v>
      </c>
      <c r="B29" s="12">
        <v>3608.34</v>
      </c>
      <c r="C29" s="12">
        <v>3.44</v>
      </c>
      <c r="D29" s="22">
        <v>28.571428571428569</v>
      </c>
    </row>
    <row r="30" spans="1:4" ht="15.75" customHeight="1">
      <c r="A30" s="17">
        <v>35462</v>
      </c>
      <c r="B30" s="12">
        <v>3625.67</v>
      </c>
      <c r="C30" s="12">
        <v>3.67</v>
      </c>
      <c r="D30" s="22">
        <v>27.272727272727266</v>
      </c>
    </row>
    <row r="31" spans="1:4" ht="15.75" customHeight="1">
      <c r="A31" s="17">
        <v>35490</v>
      </c>
      <c r="B31" s="12">
        <v>3655.3</v>
      </c>
      <c r="C31" s="12">
        <v>4.03</v>
      </c>
      <c r="D31" s="22">
        <v>26.08695652173914</v>
      </c>
    </row>
    <row r="32" spans="1:4" ht="15.75" customHeight="1">
      <c r="A32" s="17">
        <v>35521</v>
      </c>
      <c r="B32" s="12">
        <v>3695.4</v>
      </c>
      <c r="C32" s="12">
        <v>4.1399999999999997</v>
      </c>
      <c r="D32" s="22">
        <v>25</v>
      </c>
    </row>
    <row r="33" spans="1:4" ht="15.75" customHeight="1">
      <c r="A33" s="17">
        <v>35551</v>
      </c>
      <c r="B33" s="12">
        <v>3721.8</v>
      </c>
      <c r="C33" s="12">
        <v>4.37</v>
      </c>
      <c r="D33" s="22">
        <v>10</v>
      </c>
    </row>
    <row r="34" spans="1:4" ht="15.75" customHeight="1">
      <c r="A34" s="17">
        <v>35582</v>
      </c>
      <c r="B34" s="12">
        <v>3744.32</v>
      </c>
      <c r="C34" s="12">
        <v>4.4400000000000004</v>
      </c>
      <c r="D34" s="22">
        <v>7.6923076923076934</v>
      </c>
    </row>
    <row r="35" spans="1:4" ht="15.75" customHeight="1">
      <c r="A35" s="17">
        <v>35612</v>
      </c>
      <c r="B35" s="12">
        <v>3772.22</v>
      </c>
      <c r="C35" s="12">
        <v>4.54</v>
      </c>
      <c r="D35" s="22">
        <v>7.4074074074074048</v>
      </c>
    </row>
    <row r="36" spans="1:4" ht="15.75" customHeight="1">
      <c r="A36" s="17">
        <v>35643</v>
      </c>
      <c r="B36" s="12">
        <v>3783.55</v>
      </c>
      <c r="C36" s="12">
        <v>4.3499999999999996</v>
      </c>
      <c r="D36" s="22">
        <v>21.428571428571431</v>
      </c>
    </row>
    <row r="37" spans="1:4" ht="15.75" customHeight="1">
      <c r="A37" s="17">
        <v>35674</v>
      </c>
      <c r="B37" s="12">
        <v>3810.58</v>
      </c>
      <c r="C37" s="12">
        <v>4.25</v>
      </c>
      <c r="D37" s="22">
        <v>24.137931034482762</v>
      </c>
    </row>
    <row r="38" spans="1:4" ht="15.75" customHeight="1">
      <c r="A38" s="17">
        <v>35704</v>
      </c>
      <c r="B38" s="12">
        <v>3826.28</v>
      </c>
      <c r="C38" s="12">
        <v>3.54</v>
      </c>
      <c r="D38" s="22">
        <v>46.666666666666664</v>
      </c>
    </row>
    <row r="39" spans="1:4" ht="15.75" customHeight="1">
      <c r="A39" s="17">
        <v>35735</v>
      </c>
      <c r="B39" s="12">
        <v>3861.94</v>
      </c>
      <c r="C39" s="12">
        <v>3.77</v>
      </c>
      <c r="D39" s="22">
        <v>41.935483870967737</v>
      </c>
    </row>
    <row r="40" spans="1:4" ht="15.75" customHeight="1">
      <c r="A40" s="17">
        <v>35765</v>
      </c>
      <c r="B40" s="12">
        <v>3884.81</v>
      </c>
      <c r="C40" s="12">
        <v>3.75</v>
      </c>
      <c r="D40" s="22">
        <v>43.75</v>
      </c>
    </row>
    <row r="41" spans="1:4" ht="15.75" customHeight="1">
      <c r="A41" s="17">
        <v>35796</v>
      </c>
      <c r="B41" s="12">
        <v>3922.87</v>
      </c>
      <c r="C41" s="12">
        <v>3.99</v>
      </c>
      <c r="D41" s="22">
        <v>39.393939393939391</v>
      </c>
    </row>
    <row r="42" spans="1:4" ht="15.75" customHeight="1">
      <c r="A42" s="17">
        <v>35827</v>
      </c>
      <c r="B42" s="12">
        <v>3949.64</v>
      </c>
      <c r="C42" s="12">
        <v>4.3899999999999997</v>
      </c>
      <c r="D42" s="22">
        <v>11.764705882352942</v>
      </c>
    </row>
    <row r="43" spans="1:4" ht="15.75" customHeight="1">
      <c r="A43" s="17">
        <v>35855</v>
      </c>
      <c r="B43" s="12">
        <v>3992.12</v>
      </c>
      <c r="C43" s="12">
        <v>4.76</v>
      </c>
      <c r="D43" s="22">
        <v>2.8571428571428612</v>
      </c>
    </row>
    <row r="44" spans="1:4" ht="15.75" customHeight="1">
      <c r="A44" s="17">
        <v>35886</v>
      </c>
      <c r="B44" s="12">
        <v>4008.09</v>
      </c>
      <c r="C44" s="12">
        <v>4.75</v>
      </c>
      <c r="D44" s="22">
        <v>5.5555555555555571</v>
      </c>
    </row>
    <row r="45" spans="1:4" ht="15.75" customHeight="1">
      <c r="A45" s="17">
        <v>35916</v>
      </c>
      <c r="B45" s="12">
        <v>4024.26</v>
      </c>
      <c r="C45" s="12">
        <v>4.2</v>
      </c>
      <c r="D45" s="22">
        <v>32.432432432432435</v>
      </c>
    </row>
    <row r="46" spans="1:4" ht="15.75" customHeight="1">
      <c r="A46" s="17">
        <v>35947</v>
      </c>
      <c r="B46" s="12">
        <v>4037.24</v>
      </c>
      <c r="C46" s="12">
        <v>3.92</v>
      </c>
      <c r="D46" s="22">
        <v>47.368421052631582</v>
      </c>
    </row>
    <row r="47" spans="1:4" ht="15.75" customHeight="1">
      <c r="A47" s="17">
        <v>35977</v>
      </c>
      <c r="B47" s="12">
        <v>4052.77</v>
      </c>
      <c r="C47" s="12">
        <v>3.31</v>
      </c>
      <c r="D47" s="22">
        <v>61.538461538461533</v>
      </c>
    </row>
    <row r="48" spans="1:4" ht="15.75" customHeight="1">
      <c r="A48" s="17">
        <v>36008</v>
      </c>
      <c r="B48" s="12">
        <v>4090.35</v>
      </c>
      <c r="C48" s="12">
        <v>3.56</v>
      </c>
      <c r="D48" s="22">
        <v>55</v>
      </c>
    </row>
    <row r="49" spans="1:4" ht="15.75" customHeight="1">
      <c r="A49" s="17">
        <v>36039</v>
      </c>
      <c r="B49" s="12">
        <v>4122.76</v>
      </c>
      <c r="C49" s="12">
        <v>3.27</v>
      </c>
      <c r="D49" s="22">
        <v>63.414634146341463</v>
      </c>
    </row>
    <row r="50" spans="1:4" ht="15.75" customHeight="1">
      <c r="A50" s="17">
        <v>36069</v>
      </c>
      <c r="B50" s="12">
        <v>4168.08</v>
      </c>
      <c r="C50" s="12">
        <v>3.99</v>
      </c>
      <c r="D50" s="22">
        <v>41.666666666666664</v>
      </c>
    </row>
    <row r="51" spans="1:4" ht="15.75" customHeight="1">
      <c r="A51" s="17">
        <v>36100</v>
      </c>
      <c r="B51" s="12">
        <v>4226.7700000000004</v>
      </c>
      <c r="C51" s="12">
        <v>5.03</v>
      </c>
      <c r="D51" s="22">
        <v>0</v>
      </c>
    </row>
    <row r="52" spans="1:4" ht="15.75" customHeight="1">
      <c r="A52" s="17">
        <v>36130</v>
      </c>
      <c r="B52" s="12">
        <v>4238.22</v>
      </c>
      <c r="C52" s="12">
        <v>4.9800000000000004</v>
      </c>
      <c r="D52" s="22">
        <v>2.2727272727272663</v>
      </c>
    </row>
    <row r="53" spans="1:4" ht="15.75" customHeight="1">
      <c r="A53" s="17">
        <v>36161</v>
      </c>
      <c r="B53" s="12">
        <v>4248.96</v>
      </c>
      <c r="C53" s="12">
        <v>4.84</v>
      </c>
      <c r="D53" s="22">
        <v>6.6666666666666714</v>
      </c>
    </row>
    <row r="54" spans="1:4" ht="15.75" customHeight="1">
      <c r="A54" s="17">
        <v>36192</v>
      </c>
      <c r="B54" s="12">
        <v>4237.95</v>
      </c>
      <c r="C54" s="12">
        <v>3.61</v>
      </c>
      <c r="D54" s="22">
        <v>56.521739130434781</v>
      </c>
    </row>
    <row r="55" spans="1:4" ht="15.75" customHeight="1">
      <c r="A55" s="17">
        <v>36220</v>
      </c>
      <c r="B55" s="12">
        <v>4261.67</v>
      </c>
      <c r="C55" s="12">
        <v>3.37</v>
      </c>
      <c r="D55" s="22">
        <v>63.829787234042549</v>
      </c>
    </row>
    <row r="56" spans="1:4" ht="15.75" customHeight="1">
      <c r="A56" s="17">
        <v>36251</v>
      </c>
      <c r="B56" s="12">
        <v>4277.41</v>
      </c>
      <c r="C56" s="12">
        <v>2.62</v>
      </c>
      <c r="D56" s="22">
        <v>80.208333333333343</v>
      </c>
    </row>
    <row r="57" spans="1:4" ht="13">
      <c r="A57" s="17">
        <v>36281</v>
      </c>
      <c r="B57" s="12">
        <v>4283.5</v>
      </c>
      <c r="C57" s="12">
        <v>1.34</v>
      </c>
      <c r="D57" s="22">
        <v>100</v>
      </c>
    </row>
    <row r="58" spans="1:4" ht="13">
      <c r="A58" s="17">
        <v>36312</v>
      </c>
      <c r="B58" s="12">
        <v>4313.34</v>
      </c>
      <c r="C58" s="12">
        <v>1.77</v>
      </c>
      <c r="D58" s="22">
        <v>98</v>
      </c>
    </row>
    <row r="59" spans="1:4" ht="13">
      <c r="A59" s="17">
        <v>36342</v>
      </c>
      <c r="B59" s="12">
        <v>4329.66</v>
      </c>
      <c r="C59" s="12">
        <v>1.9</v>
      </c>
      <c r="D59" s="22">
        <v>94.117647058823536</v>
      </c>
    </row>
    <row r="60" spans="1:4" ht="13">
      <c r="A60" s="17">
        <v>36373</v>
      </c>
      <c r="B60" s="12">
        <v>4345.7299999999996</v>
      </c>
      <c r="C60" s="12">
        <v>2.54</v>
      </c>
      <c r="D60" s="22">
        <v>78.84615384615384</v>
      </c>
    </row>
    <row r="61" spans="1:4" ht="13">
      <c r="A61" s="17">
        <v>36404</v>
      </c>
      <c r="B61" s="12">
        <v>4379.22</v>
      </c>
      <c r="C61" s="12">
        <v>2.76</v>
      </c>
      <c r="D61" s="22">
        <v>71.698113207547166</v>
      </c>
    </row>
    <row r="62" spans="1:4" ht="13">
      <c r="A62" s="17">
        <v>36434</v>
      </c>
      <c r="B62" s="12">
        <v>4410.99</v>
      </c>
      <c r="C62" s="12">
        <v>3.12</v>
      </c>
      <c r="D62" s="22">
        <v>62.962962962962962</v>
      </c>
    </row>
    <row r="63" spans="1:4" ht="13">
      <c r="A63" s="17">
        <v>36465</v>
      </c>
      <c r="B63" s="12">
        <v>4442.34</v>
      </c>
      <c r="C63" s="12">
        <v>3.71</v>
      </c>
      <c r="D63" s="22">
        <v>45.45454545454546</v>
      </c>
    </row>
    <row r="64" spans="1:4" ht="13">
      <c r="A64" s="17">
        <v>36495</v>
      </c>
      <c r="B64" s="12">
        <v>4498.6400000000003</v>
      </c>
      <c r="C64" s="12">
        <v>4.3</v>
      </c>
      <c r="D64" s="22">
        <v>23.214285714285708</v>
      </c>
    </row>
    <row r="65" spans="1:4" ht="13">
      <c r="A65" s="17">
        <v>36526</v>
      </c>
      <c r="B65" s="12">
        <v>4536.1499999999996</v>
      </c>
      <c r="C65" s="12">
        <v>4.7699999999999996</v>
      </c>
      <c r="D65" s="22">
        <v>7.0175438596491233</v>
      </c>
    </row>
    <row r="66" spans="1:4" ht="13">
      <c r="A66" s="17">
        <v>36557</v>
      </c>
      <c r="B66" s="12">
        <v>4555.6899999999996</v>
      </c>
      <c r="C66" s="12">
        <v>4.83</v>
      </c>
      <c r="D66" s="22">
        <v>6.8965517241379359</v>
      </c>
    </row>
    <row r="67" spans="1:4" ht="13">
      <c r="A67" s="17">
        <v>36586</v>
      </c>
      <c r="B67" s="12">
        <v>4610.16</v>
      </c>
      <c r="C67" s="12">
        <v>5.27</v>
      </c>
      <c r="D67" s="22">
        <v>0</v>
      </c>
    </row>
    <row r="68" spans="1:4" ht="13">
      <c r="A68" s="17">
        <v>36617</v>
      </c>
      <c r="B68" s="12">
        <v>4653.33</v>
      </c>
      <c r="C68" s="12">
        <v>5.49</v>
      </c>
      <c r="D68" s="22">
        <v>0</v>
      </c>
    </row>
    <row r="69" spans="1:4" ht="13">
      <c r="A69" s="17">
        <v>36647</v>
      </c>
      <c r="B69" s="12">
        <v>4703.49</v>
      </c>
      <c r="C69" s="12">
        <v>5.88</v>
      </c>
      <c r="D69" s="22">
        <v>0</v>
      </c>
    </row>
    <row r="70" spans="1:4" ht="13">
      <c r="A70" s="17">
        <v>36678</v>
      </c>
      <c r="B70" s="12">
        <v>4744.54</v>
      </c>
      <c r="C70" s="12">
        <v>5.47</v>
      </c>
      <c r="D70" s="22">
        <v>3.2258064516128968</v>
      </c>
    </row>
    <row r="71" spans="1:4" ht="13">
      <c r="A71" s="17">
        <v>36708</v>
      </c>
      <c r="B71" s="12">
        <v>4773.96</v>
      </c>
      <c r="C71" s="12">
        <v>5.24</v>
      </c>
      <c r="D71" s="22">
        <v>6.3492063492063551</v>
      </c>
    </row>
    <row r="72" spans="1:4" ht="13">
      <c r="A72" s="17">
        <v>36739</v>
      </c>
      <c r="B72" s="12">
        <v>4799.93</v>
      </c>
      <c r="C72" s="12">
        <v>5.36</v>
      </c>
      <c r="D72" s="22">
        <v>4.6875</v>
      </c>
    </row>
    <row r="73" spans="1:4" ht="13">
      <c r="A73" s="17">
        <v>36770</v>
      </c>
      <c r="B73" s="12">
        <v>4825.9799999999996</v>
      </c>
      <c r="C73" s="12">
        <v>4.68</v>
      </c>
      <c r="D73" s="22">
        <v>21.538461538461533</v>
      </c>
    </row>
    <row r="74" spans="1:4" ht="13">
      <c r="A74" s="17">
        <v>36800</v>
      </c>
      <c r="B74" s="12">
        <v>4813.8500000000004</v>
      </c>
      <c r="C74" s="12">
        <v>3.45</v>
      </c>
      <c r="D74" s="22">
        <v>60.606060606060609</v>
      </c>
    </row>
    <row r="75" spans="1:4" ht="13">
      <c r="A75" s="17">
        <v>36831</v>
      </c>
      <c r="B75" s="12">
        <v>4828.29</v>
      </c>
      <c r="C75" s="12">
        <v>2.65</v>
      </c>
      <c r="D75" s="22">
        <v>77.611940298507463</v>
      </c>
    </row>
    <row r="76" spans="1:4" ht="13">
      <c r="A76" s="17">
        <v>36861</v>
      </c>
      <c r="B76" s="12">
        <v>4862.1099999999997</v>
      </c>
      <c r="C76" s="12">
        <v>2.48</v>
      </c>
      <c r="D76" s="22">
        <v>85.294117647058826</v>
      </c>
    </row>
    <row r="77" spans="1:4" ht="13">
      <c r="A77" s="17">
        <v>36892</v>
      </c>
      <c r="B77" s="12">
        <v>4900.43</v>
      </c>
      <c r="C77" s="12">
        <v>2.65</v>
      </c>
      <c r="D77" s="22">
        <v>76.086956521739125</v>
      </c>
    </row>
    <row r="78" spans="1:4" ht="13">
      <c r="A78" s="17">
        <v>36923</v>
      </c>
      <c r="B78" s="12">
        <v>4905.3100000000004</v>
      </c>
      <c r="C78" s="12">
        <v>2.2000000000000002</v>
      </c>
      <c r="D78" s="22">
        <v>90</v>
      </c>
    </row>
    <row r="79" spans="1:4" ht="13">
      <c r="A79" s="17">
        <v>36951</v>
      </c>
      <c r="B79" s="12">
        <v>4914.3900000000003</v>
      </c>
      <c r="C79" s="12">
        <v>1.83</v>
      </c>
      <c r="D79" s="22">
        <v>97.183098591549296</v>
      </c>
    </row>
    <row r="80" spans="1:4" ht="13">
      <c r="A80" s="17">
        <v>36982</v>
      </c>
      <c r="B80" s="12">
        <v>4929.05</v>
      </c>
      <c r="C80" s="12">
        <v>2.39</v>
      </c>
      <c r="D80" s="22">
        <v>87.5</v>
      </c>
    </row>
    <row r="81" spans="1:4" ht="13">
      <c r="A81" s="17">
        <v>37012</v>
      </c>
      <c r="B81" s="12">
        <v>4952.28</v>
      </c>
      <c r="C81" s="12">
        <v>2.57</v>
      </c>
      <c r="D81" s="22">
        <v>77.397260273972606</v>
      </c>
    </row>
    <row r="82" spans="1:4" ht="13">
      <c r="A82" s="17">
        <v>37043</v>
      </c>
      <c r="B82" s="12">
        <v>4954.3</v>
      </c>
      <c r="C82" s="12">
        <v>1.9</v>
      </c>
      <c r="D82" s="22">
        <v>93.918918918918919</v>
      </c>
    </row>
    <row r="83" spans="1:4" ht="13">
      <c r="A83" s="17">
        <v>37073</v>
      </c>
      <c r="B83" s="12">
        <v>4945.3999999999996</v>
      </c>
      <c r="C83" s="12">
        <v>0.92</v>
      </c>
      <c r="D83" s="22">
        <v>100</v>
      </c>
    </row>
    <row r="84" spans="1:4" ht="13">
      <c r="A84" s="17">
        <v>37104</v>
      </c>
      <c r="B84" s="12">
        <v>4949.83</v>
      </c>
      <c r="C84" s="12">
        <v>0.91</v>
      </c>
      <c r="D84" s="22">
        <v>100</v>
      </c>
    </row>
    <row r="85" spans="1:4" ht="13">
      <c r="A85" s="17">
        <v>37135</v>
      </c>
      <c r="B85" s="12">
        <v>5024.8500000000004</v>
      </c>
      <c r="C85" s="12">
        <v>2.25</v>
      </c>
      <c r="D85" s="22">
        <v>84.415584415584419</v>
      </c>
    </row>
    <row r="86" spans="1:4" ht="13">
      <c r="A86" s="17">
        <v>37165</v>
      </c>
      <c r="B86" s="12">
        <v>5000.3500000000004</v>
      </c>
      <c r="C86" s="12">
        <v>1.45</v>
      </c>
      <c r="D86" s="22">
        <v>96.15384615384616</v>
      </c>
    </row>
    <row r="87" spans="1:4" ht="13">
      <c r="A87" s="17">
        <v>37196</v>
      </c>
      <c r="B87" s="12">
        <v>5025.83</v>
      </c>
      <c r="C87" s="12">
        <v>1.49</v>
      </c>
      <c r="D87" s="22">
        <v>94.936708860759495</v>
      </c>
    </row>
    <row r="88" spans="1:4" ht="13">
      <c r="A88" s="17">
        <v>37226</v>
      </c>
      <c r="B88" s="12">
        <v>5066.75</v>
      </c>
      <c r="C88" s="12">
        <v>2.27</v>
      </c>
      <c r="D88" s="22">
        <v>81.25</v>
      </c>
    </row>
    <row r="89" spans="1:4" ht="13">
      <c r="A89" s="17">
        <v>37257</v>
      </c>
      <c r="B89" s="12">
        <v>5048.66</v>
      </c>
      <c r="C89" s="12">
        <v>2.09</v>
      </c>
      <c r="D89" s="22">
        <v>86.419753086419746</v>
      </c>
    </row>
    <row r="90" spans="1:4" ht="13">
      <c r="A90" s="17">
        <v>37288</v>
      </c>
      <c r="B90" s="12">
        <v>5056.62</v>
      </c>
      <c r="C90" s="12">
        <v>2.16</v>
      </c>
      <c r="D90" s="22">
        <v>82.926829268292678</v>
      </c>
    </row>
    <row r="91" spans="1:4" ht="13">
      <c r="A91" s="17">
        <v>37316</v>
      </c>
      <c r="B91" s="12">
        <v>5069.1899999999996</v>
      </c>
      <c r="C91" s="12">
        <v>0.88</v>
      </c>
      <c r="D91" s="22">
        <v>100</v>
      </c>
    </row>
    <row r="92" spans="1:4" ht="13">
      <c r="A92" s="17">
        <v>37347</v>
      </c>
      <c r="B92" s="12">
        <v>5080</v>
      </c>
      <c r="C92" s="12">
        <v>1.59</v>
      </c>
      <c r="D92" s="22">
        <v>92.857142857142861</v>
      </c>
    </row>
    <row r="93" spans="1:4" ht="13">
      <c r="A93" s="17">
        <v>37377</v>
      </c>
      <c r="B93" s="12">
        <v>5079.87</v>
      </c>
      <c r="C93" s="12">
        <v>1.08</v>
      </c>
      <c r="D93" s="22">
        <v>96.470588235294116</v>
      </c>
    </row>
    <row r="94" spans="1:4" ht="13">
      <c r="A94" s="17">
        <v>37408</v>
      </c>
      <c r="B94" s="12">
        <v>5115.0600000000004</v>
      </c>
      <c r="C94" s="12">
        <v>0.95</v>
      </c>
      <c r="D94" s="22">
        <v>96.511627906976742</v>
      </c>
    </row>
    <row r="95" spans="1:4" ht="13">
      <c r="A95" s="17">
        <v>37438</v>
      </c>
      <c r="B95" s="12">
        <v>5135.09</v>
      </c>
      <c r="C95" s="12">
        <v>1.71</v>
      </c>
      <c r="D95" s="22">
        <v>89.65517241379311</v>
      </c>
    </row>
    <row r="96" spans="1:4" ht="13">
      <c r="A96" s="17">
        <v>37469</v>
      </c>
      <c r="B96" s="12">
        <v>5192.7299999999996</v>
      </c>
      <c r="C96" s="12">
        <v>2.69</v>
      </c>
      <c r="D96" s="22">
        <v>59.090909090909086</v>
      </c>
    </row>
    <row r="97" spans="1:4" ht="13">
      <c r="A97" s="17">
        <v>37500</v>
      </c>
      <c r="B97" s="12">
        <v>5244.55</v>
      </c>
      <c r="C97" s="12">
        <v>3.46</v>
      </c>
      <c r="D97" s="22">
        <v>44.943820224719097</v>
      </c>
    </row>
    <row r="98" spans="1:4" ht="13">
      <c r="A98" s="17">
        <v>37530</v>
      </c>
      <c r="B98" s="12">
        <v>5328.47</v>
      </c>
      <c r="C98" s="12">
        <v>4.8899999999999997</v>
      </c>
      <c r="D98" s="22">
        <v>10</v>
      </c>
    </row>
    <row r="99" spans="1:4" ht="13">
      <c r="A99" s="17">
        <v>37561</v>
      </c>
      <c r="B99" s="12">
        <v>5390.49</v>
      </c>
      <c r="C99" s="12">
        <v>6.11</v>
      </c>
      <c r="D99" s="22">
        <v>0</v>
      </c>
    </row>
    <row r="100" spans="1:4" ht="13">
      <c r="A100" s="17">
        <v>37591</v>
      </c>
      <c r="B100" s="12">
        <v>5452.2</v>
      </c>
      <c r="C100" s="12">
        <v>6.59</v>
      </c>
      <c r="D100" s="22">
        <v>0</v>
      </c>
    </row>
    <row r="101" spans="1:4" ht="13">
      <c r="A101" s="17">
        <v>37622</v>
      </c>
      <c r="B101" s="12">
        <v>5470.09</v>
      </c>
      <c r="C101" s="12">
        <v>6.52</v>
      </c>
      <c r="D101" s="22">
        <v>1.0752688172043037</v>
      </c>
    </row>
    <row r="102" spans="1:4" ht="13">
      <c r="A102" s="17">
        <v>37653</v>
      </c>
      <c r="B102" s="12">
        <v>5507.57</v>
      </c>
      <c r="C102" s="12">
        <v>6.06</v>
      </c>
      <c r="D102" s="22">
        <v>3.1914893617021249</v>
      </c>
    </row>
    <row r="103" spans="1:4" ht="13">
      <c r="A103" s="17">
        <v>37681</v>
      </c>
      <c r="B103" s="12">
        <v>5537.28</v>
      </c>
      <c r="C103" s="12">
        <v>5.58</v>
      </c>
      <c r="D103" s="22">
        <v>5.2631578947368496</v>
      </c>
    </row>
    <row r="104" spans="1:4" ht="13">
      <c r="A104" s="17">
        <v>37712</v>
      </c>
      <c r="B104" s="12">
        <v>5582.32</v>
      </c>
      <c r="C104" s="12">
        <v>4.76</v>
      </c>
      <c r="D104" s="22">
        <v>19.270833333333343</v>
      </c>
    </row>
    <row r="105" spans="1:4" ht="13">
      <c r="A105" s="17">
        <v>37742</v>
      </c>
      <c r="B105" s="12">
        <v>5644.67</v>
      </c>
      <c r="C105" s="12">
        <v>4.72</v>
      </c>
      <c r="D105" s="22">
        <v>21.649484536082468</v>
      </c>
    </row>
    <row r="106" spans="1:4" ht="13">
      <c r="A106" s="17">
        <v>37773</v>
      </c>
      <c r="B106" s="12">
        <v>5681.6</v>
      </c>
      <c r="C106" s="12">
        <v>4.21</v>
      </c>
      <c r="D106" s="22">
        <v>33.673469387755105</v>
      </c>
    </row>
    <row r="107" spans="1:4" ht="13">
      <c r="A107" s="17">
        <v>37803</v>
      </c>
      <c r="B107" s="12">
        <v>5733.28</v>
      </c>
      <c r="C107" s="12">
        <v>4.8099999999999996</v>
      </c>
      <c r="D107" s="22">
        <v>17.171717171717177</v>
      </c>
    </row>
    <row r="108" spans="1:4" ht="13">
      <c r="A108" s="17">
        <v>37834</v>
      </c>
      <c r="B108" s="12">
        <v>5733.81</v>
      </c>
      <c r="C108" s="12">
        <v>4.1100000000000003</v>
      </c>
      <c r="D108" s="22">
        <v>39</v>
      </c>
    </row>
    <row r="109" spans="1:4" ht="13">
      <c r="A109" s="17">
        <v>37865</v>
      </c>
      <c r="B109" s="12">
        <v>5733.81</v>
      </c>
      <c r="C109" s="12">
        <v>3.55</v>
      </c>
      <c r="D109" s="22">
        <v>49.504950495049506</v>
      </c>
    </row>
    <row r="110" spans="1:4" ht="13">
      <c r="A110" s="17">
        <v>37895</v>
      </c>
      <c r="B110" s="12">
        <v>5701.68</v>
      </c>
      <c r="C110" s="12">
        <v>2.14</v>
      </c>
      <c r="D110" s="22">
        <v>81.862745098039213</v>
      </c>
    </row>
    <row r="111" spans="1:4" ht="13">
      <c r="A111" s="17">
        <v>37926</v>
      </c>
      <c r="B111" s="12">
        <v>5726.33</v>
      </c>
      <c r="C111" s="12">
        <v>1.45</v>
      </c>
      <c r="D111" s="22">
        <v>93.689320388349515</v>
      </c>
    </row>
    <row r="112" spans="1:4" ht="13">
      <c r="A112" s="17">
        <v>37956</v>
      </c>
      <c r="B112" s="12">
        <v>5782.65</v>
      </c>
      <c r="C112" s="12">
        <v>1.78</v>
      </c>
      <c r="D112" s="22">
        <v>88.461538461538467</v>
      </c>
    </row>
    <row r="113" spans="1:4" ht="13">
      <c r="A113" s="17">
        <v>37987</v>
      </c>
      <c r="B113" s="12">
        <v>5818.34</v>
      </c>
      <c r="C113" s="12">
        <v>1.48</v>
      </c>
      <c r="D113" s="22">
        <v>92.38095238095238</v>
      </c>
    </row>
    <row r="114" spans="1:4" ht="13">
      <c r="A114" s="17">
        <v>38018</v>
      </c>
      <c r="B114" s="12">
        <v>5891.68</v>
      </c>
      <c r="C114" s="12">
        <v>2.75</v>
      </c>
      <c r="D114" s="22">
        <v>61.320754716981128</v>
      </c>
    </row>
    <row r="115" spans="1:4" ht="13">
      <c r="A115" s="17">
        <v>38047</v>
      </c>
      <c r="B115" s="12">
        <v>5975.53</v>
      </c>
      <c r="C115" s="12">
        <v>4.22</v>
      </c>
      <c r="D115" s="22">
        <v>31.308411214953267</v>
      </c>
    </row>
    <row r="116" spans="1:4" ht="13">
      <c r="A116" s="17">
        <v>38078</v>
      </c>
      <c r="B116" s="12">
        <v>6032.93</v>
      </c>
      <c r="C116" s="12">
        <v>5.81</v>
      </c>
      <c r="D116" s="22">
        <v>4.6296296296296333</v>
      </c>
    </row>
    <row r="117" spans="1:4" ht="13">
      <c r="A117" s="17">
        <v>38108</v>
      </c>
      <c r="B117" s="12">
        <v>6064.89</v>
      </c>
      <c r="C117" s="12">
        <v>5.91</v>
      </c>
      <c r="D117" s="22">
        <v>3.6697247706422047</v>
      </c>
    </row>
    <row r="118" spans="1:4" ht="13">
      <c r="A118" s="17">
        <v>38139</v>
      </c>
      <c r="B118" s="12">
        <v>6101.9</v>
      </c>
      <c r="C118" s="12">
        <v>5.52</v>
      </c>
      <c r="D118" s="22">
        <v>7.2727272727272805</v>
      </c>
    </row>
    <row r="119" spans="1:4" ht="13">
      <c r="A119" s="17">
        <v>38169</v>
      </c>
      <c r="B119" s="12">
        <v>6135.38</v>
      </c>
      <c r="C119" s="12">
        <v>5.45</v>
      </c>
      <c r="D119" s="22">
        <v>9.9099099099099135</v>
      </c>
    </row>
    <row r="120" spans="1:4" ht="13">
      <c r="A120" s="17">
        <v>38200</v>
      </c>
      <c r="B120" s="12">
        <v>6156.67</v>
      </c>
      <c r="C120" s="12">
        <v>4.5</v>
      </c>
      <c r="D120" s="22">
        <v>26.785714285714292</v>
      </c>
    </row>
    <row r="121" spans="1:4" ht="13">
      <c r="A121" s="17">
        <v>38231</v>
      </c>
      <c r="B121" s="12">
        <v>6221.4</v>
      </c>
      <c r="C121" s="12">
        <v>4.1100000000000003</v>
      </c>
      <c r="D121" s="22">
        <v>40.265486725663713</v>
      </c>
    </row>
    <row r="122" spans="1:4" ht="13">
      <c r="A122" s="17">
        <v>38261</v>
      </c>
      <c r="B122" s="12">
        <v>6258.41</v>
      </c>
      <c r="C122" s="12">
        <v>3.74</v>
      </c>
      <c r="D122" s="22">
        <v>46.491228070175438</v>
      </c>
    </row>
    <row r="123" spans="1:4" ht="13">
      <c r="A123" s="17">
        <v>38292</v>
      </c>
      <c r="B123" s="12">
        <v>6289.76</v>
      </c>
      <c r="C123" s="12">
        <v>3.71</v>
      </c>
      <c r="D123" s="22">
        <v>47.391304347826093</v>
      </c>
    </row>
    <row r="124" spans="1:4" ht="13">
      <c r="A124" s="17">
        <v>38322</v>
      </c>
      <c r="B124" s="12">
        <v>6363.69</v>
      </c>
      <c r="C124" s="12">
        <v>4.29</v>
      </c>
      <c r="D124" s="22">
        <v>31.896551724137936</v>
      </c>
    </row>
    <row r="125" spans="1:4" ht="13">
      <c r="A125" s="17">
        <v>38353</v>
      </c>
      <c r="B125" s="12">
        <v>6487.76</v>
      </c>
      <c r="C125" s="12">
        <v>5.74</v>
      </c>
      <c r="D125" s="22">
        <v>5.9829059829059901</v>
      </c>
    </row>
    <row r="126" spans="1:4" ht="13">
      <c r="A126" s="17">
        <v>38384</v>
      </c>
      <c r="B126" s="12">
        <v>6543.78</v>
      </c>
      <c r="C126" s="12">
        <v>6.29</v>
      </c>
      <c r="D126" s="22">
        <v>1.6949152542372872</v>
      </c>
    </row>
    <row r="127" spans="1:4" ht="13">
      <c r="A127" s="17">
        <v>38412</v>
      </c>
      <c r="B127" s="12">
        <v>6622.12</v>
      </c>
      <c r="C127" s="12">
        <v>6.44</v>
      </c>
      <c r="D127" s="22">
        <v>1.6806722689075713</v>
      </c>
    </row>
    <row r="128" spans="1:4" ht="13">
      <c r="A128" s="17">
        <v>38443</v>
      </c>
      <c r="B128" s="12">
        <v>6658.95</v>
      </c>
      <c r="C128" s="12">
        <v>6.4</v>
      </c>
      <c r="D128" s="22">
        <v>2.5</v>
      </c>
    </row>
    <row r="129" spans="1:4" ht="13">
      <c r="A129" s="17">
        <v>38473</v>
      </c>
      <c r="B129" s="12">
        <v>6706.46</v>
      </c>
      <c r="C129" s="12">
        <v>6.63</v>
      </c>
      <c r="D129" s="22">
        <v>0</v>
      </c>
    </row>
    <row r="130" spans="1:4" ht="13">
      <c r="A130" s="17">
        <v>38504</v>
      </c>
      <c r="B130" s="12">
        <v>6748.34</v>
      </c>
      <c r="C130" s="12">
        <v>6.04</v>
      </c>
      <c r="D130" s="22">
        <v>6.5573770491803174</v>
      </c>
    </row>
    <row r="131" spans="1:4" ht="13">
      <c r="A131" s="17">
        <v>38534</v>
      </c>
      <c r="B131" s="12">
        <v>6831.88</v>
      </c>
      <c r="C131" s="12">
        <v>5.3</v>
      </c>
      <c r="D131" s="22">
        <v>15.447154471544707</v>
      </c>
    </row>
    <row r="132" spans="1:4" ht="13">
      <c r="A132" s="17">
        <v>38565</v>
      </c>
      <c r="B132" s="12">
        <v>6896.28</v>
      </c>
      <c r="C132" s="12">
        <v>5.39</v>
      </c>
      <c r="D132" s="22">
        <v>14.516129032258064</v>
      </c>
    </row>
    <row r="133" spans="1:4" ht="13">
      <c r="A133" s="17">
        <v>38596</v>
      </c>
      <c r="B133" s="12">
        <v>6935.79</v>
      </c>
      <c r="C133" s="12">
        <v>4.74</v>
      </c>
      <c r="D133" s="22">
        <v>27.200000000000003</v>
      </c>
    </row>
    <row r="134" spans="1:4" ht="13">
      <c r="A134" s="17">
        <v>38626</v>
      </c>
      <c r="B134" s="12">
        <v>6975.51</v>
      </c>
      <c r="C134" s="12">
        <v>4.75</v>
      </c>
      <c r="D134" s="22">
        <v>26.587301587301596</v>
      </c>
    </row>
    <row r="135" spans="1:4" ht="13">
      <c r="A135" s="17">
        <v>38657</v>
      </c>
      <c r="B135" s="12">
        <v>6988.93</v>
      </c>
      <c r="C135" s="12">
        <v>4.21</v>
      </c>
      <c r="D135" s="22">
        <v>40.5511811023622</v>
      </c>
    </row>
    <row r="136" spans="1:4" ht="13">
      <c r="A136" s="17">
        <v>38687</v>
      </c>
      <c r="B136" s="12">
        <v>7071.09</v>
      </c>
      <c r="C136" s="12">
        <v>4.78</v>
      </c>
      <c r="D136" s="22">
        <v>23.4375</v>
      </c>
    </row>
    <row r="137" spans="1:4" ht="13">
      <c r="A137" s="17">
        <v>38718</v>
      </c>
      <c r="B137" s="12">
        <v>7111.5</v>
      </c>
      <c r="C137" s="12">
        <v>4.09</v>
      </c>
      <c r="D137" s="22">
        <v>46.511627906976749</v>
      </c>
    </row>
    <row r="138" spans="1:4" ht="13">
      <c r="A138" s="17">
        <v>38749</v>
      </c>
      <c r="B138" s="12">
        <v>7161.86</v>
      </c>
      <c r="C138" s="12">
        <v>3.85</v>
      </c>
      <c r="D138" s="22">
        <v>50</v>
      </c>
    </row>
    <row r="139" spans="1:4" ht="13">
      <c r="A139" s="17">
        <v>38777</v>
      </c>
      <c r="B139" s="12">
        <v>7215.34</v>
      </c>
      <c r="C139" s="12">
        <v>4.03</v>
      </c>
      <c r="D139" s="22">
        <v>46.94656488549618</v>
      </c>
    </row>
    <row r="140" spans="1:4" ht="13">
      <c r="A140" s="17">
        <v>38808</v>
      </c>
      <c r="B140" s="12">
        <v>7306.95</v>
      </c>
      <c r="C140" s="12">
        <v>4.75</v>
      </c>
      <c r="D140" s="22">
        <v>26.515151515151516</v>
      </c>
    </row>
    <row r="141" spans="1:4" ht="13">
      <c r="A141" s="17">
        <v>38838</v>
      </c>
      <c r="B141" s="12">
        <v>7389.95</v>
      </c>
      <c r="C141" s="12">
        <v>5.74</v>
      </c>
      <c r="D141" s="22">
        <v>9.3984962406015029</v>
      </c>
    </row>
    <row r="142" spans="1:4" ht="13">
      <c r="A142" s="17">
        <v>38869</v>
      </c>
      <c r="B142" s="12">
        <v>7432.14</v>
      </c>
      <c r="C142" s="12">
        <v>5.1100000000000003</v>
      </c>
      <c r="D142" s="22">
        <v>17.910447761194021</v>
      </c>
    </row>
    <row r="143" spans="1:4" ht="13">
      <c r="A143" s="17">
        <v>38899</v>
      </c>
      <c r="B143" s="12">
        <v>7466.73</v>
      </c>
      <c r="C143" s="12">
        <v>5</v>
      </c>
      <c r="D143" s="22">
        <v>19.259259259259252</v>
      </c>
    </row>
    <row r="144" spans="1:4" ht="13">
      <c r="A144" s="17">
        <v>38930</v>
      </c>
      <c r="B144" s="12">
        <v>7523.23</v>
      </c>
      <c r="C144" s="12">
        <v>5.05</v>
      </c>
      <c r="D144" s="22">
        <v>18.382352941176478</v>
      </c>
    </row>
    <row r="145" spans="1:4" ht="13">
      <c r="A145" s="17">
        <v>38961</v>
      </c>
      <c r="B145" s="12">
        <v>7529.89</v>
      </c>
      <c r="C145" s="12">
        <v>4.3600000000000003</v>
      </c>
      <c r="D145" s="22">
        <v>37.226277372262771</v>
      </c>
    </row>
    <row r="146" spans="1:4" ht="13">
      <c r="A146" s="17">
        <v>38991</v>
      </c>
      <c r="B146" s="12">
        <v>7695.98</v>
      </c>
      <c r="C146" s="12">
        <v>5.32</v>
      </c>
      <c r="D146" s="22">
        <v>15.217391304347828</v>
      </c>
    </row>
    <row r="147" spans="1:4" ht="13">
      <c r="A147" s="17">
        <v>39022</v>
      </c>
      <c r="B147" s="12">
        <v>7749.1</v>
      </c>
      <c r="C147" s="12">
        <v>4.8600000000000003</v>
      </c>
      <c r="D147" s="22">
        <v>23.021582733812949</v>
      </c>
    </row>
    <row r="148" spans="1:4" ht="13">
      <c r="A148" s="17">
        <v>39052</v>
      </c>
      <c r="B148" s="12">
        <v>7836.64</v>
      </c>
      <c r="C148" s="12">
        <v>5.44</v>
      </c>
      <c r="D148" s="22">
        <v>13.571428571428569</v>
      </c>
    </row>
    <row r="149" spans="1:4" ht="13">
      <c r="A149" s="17">
        <v>39083</v>
      </c>
      <c r="B149" s="12">
        <v>7884.01</v>
      </c>
      <c r="C149" s="12">
        <v>5.59</v>
      </c>
      <c r="D149" s="22">
        <v>9.9290780141843982</v>
      </c>
    </row>
    <row r="150" spans="1:4" ht="13">
      <c r="A150" s="17">
        <v>39114</v>
      </c>
      <c r="B150" s="12">
        <v>7935.67</v>
      </c>
      <c r="C150" s="12">
        <v>5.48</v>
      </c>
      <c r="D150" s="22">
        <v>12.676056338028175</v>
      </c>
    </row>
    <row r="151" spans="1:4" ht="13">
      <c r="A151" s="17">
        <v>39142</v>
      </c>
      <c r="B151" s="12">
        <v>7889</v>
      </c>
      <c r="C151" s="12">
        <v>4.7699999999999996</v>
      </c>
      <c r="D151" s="22">
        <v>28.32167832167832</v>
      </c>
    </row>
    <row r="152" spans="1:4" ht="13">
      <c r="A152" s="17">
        <v>39173</v>
      </c>
      <c r="B152" s="12">
        <v>7947.88</v>
      </c>
      <c r="C152" s="12">
        <v>3.27</v>
      </c>
      <c r="D152" s="22">
        <v>65.625</v>
      </c>
    </row>
    <row r="153" spans="1:4" ht="13">
      <c r="A153" s="17">
        <v>39203</v>
      </c>
      <c r="B153" s="12">
        <v>7988.13</v>
      </c>
      <c r="C153" s="12">
        <v>3.08</v>
      </c>
      <c r="D153" s="22">
        <v>67.58620689655173</v>
      </c>
    </row>
    <row r="154" spans="1:4" ht="13">
      <c r="A154" s="17">
        <v>39234</v>
      </c>
      <c r="B154" s="12">
        <v>8053.01</v>
      </c>
      <c r="C154" s="12">
        <v>2.76</v>
      </c>
      <c r="D154" s="22">
        <v>70.890410958904113</v>
      </c>
    </row>
    <row r="155" spans="1:4" ht="13">
      <c r="A155" s="17">
        <v>39264</v>
      </c>
      <c r="B155" s="12">
        <v>8122.76</v>
      </c>
      <c r="C155" s="12">
        <v>3.03</v>
      </c>
      <c r="D155" s="22">
        <v>67.34693877551021</v>
      </c>
    </row>
    <row r="156" spans="1:4" ht="13">
      <c r="A156" s="17">
        <v>39295</v>
      </c>
      <c r="B156" s="12">
        <v>8216.67</v>
      </c>
      <c r="C156" s="12">
        <v>3.54</v>
      </c>
      <c r="D156" s="22">
        <v>59.797297297297298</v>
      </c>
    </row>
    <row r="157" spans="1:4" ht="13">
      <c r="A157" s="17">
        <v>39326</v>
      </c>
      <c r="B157" s="12">
        <v>8345.52</v>
      </c>
      <c r="C157" s="12">
        <v>5.79</v>
      </c>
      <c r="D157" s="22">
        <v>8.0536912751677789</v>
      </c>
    </row>
    <row r="158" spans="1:4" ht="13">
      <c r="A158" s="17">
        <v>39356</v>
      </c>
      <c r="B158" s="12">
        <v>8432.7999999999993</v>
      </c>
      <c r="C158" s="12">
        <v>6.1</v>
      </c>
      <c r="D158" s="22">
        <v>4.6666666666666572</v>
      </c>
    </row>
    <row r="159" spans="1:4" ht="13">
      <c r="A159" s="17">
        <v>39387</v>
      </c>
      <c r="B159" s="12">
        <v>8517.2000000000007</v>
      </c>
      <c r="C159" s="12">
        <v>6.62</v>
      </c>
      <c r="D159" s="22">
        <v>0.66225165562914867</v>
      </c>
    </row>
    <row r="160" spans="1:4" ht="13">
      <c r="A160" s="17">
        <v>39417</v>
      </c>
      <c r="B160" s="12">
        <v>8566.77</v>
      </c>
      <c r="C160" s="12">
        <v>6.38</v>
      </c>
      <c r="D160" s="22">
        <v>3.9473684210526301</v>
      </c>
    </row>
    <row r="161" spans="1:4" ht="13">
      <c r="A161" s="17">
        <v>39448</v>
      </c>
      <c r="B161" s="12">
        <v>8596.06</v>
      </c>
      <c r="C161" s="12">
        <v>5.83</v>
      </c>
      <c r="D161" s="22">
        <v>9.1503267973856168</v>
      </c>
    </row>
    <row r="162" spans="1:4" ht="13">
      <c r="A162" s="17">
        <v>39479</v>
      </c>
      <c r="B162" s="12">
        <v>8641.39</v>
      </c>
      <c r="C162" s="12">
        <v>5.17</v>
      </c>
      <c r="D162" s="22">
        <v>21.428571428571431</v>
      </c>
    </row>
    <row r="163" spans="1:4" ht="13">
      <c r="A163" s="17">
        <v>39508</v>
      </c>
      <c r="B163" s="12">
        <v>8689.56</v>
      </c>
      <c r="C163" s="12">
        <v>4.12</v>
      </c>
      <c r="D163" s="22">
        <v>49.032258064516135</v>
      </c>
    </row>
    <row r="164" spans="1:4" ht="13">
      <c r="A164" s="17">
        <v>39539</v>
      </c>
      <c r="B164" s="12">
        <v>8696.9699999999993</v>
      </c>
      <c r="C164" s="12">
        <v>3.13</v>
      </c>
      <c r="D164" s="22">
        <v>67.307692307692307</v>
      </c>
    </row>
    <row r="165" spans="1:4" ht="13">
      <c r="A165" s="17">
        <v>39569</v>
      </c>
      <c r="B165" s="12">
        <v>8699.7800000000007</v>
      </c>
      <c r="C165" s="12">
        <v>2.14</v>
      </c>
      <c r="D165" s="22">
        <v>85.98726114649682</v>
      </c>
    </row>
    <row r="166" spans="1:4" ht="13">
      <c r="A166" s="17">
        <v>39600</v>
      </c>
      <c r="B166" s="12">
        <v>8693.86</v>
      </c>
      <c r="C166" s="12">
        <v>1.48</v>
      </c>
      <c r="D166" s="22">
        <v>94.620253164556956</v>
      </c>
    </row>
    <row r="167" spans="1:4" ht="13">
      <c r="A167" s="17">
        <v>39630</v>
      </c>
      <c r="B167" s="12">
        <v>8694.2800000000007</v>
      </c>
      <c r="C167" s="12">
        <v>1.1399999999999999</v>
      </c>
      <c r="D167" s="22">
        <v>96.855345911949684</v>
      </c>
    </row>
    <row r="168" spans="1:4" ht="13">
      <c r="A168" s="17">
        <v>39661</v>
      </c>
      <c r="B168" s="12">
        <v>8686.59</v>
      </c>
      <c r="C168" s="12">
        <v>0.52</v>
      </c>
      <c r="D168" s="22">
        <v>100</v>
      </c>
    </row>
    <row r="169" spans="1:4" ht="13">
      <c r="A169" s="17">
        <v>39692</v>
      </c>
      <c r="B169" s="12">
        <v>8730.7099999999991</v>
      </c>
      <c r="C169" s="12">
        <v>0.47</v>
      </c>
      <c r="D169" s="22">
        <v>100</v>
      </c>
    </row>
    <row r="170" spans="1:4" ht="13">
      <c r="A170" s="17">
        <v>39722</v>
      </c>
      <c r="B170" s="12">
        <v>9187.59</v>
      </c>
      <c r="C170" s="12">
        <v>5.64</v>
      </c>
      <c r="D170" s="22">
        <v>11.728395061728392</v>
      </c>
    </row>
    <row r="171" spans="1:4" ht="13">
      <c r="A171" s="17">
        <v>39753</v>
      </c>
      <c r="B171" s="12">
        <v>9114.1299999999992</v>
      </c>
      <c r="C171" s="12">
        <v>4.76</v>
      </c>
      <c r="D171" s="22">
        <v>30.674846625766875</v>
      </c>
    </row>
    <row r="172" spans="1:4" ht="13">
      <c r="A172" s="17">
        <v>39783</v>
      </c>
      <c r="B172" s="12">
        <v>9035.26</v>
      </c>
      <c r="C172" s="12">
        <v>3.93</v>
      </c>
      <c r="D172" s="22">
        <v>52.439024390243901</v>
      </c>
    </row>
    <row r="173" spans="1:4" ht="13">
      <c r="A173" s="17">
        <v>39814</v>
      </c>
      <c r="B173" s="12">
        <v>9035.2900000000009</v>
      </c>
      <c r="C173" s="12">
        <v>3.92</v>
      </c>
      <c r="D173" s="22">
        <v>53.030303030303031</v>
      </c>
    </row>
    <row r="174" spans="1:4" ht="13">
      <c r="A174" s="17">
        <v>39845</v>
      </c>
      <c r="B174" s="12">
        <v>9067.5499999999993</v>
      </c>
      <c r="C174" s="12">
        <v>4.3899999999999997</v>
      </c>
      <c r="D174" s="22">
        <v>37.650602409638559</v>
      </c>
    </row>
    <row r="175" spans="1:4" ht="13">
      <c r="A175" s="17">
        <v>39873</v>
      </c>
      <c r="B175" s="12">
        <v>9044.14</v>
      </c>
      <c r="C175" s="12">
        <v>3.59</v>
      </c>
      <c r="D175" s="22">
        <v>58.682634730538922</v>
      </c>
    </row>
    <row r="176" spans="1:4" ht="13">
      <c r="A176" s="17">
        <v>39904</v>
      </c>
      <c r="B176" s="12">
        <v>8995.75</v>
      </c>
      <c r="C176" s="12">
        <v>-2.09</v>
      </c>
      <c r="D176" s="22">
        <v>100</v>
      </c>
    </row>
    <row r="177" spans="1:4" ht="13">
      <c r="A177" s="17">
        <v>39934</v>
      </c>
      <c r="B177" s="12">
        <v>9041.2999999999993</v>
      </c>
      <c r="C177" s="12">
        <v>-0.8</v>
      </c>
      <c r="D177" s="22">
        <v>99.408284023668642</v>
      </c>
    </row>
    <row r="178" spans="1:4" ht="13">
      <c r="A178" s="17">
        <v>39965</v>
      </c>
      <c r="B178" s="12">
        <v>9034.99</v>
      </c>
      <c r="C178" s="12">
        <v>0</v>
      </c>
      <c r="D178" s="22">
        <v>98.82352941176471</v>
      </c>
    </row>
    <row r="179" spans="1:4" ht="13">
      <c r="A179" s="17">
        <v>39995</v>
      </c>
      <c r="B179" s="12">
        <v>8973.43</v>
      </c>
      <c r="C179" s="12">
        <v>-0.68</v>
      </c>
      <c r="D179" s="22">
        <v>98.830409356725141</v>
      </c>
    </row>
    <row r="180" spans="1:4" ht="13">
      <c r="A180" s="17">
        <v>40026</v>
      </c>
      <c r="B180" s="12">
        <v>8927.35</v>
      </c>
      <c r="C180" s="12">
        <v>-1.55</v>
      </c>
      <c r="D180" s="22">
        <v>99.418604651162795</v>
      </c>
    </row>
    <row r="181" spans="1:4" ht="13">
      <c r="A181" s="17">
        <v>40057</v>
      </c>
      <c r="B181" s="12">
        <v>8843.56</v>
      </c>
      <c r="C181" s="12">
        <v>-2.2200000000000002</v>
      </c>
      <c r="D181" s="22">
        <v>100</v>
      </c>
    </row>
    <row r="182" spans="1:4" ht="13">
      <c r="A182" s="17">
        <v>40087</v>
      </c>
      <c r="B182" s="12">
        <v>8757.23</v>
      </c>
      <c r="C182" s="12">
        <v>-2.65</v>
      </c>
      <c r="D182" s="22">
        <v>100</v>
      </c>
    </row>
    <row r="183" spans="1:4" ht="13">
      <c r="A183" s="17">
        <v>40118</v>
      </c>
      <c r="B183" s="12">
        <v>8823.92</v>
      </c>
      <c r="C183" s="12">
        <v>-2.4</v>
      </c>
      <c r="D183" s="22">
        <v>99.428571428571431</v>
      </c>
    </row>
    <row r="184" spans="1:4" ht="13">
      <c r="A184" s="17">
        <v>40148</v>
      </c>
      <c r="B184" s="12">
        <v>8784.74</v>
      </c>
      <c r="C184" s="12">
        <v>-2.77</v>
      </c>
      <c r="D184" s="22">
        <v>100</v>
      </c>
    </row>
    <row r="185" spans="1:4" ht="13">
      <c r="A185" s="17">
        <v>40179</v>
      </c>
      <c r="B185" s="12">
        <v>8717.6</v>
      </c>
      <c r="C185" s="12">
        <v>-2.85</v>
      </c>
      <c r="D185" s="22">
        <v>100</v>
      </c>
    </row>
    <row r="186" spans="1:4" ht="13">
      <c r="A186" s="17">
        <v>40210</v>
      </c>
      <c r="B186" s="12">
        <v>8658.83</v>
      </c>
      <c r="C186" s="12">
        <v>-3.01</v>
      </c>
      <c r="D186" s="22">
        <v>100</v>
      </c>
    </row>
    <row r="187" spans="1:4" ht="13">
      <c r="A187" s="17">
        <v>40238</v>
      </c>
      <c r="B187" s="12">
        <v>8690.35</v>
      </c>
      <c r="C187" s="12">
        <v>-1.73</v>
      </c>
      <c r="D187" s="22">
        <v>96.089385474860336</v>
      </c>
    </row>
    <row r="188" spans="1:4" ht="13">
      <c r="A188" s="17">
        <v>40269</v>
      </c>
      <c r="B188" s="12">
        <v>9021.0300000000007</v>
      </c>
      <c r="C188" s="12">
        <v>3.01</v>
      </c>
      <c r="D188" s="22">
        <v>63.888888888888893</v>
      </c>
    </row>
    <row r="189" spans="1:4" ht="13">
      <c r="A189" s="17">
        <v>40299</v>
      </c>
      <c r="B189" s="12">
        <v>8975.8700000000008</v>
      </c>
      <c r="C189" s="12">
        <v>1.72</v>
      </c>
      <c r="D189" s="22">
        <v>84.530386740331494</v>
      </c>
    </row>
    <row r="190" spans="1:4" ht="13">
      <c r="A190" s="17">
        <v>40330</v>
      </c>
      <c r="B190" s="12">
        <v>8929.5400000000009</v>
      </c>
      <c r="C190" s="12">
        <v>1.65</v>
      </c>
      <c r="D190" s="22">
        <v>85.164835164835168</v>
      </c>
    </row>
    <row r="191" spans="1:4" ht="13">
      <c r="A191" s="17">
        <v>40360</v>
      </c>
      <c r="B191" s="12">
        <v>8960.11</v>
      </c>
      <c r="C191" s="12">
        <v>2.78</v>
      </c>
      <c r="D191" s="22">
        <v>65.573770491803288</v>
      </c>
    </row>
    <row r="192" spans="1:4" ht="13">
      <c r="A192" s="17">
        <v>40391</v>
      </c>
      <c r="B192" s="12">
        <v>8987.42</v>
      </c>
      <c r="C192" s="12">
        <v>3.79</v>
      </c>
      <c r="D192" s="22">
        <v>49.45652173913043</v>
      </c>
    </row>
    <row r="193" spans="1:4" ht="13">
      <c r="A193" s="17">
        <v>40422</v>
      </c>
      <c r="B193" s="12">
        <v>8987.16</v>
      </c>
      <c r="C193" s="12">
        <v>3.42</v>
      </c>
      <c r="D193" s="22">
        <v>57.837837837837839</v>
      </c>
    </row>
    <row r="194" spans="1:4" ht="13">
      <c r="A194" s="17">
        <v>40452</v>
      </c>
      <c r="B194" s="12">
        <v>9001.6</v>
      </c>
      <c r="C194" s="12">
        <v>-0.22</v>
      </c>
      <c r="D194" s="22">
        <v>94.086021505376351</v>
      </c>
    </row>
    <row r="195" spans="1:4" ht="13">
      <c r="A195" s="17">
        <v>40483</v>
      </c>
      <c r="B195" s="12">
        <v>9015.07</v>
      </c>
      <c r="C195" s="12">
        <v>0.44</v>
      </c>
      <c r="D195" s="22">
        <v>93.048128342245988</v>
      </c>
    </row>
    <row r="196" spans="1:4" ht="13">
      <c r="A196" s="17">
        <v>40513</v>
      </c>
      <c r="B196" s="12">
        <v>8989.34</v>
      </c>
      <c r="C196" s="12">
        <v>0.67</v>
      </c>
      <c r="D196" s="22">
        <v>91.489361702127667</v>
      </c>
    </row>
    <row r="197" spans="1:4" ht="13">
      <c r="A197" s="17">
        <v>40544</v>
      </c>
      <c r="B197" s="12">
        <v>8953.48</v>
      </c>
      <c r="C197" s="12">
        <v>-7.0000000000000007E-2</v>
      </c>
      <c r="D197" s="22">
        <v>93.650793650793645</v>
      </c>
    </row>
    <row r="198" spans="1:4" ht="13">
      <c r="A198" s="17">
        <v>40575</v>
      </c>
      <c r="B198" s="12">
        <v>8915.85</v>
      </c>
      <c r="C198" s="12">
        <v>-0.8</v>
      </c>
      <c r="D198" s="22">
        <v>95</v>
      </c>
    </row>
    <row r="199" spans="1:4" ht="13">
      <c r="A199" s="17">
        <v>40603</v>
      </c>
      <c r="B199" s="12">
        <v>8910.2099999999991</v>
      </c>
      <c r="C199" s="12">
        <v>-0.86</v>
      </c>
      <c r="D199" s="22">
        <v>95.287958115183244</v>
      </c>
    </row>
    <row r="200" spans="1:4" ht="13">
      <c r="A200" s="17">
        <v>40634</v>
      </c>
      <c r="B200" s="12">
        <v>8928.74</v>
      </c>
      <c r="C200" s="12">
        <v>-0.81</v>
      </c>
      <c r="D200" s="22">
        <v>94.791666666666671</v>
      </c>
    </row>
    <row r="201" spans="1:4" ht="13">
      <c r="A201" s="17">
        <v>40664</v>
      </c>
      <c r="B201" s="12">
        <v>8924.06</v>
      </c>
      <c r="C201" s="12">
        <v>-1.01</v>
      </c>
      <c r="D201" s="22">
        <v>95.336787564766837</v>
      </c>
    </row>
    <row r="202" spans="1:4" ht="13">
      <c r="A202" s="17">
        <v>40695</v>
      </c>
      <c r="B202" s="12">
        <v>8928.26</v>
      </c>
      <c r="C202" s="12">
        <v>-0.68</v>
      </c>
      <c r="D202" s="22">
        <v>92.525773195876283</v>
      </c>
    </row>
    <row r="203" spans="1:4" ht="13">
      <c r="A203" s="17">
        <v>40725</v>
      </c>
      <c r="B203" s="12">
        <v>8944.2900000000009</v>
      </c>
      <c r="C203" s="12">
        <v>-0.1</v>
      </c>
      <c r="D203" s="22">
        <v>91.282051282051285</v>
      </c>
    </row>
    <row r="204" spans="1:4" ht="13">
      <c r="A204" s="17">
        <v>40756</v>
      </c>
      <c r="B204" s="12">
        <v>8983.14</v>
      </c>
      <c r="C204" s="12">
        <v>0.75</v>
      </c>
      <c r="D204" s="22">
        <v>87.755102040816325</v>
      </c>
    </row>
    <row r="205" spans="1:4" ht="13">
      <c r="A205" s="17">
        <v>40787</v>
      </c>
      <c r="B205" s="12">
        <v>9005.73</v>
      </c>
      <c r="C205" s="12">
        <v>1.07</v>
      </c>
      <c r="D205" s="22">
        <v>85.279187817258887</v>
      </c>
    </row>
    <row r="206" spans="1:4" ht="13">
      <c r="A206" s="17">
        <v>40817</v>
      </c>
      <c r="B206" s="12">
        <v>9037.8799999999992</v>
      </c>
      <c r="C206" s="12">
        <v>1.22</v>
      </c>
      <c r="D206" s="22">
        <v>83.838383838383834</v>
      </c>
    </row>
    <row r="207" spans="1:4" ht="13">
      <c r="A207" s="17">
        <v>40848</v>
      </c>
      <c r="B207" s="12">
        <v>9087.83</v>
      </c>
      <c r="C207" s="12">
        <v>1.84</v>
      </c>
      <c r="D207" s="22">
        <v>76.884422110552762</v>
      </c>
    </row>
    <row r="208" spans="1:4" ht="13">
      <c r="A208" s="17">
        <v>40878</v>
      </c>
      <c r="B208" s="12">
        <v>9099.75</v>
      </c>
      <c r="C208" s="12">
        <v>1.92</v>
      </c>
      <c r="D208" s="22">
        <v>75</v>
      </c>
    </row>
    <row r="209" spans="1:4" ht="13">
      <c r="A209" s="17">
        <v>40909</v>
      </c>
      <c r="B209" s="12">
        <v>9160.65</v>
      </c>
      <c r="C209" s="12">
        <v>2.42</v>
      </c>
      <c r="D209" s="22">
        <v>68.159203980099505</v>
      </c>
    </row>
    <row r="210" spans="1:4" ht="13">
      <c r="A210" s="17">
        <v>40940</v>
      </c>
      <c r="B210" s="12">
        <v>9266.77</v>
      </c>
      <c r="C210" s="12">
        <v>3.16</v>
      </c>
      <c r="D210" s="22">
        <v>55.940594059405939</v>
      </c>
    </row>
    <row r="211" spans="1:4" ht="13">
      <c r="A211" s="17">
        <v>40969</v>
      </c>
      <c r="B211" s="12">
        <v>9294.11</v>
      </c>
      <c r="C211" s="12">
        <v>3.2</v>
      </c>
      <c r="D211" s="22">
        <v>55.172413793103445</v>
      </c>
    </row>
    <row r="212" spans="1:4" ht="13">
      <c r="A212" s="17">
        <v>41000</v>
      </c>
      <c r="B212" s="12">
        <v>9333.4599999999991</v>
      </c>
      <c r="C212" s="12">
        <v>3.27</v>
      </c>
      <c r="D212" s="22">
        <v>54.411764705882355</v>
      </c>
    </row>
    <row r="213" spans="1:4" ht="13">
      <c r="A213" s="17">
        <v>41030</v>
      </c>
      <c r="B213" s="12">
        <v>9361.93</v>
      </c>
      <c r="C213" s="12">
        <v>3.02</v>
      </c>
      <c r="D213" s="22">
        <v>58.536585365853661</v>
      </c>
    </row>
    <row r="214" spans="1:4" ht="13">
      <c r="A214" s="17">
        <v>41061</v>
      </c>
      <c r="B214" s="12">
        <v>9382.7800000000007</v>
      </c>
      <c r="C214" s="12">
        <v>3.11</v>
      </c>
      <c r="D214" s="22">
        <v>57.281553398058257</v>
      </c>
    </row>
    <row r="215" spans="1:4" ht="13">
      <c r="A215" s="17">
        <v>41091</v>
      </c>
      <c r="B215" s="12">
        <v>9423.82</v>
      </c>
      <c r="C215" s="12">
        <v>2.87</v>
      </c>
      <c r="D215" s="22">
        <v>60.386473429951693</v>
      </c>
    </row>
    <row r="216" spans="1:4" ht="13">
      <c r="A216" s="17">
        <v>41122</v>
      </c>
      <c r="B216" s="12">
        <v>9463.66</v>
      </c>
      <c r="C216" s="12">
        <v>2.12</v>
      </c>
      <c r="D216" s="22">
        <v>74.038461538461533</v>
      </c>
    </row>
    <row r="217" spans="1:4" ht="13">
      <c r="A217" s="17">
        <v>41153</v>
      </c>
      <c r="B217" s="12">
        <v>9497.17</v>
      </c>
      <c r="C217" s="12">
        <v>2.1800000000000002</v>
      </c>
      <c r="D217" s="22">
        <v>71.770334928229673</v>
      </c>
    </row>
    <row r="218" spans="1:4" ht="13">
      <c r="A218" s="17">
        <v>41183</v>
      </c>
      <c r="B218" s="12">
        <v>9515.17</v>
      </c>
      <c r="C218" s="12">
        <v>1.95</v>
      </c>
      <c r="D218" s="22">
        <v>75.714285714285722</v>
      </c>
    </row>
    <row r="219" spans="1:4" ht="13">
      <c r="A219" s="17">
        <v>41214</v>
      </c>
      <c r="B219" s="12">
        <v>9573.24</v>
      </c>
      <c r="C219" s="12">
        <v>2.2599999999999998</v>
      </c>
      <c r="D219" s="22">
        <v>70.142180094786738</v>
      </c>
    </row>
    <row r="220" spans="1:4" ht="13">
      <c r="A220" s="17">
        <v>41244</v>
      </c>
      <c r="B220" s="12">
        <v>9614.06</v>
      </c>
      <c r="C220" s="12">
        <v>2.46</v>
      </c>
      <c r="D220" s="22">
        <v>66.981132075471692</v>
      </c>
    </row>
    <row r="221" spans="1:4" ht="13">
      <c r="A221" s="17">
        <v>41275</v>
      </c>
      <c r="B221" s="12">
        <v>9653.5300000000007</v>
      </c>
      <c r="C221" s="12">
        <v>2.44</v>
      </c>
      <c r="D221" s="22">
        <v>67.136150234741791</v>
      </c>
    </row>
    <row r="222" spans="1:4" ht="13">
      <c r="A222" s="17">
        <v>41306</v>
      </c>
      <c r="B222" s="12">
        <v>9665.18</v>
      </c>
      <c r="C222" s="12">
        <v>2.13</v>
      </c>
      <c r="D222" s="22">
        <v>73.831775700934585</v>
      </c>
    </row>
    <row r="223" spans="1:4" ht="13">
      <c r="A223" s="17">
        <v>41334</v>
      </c>
      <c r="B223" s="12">
        <v>9662.2900000000009</v>
      </c>
      <c r="C223" s="12">
        <v>1.74</v>
      </c>
      <c r="D223" s="22">
        <v>80</v>
      </c>
    </row>
    <row r="224" spans="1:4" ht="13">
      <c r="A224" s="17">
        <v>41365</v>
      </c>
      <c r="B224" s="12">
        <v>9723.02</v>
      </c>
      <c r="C224" s="12">
        <v>2.1800000000000002</v>
      </c>
      <c r="D224" s="22">
        <v>71.06481481481481</v>
      </c>
    </row>
    <row r="225" spans="1:4" ht="13">
      <c r="A225" s="17">
        <v>41395</v>
      </c>
      <c r="B225" s="12">
        <v>9726.83</v>
      </c>
      <c r="C225" s="12">
        <v>1.6</v>
      </c>
      <c r="D225" s="22">
        <v>81.566820276497694</v>
      </c>
    </row>
    <row r="226" spans="1:4" ht="13">
      <c r="A226" s="17">
        <v>41426</v>
      </c>
      <c r="B226" s="12">
        <v>9736.26</v>
      </c>
      <c r="C226" s="12">
        <v>1.27</v>
      </c>
      <c r="D226" s="22">
        <v>84.862385321100916</v>
      </c>
    </row>
    <row r="227" spans="1:4" ht="13">
      <c r="A227" s="17">
        <v>41456</v>
      </c>
      <c r="B227" s="12">
        <v>9724.69</v>
      </c>
      <c r="C227" s="12">
        <v>0.74</v>
      </c>
      <c r="D227" s="22">
        <v>89.041095890410958</v>
      </c>
    </row>
    <row r="228" spans="1:4" ht="13">
      <c r="A228" s="17">
        <v>41487</v>
      </c>
      <c r="B228" s="12">
        <v>9715.57</v>
      </c>
      <c r="C228" s="12">
        <v>0.52</v>
      </c>
      <c r="D228" s="22">
        <v>89.772727272727266</v>
      </c>
    </row>
    <row r="229" spans="1:4" ht="13">
      <c r="A229" s="17">
        <v>41518</v>
      </c>
      <c r="B229" s="12">
        <v>9721.52</v>
      </c>
      <c r="C229" s="12">
        <v>0.61</v>
      </c>
      <c r="D229" s="22">
        <v>89.140271493212666</v>
      </c>
    </row>
    <row r="230" spans="1:4" ht="13">
      <c r="A230" s="17">
        <v>41548</v>
      </c>
      <c r="B230" s="12">
        <v>9755.68</v>
      </c>
      <c r="C230" s="12">
        <v>0.34</v>
      </c>
      <c r="D230" s="22">
        <v>90.990990990990994</v>
      </c>
    </row>
    <row r="231" spans="1:4" ht="13">
      <c r="A231" s="17">
        <v>41579</v>
      </c>
      <c r="B231" s="12">
        <v>9789.84</v>
      </c>
      <c r="C231" s="12">
        <v>0.65</v>
      </c>
      <c r="D231" s="22">
        <v>88.340807174887885</v>
      </c>
    </row>
    <row r="232" spans="1:4" ht="13">
      <c r="A232" s="17">
        <v>41609</v>
      </c>
      <c r="B232" s="12">
        <v>9817.99</v>
      </c>
      <c r="C232" s="12">
        <v>0.84</v>
      </c>
      <c r="D232" s="22">
        <v>86.607142857142861</v>
      </c>
    </row>
    <row r="233" spans="1:4" ht="13">
      <c r="A233" s="17">
        <v>41640</v>
      </c>
      <c r="B233" s="12">
        <v>9853.67</v>
      </c>
      <c r="C233" s="12">
        <v>1.33</v>
      </c>
      <c r="D233" s="22">
        <v>82.222222222222229</v>
      </c>
    </row>
    <row r="234" spans="1:4" ht="13">
      <c r="A234" s="17">
        <v>41671</v>
      </c>
      <c r="B234" s="12">
        <v>9931.77</v>
      </c>
      <c r="C234" s="12">
        <v>2.23</v>
      </c>
      <c r="D234" s="22">
        <v>67.256637168141594</v>
      </c>
    </row>
    <row r="235" spans="1:4" ht="13">
      <c r="A235" s="17">
        <v>41699</v>
      </c>
      <c r="B235" s="12">
        <v>10008.08</v>
      </c>
      <c r="C235" s="12">
        <v>2.95</v>
      </c>
      <c r="D235" s="22">
        <v>55.066079295154182</v>
      </c>
    </row>
    <row r="236" spans="1:4" ht="13">
      <c r="A236" s="17">
        <v>41730</v>
      </c>
      <c r="B236" s="12">
        <v>10053.25</v>
      </c>
      <c r="C236" s="12">
        <v>3.05</v>
      </c>
      <c r="D236" s="22">
        <v>52.631578947368425</v>
      </c>
    </row>
    <row r="237" spans="1:4" ht="13">
      <c r="A237" s="17">
        <v>41760</v>
      </c>
      <c r="B237" s="12">
        <v>10111.82</v>
      </c>
      <c r="C237" s="12">
        <v>3.29</v>
      </c>
      <c r="D237" s="22">
        <v>48.034934497816593</v>
      </c>
    </row>
    <row r="238" spans="1:4" ht="13">
      <c r="A238" s="17">
        <v>41791</v>
      </c>
      <c r="B238" s="12">
        <v>10166.799999999999</v>
      </c>
      <c r="C238" s="12">
        <v>3.55</v>
      </c>
      <c r="D238" s="22">
        <v>44.130434782608695</v>
      </c>
    </row>
    <row r="239" spans="1:4" ht="13">
      <c r="A239" s="17">
        <v>41821</v>
      </c>
      <c r="B239" s="12">
        <v>10246.61</v>
      </c>
      <c r="C239" s="12">
        <v>3.99</v>
      </c>
      <c r="D239" s="22">
        <v>37.229437229437238</v>
      </c>
    </row>
    <row r="240" spans="1:4" ht="13">
      <c r="A240" s="17">
        <v>41852</v>
      </c>
      <c r="B240" s="12">
        <v>10296.61</v>
      </c>
      <c r="C240" s="12">
        <v>3.67</v>
      </c>
      <c r="D240" s="22">
        <v>42.456896551724135</v>
      </c>
    </row>
    <row r="241" spans="1:4" ht="13">
      <c r="A241" s="17">
        <v>41883</v>
      </c>
      <c r="B241" s="12">
        <v>10345.99</v>
      </c>
      <c r="C241" s="12">
        <v>3.38</v>
      </c>
      <c r="D241" s="22">
        <v>47.639484978540771</v>
      </c>
    </row>
    <row r="242" spans="1:4" ht="13">
      <c r="A242" s="17">
        <v>41913</v>
      </c>
      <c r="B242" s="12">
        <v>10380.94</v>
      </c>
      <c r="C242" s="12">
        <v>3.26</v>
      </c>
      <c r="D242" s="22">
        <v>50.427350427350426</v>
      </c>
    </row>
    <row r="243" spans="1:4" ht="13">
      <c r="A243" s="17">
        <v>41944</v>
      </c>
      <c r="B243" s="12">
        <v>10432.81</v>
      </c>
      <c r="C243" s="12">
        <v>3.17</v>
      </c>
      <c r="D243" s="22">
        <v>51.48936170212766</v>
      </c>
    </row>
    <row r="244" spans="1:4" ht="13">
      <c r="A244" s="17">
        <v>41974</v>
      </c>
      <c r="B244" s="12">
        <v>10530.19</v>
      </c>
      <c r="C244" s="12">
        <v>3.57</v>
      </c>
      <c r="D244" s="22">
        <v>43.220338983050844</v>
      </c>
    </row>
    <row r="245" spans="1:4" ht="13">
      <c r="A245" s="17">
        <v>42005</v>
      </c>
      <c r="B245" s="12">
        <v>10618.18</v>
      </c>
      <c r="C245" s="12">
        <v>3.63</v>
      </c>
      <c r="D245" s="22">
        <v>42.194092827004212</v>
      </c>
    </row>
    <row r="246" spans="1:4" ht="13">
      <c r="A246" s="17">
        <v>42036</v>
      </c>
      <c r="B246" s="12">
        <v>10695.8</v>
      </c>
      <c r="C246" s="12">
        <v>3.88</v>
      </c>
      <c r="D246" s="22">
        <v>38.235294117647058</v>
      </c>
    </row>
    <row r="247" spans="1:4" ht="13">
      <c r="A247" s="17">
        <v>42064</v>
      </c>
      <c r="B247" s="12">
        <v>10783.9</v>
      </c>
      <c r="C247" s="12">
        <v>4.2300000000000004</v>
      </c>
      <c r="D247" s="22">
        <v>29.707112970711307</v>
      </c>
    </row>
    <row r="248" spans="1:4" ht="13">
      <c r="A248" s="17">
        <v>42095</v>
      </c>
      <c r="B248" s="12">
        <v>10856.77</v>
      </c>
      <c r="C248" s="12">
        <v>4.58</v>
      </c>
      <c r="D248" s="22">
        <v>24.166666666666671</v>
      </c>
    </row>
    <row r="249" spans="1:4" ht="13">
      <c r="A249" s="17">
        <v>42125</v>
      </c>
      <c r="B249" s="12">
        <v>10923.89</v>
      </c>
      <c r="C249" s="12">
        <v>4.71</v>
      </c>
      <c r="D249" s="22">
        <v>23.651452282157678</v>
      </c>
    </row>
    <row r="250" spans="1:4" ht="13">
      <c r="A250" s="17">
        <v>42156</v>
      </c>
      <c r="B250" s="12">
        <v>10975.63</v>
      </c>
      <c r="C250" s="12">
        <v>4.2300000000000004</v>
      </c>
      <c r="D250" s="22">
        <v>30.371900826446279</v>
      </c>
    </row>
    <row r="251" spans="1:4" ht="13">
      <c r="A251" s="17">
        <v>42186</v>
      </c>
      <c r="B251" s="12">
        <v>11006.03</v>
      </c>
      <c r="C251" s="12">
        <v>3.65</v>
      </c>
      <c r="D251" s="22">
        <v>43.20987654320988</v>
      </c>
    </row>
    <row r="252" spans="1:4" ht="13">
      <c r="A252" s="17">
        <v>42217</v>
      </c>
      <c r="B252" s="12">
        <v>11069.76</v>
      </c>
      <c r="C252" s="12">
        <v>3.5</v>
      </c>
      <c r="D252" s="22">
        <v>47.131147540983612</v>
      </c>
    </row>
    <row r="253" spans="1:4" ht="13">
      <c r="A253" s="17">
        <v>42248</v>
      </c>
      <c r="B253" s="12">
        <v>11113.29</v>
      </c>
      <c r="C253" s="12">
        <v>3.05</v>
      </c>
      <c r="D253" s="22">
        <v>55.714285714285715</v>
      </c>
    </row>
    <row r="254" spans="1:4" ht="13">
      <c r="A254" s="17">
        <v>42278</v>
      </c>
      <c r="B254" s="12">
        <v>11172.61</v>
      </c>
      <c r="C254" s="12">
        <v>2.91</v>
      </c>
      <c r="D254" s="22">
        <v>58.536585365853661</v>
      </c>
    </row>
    <row r="255" spans="1:4" ht="13">
      <c r="A255" s="17">
        <v>42309</v>
      </c>
      <c r="B255" s="12">
        <v>11248.98</v>
      </c>
      <c r="C255" s="12">
        <v>2.98</v>
      </c>
      <c r="D255" s="22">
        <v>57.692307692307693</v>
      </c>
    </row>
    <row r="256" spans="1:4" ht="13">
      <c r="A256" s="17">
        <v>42339</v>
      </c>
      <c r="B256" s="12">
        <v>11334.82</v>
      </c>
      <c r="C256" s="12">
        <v>3.27</v>
      </c>
      <c r="D256" s="22">
        <v>50.604838709677416</v>
      </c>
    </row>
    <row r="257" spans="1:4" ht="13">
      <c r="A257" s="17">
        <v>42370</v>
      </c>
      <c r="B257" s="12">
        <v>11394.08</v>
      </c>
      <c r="C257" s="12">
        <v>3.53</v>
      </c>
      <c r="D257" s="22">
        <v>46.184738955823292</v>
      </c>
    </row>
    <row r="258" spans="1:4" ht="13">
      <c r="A258" s="17">
        <v>42401</v>
      </c>
      <c r="B258" s="12">
        <v>11463.12</v>
      </c>
      <c r="C258" s="12">
        <v>3.55</v>
      </c>
      <c r="D258" s="22">
        <v>44.8</v>
      </c>
    </row>
    <row r="259" spans="1:4" ht="13">
      <c r="A259" s="17">
        <v>42430</v>
      </c>
      <c r="B259" s="12">
        <v>11553.87</v>
      </c>
      <c r="C259" s="12">
        <v>3.96</v>
      </c>
      <c r="D259" s="22">
        <v>36.65338645418327</v>
      </c>
    </row>
    <row r="260" spans="1:4" ht="13">
      <c r="A260" s="17">
        <v>42461</v>
      </c>
      <c r="B260" s="12">
        <v>11627.38</v>
      </c>
      <c r="C260" s="12">
        <v>4.07</v>
      </c>
      <c r="D260" s="22">
        <v>34.523809523809518</v>
      </c>
    </row>
    <row r="261" spans="1:4" ht="13">
      <c r="A261" s="17">
        <v>42491</v>
      </c>
      <c r="B261" s="12">
        <v>11704.38</v>
      </c>
      <c r="C261" s="12">
        <v>4.05</v>
      </c>
      <c r="D261" s="22">
        <v>34.782608695652172</v>
      </c>
    </row>
    <row r="262" spans="1:4" ht="13">
      <c r="A262" s="17">
        <v>42522</v>
      </c>
      <c r="B262" s="12">
        <v>11772.52</v>
      </c>
      <c r="C262" s="12">
        <v>3.86</v>
      </c>
      <c r="D262" s="22">
        <v>38.976377952755904</v>
      </c>
    </row>
    <row r="263" spans="1:4" ht="13">
      <c r="A263" s="17">
        <v>42552</v>
      </c>
      <c r="B263" s="12">
        <v>11859.43</v>
      </c>
      <c r="C263" s="12">
        <v>4.08</v>
      </c>
      <c r="D263" s="22">
        <v>34.117647058823536</v>
      </c>
    </row>
    <row r="264" spans="1:4" ht="13">
      <c r="A264" s="17">
        <v>42583</v>
      </c>
      <c r="B264" s="12">
        <v>11901.21</v>
      </c>
      <c r="C264" s="12">
        <v>3.82</v>
      </c>
      <c r="D264" s="22">
        <v>39.84375</v>
      </c>
    </row>
    <row r="265" spans="1:4" ht="13">
      <c r="A265" s="17">
        <v>42614</v>
      </c>
      <c r="B265" s="12">
        <v>11984.1</v>
      </c>
      <c r="C265" s="12">
        <v>3.72</v>
      </c>
      <c r="D265" s="22">
        <v>41.634241245136181</v>
      </c>
    </row>
    <row r="266" spans="1:4" ht="13">
      <c r="A266" s="17">
        <v>42644</v>
      </c>
      <c r="B266" s="12">
        <v>12054.55</v>
      </c>
      <c r="C266" s="12">
        <v>3.67</v>
      </c>
      <c r="D266" s="22">
        <v>43.02325581395349</v>
      </c>
    </row>
    <row r="267" spans="1:4" ht="13">
      <c r="A267" s="17">
        <v>42675</v>
      </c>
      <c r="B267" s="12">
        <v>12080.06</v>
      </c>
      <c r="C267" s="12">
        <v>3.21</v>
      </c>
      <c r="D267" s="22">
        <v>53.667953667953668</v>
      </c>
    </row>
    <row r="268" spans="1:4" ht="13">
      <c r="A268" s="17">
        <v>42705</v>
      </c>
      <c r="B268" s="12">
        <v>12072.61</v>
      </c>
      <c r="C268" s="12">
        <v>2.5499999999999998</v>
      </c>
      <c r="D268" s="22">
        <v>66.15384615384616</v>
      </c>
    </row>
    <row r="269" spans="1:4" ht="13">
      <c r="A269" s="17">
        <v>42736</v>
      </c>
      <c r="B269" s="12">
        <v>12102.03</v>
      </c>
      <c r="C269" s="12">
        <v>2.0499999999999998</v>
      </c>
      <c r="D269" s="22">
        <v>75.862068965517238</v>
      </c>
    </row>
    <row r="270" spans="1:4" ht="13">
      <c r="A270" s="17">
        <v>42767</v>
      </c>
      <c r="B270" s="12">
        <v>12141.77</v>
      </c>
      <c r="C270" s="12">
        <v>2.02</v>
      </c>
      <c r="D270" s="22">
        <v>75.954198473282446</v>
      </c>
    </row>
    <row r="271" spans="1:4" ht="13">
      <c r="A271" s="17">
        <v>42795</v>
      </c>
      <c r="B271" s="12">
        <v>12163.93</v>
      </c>
      <c r="C271" s="12">
        <v>1.5</v>
      </c>
      <c r="D271" s="22">
        <v>82.129277566539926</v>
      </c>
    </row>
    <row r="272" spans="1:4" ht="13">
      <c r="A272" s="17">
        <v>42826</v>
      </c>
      <c r="B272" s="12">
        <v>12194.64</v>
      </c>
      <c r="C272" s="12">
        <v>1.1599999999999999</v>
      </c>
      <c r="D272" s="22">
        <v>85.606060606060609</v>
      </c>
    </row>
    <row r="273" spans="1:4" ht="13">
      <c r="A273" s="17">
        <v>42856</v>
      </c>
      <c r="B273" s="12">
        <v>12238.68</v>
      </c>
      <c r="C273" s="12">
        <v>1.31</v>
      </c>
      <c r="D273" s="22">
        <v>84.528301886792448</v>
      </c>
    </row>
    <row r="274" spans="1:4" ht="13">
      <c r="A274" s="17">
        <v>42887</v>
      </c>
      <c r="B274" s="12">
        <v>12247.61</v>
      </c>
      <c r="C274" s="12">
        <v>1.45</v>
      </c>
      <c r="D274" s="22">
        <v>83.082706766917298</v>
      </c>
    </row>
    <row r="275" spans="1:4" ht="13">
      <c r="A275" s="17">
        <v>42917</v>
      </c>
      <c r="B275" s="12">
        <v>12288.96</v>
      </c>
      <c r="C275" s="12">
        <v>1.54</v>
      </c>
      <c r="D275" s="22">
        <v>80.898876404494388</v>
      </c>
    </row>
    <row r="276" spans="1:4" ht="13">
      <c r="A276" s="17">
        <v>42948</v>
      </c>
      <c r="B276" s="12">
        <v>12323.86</v>
      </c>
      <c r="C276" s="12">
        <v>1.5</v>
      </c>
      <c r="D276" s="22">
        <v>81.156716417910445</v>
      </c>
    </row>
    <row r="277" spans="1:4" ht="13">
      <c r="A277" s="17">
        <v>42979</v>
      </c>
      <c r="B277" s="12">
        <v>12373.01</v>
      </c>
      <c r="C277" s="12">
        <v>1.72</v>
      </c>
      <c r="D277" s="22">
        <v>78.624535315985128</v>
      </c>
    </row>
    <row r="278" spans="1:4" ht="13">
      <c r="A278" s="17">
        <v>43009</v>
      </c>
      <c r="B278" s="12">
        <v>12439.03</v>
      </c>
      <c r="C278" s="12">
        <v>2</v>
      </c>
      <c r="D278" s="22">
        <v>74.444444444444443</v>
      </c>
    </row>
    <row r="279" spans="1:4" ht="13">
      <c r="A279" s="17">
        <v>43040</v>
      </c>
      <c r="B279" s="12">
        <v>12482.61</v>
      </c>
      <c r="C279" s="12">
        <v>1.99</v>
      </c>
      <c r="D279" s="22">
        <v>74.538745387453872</v>
      </c>
    </row>
    <row r="280" spans="1:4" ht="13">
      <c r="A280" s="17">
        <v>43070</v>
      </c>
      <c r="B280" s="12">
        <v>12546.11</v>
      </c>
      <c r="C280" s="12">
        <v>2.44</v>
      </c>
      <c r="D280" s="22">
        <v>65.257352941176464</v>
      </c>
    </row>
    <row r="281" spans="1:4" ht="13">
      <c r="A281" s="17">
        <v>43101</v>
      </c>
      <c r="B281" s="12">
        <v>12568.94</v>
      </c>
      <c r="C281" s="12">
        <v>2.2799999999999998</v>
      </c>
      <c r="D281" s="22">
        <v>67.399267399267401</v>
      </c>
    </row>
    <row r="282" spans="1:4" ht="13">
      <c r="A282" s="17">
        <v>43132</v>
      </c>
      <c r="B282" s="12">
        <v>12578.15</v>
      </c>
      <c r="C282" s="12">
        <v>2.06</v>
      </c>
      <c r="D282" s="22">
        <v>72.992700729927009</v>
      </c>
    </row>
    <row r="283" spans="1:4" ht="13">
      <c r="A283" s="17">
        <v>43160</v>
      </c>
      <c r="B283" s="12">
        <v>12587.75</v>
      </c>
      <c r="C283" s="12">
        <v>1.74</v>
      </c>
      <c r="D283" s="22">
        <v>78.36363636363636</v>
      </c>
    </row>
    <row r="284" spans="1:4" ht="13">
      <c r="A284" s="17">
        <v>43191</v>
      </c>
      <c r="B284" s="12">
        <v>12650.59</v>
      </c>
      <c r="C284" s="12">
        <v>1.7</v>
      </c>
      <c r="D284" s="22">
        <v>79.710144927536234</v>
      </c>
    </row>
    <row r="285" spans="1:4" ht="13">
      <c r="A285" s="17">
        <v>43221</v>
      </c>
      <c r="B285" s="12">
        <v>12681.61</v>
      </c>
      <c r="C285" s="12">
        <v>1.59</v>
      </c>
      <c r="D285" s="22">
        <v>80.685920577617324</v>
      </c>
    </row>
    <row r="286" spans="1:4" ht="13">
      <c r="A286" s="17">
        <v>43252</v>
      </c>
      <c r="B286" s="12">
        <v>12759.62</v>
      </c>
      <c r="C286" s="12">
        <v>1.7</v>
      </c>
      <c r="D286" s="22">
        <v>79.316546762589923</v>
      </c>
    </row>
    <row r="287" spans="1:4" ht="13">
      <c r="A287" s="17">
        <v>43282</v>
      </c>
      <c r="B287" s="12">
        <v>12803.86</v>
      </c>
      <c r="C287" s="12">
        <v>1.87</v>
      </c>
      <c r="D287" s="22">
        <v>75.627240143369178</v>
      </c>
    </row>
    <row r="288" spans="1:4" ht="13">
      <c r="A288" s="17">
        <v>43313</v>
      </c>
      <c r="B288" s="12">
        <v>12817.34</v>
      </c>
      <c r="C288" s="12">
        <v>1.9</v>
      </c>
      <c r="D288" s="22">
        <v>74.642857142857139</v>
      </c>
    </row>
    <row r="289" spans="1:4" ht="13">
      <c r="A289" s="17">
        <v>43344</v>
      </c>
      <c r="B289" s="12">
        <v>12858.49</v>
      </c>
      <c r="C289" s="12">
        <v>2.15</v>
      </c>
      <c r="D289" s="22">
        <v>68.683274021352318</v>
      </c>
    </row>
    <row r="290" spans="1:4" ht="13">
      <c r="A290" s="17">
        <v>43374</v>
      </c>
      <c r="B290" s="12">
        <v>12904.34</v>
      </c>
      <c r="C290" s="12">
        <v>2.0099999999999998</v>
      </c>
      <c r="D290" s="22">
        <v>72.517730496453908</v>
      </c>
    </row>
    <row r="291" spans="1:4" ht="13">
      <c r="A291" s="17">
        <v>43405</v>
      </c>
      <c r="B291" s="12">
        <v>12950.12</v>
      </c>
      <c r="C291" s="12">
        <v>2.12</v>
      </c>
      <c r="D291" s="22">
        <v>70.141342756183747</v>
      </c>
    </row>
    <row r="292" spans="1:4" ht="13">
      <c r="A292" s="17">
        <v>43435</v>
      </c>
      <c r="B292" s="12">
        <v>13058.13</v>
      </c>
      <c r="C292" s="12">
        <v>2.34</v>
      </c>
      <c r="D292" s="22">
        <v>64.788732394366207</v>
      </c>
    </row>
    <row r="293" spans="1:4" ht="13">
      <c r="A293" s="17">
        <v>43466</v>
      </c>
      <c r="B293" s="12">
        <v>13174.4</v>
      </c>
      <c r="C293" s="12">
        <v>2.89</v>
      </c>
      <c r="D293" s="22">
        <v>55.438596491228068</v>
      </c>
    </row>
    <row r="294" spans="1:4" ht="13">
      <c r="A294" s="17">
        <v>43497</v>
      </c>
      <c r="B294" s="12">
        <v>13224.15</v>
      </c>
      <c r="C294" s="12">
        <v>3.17</v>
      </c>
      <c r="D294" s="22">
        <v>49.82517482517482</v>
      </c>
    </row>
    <row r="295" spans="1:4" ht="13">
      <c r="A295" s="17">
        <v>43525</v>
      </c>
      <c r="B295" s="12">
        <v>13268.7</v>
      </c>
      <c r="C295" s="12">
        <v>3.19</v>
      </c>
      <c r="D295" s="22">
        <v>49.128919860627171</v>
      </c>
    </row>
    <row r="296" spans="1:4" ht="13">
      <c r="A296" s="17">
        <v>43556</v>
      </c>
      <c r="B296" s="12">
        <v>13319.52</v>
      </c>
      <c r="C296" s="12">
        <v>3.22</v>
      </c>
      <c r="D296" s="22">
        <v>48.263888888888886</v>
      </c>
    </row>
    <row r="297" spans="1:4" ht="13">
      <c r="A297" s="17">
        <v>43586</v>
      </c>
      <c r="B297" s="12">
        <v>13395</v>
      </c>
      <c r="C297" s="12">
        <v>3.44</v>
      </c>
      <c r="D297" s="22">
        <v>44.463667820069205</v>
      </c>
    </row>
    <row r="298" spans="1:4" ht="13">
      <c r="A298" s="17">
        <v>43617</v>
      </c>
      <c r="B298" s="12">
        <v>13465.04</v>
      </c>
      <c r="C298" s="12">
        <v>3.12</v>
      </c>
      <c r="D298" s="22">
        <v>51.551724137931032</v>
      </c>
    </row>
    <row r="299" spans="1:4" ht="13">
      <c r="A299" s="17">
        <v>43647</v>
      </c>
      <c r="B299" s="12">
        <v>13528.79</v>
      </c>
      <c r="C299" s="12">
        <v>2.69</v>
      </c>
      <c r="D299" s="22">
        <v>58.934707903780073</v>
      </c>
    </row>
    <row r="300" spans="1:4" ht="13">
      <c r="A300" s="17">
        <v>43678</v>
      </c>
      <c r="B300" s="12">
        <v>13610.68</v>
      </c>
      <c r="C300" s="12">
        <v>2.92</v>
      </c>
      <c r="D300" s="22">
        <v>55.479452054794521</v>
      </c>
    </row>
    <row r="301" spans="1:4" ht="13">
      <c r="A301" s="17">
        <v>43709</v>
      </c>
      <c r="B301" s="12">
        <v>13710.79</v>
      </c>
      <c r="C301" s="12">
        <v>3.33</v>
      </c>
      <c r="D301" s="22">
        <v>45.392491467576789</v>
      </c>
    </row>
    <row r="302" spans="1:4" ht="13">
      <c r="A302" s="17">
        <v>43739</v>
      </c>
      <c r="B302" s="12">
        <v>13756.31</v>
      </c>
      <c r="C302" s="12">
        <v>3.28</v>
      </c>
      <c r="D302" s="22">
        <v>46.258503401360542</v>
      </c>
    </row>
    <row r="303" spans="1:4" ht="13">
      <c r="A303" s="17">
        <v>43770</v>
      </c>
      <c r="B303" s="12">
        <v>13817.18</v>
      </c>
      <c r="C303" s="12">
        <v>3.15</v>
      </c>
      <c r="D303" s="22">
        <v>50.847457627118644</v>
      </c>
    </row>
    <row r="304" spans="1:4" ht="13">
      <c r="A304" s="17">
        <v>43800</v>
      </c>
      <c r="B304" s="12">
        <v>13864.14</v>
      </c>
      <c r="C304" s="12">
        <v>2.96</v>
      </c>
      <c r="D304" s="22">
        <v>55.405405405405403</v>
      </c>
    </row>
    <row r="305" spans="1:4" ht="13">
      <c r="A305" s="17">
        <v>43831</v>
      </c>
      <c r="B305" s="12">
        <v>13872.61</v>
      </c>
      <c r="C305" s="12">
        <v>2.54</v>
      </c>
      <c r="D305" s="22">
        <v>62.457912457912457</v>
      </c>
    </row>
    <row r="306" spans="1:4" ht="13">
      <c r="A306" s="17">
        <v>43862</v>
      </c>
      <c r="B306" s="12">
        <v>13932.53</v>
      </c>
      <c r="C306" s="12">
        <v>2.36</v>
      </c>
      <c r="D306" s="22">
        <v>66.107382550335572</v>
      </c>
    </row>
    <row r="307" spans="1:4" ht="13">
      <c r="A307" s="17">
        <v>43891</v>
      </c>
      <c r="B307" s="12">
        <v>14306.71</v>
      </c>
      <c r="C307" s="12">
        <v>4.3499999999999996</v>
      </c>
      <c r="D307" s="22">
        <v>23.244147157190625</v>
      </c>
    </row>
    <row r="308" spans="1:4" ht="13">
      <c r="A308" s="17">
        <v>43922</v>
      </c>
      <c r="B308" s="12">
        <v>14767.53</v>
      </c>
      <c r="C308" s="12">
        <v>7.35</v>
      </c>
      <c r="D308" s="22">
        <v>0</v>
      </c>
    </row>
    <row r="309" spans="1:4" ht="13">
      <c r="A309" s="17">
        <v>43952</v>
      </c>
      <c r="B309" s="12">
        <v>14867.73</v>
      </c>
      <c r="C309" s="12">
        <v>7.6</v>
      </c>
      <c r="D309" s="22">
        <v>0</v>
      </c>
    </row>
    <row r="310" spans="1:4" ht="13">
      <c r="A310" s="17">
        <v>43983</v>
      </c>
      <c r="B310" s="12">
        <v>14859.41</v>
      </c>
      <c r="C310" s="12">
        <v>7.18</v>
      </c>
      <c r="D310" s="22">
        <v>0.66225165562914867</v>
      </c>
    </row>
    <row r="311" spans="1:4" ht="13">
      <c r="A311" s="17">
        <v>44013</v>
      </c>
      <c r="B311" s="12">
        <v>14907.5</v>
      </c>
      <c r="C311" s="12">
        <v>7.46</v>
      </c>
      <c r="D311" s="22">
        <v>0.33003300330032914</v>
      </c>
    </row>
    <row r="312" spans="1:4" ht="13">
      <c r="A312" s="17">
        <v>44044</v>
      </c>
      <c r="B312" s="12">
        <v>14932.06</v>
      </c>
      <c r="C312" s="12">
        <v>7.17</v>
      </c>
      <c r="D312" s="22">
        <v>1.3157894736842195</v>
      </c>
    </row>
    <row r="313" spans="1:4" ht="13">
      <c r="A313" s="17">
        <v>44075</v>
      </c>
      <c r="B313" s="12">
        <v>14974.35</v>
      </c>
      <c r="C313" s="12">
        <v>4.67</v>
      </c>
      <c r="D313" s="22">
        <v>20.983606557377058</v>
      </c>
    </row>
    <row r="314" spans="1:4" ht="13">
      <c r="A314" s="17">
        <v>44105</v>
      </c>
      <c r="B314" s="12">
        <v>14973.44</v>
      </c>
      <c r="C314" s="12">
        <v>1.39</v>
      </c>
      <c r="D314" s="22">
        <v>85.620915032679733</v>
      </c>
    </row>
    <row r="315" spans="1:4" ht="13">
      <c r="A315" s="17">
        <v>44136</v>
      </c>
      <c r="B315" s="12">
        <v>15019.42</v>
      </c>
      <c r="C315" s="12">
        <v>1.02</v>
      </c>
      <c r="D315" s="22">
        <v>88.599348534201951</v>
      </c>
    </row>
    <row r="316" spans="1:4" ht="13">
      <c r="A316" s="17">
        <v>44166</v>
      </c>
      <c r="B316" s="12">
        <v>15039.35</v>
      </c>
      <c r="C316" s="12">
        <v>1.21</v>
      </c>
      <c r="D316" s="22">
        <v>87.012987012987011</v>
      </c>
    </row>
    <row r="317" spans="1:4" ht="13">
      <c r="A317" s="17">
        <v>44197</v>
      </c>
      <c r="B317" s="12">
        <v>15086.16</v>
      </c>
      <c r="C317" s="12">
        <v>1.2</v>
      </c>
      <c r="D317" s="22">
        <v>87.055016181229774</v>
      </c>
    </row>
    <row r="318" spans="1:4" ht="13">
      <c r="A318" s="17">
        <v>44228</v>
      </c>
      <c r="B318" s="12">
        <v>15198.85</v>
      </c>
      <c r="C318" s="12">
        <v>1.79</v>
      </c>
      <c r="D318" s="22">
        <v>77.41935483870968</v>
      </c>
    </row>
    <row r="319" spans="1:4" ht="13">
      <c r="A319" s="17">
        <v>44256</v>
      </c>
      <c r="B319" s="12">
        <v>15332.88</v>
      </c>
      <c r="C319" s="12">
        <v>2.39</v>
      </c>
      <c r="D319" s="22">
        <v>65.434083601286176</v>
      </c>
    </row>
    <row r="320" spans="1:4" ht="13">
      <c r="A320" s="17">
        <v>44287</v>
      </c>
      <c r="B320" s="12">
        <v>15411.27</v>
      </c>
      <c r="C320" s="12">
        <v>2.92</v>
      </c>
      <c r="D320" s="22">
        <v>55.608974358974365</v>
      </c>
    </row>
    <row r="321" spans="1:4" ht="13">
      <c r="A321" s="17">
        <v>44317</v>
      </c>
      <c r="B321" s="12">
        <v>15545.28</v>
      </c>
      <c r="C321" s="12">
        <v>3.5</v>
      </c>
      <c r="D321" s="22">
        <v>42.332268370607032</v>
      </c>
    </row>
    <row r="322" spans="1:4" ht="13">
      <c r="A322" s="17">
        <v>44348</v>
      </c>
      <c r="B322" s="12">
        <v>15601.61</v>
      </c>
      <c r="C322" s="12">
        <v>3.74</v>
      </c>
      <c r="D322" s="22">
        <v>36.146496815286625</v>
      </c>
    </row>
    <row r="323" spans="1:4" ht="13">
      <c r="A323" s="17">
        <v>44378</v>
      </c>
      <c r="B323" s="12">
        <v>15670.7</v>
      </c>
      <c r="C323" s="12">
        <v>3.87</v>
      </c>
      <c r="D323" s="22">
        <v>33.968253968253975</v>
      </c>
    </row>
    <row r="324" spans="1:4" ht="13">
      <c r="A324" s="17">
        <v>44409</v>
      </c>
      <c r="B324" s="12">
        <v>15752.53</v>
      </c>
      <c r="C324" s="12">
        <v>3.64</v>
      </c>
      <c r="D324" s="22">
        <v>38.924050632911388</v>
      </c>
    </row>
    <row r="325" spans="1:4" ht="13">
      <c r="A325" s="17">
        <v>44440</v>
      </c>
      <c r="B325" s="12">
        <v>15879.1</v>
      </c>
      <c r="C325" s="12">
        <v>3.56</v>
      </c>
      <c r="D325" s="22">
        <v>40.536277602523661</v>
      </c>
    </row>
    <row r="326" spans="1:4" ht="13">
      <c r="A326" s="17">
        <v>44470</v>
      </c>
      <c r="B326" s="12">
        <v>16046.73</v>
      </c>
      <c r="C326" s="12">
        <v>4.12</v>
      </c>
      <c r="D326" s="22">
        <v>28.459119496855351</v>
      </c>
    </row>
    <row r="327" spans="1:4" ht="13">
      <c r="A327" s="17">
        <v>44501</v>
      </c>
      <c r="B327" s="12">
        <v>16191.45</v>
      </c>
      <c r="C327" s="12">
        <v>4.16</v>
      </c>
      <c r="D327" s="22">
        <v>27.899686520376179</v>
      </c>
    </row>
    <row r="328" spans="1:4" ht="13">
      <c r="A328" s="17">
        <v>44531</v>
      </c>
      <c r="B328" s="12">
        <v>16374.11</v>
      </c>
      <c r="C328" s="12">
        <v>4.95</v>
      </c>
      <c r="D328" s="22">
        <v>14.0625</v>
      </c>
    </row>
    <row r="329" spans="1:4" ht="13">
      <c r="A329" s="17">
        <v>44562</v>
      </c>
      <c r="B329" s="12">
        <v>16554.84</v>
      </c>
      <c r="C329" s="12">
        <v>5.64</v>
      </c>
      <c r="D329" s="22">
        <v>7.6323987538940798</v>
      </c>
    </row>
    <row r="330" spans="1:4" ht="13">
      <c r="A330" s="17">
        <v>44593</v>
      </c>
      <c r="B330" s="12">
        <v>16627.759999999998</v>
      </c>
      <c r="C330" s="12">
        <v>5.56</v>
      </c>
      <c r="D330" s="22">
        <v>8.6956521739130466</v>
      </c>
    </row>
    <row r="331" spans="1:4" ht="13">
      <c r="A331" s="17">
        <v>44621</v>
      </c>
      <c r="B331" s="12">
        <v>16788.18</v>
      </c>
      <c r="C331" s="12">
        <v>5.72</v>
      </c>
      <c r="D331" s="22">
        <v>7.4303405572755423</v>
      </c>
    </row>
    <row r="332" spans="1:4" ht="13">
      <c r="A332" s="17">
        <v>44652</v>
      </c>
      <c r="B332" s="12">
        <v>16903.54</v>
      </c>
      <c r="C332" s="12">
        <v>5.34</v>
      </c>
      <c r="D332" s="22">
        <v>11.728395061728392</v>
      </c>
    </row>
    <row r="333" spans="1:4" ht="13">
      <c r="A333" s="17">
        <v>44682</v>
      </c>
      <c r="B333" s="12">
        <v>17010.21</v>
      </c>
      <c r="C333" s="12">
        <v>5.0599999999999996</v>
      </c>
      <c r="D333" s="22">
        <v>13.84615384615384</v>
      </c>
    </row>
    <row r="334" spans="1:4" ht="13">
      <c r="A334" s="17">
        <v>44713</v>
      </c>
      <c r="B334" s="12">
        <v>17144.009999999998</v>
      </c>
      <c r="C334" s="12">
        <v>4.7</v>
      </c>
      <c r="D334" s="22">
        <v>21.165644171779135</v>
      </c>
    </row>
    <row r="335" spans="1:4" ht="13">
      <c r="A335" s="17">
        <v>44743</v>
      </c>
      <c r="B335" s="12">
        <v>17257.28</v>
      </c>
      <c r="C335" s="12">
        <v>4.24</v>
      </c>
      <c r="D335" s="22">
        <v>26.605504587155963</v>
      </c>
    </row>
    <row r="336" spans="1:4" ht="13">
      <c r="A336" s="17">
        <v>44774</v>
      </c>
      <c r="B336" s="12">
        <v>17335.8</v>
      </c>
      <c r="C336" s="12">
        <v>4.26</v>
      </c>
      <c r="D336" s="22">
        <v>26.219512195121951</v>
      </c>
    </row>
    <row r="337" spans="1:4" ht="13">
      <c r="A337" s="17">
        <v>44805</v>
      </c>
      <c r="B337" s="12">
        <v>17358.48</v>
      </c>
      <c r="C337" s="12">
        <v>3.4</v>
      </c>
      <c r="D337" s="22">
        <v>46.808510638297875</v>
      </c>
    </row>
    <row r="338" spans="1:4" ht="13">
      <c r="A338" s="17">
        <v>44835</v>
      </c>
      <c r="B338" s="12">
        <v>17366.03</v>
      </c>
      <c r="C338" s="12">
        <v>2.74</v>
      </c>
      <c r="D338" s="22">
        <v>60.909090909090907</v>
      </c>
    </row>
    <row r="339" spans="1:4" ht="13">
      <c r="A339" s="17">
        <v>44866</v>
      </c>
      <c r="B339" s="12">
        <v>17397.060000000001</v>
      </c>
      <c r="C339" s="12">
        <v>2.27</v>
      </c>
      <c r="D339" s="22">
        <v>68.731117824773406</v>
      </c>
    </row>
    <row r="340" spans="1:4" ht="13">
      <c r="A340" s="17">
        <v>44896</v>
      </c>
      <c r="B340" s="12">
        <v>17509.86</v>
      </c>
      <c r="C340" s="12">
        <v>2.13</v>
      </c>
      <c r="D340" s="22">
        <v>72.439759036144579</v>
      </c>
    </row>
    <row r="341" spans="1:4" ht="13">
      <c r="A341" s="17">
        <v>44927</v>
      </c>
      <c r="B341" s="12">
        <v>17523.09</v>
      </c>
      <c r="C341" s="12">
        <v>1.54</v>
      </c>
      <c r="D341" s="22">
        <v>83.033033033033036</v>
      </c>
    </row>
    <row r="342" spans="1:4" ht="13">
      <c r="A342" s="17">
        <v>44958</v>
      </c>
      <c r="B342" s="12">
        <v>17569.599999999999</v>
      </c>
      <c r="C342" s="12">
        <v>1.35</v>
      </c>
      <c r="D342" s="22">
        <v>85.928143712574851</v>
      </c>
    </row>
    <row r="343" spans="1:4" ht="13">
      <c r="A343" s="17">
        <v>44986</v>
      </c>
      <c r="B343" s="12">
        <v>17481.3</v>
      </c>
      <c r="C343" s="12">
        <v>0.71</v>
      </c>
      <c r="D343" s="22">
        <v>91.641791044776113</v>
      </c>
    </row>
    <row r="344" spans="1:4" ht="13">
      <c r="A344" s="17">
        <v>45017</v>
      </c>
      <c r="B344" s="12">
        <v>17339.23</v>
      </c>
      <c r="C344" s="12">
        <v>-0.15</v>
      </c>
      <c r="D344" s="22">
        <v>94.94047619047619</v>
      </c>
    </row>
    <row r="345" spans="1:4" ht="13">
      <c r="A345" s="17">
        <v>45047</v>
      </c>
      <c r="B345" s="12">
        <v>17324.43</v>
      </c>
      <c r="C345" s="12">
        <v>-0.42</v>
      </c>
      <c r="D345" s="22">
        <v>95.252225519287833</v>
      </c>
    </row>
    <row r="346" spans="1:4" ht="13">
      <c r="A346" s="17">
        <v>45078</v>
      </c>
      <c r="B346" s="12">
        <v>17280.099999999999</v>
      </c>
      <c r="C346" s="12">
        <v>-1.31</v>
      </c>
      <c r="D346" s="22">
        <v>97.337278106508876</v>
      </c>
    </row>
    <row r="347" spans="1:4" ht="13">
      <c r="A347" s="17">
        <v>45108</v>
      </c>
      <c r="B347" s="12">
        <v>17275.61</v>
      </c>
      <c r="C347" s="12">
        <v>-1.41</v>
      </c>
      <c r="D347" s="22">
        <v>97.345132743362825</v>
      </c>
    </row>
    <row r="348" spans="1:4" ht="13">
      <c r="A348" s="17">
        <v>45139</v>
      </c>
      <c r="B348" s="12">
        <v>17279.77</v>
      </c>
      <c r="C348" s="12">
        <v>-1.65</v>
      </c>
      <c r="D348" s="22">
        <v>97.647058823529406</v>
      </c>
    </row>
    <row r="349" spans="1:4" ht="13">
      <c r="A349" s="17">
        <v>45170</v>
      </c>
      <c r="B349" s="12">
        <v>17286.810000000001</v>
      </c>
      <c r="C349" s="12">
        <v>-1.1100000000000001</v>
      </c>
      <c r="D349" s="22">
        <v>96.480938416422291</v>
      </c>
    </row>
    <row r="350" spans="1:4" ht="13">
      <c r="A350" s="17">
        <v>45200</v>
      </c>
      <c r="B350" s="12">
        <v>17281.669999999998</v>
      </c>
      <c r="C350" s="12">
        <v>-0.33</v>
      </c>
      <c r="D350" s="22">
        <v>93.859649122807014</v>
      </c>
    </row>
    <row r="351" spans="1:4" ht="13">
      <c r="A351" s="17">
        <v>45231</v>
      </c>
      <c r="B351" s="12">
        <v>17266.52</v>
      </c>
      <c r="C351" s="12">
        <v>-0.33</v>
      </c>
      <c r="D351" s="22">
        <v>93.731778425655975</v>
      </c>
    </row>
    <row r="352" spans="1:4" ht="13">
      <c r="A352" s="17">
        <v>45261</v>
      </c>
      <c r="B352" s="12">
        <v>17340.099999999999</v>
      </c>
      <c r="C352" s="12">
        <v>0.35</v>
      </c>
      <c r="D352" s="22">
        <v>91.569767441860463</v>
      </c>
    </row>
    <row r="353" spans="1:4" ht="13">
      <c r="A353" s="17">
        <v>45292</v>
      </c>
      <c r="B353" s="12">
        <v>17397.79</v>
      </c>
      <c r="C353" s="12">
        <v>0.71</v>
      </c>
      <c r="D353" s="22">
        <v>89.130434782608688</v>
      </c>
    </row>
    <row r="354" spans="1:4" ht="13">
      <c r="A354" s="17">
        <v>45323</v>
      </c>
      <c r="B354" s="12">
        <v>17439.3</v>
      </c>
      <c r="C354" s="12">
        <v>0.92</v>
      </c>
      <c r="D354" s="22">
        <v>87.138728323699425</v>
      </c>
    </row>
    <row r="355" spans="1:4" ht="13">
      <c r="A355" s="17">
        <v>45352</v>
      </c>
      <c r="B355" s="12">
        <v>17550.900000000001</v>
      </c>
      <c r="C355" s="12">
        <v>1.53</v>
      </c>
      <c r="D355" s="22">
        <v>80.115273775216139</v>
      </c>
    </row>
    <row r="356" spans="1:4" ht="13">
      <c r="A356" s="17">
        <v>45383</v>
      </c>
      <c r="B356" s="12">
        <v>17532.14</v>
      </c>
      <c r="C356" s="12">
        <v>1.45</v>
      </c>
      <c r="D356" s="22">
        <v>82.040229885057471</v>
      </c>
    </row>
    <row r="357" spans="1:4" ht="13">
      <c r="A357" s="17">
        <v>45413</v>
      </c>
      <c r="B357" s="12">
        <v>17567.75</v>
      </c>
      <c r="C357" s="12">
        <v>1.74</v>
      </c>
      <c r="D357" s="22">
        <v>76.217765042979948</v>
      </c>
    </row>
    <row r="358" spans="1:4" ht="13">
      <c r="A358" s="17">
        <v>45444</v>
      </c>
      <c r="B358" s="12">
        <v>17657.18</v>
      </c>
      <c r="C358" s="12">
        <v>1.83</v>
      </c>
      <c r="D358" s="22">
        <v>74.714285714285722</v>
      </c>
    </row>
    <row r="359" spans="1:4" ht="13">
      <c r="A359" s="17">
        <v>45474</v>
      </c>
      <c r="B359" s="12">
        <v>17726.09</v>
      </c>
      <c r="C359" s="12">
        <v>1.89</v>
      </c>
      <c r="D359" s="22">
        <v>73.504273504273499</v>
      </c>
    </row>
    <row r="360" spans="1:4" ht="13">
      <c r="A360" s="17">
        <v>45505</v>
      </c>
      <c r="B360" s="12">
        <v>17800.97</v>
      </c>
      <c r="C360" s="12">
        <v>2.0699999999999998</v>
      </c>
      <c r="D360" s="22">
        <v>69.88636363636364</v>
      </c>
    </row>
    <row r="361" spans="1:4" ht="13">
      <c r="A361" s="17">
        <v>45536</v>
      </c>
      <c r="B361" s="12">
        <v>17847.55</v>
      </c>
      <c r="C361" s="12">
        <v>1.69</v>
      </c>
      <c r="D361" s="22">
        <v>78.186968838526909</v>
      </c>
    </row>
    <row r="362" spans="1:4" ht="13">
      <c r="A362" s="17">
        <v>45566</v>
      </c>
      <c r="B362" s="12">
        <v>17927.23</v>
      </c>
      <c r="C362" s="12">
        <v>2.25</v>
      </c>
      <c r="D362" s="22">
        <v>65.112994350282491</v>
      </c>
    </row>
    <row r="363" spans="1:4" ht="13">
      <c r="A363" s="17">
        <v>45597</v>
      </c>
      <c r="B363" s="12">
        <v>17927.55</v>
      </c>
      <c r="C363" s="12">
        <v>2.0499999999999998</v>
      </c>
      <c r="D363" s="22">
        <v>70.281690140845072</v>
      </c>
    </row>
    <row r="364" spans="1:4" ht="13">
      <c r="A364" s="17">
        <v>45627</v>
      </c>
      <c r="B364" s="12">
        <v>17961.689999999999</v>
      </c>
      <c r="C364" s="12">
        <v>1.72</v>
      </c>
      <c r="D364" s="22">
        <v>76.966292134831463</v>
      </c>
    </row>
    <row r="365" spans="1:4" ht="13">
      <c r="A365" s="17">
        <v>45658</v>
      </c>
      <c r="B365" s="12">
        <v>17957.37</v>
      </c>
      <c r="C365" s="12">
        <v>1.3</v>
      </c>
      <c r="D365" s="22">
        <v>84.313725490196077</v>
      </c>
    </row>
    <row r="366" spans="1:4" ht="13">
      <c r="A366" s="17">
        <v>45689</v>
      </c>
      <c r="B366" s="12">
        <v>18027.09</v>
      </c>
      <c r="C366" s="12">
        <v>1.27</v>
      </c>
      <c r="D366" s="22">
        <v>84.497206703910621</v>
      </c>
    </row>
    <row r="367" spans="1:4" ht="13">
      <c r="A367" s="17">
        <v>45717</v>
      </c>
      <c r="B367" s="12">
        <v>18132.990000000002</v>
      </c>
      <c r="C367" s="12">
        <v>1.6</v>
      </c>
      <c r="D367" s="22">
        <v>78.412256267409475</v>
      </c>
    </row>
    <row r="368" spans="1:4" ht="13">
      <c r="A368" s="17">
        <v>45748</v>
      </c>
      <c r="B368" s="12">
        <v>18287.669999999998</v>
      </c>
      <c r="C368" s="12">
        <v>2.0099999999999998</v>
      </c>
      <c r="D368" s="22">
        <v>70.277777777777771</v>
      </c>
    </row>
    <row r="369" spans="1:4" ht="13">
      <c r="A369" s="17">
        <v>45778</v>
      </c>
      <c r="B369" s="12">
        <v>18389.8</v>
      </c>
      <c r="C369" s="12">
        <v>2.58</v>
      </c>
      <c r="D369" s="22">
        <v>57.617728531855953</v>
      </c>
    </row>
    <row r="370" spans="1:4" ht="13">
      <c r="A370" s="17">
        <v>45809</v>
      </c>
      <c r="B370" s="12">
        <v>18453.810000000001</v>
      </c>
      <c r="C370" s="12">
        <v>2.74</v>
      </c>
      <c r="D370" s="22">
        <v>55.662983425414367</v>
      </c>
    </row>
    <row r="371" spans="1:4" ht="13">
      <c r="A371" s="17">
        <v>45839</v>
      </c>
      <c r="B371" s="12">
        <v>18568.64</v>
      </c>
      <c r="C371" s="12">
        <v>3.4</v>
      </c>
      <c r="D371" s="22">
        <v>42.561983471074385</v>
      </c>
    </row>
    <row r="372" spans="1:4" ht="13">
      <c r="A372" s="17">
        <v>45870</v>
      </c>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D8826-4E28-F34D-9BCE-6F131DB9ED8F}">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22" t="s">
        <v>98</v>
      </c>
    </row>
    <row r="2" spans="1:4" ht="15.75" customHeight="1">
      <c r="A2" s="17">
        <v>34790</v>
      </c>
      <c r="B2" s="12">
        <v>1.22</v>
      </c>
      <c r="C2" s="22"/>
    </row>
    <row r="3" spans="1:4" ht="15.75" customHeight="1">
      <c r="A3" s="17">
        <v>34820</v>
      </c>
      <c r="B3" s="12">
        <v>0.79</v>
      </c>
      <c r="C3" s="22">
        <v>100</v>
      </c>
    </row>
    <row r="4" spans="1:4" ht="15.75" customHeight="1">
      <c r="A4" s="17">
        <v>34851</v>
      </c>
      <c r="B4" s="12">
        <v>0.53</v>
      </c>
      <c r="C4" s="22">
        <v>100</v>
      </c>
    </row>
    <row r="5" spans="1:4" ht="15.75" customHeight="1">
      <c r="A5" s="17">
        <v>34881</v>
      </c>
      <c r="B5" s="12">
        <v>0.69</v>
      </c>
      <c r="C5" s="22">
        <v>66.666666666666671</v>
      </c>
    </row>
    <row r="6" spans="1:4" ht="15.75" customHeight="1">
      <c r="A6" s="17">
        <v>34912</v>
      </c>
      <c r="B6" s="12">
        <v>0.92</v>
      </c>
      <c r="C6" s="22">
        <v>25</v>
      </c>
    </row>
    <row r="7" spans="1:4" ht="15">
      <c r="A7" s="17">
        <v>34943</v>
      </c>
      <c r="B7" s="12">
        <v>0.76</v>
      </c>
      <c r="C7" s="22">
        <v>60</v>
      </c>
      <c r="D7" s="43"/>
    </row>
    <row r="8" spans="1:4" ht="15">
      <c r="A8" s="17">
        <v>34973</v>
      </c>
      <c r="B8" s="12">
        <v>0.6</v>
      </c>
      <c r="C8" s="22">
        <v>83.333333333333343</v>
      </c>
      <c r="D8" s="43"/>
    </row>
    <row r="9" spans="1:4" ht="15">
      <c r="A9" s="17">
        <v>35004</v>
      </c>
      <c r="B9" s="12">
        <v>0.41</v>
      </c>
      <c r="C9" s="22">
        <v>100</v>
      </c>
      <c r="D9" s="43"/>
    </row>
    <row r="10" spans="1:4" ht="15">
      <c r="A10" s="17">
        <v>35034</v>
      </c>
      <c r="B10" s="12">
        <v>0.42</v>
      </c>
      <c r="C10" s="22">
        <v>87.5</v>
      </c>
      <c r="D10" s="43"/>
    </row>
    <row r="11" spans="1:4" ht="15">
      <c r="A11" s="17">
        <v>35065</v>
      </c>
      <c r="B11" s="12">
        <v>0.5</v>
      </c>
      <c r="C11" s="22">
        <v>77.777777777777771</v>
      </c>
      <c r="D11" s="43"/>
    </row>
    <row r="12" spans="1:4" ht="15">
      <c r="A12" s="17">
        <v>35096</v>
      </c>
      <c r="B12" s="12">
        <v>0.84</v>
      </c>
      <c r="C12" s="22">
        <v>20</v>
      </c>
      <c r="D12" s="43"/>
    </row>
    <row r="13" spans="1:4" ht="15">
      <c r="A13" s="17">
        <v>35125</v>
      </c>
      <c r="B13" s="12">
        <v>1.17</v>
      </c>
      <c r="C13" s="22">
        <v>9.0909090909090935</v>
      </c>
      <c r="D13" s="43"/>
    </row>
    <row r="14" spans="1:4" ht="15">
      <c r="A14" s="17">
        <v>35156</v>
      </c>
      <c r="B14" s="12">
        <v>1.42</v>
      </c>
      <c r="C14" s="22">
        <v>0</v>
      </c>
      <c r="D14" s="43"/>
    </row>
    <row r="15" spans="1:4" ht="15">
      <c r="A15" s="17">
        <v>35186</v>
      </c>
      <c r="B15" s="12">
        <v>1.58</v>
      </c>
      <c r="C15" s="22">
        <v>0</v>
      </c>
      <c r="D15" s="43"/>
    </row>
    <row r="16" spans="1:4" ht="15">
      <c r="A16" s="17">
        <v>35217</v>
      </c>
      <c r="B16" s="12">
        <v>1.68</v>
      </c>
      <c r="C16" s="22">
        <v>0</v>
      </c>
      <c r="D16" s="43"/>
    </row>
    <row r="17" spans="1:4" ht="15">
      <c r="A17" s="17">
        <v>35247</v>
      </c>
      <c r="B17" s="12">
        <v>1.57</v>
      </c>
      <c r="C17" s="22">
        <v>13.333333333333329</v>
      </c>
      <c r="D17" s="43"/>
    </row>
    <row r="18" spans="1:4" ht="15">
      <c r="A18" s="17">
        <v>35278</v>
      </c>
      <c r="B18" s="12">
        <v>1.45</v>
      </c>
      <c r="C18" s="22">
        <v>18.75</v>
      </c>
      <c r="D18" s="43"/>
    </row>
    <row r="19" spans="1:4" ht="15">
      <c r="A19" s="17">
        <v>35309</v>
      </c>
      <c r="B19" s="12">
        <v>1.59</v>
      </c>
      <c r="C19" s="22">
        <v>5.8823529411764781</v>
      </c>
      <c r="D19" s="43"/>
    </row>
    <row r="20" spans="1:4" ht="15">
      <c r="A20" s="17">
        <v>35339</v>
      </c>
      <c r="B20" s="12">
        <v>1.41</v>
      </c>
      <c r="C20" s="22">
        <v>33.333333333333343</v>
      </c>
      <c r="D20" s="43"/>
    </row>
    <row r="21" spans="1:4" ht="15">
      <c r="A21" s="17">
        <v>35370</v>
      </c>
      <c r="B21" s="12">
        <v>1.03</v>
      </c>
      <c r="C21" s="22">
        <v>47.368421052631582</v>
      </c>
      <c r="D21" s="43"/>
    </row>
    <row r="22" spans="1:4" ht="15">
      <c r="A22" s="17">
        <v>35400</v>
      </c>
      <c r="B22" s="12">
        <v>1.26</v>
      </c>
      <c r="C22" s="22">
        <v>35</v>
      </c>
      <c r="D22" s="43"/>
    </row>
    <row r="23" spans="1:4" ht="15">
      <c r="A23" s="17">
        <v>35431</v>
      </c>
      <c r="B23" s="12">
        <v>1.41</v>
      </c>
      <c r="C23" s="22">
        <v>30.952380952380949</v>
      </c>
      <c r="D23" s="43"/>
    </row>
    <row r="24" spans="1:4" ht="15">
      <c r="A24" s="17">
        <v>35462</v>
      </c>
      <c r="B24" s="12">
        <v>1.28</v>
      </c>
      <c r="C24" s="22">
        <v>36.363636363636367</v>
      </c>
      <c r="D24" s="43"/>
    </row>
    <row r="25" spans="1:4" ht="15">
      <c r="A25" s="17">
        <v>35490</v>
      </c>
      <c r="B25" s="12">
        <v>1.41</v>
      </c>
      <c r="C25" s="22">
        <v>30.434782608695656</v>
      </c>
      <c r="D25" s="43"/>
    </row>
    <row r="26" spans="1:4" ht="15">
      <c r="A26" s="17">
        <v>35521</v>
      </c>
      <c r="B26" s="12">
        <v>1.58</v>
      </c>
      <c r="C26" s="22">
        <v>10.416666666666657</v>
      </c>
      <c r="D26" s="43"/>
    </row>
    <row r="27" spans="1:4" ht="15">
      <c r="A27" s="17">
        <v>35551</v>
      </c>
      <c r="B27" s="12">
        <v>1.51</v>
      </c>
      <c r="C27" s="22">
        <v>20</v>
      </c>
      <c r="D27" s="43"/>
    </row>
    <row r="28" spans="1:4" ht="15">
      <c r="A28" s="17">
        <v>35582</v>
      </c>
      <c r="B28" s="12">
        <v>1.42</v>
      </c>
      <c r="C28" s="22">
        <v>28.84615384615384</v>
      </c>
      <c r="D28" s="43"/>
    </row>
    <row r="29" spans="1:4" ht="15">
      <c r="A29" s="17">
        <v>35612</v>
      </c>
      <c r="B29" s="12">
        <v>1.03</v>
      </c>
      <c r="C29" s="22">
        <v>61.111111111111107</v>
      </c>
      <c r="D29" s="43"/>
    </row>
    <row r="30" spans="1:4" ht="15">
      <c r="A30" s="17">
        <v>35643</v>
      </c>
      <c r="B30" s="12">
        <v>1.02</v>
      </c>
      <c r="C30" s="22">
        <v>64.285714285714278</v>
      </c>
      <c r="D30" s="43"/>
    </row>
    <row r="31" spans="1:4" ht="15">
      <c r="A31" s="17">
        <v>35674</v>
      </c>
      <c r="B31" s="12">
        <v>1.1200000000000001</v>
      </c>
      <c r="C31" s="22">
        <v>55.172413793103445</v>
      </c>
      <c r="D31" s="43"/>
    </row>
    <row r="32" spans="1:4" ht="15">
      <c r="A32" s="17">
        <v>35704</v>
      </c>
      <c r="B32" s="12">
        <v>0.92</v>
      </c>
      <c r="C32" s="22">
        <v>68.333333333333343</v>
      </c>
      <c r="D32" s="43"/>
    </row>
    <row r="33" spans="1:4" ht="15">
      <c r="A33" s="17">
        <v>35735</v>
      </c>
      <c r="B33" s="12">
        <v>0.59</v>
      </c>
      <c r="C33" s="22">
        <v>87.096774193548384</v>
      </c>
      <c r="D33" s="43"/>
    </row>
    <row r="34" spans="1:4" ht="15">
      <c r="A34" s="17">
        <v>35765</v>
      </c>
      <c r="B34" s="12">
        <v>0.5</v>
      </c>
      <c r="C34" s="22">
        <v>92.1875</v>
      </c>
      <c r="D34" s="43"/>
    </row>
    <row r="35" spans="1:4" ht="15">
      <c r="A35" s="17">
        <v>35796</v>
      </c>
      <c r="B35" s="12">
        <v>0.37</v>
      </c>
      <c r="C35" s="22">
        <v>100</v>
      </c>
      <c r="D35" s="43"/>
    </row>
    <row r="36" spans="1:4" ht="15">
      <c r="A36" s="17">
        <v>35827</v>
      </c>
      <c r="B36" s="12">
        <v>0.34</v>
      </c>
      <c r="C36" s="22">
        <v>100</v>
      </c>
      <c r="D36" s="43"/>
    </row>
    <row r="37" spans="1:4" ht="15">
      <c r="A37" s="17">
        <v>35855</v>
      </c>
      <c r="B37" s="12">
        <v>0.49</v>
      </c>
      <c r="C37" s="22">
        <v>88.571428571428569</v>
      </c>
      <c r="D37" s="43"/>
    </row>
    <row r="38" spans="1:4" ht="15">
      <c r="A38" s="17">
        <v>35886</v>
      </c>
      <c r="B38" s="12">
        <v>0.55000000000000004</v>
      </c>
      <c r="C38" s="22">
        <v>77.777777777777771</v>
      </c>
      <c r="D38" s="43"/>
    </row>
    <row r="39" spans="1:4" ht="15">
      <c r="A39" s="17">
        <v>35916</v>
      </c>
      <c r="B39" s="12">
        <v>0.51</v>
      </c>
      <c r="C39" s="22">
        <v>81.081081081081081</v>
      </c>
      <c r="D39" s="43"/>
    </row>
    <row r="40" spans="1:4" ht="15">
      <c r="A40" s="17">
        <v>35947</v>
      </c>
      <c r="B40" s="12">
        <v>0.37</v>
      </c>
      <c r="C40" s="22">
        <v>96.05263157894737</v>
      </c>
      <c r="D40" s="43"/>
    </row>
    <row r="41" spans="1:4" ht="15">
      <c r="A41" s="17">
        <v>35977</v>
      </c>
      <c r="B41" s="12">
        <v>0.37</v>
      </c>
      <c r="C41" s="22">
        <v>94.871794871794876</v>
      </c>
      <c r="D41" s="43"/>
    </row>
    <row r="42" spans="1:4" ht="15">
      <c r="A42" s="17">
        <v>36008</v>
      </c>
      <c r="B42" s="12">
        <v>0.3</v>
      </c>
      <c r="C42" s="22">
        <v>100</v>
      </c>
      <c r="D42" s="43"/>
    </row>
    <row r="43" spans="1:4" ht="15">
      <c r="A43" s="17">
        <v>36039</v>
      </c>
      <c r="B43" s="12">
        <v>7.0000000000000007E-2</v>
      </c>
      <c r="C43" s="22">
        <v>100</v>
      </c>
      <c r="D43" s="43"/>
    </row>
    <row r="44" spans="1:4" ht="15">
      <c r="A44" s="17">
        <v>36069</v>
      </c>
      <c r="B44" s="12">
        <v>0.46</v>
      </c>
      <c r="C44" s="22">
        <v>80.952380952380949</v>
      </c>
      <c r="D44" s="43"/>
    </row>
    <row r="45" spans="1:4" ht="15">
      <c r="A45" s="17">
        <v>36100</v>
      </c>
      <c r="B45" s="12">
        <v>0.3</v>
      </c>
      <c r="C45" s="22">
        <v>96.511627906976742</v>
      </c>
      <c r="D45" s="43"/>
    </row>
    <row r="46" spans="1:4" ht="15">
      <c r="A46" s="17">
        <v>36130</v>
      </c>
      <c r="B46" s="12">
        <v>0.15</v>
      </c>
      <c r="C46" s="22">
        <v>97.727272727272734</v>
      </c>
      <c r="D46" s="43"/>
    </row>
    <row r="47" spans="1:4" ht="15">
      <c r="A47" s="17">
        <v>36161</v>
      </c>
      <c r="B47" s="12">
        <v>0.28000000000000003</v>
      </c>
      <c r="C47" s="22">
        <v>95.555555555555557</v>
      </c>
      <c r="D47" s="43"/>
    </row>
    <row r="48" spans="1:4" ht="15">
      <c r="A48" s="17">
        <v>36192</v>
      </c>
      <c r="B48" s="12">
        <v>0.44</v>
      </c>
      <c r="C48" s="22">
        <v>76.086956521739125</v>
      </c>
      <c r="D48" s="43"/>
    </row>
    <row r="49" spans="1:4" ht="15">
      <c r="A49" s="17">
        <v>36220</v>
      </c>
      <c r="B49" s="12">
        <v>0.67</v>
      </c>
      <c r="C49" s="22">
        <v>55.319148936170215</v>
      </c>
      <c r="D49" s="43"/>
    </row>
    <row r="50" spans="1:4" ht="15">
      <c r="A50" s="17">
        <v>36251</v>
      </c>
      <c r="B50" s="12">
        <v>0.78</v>
      </c>
      <c r="C50" s="22">
        <v>50</v>
      </c>
      <c r="D50" s="43"/>
    </row>
    <row r="51" spans="1:4" ht="15">
      <c r="A51" s="17">
        <v>36281</v>
      </c>
      <c r="B51" s="12">
        <v>0.91</v>
      </c>
      <c r="C51" s="22">
        <v>44.897959183673478</v>
      </c>
      <c r="D51" s="43"/>
    </row>
    <row r="52" spans="1:4" ht="15">
      <c r="A52" s="17">
        <v>36312</v>
      </c>
      <c r="B52" s="12">
        <v>1.18</v>
      </c>
      <c r="C52" s="22">
        <v>30</v>
      </c>
      <c r="D52" s="43"/>
    </row>
    <row r="53" spans="1:4" ht="15">
      <c r="A53" s="17">
        <v>36342</v>
      </c>
      <c r="B53" s="12">
        <v>1.1100000000000001</v>
      </c>
      <c r="C53" s="22">
        <v>35.294117647058826</v>
      </c>
      <c r="D53" s="43"/>
    </row>
    <row r="54" spans="1:4" ht="15">
      <c r="A54" s="17">
        <v>36373</v>
      </c>
      <c r="B54" s="12">
        <v>1.07</v>
      </c>
      <c r="C54" s="22">
        <v>36.53846153846154</v>
      </c>
      <c r="D54" s="43"/>
    </row>
    <row r="55" spans="1:4" ht="15">
      <c r="A55" s="17">
        <v>36404</v>
      </c>
      <c r="B55" s="12">
        <v>1.0900000000000001</v>
      </c>
      <c r="C55" s="22">
        <v>35.84905660377359</v>
      </c>
      <c r="D55" s="43"/>
    </row>
    <row r="56" spans="1:4" ht="15">
      <c r="A56" s="17">
        <v>36434</v>
      </c>
      <c r="B56" s="12">
        <v>1.0900000000000001</v>
      </c>
      <c r="C56" s="22">
        <v>36.111111111111114</v>
      </c>
      <c r="D56" s="43"/>
    </row>
    <row r="57" spans="1:4" ht="15">
      <c r="A57" s="17">
        <v>36465</v>
      </c>
      <c r="B57" s="12">
        <v>0.81</v>
      </c>
      <c r="C57" s="22">
        <v>52.727272727272727</v>
      </c>
      <c r="D57" s="43"/>
    </row>
    <row r="58" spans="1:4" ht="15">
      <c r="A58" s="17">
        <v>36495</v>
      </c>
      <c r="B58" s="12">
        <v>0.92</v>
      </c>
      <c r="C58" s="22">
        <v>46.428571428571431</v>
      </c>
      <c r="D58" s="43"/>
    </row>
    <row r="59" spans="1:4" ht="15">
      <c r="A59" s="17">
        <v>36526</v>
      </c>
      <c r="B59" s="12">
        <v>1.1599999999999999</v>
      </c>
      <c r="C59" s="22">
        <v>29.824561403508781</v>
      </c>
      <c r="D59" s="43"/>
    </row>
    <row r="60" spans="1:4" ht="15">
      <c r="A60" s="17">
        <v>36557</v>
      </c>
      <c r="B60" s="12">
        <v>0.79</v>
      </c>
      <c r="C60" s="22">
        <v>56.03448275862069</v>
      </c>
      <c r="D60" s="43"/>
    </row>
    <row r="61" spans="1:4" ht="15">
      <c r="A61" s="17">
        <v>36586</v>
      </c>
      <c r="B61" s="12">
        <v>0.39</v>
      </c>
      <c r="C61" s="22">
        <v>84.745762711864401</v>
      </c>
      <c r="D61" s="43"/>
    </row>
    <row r="62" spans="1:4" ht="15">
      <c r="A62" s="17">
        <v>36617</v>
      </c>
      <c r="B62" s="12">
        <v>0.17</v>
      </c>
      <c r="C62" s="22">
        <v>96.666666666666671</v>
      </c>
      <c r="D62" s="43"/>
    </row>
    <row r="63" spans="1:4" ht="15">
      <c r="A63" s="17">
        <v>36647</v>
      </c>
      <c r="B63" s="12">
        <v>0.45</v>
      </c>
      <c r="C63" s="22">
        <v>77.049180327868854</v>
      </c>
      <c r="D63" s="43"/>
    </row>
    <row r="64" spans="1:4" ht="15">
      <c r="A64" s="17">
        <v>36678</v>
      </c>
      <c r="B64" s="12">
        <v>0.24</v>
      </c>
      <c r="C64" s="22">
        <v>95.161290322580641</v>
      </c>
      <c r="D64" s="43"/>
    </row>
    <row r="65" spans="1:4" ht="15">
      <c r="A65" s="17">
        <v>36708</v>
      </c>
      <c r="B65" s="12">
        <v>-0.09</v>
      </c>
      <c r="C65" s="22">
        <v>100</v>
      </c>
      <c r="D65" s="43"/>
    </row>
    <row r="66" spans="1:4" ht="15">
      <c r="A66" s="17">
        <v>36739</v>
      </c>
      <c r="B66" s="12">
        <v>-0.45</v>
      </c>
      <c r="C66" s="22">
        <v>100</v>
      </c>
      <c r="D66" s="43"/>
    </row>
    <row r="67" spans="1:4" ht="15">
      <c r="A67" s="17">
        <v>36770</v>
      </c>
      <c r="B67" s="12">
        <v>-0.38</v>
      </c>
      <c r="C67" s="22">
        <v>98.461538461538467</v>
      </c>
      <c r="D67" s="43"/>
    </row>
    <row r="68" spans="1:4" ht="15">
      <c r="A68" s="17">
        <v>36800</v>
      </c>
      <c r="B68" s="12">
        <v>-0.56000000000000005</v>
      </c>
      <c r="C68" s="22">
        <v>100</v>
      </c>
      <c r="D68" s="43"/>
    </row>
    <row r="69" spans="1:4" ht="15">
      <c r="A69" s="17">
        <v>36831</v>
      </c>
      <c r="B69" s="12">
        <v>-0.64</v>
      </c>
      <c r="C69" s="22">
        <v>100</v>
      </c>
      <c r="D69" s="43"/>
    </row>
    <row r="70" spans="1:4" ht="15">
      <c r="A70" s="17">
        <v>36861</v>
      </c>
      <c r="B70" s="12">
        <v>-0.7</v>
      </c>
      <c r="C70" s="22">
        <v>100</v>
      </c>
      <c r="D70" s="43"/>
    </row>
    <row r="71" spans="1:4" ht="15">
      <c r="A71" s="17">
        <v>36892</v>
      </c>
      <c r="B71" s="12">
        <v>-0.12</v>
      </c>
      <c r="C71" s="22">
        <v>92.753623188405797</v>
      </c>
      <c r="D71" s="43"/>
    </row>
    <row r="72" spans="1:4" ht="15">
      <c r="A72" s="17">
        <v>36923</v>
      </c>
      <c r="B72" s="12">
        <v>0.09</v>
      </c>
      <c r="C72" s="22">
        <v>88.571428571428569</v>
      </c>
      <c r="D72" s="43"/>
    </row>
    <row r="73" spans="1:4" ht="15">
      <c r="A73" s="17">
        <v>36951</v>
      </c>
      <c r="B73" s="12">
        <v>0.35</v>
      </c>
      <c r="C73" s="22">
        <v>77.464788732394368</v>
      </c>
      <c r="D73" s="43"/>
    </row>
    <row r="74" spans="1:4" ht="15">
      <c r="A74" s="17">
        <v>36982</v>
      </c>
      <c r="B74" s="12">
        <v>1.18</v>
      </c>
      <c r="C74" s="22">
        <v>21.527777777777786</v>
      </c>
      <c r="D74" s="43"/>
    </row>
    <row r="75" spans="1:4" ht="15">
      <c r="A75" s="17">
        <v>37012</v>
      </c>
      <c r="B75" s="12">
        <v>1.69</v>
      </c>
      <c r="C75" s="22">
        <v>0</v>
      </c>
      <c r="D75" s="43"/>
    </row>
    <row r="76" spans="1:4" ht="15">
      <c r="A76" s="17">
        <v>37043</v>
      </c>
      <c r="B76" s="12">
        <v>1.72</v>
      </c>
      <c r="C76" s="22">
        <v>0</v>
      </c>
      <c r="D76" s="43"/>
    </row>
    <row r="77" spans="1:4" ht="15">
      <c r="A77" s="17">
        <v>37073</v>
      </c>
      <c r="B77" s="12">
        <v>1.64</v>
      </c>
      <c r="C77" s="22">
        <v>4</v>
      </c>
      <c r="D77" s="43"/>
    </row>
    <row r="78" spans="1:4" ht="15">
      <c r="A78" s="17">
        <v>37104</v>
      </c>
      <c r="B78" s="12">
        <v>1.53</v>
      </c>
      <c r="C78" s="22">
        <v>10.526315789473685</v>
      </c>
      <c r="D78" s="43"/>
    </row>
    <row r="79" spans="1:4" ht="15">
      <c r="A79" s="17">
        <v>37135</v>
      </c>
      <c r="B79" s="12">
        <v>2.04</v>
      </c>
      <c r="C79" s="22">
        <v>0</v>
      </c>
      <c r="D79" s="43"/>
    </row>
    <row r="80" spans="1:4" ht="15">
      <c r="A80" s="17">
        <v>37165</v>
      </c>
      <c r="B80" s="12">
        <v>2.37</v>
      </c>
      <c r="C80" s="22">
        <v>0</v>
      </c>
      <c r="D80" s="43"/>
    </row>
    <row r="81" spans="1:4" ht="15">
      <c r="A81" s="17">
        <v>37196</v>
      </c>
      <c r="B81" s="12">
        <v>2.75</v>
      </c>
      <c r="C81" s="22">
        <v>0</v>
      </c>
      <c r="D81" s="43"/>
    </row>
    <row r="82" spans="1:4" ht="15">
      <c r="A82" s="17">
        <v>37226</v>
      </c>
      <c r="B82" s="12">
        <v>3.37</v>
      </c>
      <c r="C82" s="22">
        <v>0</v>
      </c>
      <c r="D82" s="43"/>
    </row>
    <row r="83" spans="1:4" ht="15">
      <c r="A83" s="17">
        <v>37257</v>
      </c>
      <c r="B83" s="12">
        <v>3.35</v>
      </c>
      <c r="C83" s="22">
        <v>1.2345679012345698</v>
      </c>
      <c r="D83" s="43"/>
    </row>
    <row r="84" spans="1:4" ht="15">
      <c r="A84" s="17">
        <v>37288</v>
      </c>
      <c r="B84" s="12">
        <v>3.15</v>
      </c>
      <c r="C84" s="22">
        <v>2.4390243902439011</v>
      </c>
      <c r="D84" s="43"/>
    </row>
    <row r="85" spans="1:4" ht="15">
      <c r="A85" s="17">
        <v>37316</v>
      </c>
      <c r="B85" s="12">
        <v>3.46</v>
      </c>
      <c r="C85" s="22">
        <v>0</v>
      </c>
      <c r="D85" s="43"/>
    </row>
    <row r="86" spans="1:4" ht="15">
      <c r="A86" s="17">
        <v>37347</v>
      </c>
      <c r="B86" s="12">
        <v>3.47</v>
      </c>
      <c r="C86" s="22">
        <v>0</v>
      </c>
      <c r="D86" s="43"/>
    </row>
    <row r="87" spans="1:4" ht="15">
      <c r="A87" s="17">
        <v>37377</v>
      </c>
      <c r="B87" s="12">
        <v>3.4</v>
      </c>
      <c r="C87" s="22">
        <v>2.3529411764705941</v>
      </c>
      <c r="D87" s="43"/>
    </row>
    <row r="88" spans="1:4" ht="15">
      <c r="A88" s="17">
        <v>37408</v>
      </c>
      <c r="B88" s="12">
        <v>3.19</v>
      </c>
      <c r="C88" s="22">
        <v>5.8139534883720927</v>
      </c>
      <c r="D88" s="43"/>
    </row>
    <row r="89" spans="1:4" ht="15">
      <c r="A89" s="17">
        <v>37438</v>
      </c>
      <c r="B89" s="12">
        <v>2.94</v>
      </c>
      <c r="C89" s="22">
        <v>8.0459770114942586</v>
      </c>
      <c r="D89" s="43"/>
    </row>
    <row r="90" spans="1:4" ht="15">
      <c r="A90" s="17">
        <v>37469</v>
      </c>
      <c r="B90" s="12">
        <v>2.61</v>
      </c>
      <c r="C90" s="22">
        <v>10.227272727272734</v>
      </c>
      <c r="D90" s="43"/>
    </row>
    <row r="91" spans="1:4" ht="15">
      <c r="A91" s="17">
        <v>37500</v>
      </c>
      <c r="B91" s="12">
        <v>2.21</v>
      </c>
      <c r="C91" s="22">
        <v>12.359550561797747</v>
      </c>
      <c r="D91" s="43"/>
    </row>
    <row r="92" spans="1:4" ht="15">
      <c r="A92" s="17">
        <v>37530</v>
      </c>
      <c r="B92" s="12">
        <v>2.33</v>
      </c>
      <c r="C92" s="22">
        <v>12.222222222222229</v>
      </c>
      <c r="D92" s="43"/>
    </row>
    <row r="93" spans="1:4" ht="15">
      <c r="A93" s="17">
        <v>37561</v>
      </c>
      <c r="B93" s="12">
        <v>2.79</v>
      </c>
      <c r="C93" s="22">
        <v>8.7912087912087884</v>
      </c>
      <c r="D93" s="43"/>
    </row>
    <row r="94" spans="1:4" ht="15">
      <c r="A94" s="17">
        <v>37591</v>
      </c>
      <c r="B94" s="12">
        <v>2.82</v>
      </c>
      <c r="C94" s="22">
        <v>8.6956521739130466</v>
      </c>
      <c r="D94" s="43"/>
    </row>
    <row r="95" spans="1:4" ht="15">
      <c r="A95" s="17">
        <v>37622</v>
      </c>
      <c r="B95" s="12">
        <v>2.86</v>
      </c>
      <c r="C95" s="22">
        <v>8.6021505376344152</v>
      </c>
      <c r="D95" s="43"/>
    </row>
    <row r="96" spans="1:4" ht="15">
      <c r="A96" s="17">
        <v>37653</v>
      </c>
      <c r="B96" s="12">
        <v>2.72</v>
      </c>
      <c r="C96" s="22">
        <v>12.7659574468085</v>
      </c>
      <c r="D96" s="43"/>
    </row>
    <row r="97" spans="1:4" ht="15">
      <c r="A97" s="17">
        <v>37681</v>
      </c>
      <c r="B97" s="12">
        <v>2.66</v>
      </c>
      <c r="C97" s="22">
        <v>13.68421052631578</v>
      </c>
      <c r="D97" s="43"/>
    </row>
    <row r="98" spans="1:4" ht="15">
      <c r="A98" s="17">
        <v>37712</v>
      </c>
      <c r="B98" s="12">
        <v>2.81</v>
      </c>
      <c r="C98" s="22">
        <v>10.416666666666657</v>
      </c>
      <c r="D98" s="43"/>
    </row>
    <row r="99" spans="1:4" ht="15">
      <c r="A99" s="17">
        <v>37742</v>
      </c>
      <c r="B99" s="12">
        <v>2.48</v>
      </c>
      <c r="C99" s="22">
        <v>16.494845360824741</v>
      </c>
      <c r="D99" s="43"/>
    </row>
    <row r="100" spans="1:4" ht="15">
      <c r="A100" s="17">
        <v>37773</v>
      </c>
      <c r="B100" s="12">
        <v>2.4</v>
      </c>
      <c r="C100" s="22">
        <v>17.346938775510196</v>
      </c>
      <c r="D100" s="43"/>
    </row>
    <row r="101" spans="1:4" ht="15">
      <c r="A101" s="17">
        <v>37803</v>
      </c>
      <c r="B101" s="12">
        <v>3.06</v>
      </c>
      <c r="C101" s="22">
        <v>7.0707070707070727</v>
      </c>
      <c r="D101" s="43"/>
    </row>
    <row r="102" spans="1:4" ht="15">
      <c r="A102" s="17">
        <v>37834</v>
      </c>
      <c r="B102" s="12">
        <v>3.48</v>
      </c>
      <c r="C102" s="22">
        <v>0</v>
      </c>
      <c r="D102" s="43"/>
    </row>
    <row r="103" spans="1:4" ht="15">
      <c r="A103" s="17">
        <v>37865</v>
      </c>
      <c r="B103" s="12">
        <v>3.32</v>
      </c>
      <c r="C103" s="22">
        <v>5.940594059405953</v>
      </c>
      <c r="D103" s="43"/>
    </row>
    <row r="104" spans="1:4" ht="15">
      <c r="A104" s="17">
        <v>37895</v>
      </c>
      <c r="B104" s="12">
        <v>3.35</v>
      </c>
      <c r="C104" s="22">
        <v>5.3921568627450966</v>
      </c>
      <c r="D104" s="43"/>
    </row>
    <row r="105" spans="1:4" ht="15">
      <c r="A105" s="17">
        <v>37926</v>
      </c>
      <c r="B105" s="12">
        <v>3.35</v>
      </c>
      <c r="C105" s="22">
        <v>5.8252427184466029</v>
      </c>
      <c r="D105" s="43"/>
    </row>
    <row r="106" spans="1:4" ht="15">
      <c r="A106" s="17">
        <v>37956</v>
      </c>
      <c r="B106" s="12">
        <v>3.35</v>
      </c>
      <c r="C106" s="22">
        <v>6.25</v>
      </c>
      <c r="D106" s="43"/>
    </row>
    <row r="107" spans="1:4" ht="15">
      <c r="A107" s="17">
        <v>37987</v>
      </c>
      <c r="B107" s="12">
        <v>3.25</v>
      </c>
      <c r="C107" s="22">
        <v>9.5238095238095184</v>
      </c>
      <c r="D107" s="43"/>
    </row>
    <row r="108" spans="1:4" ht="15">
      <c r="A108" s="17">
        <v>38018</v>
      </c>
      <c r="B108" s="12">
        <v>3.14</v>
      </c>
      <c r="C108" s="22">
        <v>12.264150943396217</v>
      </c>
      <c r="D108" s="43"/>
    </row>
    <row r="109" spans="1:4" ht="15">
      <c r="A109" s="17">
        <v>38047</v>
      </c>
      <c r="B109" s="12">
        <v>2.87</v>
      </c>
      <c r="C109" s="22">
        <v>14.953271028037392</v>
      </c>
      <c r="D109" s="43"/>
    </row>
    <row r="110" spans="1:4" ht="15">
      <c r="A110" s="17">
        <v>38078</v>
      </c>
      <c r="B110" s="12">
        <v>3.39</v>
      </c>
      <c r="C110" s="22">
        <v>3.7037037037037095</v>
      </c>
      <c r="D110" s="43"/>
    </row>
    <row r="111" spans="1:4" ht="15">
      <c r="A111" s="17">
        <v>38108</v>
      </c>
      <c r="B111" s="12">
        <v>3.68</v>
      </c>
      <c r="C111" s="22">
        <v>0</v>
      </c>
      <c r="D111" s="43"/>
    </row>
    <row r="112" spans="1:4" ht="15">
      <c r="A112" s="17">
        <v>38139</v>
      </c>
      <c r="B112" s="12">
        <v>3.45</v>
      </c>
      <c r="C112" s="22">
        <v>3.6363636363636402</v>
      </c>
      <c r="D112" s="43"/>
    </row>
    <row r="113" spans="1:4" ht="15">
      <c r="A113" s="17">
        <v>38169</v>
      </c>
      <c r="B113" s="12">
        <v>3.14</v>
      </c>
      <c r="C113" s="22">
        <v>14.86486486486487</v>
      </c>
      <c r="D113" s="43"/>
    </row>
    <row r="114" spans="1:4" ht="15">
      <c r="A114" s="17">
        <v>38200</v>
      </c>
      <c r="B114" s="12">
        <v>2.78</v>
      </c>
      <c r="C114" s="22">
        <v>22.321428571428569</v>
      </c>
      <c r="D114" s="43"/>
    </row>
    <row r="115" spans="1:4" ht="15">
      <c r="A115" s="17">
        <v>38231</v>
      </c>
      <c r="B115" s="12">
        <v>2.44</v>
      </c>
      <c r="C115" s="22">
        <v>27.43362831858407</v>
      </c>
      <c r="D115" s="43"/>
    </row>
    <row r="116" spans="1:4" ht="15">
      <c r="A116" s="17">
        <v>38261</v>
      </c>
      <c r="B116" s="12">
        <v>2.2999999999999998</v>
      </c>
      <c r="C116" s="22">
        <v>30.701754385964904</v>
      </c>
      <c r="D116" s="43"/>
    </row>
    <row r="117" spans="1:4" ht="15">
      <c r="A117" s="17">
        <v>38292</v>
      </c>
      <c r="B117" s="12">
        <v>2.09</v>
      </c>
      <c r="C117" s="22">
        <v>32.173913043478265</v>
      </c>
      <c r="D117" s="43"/>
    </row>
    <row r="118" spans="1:4" ht="15">
      <c r="A118" s="17">
        <v>38322</v>
      </c>
      <c r="B118" s="12">
        <v>2.0099999999999998</v>
      </c>
      <c r="C118" s="22">
        <v>33.620689655172413</v>
      </c>
      <c r="D118" s="43"/>
    </row>
    <row r="119" spans="1:4" ht="15">
      <c r="A119" s="17">
        <v>38353</v>
      </c>
      <c r="B119" s="12">
        <v>1.85</v>
      </c>
      <c r="C119" s="22">
        <v>34.188034188034194</v>
      </c>
      <c r="D119" s="43"/>
    </row>
    <row r="120" spans="1:4" ht="15">
      <c r="A120" s="17">
        <v>38384</v>
      </c>
      <c r="B120" s="12">
        <v>1.59</v>
      </c>
      <c r="C120" s="22">
        <v>38.559322033898304</v>
      </c>
      <c r="D120" s="43"/>
    </row>
    <row r="121" spans="1:4" ht="15">
      <c r="A121" s="17">
        <v>38412</v>
      </c>
      <c r="B121" s="12">
        <v>1.7</v>
      </c>
      <c r="C121" s="22">
        <v>35.294117647058826</v>
      </c>
      <c r="D121" s="43"/>
    </row>
    <row r="122" spans="1:4" ht="15">
      <c r="A122" s="17">
        <v>38443</v>
      </c>
      <c r="B122" s="12">
        <v>1.5</v>
      </c>
      <c r="C122" s="22">
        <v>44.166666666666664</v>
      </c>
      <c r="D122" s="43"/>
    </row>
    <row r="123" spans="1:4" ht="15">
      <c r="A123" s="17">
        <v>38473</v>
      </c>
      <c r="B123" s="12">
        <v>1.24</v>
      </c>
      <c r="C123" s="22">
        <v>51.239669421487605</v>
      </c>
      <c r="D123" s="43"/>
    </row>
    <row r="124" spans="1:4" ht="15">
      <c r="A124" s="17">
        <v>38504</v>
      </c>
      <c r="B124" s="12">
        <v>0.96</v>
      </c>
      <c r="C124" s="22">
        <v>62.295081967213115</v>
      </c>
      <c r="D124" s="43"/>
    </row>
    <row r="125" spans="1:4" ht="15">
      <c r="A125" s="17">
        <v>38534</v>
      </c>
      <c r="B125" s="12">
        <v>0.89</v>
      </c>
      <c r="C125" s="22">
        <v>65.853658536585357</v>
      </c>
      <c r="D125" s="43"/>
    </row>
    <row r="126" spans="1:4" ht="15">
      <c r="A126" s="17">
        <v>38565</v>
      </c>
      <c r="B126" s="12">
        <v>0.74</v>
      </c>
      <c r="C126" s="22">
        <v>70.967741935483872</v>
      </c>
      <c r="D126" s="43"/>
    </row>
    <row r="127" spans="1:4" ht="15">
      <c r="A127" s="17">
        <v>38596</v>
      </c>
      <c r="B127" s="12">
        <v>0.7</v>
      </c>
      <c r="C127" s="22">
        <v>71.2</v>
      </c>
      <c r="D127" s="43"/>
    </row>
    <row r="128" spans="1:4" ht="15">
      <c r="A128" s="17">
        <v>38626</v>
      </c>
      <c r="B128" s="12">
        <v>0.67</v>
      </c>
      <c r="C128" s="22">
        <v>72.61904761904762</v>
      </c>
      <c r="D128" s="43"/>
    </row>
    <row r="129" spans="1:4" ht="15">
      <c r="A129" s="17">
        <v>38657</v>
      </c>
      <c r="B129" s="12">
        <v>0.56000000000000005</v>
      </c>
      <c r="C129" s="22">
        <v>74.803149606299215</v>
      </c>
      <c r="D129" s="43"/>
    </row>
    <row r="130" spans="1:4" ht="15">
      <c r="A130" s="17">
        <v>38687</v>
      </c>
      <c r="B130" s="12">
        <v>0.5</v>
      </c>
      <c r="C130" s="22">
        <v>78.125</v>
      </c>
      <c r="D130" s="43"/>
    </row>
    <row r="131" spans="1:4" ht="15">
      <c r="A131" s="17">
        <v>38718</v>
      </c>
      <c r="B131" s="12">
        <v>0.08</v>
      </c>
      <c r="C131" s="22">
        <v>93.798449612403104</v>
      </c>
      <c r="D131" s="43"/>
    </row>
    <row r="132" spans="1:4" ht="15">
      <c r="A132" s="17">
        <v>38749</v>
      </c>
      <c r="B132" s="12">
        <v>0.03</v>
      </c>
      <c r="C132" s="22">
        <v>94.615384615384613</v>
      </c>
      <c r="D132" s="43"/>
    </row>
    <row r="133" spans="1:4" ht="15">
      <c r="A133" s="17">
        <v>38777</v>
      </c>
      <c r="B133" s="12">
        <v>0.1</v>
      </c>
      <c r="C133" s="22">
        <v>91.603053435114504</v>
      </c>
      <c r="D133" s="43"/>
    </row>
    <row r="134" spans="1:4" ht="15">
      <c r="A134" s="17">
        <v>38808</v>
      </c>
      <c r="B134" s="12">
        <v>0.27</v>
      </c>
      <c r="C134" s="22">
        <v>88.63636363636364</v>
      </c>
      <c r="D134" s="43"/>
    </row>
    <row r="135" spans="1:4" ht="15">
      <c r="A135" s="17">
        <v>38838</v>
      </c>
      <c r="B135" s="12">
        <v>0.27</v>
      </c>
      <c r="C135" s="22">
        <v>88.345864661654133</v>
      </c>
      <c r="D135" s="43"/>
    </row>
    <row r="136" spans="1:4" ht="15">
      <c r="A136" s="17">
        <v>38869</v>
      </c>
      <c r="B136" s="12">
        <v>0.19</v>
      </c>
      <c r="C136" s="22">
        <v>89.552238805970148</v>
      </c>
      <c r="D136" s="43"/>
    </row>
    <row r="137" spans="1:4" ht="15">
      <c r="A137" s="17">
        <v>38899</v>
      </c>
      <c r="B137" s="12">
        <v>0.01</v>
      </c>
      <c r="C137" s="22">
        <v>94.81481481481481</v>
      </c>
      <c r="D137" s="43"/>
    </row>
    <row r="138" spans="1:4" ht="15">
      <c r="A138" s="17">
        <v>38930</v>
      </c>
      <c r="B138" s="12">
        <v>-0.21</v>
      </c>
      <c r="C138" s="22">
        <v>96.32352941176471</v>
      </c>
      <c r="D138" s="43"/>
    </row>
    <row r="139" spans="1:4" ht="15">
      <c r="A139" s="17">
        <v>38961</v>
      </c>
      <c r="B139" s="12">
        <v>-0.21</v>
      </c>
      <c r="C139" s="22">
        <v>95.985401459854018</v>
      </c>
      <c r="D139" s="43"/>
    </row>
    <row r="140" spans="1:4" ht="15">
      <c r="A140" s="17">
        <v>38991</v>
      </c>
      <c r="B140" s="12">
        <v>-0.32</v>
      </c>
      <c r="C140" s="22">
        <v>96.376811594202906</v>
      </c>
      <c r="D140" s="43"/>
    </row>
    <row r="141" spans="1:4" ht="15">
      <c r="A141" s="17">
        <v>39022</v>
      </c>
      <c r="B141" s="12">
        <v>-0.48</v>
      </c>
      <c r="C141" s="22">
        <v>97.841726618705039</v>
      </c>
      <c r="D141" s="43"/>
    </row>
    <row r="142" spans="1:4" ht="15">
      <c r="A142" s="17">
        <v>39052</v>
      </c>
      <c r="B142" s="12">
        <v>-0.41</v>
      </c>
      <c r="C142" s="22">
        <v>96.428571428571431</v>
      </c>
      <c r="D142" s="43"/>
    </row>
    <row r="143" spans="1:4" ht="15">
      <c r="A143" s="17">
        <v>39083</v>
      </c>
      <c r="B143" s="12">
        <v>-0.35</v>
      </c>
      <c r="C143" s="22">
        <v>95.035460992907801</v>
      </c>
      <c r="D143" s="43"/>
    </row>
    <row r="144" spans="1:4" ht="15">
      <c r="A144" s="17">
        <v>39114</v>
      </c>
      <c r="B144" s="12">
        <v>-0.44</v>
      </c>
      <c r="C144" s="22">
        <v>96.478873239436624</v>
      </c>
      <c r="D144" s="43"/>
    </row>
    <row r="145" spans="1:4" ht="15">
      <c r="A145" s="17">
        <v>39142</v>
      </c>
      <c r="B145" s="12">
        <v>-0.52</v>
      </c>
      <c r="C145" s="22">
        <v>97.902097902097907</v>
      </c>
      <c r="D145" s="43"/>
    </row>
    <row r="146" spans="1:4" ht="15">
      <c r="A146" s="17">
        <v>39173</v>
      </c>
      <c r="B146" s="12">
        <v>-0.31</v>
      </c>
      <c r="C146" s="22">
        <v>92.361111111111114</v>
      </c>
      <c r="D146" s="43"/>
    </row>
    <row r="147" spans="1:4" ht="15">
      <c r="A147" s="17">
        <v>39203</v>
      </c>
      <c r="B147" s="12">
        <v>-0.12</v>
      </c>
      <c r="C147" s="22">
        <v>90</v>
      </c>
      <c r="D147" s="43"/>
    </row>
    <row r="148" spans="1:4" ht="15">
      <c r="A148" s="17">
        <v>39234</v>
      </c>
      <c r="B148" s="12">
        <v>0.36</v>
      </c>
      <c r="C148" s="22">
        <v>76.712328767123296</v>
      </c>
      <c r="D148" s="43"/>
    </row>
    <row r="149" spans="1:4" ht="15">
      <c r="A149" s="17">
        <v>39264</v>
      </c>
      <c r="B149" s="12">
        <v>0.04</v>
      </c>
      <c r="C149" s="22">
        <v>87.074829931972786</v>
      </c>
      <c r="D149" s="43"/>
    </row>
    <row r="150" spans="1:4" ht="15">
      <c r="A150" s="17">
        <v>39295</v>
      </c>
      <c r="B150" s="12">
        <v>0.36</v>
      </c>
      <c r="C150" s="22">
        <v>76.013513513513516</v>
      </c>
      <c r="D150" s="43"/>
    </row>
    <row r="151" spans="1:4" ht="15">
      <c r="A151" s="17">
        <v>39326</v>
      </c>
      <c r="B151" s="12">
        <v>0.53</v>
      </c>
      <c r="C151" s="22">
        <v>65.43624161073825</v>
      </c>
      <c r="D151" s="43"/>
    </row>
    <row r="152" spans="1:4" ht="15">
      <c r="A152" s="17">
        <v>39356</v>
      </c>
      <c r="B152" s="12">
        <v>0.53</v>
      </c>
      <c r="C152" s="22">
        <v>65.333333333333329</v>
      </c>
      <c r="D152" s="43"/>
    </row>
    <row r="153" spans="1:4" ht="15">
      <c r="A153" s="17">
        <v>39387</v>
      </c>
      <c r="B153" s="12">
        <v>0.79</v>
      </c>
      <c r="C153" s="22">
        <v>56.29139072847682</v>
      </c>
      <c r="D153" s="43"/>
    </row>
    <row r="154" spans="1:4" ht="15">
      <c r="A154" s="17">
        <v>39417</v>
      </c>
      <c r="B154" s="12">
        <v>1.03</v>
      </c>
      <c r="C154" s="22">
        <v>48.684210526315788</v>
      </c>
      <c r="D154" s="43"/>
    </row>
    <row r="155" spans="1:4" ht="15">
      <c r="A155" s="17">
        <v>39448</v>
      </c>
      <c r="B155" s="12">
        <v>0.92</v>
      </c>
      <c r="C155" s="22">
        <v>51.96078431372549</v>
      </c>
      <c r="D155" s="43"/>
    </row>
    <row r="156" spans="1:4" ht="15">
      <c r="A156" s="17">
        <v>39479</v>
      </c>
      <c r="B156" s="12">
        <v>1.56</v>
      </c>
      <c r="C156" s="22">
        <v>33.116883116883116</v>
      </c>
      <c r="D156" s="43"/>
    </row>
    <row r="157" spans="1:4" ht="15">
      <c r="A157" s="17">
        <v>39508</v>
      </c>
      <c r="B157" s="12">
        <v>2.23</v>
      </c>
      <c r="C157" s="22">
        <v>23.225806451612911</v>
      </c>
      <c r="D157" s="43"/>
    </row>
    <row r="158" spans="1:4" ht="15">
      <c r="A158" s="17">
        <v>39539</v>
      </c>
      <c r="B158" s="12">
        <v>2.36</v>
      </c>
      <c r="C158" s="22">
        <v>21.794871794871796</v>
      </c>
      <c r="D158" s="43"/>
    </row>
    <row r="159" spans="1:4" ht="15">
      <c r="A159" s="17">
        <v>39569</v>
      </c>
      <c r="B159" s="12">
        <v>2.12</v>
      </c>
      <c r="C159" s="22">
        <v>24.840764331210181</v>
      </c>
      <c r="D159" s="43"/>
    </row>
    <row r="160" spans="1:4" ht="15">
      <c r="A160" s="17">
        <v>39600</v>
      </c>
      <c r="B160" s="12">
        <v>2.21</v>
      </c>
      <c r="C160" s="22">
        <v>24.367088607594937</v>
      </c>
      <c r="D160" s="43"/>
    </row>
    <row r="161" spans="1:4" ht="15">
      <c r="A161" s="17">
        <v>39630</v>
      </c>
      <c r="B161" s="12">
        <v>2.35</v>
      </c>
      <c r="C161" s="22">
        <v>22.012578616352201</v>
      </c>
      <c r="D161" s="43"/>
    </row>
    <row r="162" spans="1:4" ht="15">
      <c r="A162" s="17">
        <v>39661</v>
      </c>
      <c r="B162" s="12">
        <v>2.13</v>
      </c>
      <c r="C162" s="22">
        <v>25.625</v>
      </c>
      <c r="D162" s="43"/>
    </row>
    <row r="163" spans="1:4" ht="15">
      <c r="A163" s="17">
        <v>39692</v>
      </c>
      <c r="B163" s="12">
        <v>2.54</v>
      </c>
      <c r="C163" s="22">
        <v>18.633540372670808</v>
      </c>
      <c r="D163" s="43"/>
    </row>
    <row r="164" spans="1:4" ht="15">
      <c r="A164" s="17">
        <v>39722</v>
      </c>
      <c r="B164" s="12">
        <v>3.13</v>
      </c>
      <c r="C164" s="22">
        <v>11.111111111111114</v>
      </c>
      <c r="D164" s="43"/>
    </row>
    <row r="165" spans="1:4" ht="15">
      <c r="A165" s="17">
        <v>39753</v>
      </c>
      <c r="B165" s="12">
        <v>3.33</v>
      </c>
      <c r="C165" s="22">
        <v>7.3619631901840563</v>
      </c>
      <c r="D165" s="43"/>
    </row>
    <row r="166" spans="1:4" ht="15">
      <c r="A166" s="17">
        <v>39783</v>
      </c>
      <c r="B166" s="12">
        <v>2.38</v>
      </c>
      <c r="C166" s="22">
        <v>21.951219512195124</v>
      </c>
      <c r="D166" s="43"/>
    </row>
    <row r="167" spans="1:4" ht="15">
      <c r="A167" s="17">
        <v>39814</v>
      </c>
      <c r="B167" s="12">
        <v>2.39</v>
      </c>
      <c r="C167" s="22">
        <v>21.818181818181813</v>
      </c>
      <c r="D167" s="43"/>
    </row>
    <row r="168" spans="1:4" ht="15">
      <c r="A168" s="17">
        <v>39845</v>
      </c>
      <c r="B168" s="12">
        <v>2.57</v>
      </c>
      <c r="C168" s="22">
        <v>19.277108433734938</v>
      </c>
      <c r="D168" s="43"/>
    </row>
    <row r="169" spans="1:4" ht="15">
      <c r="A169" s="17">
        <v>39873</v>
      </c>
      <c r="B169" s="12">
        <v>2.6</v>
      </c>
      <c r="C169" s="22">
        <v>19.161676646706582</v>
      </c>
      <c r="D169" s="43"/>
    </row>
    <row r="170" spans="1:4" ht="15">
      <c r="A170" s="17">
        <v>39904</v>
      </c>
      <c r="B170" s="12">
        <v>2.77</v>
      </c>
      <c r="C170" s="22">
        <v>16.666666666666657</v>
      </c>
      <c r="D170" s="43"/>
    </row>
    <row r="171" spans="1:4" ht="15">
      <c r="A171" s="17">
        <v>39934</v>
      </c>
      <c r="B171" s="12">
        <v>3.12</v>
      </c>
      <c r="C171" s="22">
        <v>11.834319526627226</v>
      </c>
      <c r="D171" s="43"/>
    </row>
    <row r="172" spans="1:4" ht="15">
      <c r="A172" s="17">
        <v>39965</v>
      </c>
      <c r="B172" s="12">
        <v>3.54</v>
      </c>
      <c r="C172" s="22">
        <v>0.58823529411765207</v>
      </c>
      <c r="D172" s="43"/>
    </row>
    <row r="173" spans="1:4" ht="15">
      <c r="A173" s="17">
        <v>39995</v>
      </c>
      <c r="B173" s="12">
        <v>3.38</v>
      </c>
      <c r="C173" s="22">
        <v>4.6783625730994203</v>
      </c>
      <c r="D173" s="43"/>
    </row>
    <row r="174" spans="1:4" ht="15">
      <c r="A174" s="17">
        <v>40026</v>
      </c>
      <c r="B174" s="12">
        <v>3.42</v>
      </c>
      <c r="C174" s="22">
        <v>3.4883720930232442</v>
      </c>
      <c r="D174" s="43"/>
    </row>
    <row r="175" spans="1:4" ht="15">
      <c r="A175" s="17">
        <v>40057</v>
      </c>
      <c r="B175" s="12">
        <v>3.28</v>
      </c>
      <c r="C175" s="22">
        <v>9.8265895953757223</v>
      </c>
      <c r="D175" s="43"/>
    </row>
    <row r="176" spans="1:4" ht="15">
      <c r="A176" s="17">
        <v>40087</v>
      </c>
      <c r="B176" s="12">
        <v>3.31</v>
      </c>
      <c r="C176" s="22">
        <v>9.7701149425287355</v>
      </c>
      <c r="D176" s="43"/>
    </row>
    <row r="177" spans="1:4" ht="15">
      <c r="A177" s="17">
        <v>40118</v>
      </c>
      <c r="B177" s="12">
        <v>3.35</v>
      </c>
      <c r="C177" s="22">
        <v>7.4285714285714306</v>
      </c>
      <c r="D177" s="43"/>
    </row>
    <row r="178" spans="1:4" ht="15">
      <c r="A178" s="17">
        <v>40148</v>
      </c>
      <c r="B178" s="12">
        <v>3.54</v>
      </c>
      <c r="C178" s="22">
        <v>0.85227272727273373</v>
      </c>
      <c r="D178" s="43"/>
    </row>
    <row r="179" spans="1:4" ht="15">
      <c r="A179" s="17">
        <v>40179</v>
      </c>
      <c r="B179" s="12">
        <v>3.67</v>
      </c>
      <c r="C179" s="22">
        <v>0.56497175141242906</v>
      </c>
      <c r="D179" s="43"/>
    </row>
    <row r="180" spans="1:4" ht="15">
      <c r="A180" s="17">
        <v>40210</v>
      </c>
      <c r="B180" s="12">
        <v>3.58</v>
      </c>
      <c r="C180" s="22">
        <v>1.1235955056179847</v>
      </c>
      <c r="D180" s="43"/>
    </row>
    <row r="181" spans="1:4" ht="15">
      <c r="A181" s="17">
        <v>40238</v>
      </c>
      <c r="B181" s="12">
        <v>3.58</v>
      </c>
      <c r="C181" s="22">
        <v>1.3966480446927392</v>
      </c>
      <c r="D181" s="43"/>
    </row>
    <row r="182" spans="1:4" ht="15">
      <c r="A182" s="17">
        <v>40269</v>
      </c>
      <c r="B182" s="12">
        <v>3.68</v>
      </c>
      <c r="C182" s="22">
        <v>0.27777777777777146</v>
      </c>
      <c r="D182" s="43"/>
    </row>
    <row r="183" spans="1:4" ht="15">
      <c r="A183" s="17">
        <v>40299</v>
      </c>
      <c r="B183" s="12">
        <v>3.26</v>
      </c>
      <c r="C183" s="22">
        <v>13.812154696132595</v>
      </c>
      <c r="D183" s="43"/>
    </row>
    <row r="184" spans="1:4" ht="15">
      <c r="A184" s="17">
        <v>40330</v>
      </c>
      <c r="B184" s="12">
        <v>3.08</v>
      </c>
      <c r="C184" s="22">
        <v>18.131868131868131</v>
      </c>
      <c r="D184" s="43"/>
    </row>
    <row r="185" spans="1:4" ht="15">
      <c r="A185" s="17">
        <v>40360</v>
      </c>
      <c r="B185" s="12">
        <v>2.85</v>
      </c>
      <c r="C185" s="22">
        <v>20.765027322404379</v>
      </c>
      <c r="D185" s="43"/>
    </row>
    <row r="186" spans="1:4" ht="15">
      <c r="A186" s="17">
        <v>40391</v>
      </c>
      <c r="B186" s="12">
        <v>2.54</v>
      </c>
      <c r="C186" s="22">
        <v>27.445652173913047</v>
      </c>
      <c r="D186" s="43"/>
    </row>
    <row r="187" spans="1:4" ht="15">
      <c r="A187" s="17">
        <v>40422</v>
      </c>
      <c r="B187" s="12">
        <v>2.5</v>
      </c>
      <c r="C187" s="22">
        <v>28.108108108108112</v>
      </c>
      <c r="D187" s="43"/>
    </row>
    <row r="188" spans="1:4" ht="15">
      <c r="A188" s="17">
        <v>40452</v>
      </c>
      <c r="B188" s="12">
        <v>2.41</v>
      </c>
      <c r="C188" s="22">
        <v>29.569892473118273</v>
      </c>
      <c r="D188" s="43"/>
    </row>
    <row r="189" spans="1:4" ht="15">
      <c r="A189" s="17">
        <v>40483</v>
      </c>
      <c r="B189" s="12">
        <v>2.62</v>
      </c>
      <c r="C189" s="22">
        <v>25.133689839572199</v>
      </c>
      <c r="D189" s="43"/>
    </row>
    <row r="190" spans="1:4" ht="15">
      <c r="A190" s="17">
        <v>40513</v>
      </c>
      <c r="B190" s="12">
        <v>3.15</v>
      </c>
      <c r="C190" s="22">
        <v>15.159574468085097</v>
      </c>
      <c r="D190" s="43"/>
    </row>
    <row r="191" spans="1:4" ht="15">
      <c r="A191" s="17">
        <v>40544</v>
      </c>
      <c r="B191" s="12">
        <v>3.24</v>
      </c>
      <c r="C191" s="22">
        <v>14.285714285714292</v>
      </c>
      <c r="D191" s="43"/>
    </row>
    <row r="192" spans="1:4" ht="15">
      <c r="A192" s="17">
        <v>40575</v>
      </c>
      <c r="B192" s="12">
        <v>3.44</v>
      </c>
      <c r="C192" s="22">
        <v>5.7894736842105203</v>
      </c>
      <c r="D192" s="43"/>
    </row>
    <row r="193" spans="1:4" ht="15">
      <c r="A193" s="17">
        <v>40603</v>
      </c>
      <c r="B193" s="12">
        <v>3.31</v>
      </c>
      <c r="C193" s="22">
        <v>12.827225130890056</v>
      </c>
      <c r="D193" s="43"/>
    </row>
    <row r="194" spans="1:4" ht="15">
      <c r="A194" s="17">
        <v>40634</v>
      </c>
      <c r="B194" s="12">
        <v>3.4</v>
      </c>
      <c r="C194" s="22">
        <v>7.03125</v>
      </c>
      <c r="D194" s="43"/>
    </row>
    <row r="195" spans="1:4" ht="15">
      <c r="A195" s="17">
        <v>40664</v>
      </c>
      <c r="B195" s="12">
        <v>3.13</v>
      </c>
      <c r="C195" s="22">
        <v>18.911917098445599</v>
      </c>
      <c r="D195" s="43"/>
    </row>
    <row r="196" spans="1:4" ht="15">
      <c r="A196" s="17">
        <v>40695</v>
      </c>
      <c r="B196" s="12">
        <v>2.97</v>
      </c>
      <c r="C196" s="22">
        <v>21.134020618556704</v>
      </c>
      <c r="D196" s="43"/>
    </row>
    <row r="197" spans="1:4" ht="15">
      <c r="A197" s="17">
        <v>40725</v>
      </c>
      <c r="B197" s="12">
        <v>2.97</v>
      </c>
      <c r="C197" s="22">
        <v>21.282051282051285</v>
      </c>
      <c r="D197" s="43"/>
    </row>
    <row r="198" spans="1:4" ht="15">
      <c r="A198" s="17">
        <v>40756</v>
      </c>
      <c r="B198" s="12">
        <v>2.2799999999999998</v>
      </c>
      <c r="C198" s="22">
        <v>37.244897959183675</v>
      </c>
      <c r="D198" s="43"/>
    </row>
    <row r="199" spans="1:4" ht="15">
      <c r="A199" s="17">
        <v>40787</v>
      </c>
      <c r="B199" s="12">
        <v>1.96</v>
      </c>
      <c r="C199" s="22">
        <v>41.624365482233507</v>
      </c>
      <c r="D199" s="43"/>
    </row>
    <row r="200" spans="1:4" ht="15">
      <c r="A200" s="17">
        <v>40817</v>
      </c>
      <c r="B200" s="12">
        <v>2.13</v>
      </c>
      <c r="C200" s="22">
        <v>39.141414141414145</v>
      </c>
      <c r="D200" s="43"/>
    </row>
    <row r="201" spans="1:4" ht="15">
      <c r="A201" s="17">
        <v>40848</v>
      </c>
      <c r="B201" s="12">
        <v>2</v>
      </c>
      <c r="C201" s="22">
        <v>41.708542713567844</v>
      </c>
      <c r="D201" s="43"/>
    </row>
    <row r="202" spans="1:4" ht="15">
      <c r="A202" s="17">
        <v>40878</v>
      </c>
      <c r="B202" s="12">
        <v>1.97</v>
      </c>
      <c r="C202" s="22">
        <v>42.000000000000007</v>
      </c>
      <c r="D202" s="43"/>
    </row>
    <row r="203" spans="1:4" ht="15">
      <c r="A203" s="17">
        <v>40909</v>
      </c>
      <c r="B203" s="12">
        <v>1.93</v>
      </c>
      <c r="C203" s="22">
        <v>42.7860696517413</v>
      </c>
      <c r="D203" s="43"/>
    </row>
    <row r="204" spans="1:4" ht="15">
      <c r="A204" s="17">
        <v>40940</v>
      </c>
      <c r="B204" s="12">
        <v>1.88</v>
      </c>
      <c r="C204" s="22">
        <v>43.069306930693074</v>
      </c>
      <c r="D204" s="43"/>
    </row>
    <row r="205" spans="1:4" ht="15">
      <c r="A205" s="17">
        <v>40969</v>
      </c>
      <c r="B205" s="12">
        <v>2.09</v>
      </c>
      <c r="C205" s="22">
        <v>39.655172413793103</v>
      </c>
      <c r="D205" s="43"/>
    </row>
    <row r="206" spans="1:4" ht="15">
      <c r="A206" s="17">
        <v>41000</v>
      </c>
      <c r="B206" s="12">
        <v>1.97</v>
      </c>
      <c r="C206" s="22">
        <v>41.911764705882348</v>
      </c>
      <c r="D206" s="43"/>
    </row>
    <row r="207" spans="1:4" ht="15">
      <c r="A207" s="17">
        <v>41030</v>
      </c>
      <c r="B207" s="12">
        <v>1.71</v>
      </c>
      <c r="C207" s="22">
        <v>44.878048780487802</v>
      </c>
      <c r="D207" s="43"/>
    </row>
    <row r="208" spans="1:4" ht="15">
      <c r="A208" s="17">
        <v>41061</v>
      </c>
      <c r="B208" s="12">
        <v>1.53</v>
      </c>
      <c r="C208" s="22">
        <v>50.242718446601941</v>
      </c>
      <c r="D208" s="43"/>
    </row>
    <row r="209" spans="1:4" ht="15">
      <c r="A209" s="17">
        <v>41091</v>
      </c>
      <c r="B209" s="12">
        <v>1.43</v>
      </c>
      <c r="C209" s="22">
        <v>52.173913043478258</v>
      </c>
      <c r="D209" s="43"/>
    </row>
    <row r="210" spans="1:4" ht="15">
      <c r="A210" s="17">
        <v>41122</v>
      </c>
      <c r="B210" s="12">
        <v>1.58</v>
      </c>
      <c r="C210" s="22">
        <v>48.076923076923073</v>
      </c>
      <c r="D210" s="43"/>
    </row>
    <row r="211" spans="1:4" ht="15">
      <c r="A211" s="17">
        <v>41153</v>
      </c>
      <c r="B211" s="12">
        <v>1.62</v>
      </c>
      <c r="C211" s="22">
        <v>46.411483253588514</v>
      </c>
      <c r="D211" s="43"/>
    </row>
    <row r="212" spans="1:4" ht="15">
      <c r="A212" s="17">
        <v>41183</v>
      </c>
      <c r="B212" s="12">
        <v>1.64</v>
      </c>
      <c r="C212" s="22">
        <v>45.952380952380956</v>
      </c>
      <c r="D212" s="43"/>
    </row>
    <row r="213" spans="1:4" ht="15">
      <c r="A213" s="17">
        <v>41214</v>
      </c>
      <c r="B213" s="12">
        <v>1.56</v>
      </c>
      <c r="C213" s="22">
        <v>50</v>
      </c>
      <c r="D213" s="43"/>
    </row>
    <row r="214" spans="1:4" ht="15">
      <c r="A214" s="17">
        <v>41244</v>
      </c>
      <c r="B214" s="12">
        <v>1.65</v>
      </c>
      <c r="C214" s="22">
        <v>45.283018867924532</v>
      </c>
      <c r="D214" s="43"/>
    </row>
    <row r="215" spans="1:4" ht="15">
      <c r="A215" s="17">
        <v>41275</v>
      </c>
      <c r="B215" s="12">
        <v>1.84</v>
      </c>
      <c r="C215" s="22">
        <v>42.723004694835673</v>
      </c>
      <c r="D215" s="43"/>
    </row>
    <row r="216" spans="1:4" ht="15">
      <c r="A216" s="17">
        <v>41306</v>
      </c>
      <c r="B216" s="12">
        <v>1.89</v>
      </c>
      <c r="C216" s="22">
        <v>41.588785046728972</v>
      </c>
      <c r="D216" s="43"/>
    </row>
    <row r="217" spans="1:4" ht="15">
      <c r="A217" s="17">
        <v>41334</v>
      </c>
      <c r="B217" s="12">
        <v>1.87</v>
      </c>
      <c r="C217" s="22">
        <v>42.325581395348834</v>
      </c>
      <c r="D217" s="43"/>
    </row>
    <row r="218" spans="1:4" ht="15">
      <c r="A218" s="17">
        <v>41365</v>
      </c>
      <c r="B218" s="12">
        <v>1.7</v>
      </c>
      <c r="C218" s="22">
        <v>44.675925925925931</v>
      </c>
      <c r="D218" s="43"/>
    </row>
    <row r="219" spans="1:4" ht="15">
      <c r="A219" s="17">
        <v>41395</v>
      </c>
      <c r="B219" s="12">
        <v>1.88</v>
      </c>
      <c r="C219" s="22">
        <v>41.705069124423964</v>
      </c>
      <c r="D219" s="43"/>
    </row>
    <row r="220" spans="1:4" ht="15">
      <c r="A220" s="17">
        <v>41426</v>
      </c>
      <c r="B220" s="12">
        <v>2.25</v>
      </c>
      <c r="C220" s="22">
        <v>33.944954128440358</v>
      </c>
      <c r="D220" s="43"/>
    </row>
    <row r="221" spans="1:4" ht="15">
      <c r="A221" s="17">
        <v>41456</v>
      </c>
      <c r="B221" s="12">
        <v>2.5499999999999998</v>
      </c>
      <c r="C221" s="22">
        <v>26.940639269406404</v>
      </c>
      <c r="D221" s="43"/>
    </row>
    <row r="222" spans="1:4" ht="15">
      <c r="A222" s="17">
        <v>41487</v>
      </c>
      <c r="B222" s="12">
        <v>2.69</v>
      </c>
      <c r="C222" s="22">
        <v>24.545454545454547</v>
      </c>
      <c r="D222" s="43"/>
    </row>
    <row r="223" spans="1:4" ht="15">
      <c r="A223" s="17">
        <v>41518</v>
      </c>
      <c r="B223" s="12">
        <v>2.79</v>
      </c>
      <c r="C223" s="22">
        <v>22.398190045248867</v>
      </c>
      <c r="D223" s="43"/>
    </row>
    <row r="224" spans="1:4" ht="15">
      <c r="A224" s="17">
        <v>41548</v>
      </c>
      <c r="B224" s="12">
        <v>2.57</v>
      </c>
      <c r="C224" s="22">
        <v>27.252252252252248</v>
      </c>
      <c r="D224" s="43"/>
    </row>
    <row r="225" spans="1:4" ht="15">
      <c r="A225" s="17">
        <v>41579</v>
      </c>
      <c r="B225" s="12">
        <v>2.65</v>
      </c>
      <c r="C225" s="22">
        <v>25.560538116591928</v>
      </c>
      <c r="D225" s="43"/>
    </row>
    <row r="226" spans="1:4" ht="15">
      <c r="A226" s="17">
        <v>41609</v>
      </c>
      <c r="B226" s="12">
        <v>2.84</v>
      </c>
      <c r="C226" s="22">
        <v>20.982142857142861</v>
      </c>
      <c r="D226" s="43"/>
    </row>
    <row r="227" spans="1:4" ht="15">
      <c r="A227" s="17">
        <v>41640</v>
      </c>
      <c r="B227" s="12">
        <v>2.81</v>
      </c>
      <c r="C227" s="22">
        <v>22</v>
      </c>
      <c r="D227" s="43"/>
    </row>
    <row r="228" spans="1:4" ht="15">
      <c r="A228" s="17">
        <v>41671</v>
      </c>
      <c r="B228" s="12">
        <v>2.66</v>
      </c>
      <c r="C228" s="22">
        <v>25.884955752212392</v>
      </c>
      <c r="D228" s="43"/>
    </row>
    <row r="229" spans="1:4" ht="15">
      <c r="A229" s="17">
        <v>41699</v>
      </c>
      <c r="B229" s="12">
        <v>2.67</v>
      </c>
      <c r="C229" s="22">
        <v>25.550660792951547</v>
      </c>
      <c r="D229" s="43"/>
    </row>
    <row r="230" spans="1:4" ht="15">
      <c r="A230" s="17">
        <v>41730</v>
      </c>
      <c r="B230" s="12">
        <v>2.67</v>
      </c>
      <c r="C230" s="22">
        <v>25.657894736842096</v>
      </c>
      <c r="D230" s="43"/>
    </row>
    <row r="231" spans="1:4" ht="15">
      <c r="A231" s="17">
        <v>41760</v>
      </c>
      <c r="B231" s="12">
        <v>2.5299999999999998</v>
      </c>
      <c r="C231" s="22">
        <v>31.004366812227062</v>
      </c>
      <c r="D231" s="43"/>
    </row>
    <row r="232" spans="1:4" ht="15">
      <c r="A232" s="17">
        <v>41791</v>
      </c>
      <c r="B232" s="12">
        <v>2.56</v>
      </c>
      <c r="C232" s="22">
        <v>29.565217391304344</v>
      </c>
      <c r="D232" s="43"/>
    </row>
    <row r="233" spans="1:4" ht="15">
      <c r="A233" s="17">
        <v>41821</v>
      </c>
      <c r="B233" s="12">
        <v>2.52</v>
      </c>
      <c r="C233" s="22">
        <v>31.601731601731601</v>
      </c>
      <c r="D233" s="43"/>
    </row>
    <row r="234" spans="1:4" ht="15">
      <c r="A234" s="17">
        <v>41852</v>
      </c>
      <c r="B234" s="12">
        <v>2.39</v>
      </c>
      <c r="C234" s="22">
        <v>34.267241379310349</v>
      </c>
      <c r="D234" s="43"/>
    </row>
    <row r="235" spans="1:4" ht="15">
      <c r="A235" s="17">
        <v>41883</v>
      </c>
      <c r="B235" s="12">
        <v>2.5099999999999998</v>
      </c>
      <c r="C235" s="22">
        <v>31.759656652360519</v>
      </c>
      <c r="D235" s="43"/>
    </row>
    <row r="236" spans="1:4" ht="15">
      <c r="A236" s="17">
        <v>41913</v>
      </c>
      <c r="B236" s="12">
        <v>2.29</v>
      </c>
      <c r="C236" s="22">
        <v>37.606837606837608</v>
      </c>
      <c r="D236" s="43"/>
    </row>
    <row r="237" spans="1:4" ht="15">
      <c r="A237" s="17">
        <v>41944</v>
      </c>
      <c r="B237" s="12">
        <v>2.2999999999999998</v>
      </c>
      <c r="C237" s="22">
        <v>37.234042553191493</v>
      </c>
      <c r="D237" s="43"/>
    </row>
    <row r="238" spans="1:4" ht="15">
      <c r="A238" s="17">
        <v>41974</v>
      </c>
      <c r="B238" s="12">
        <v>2.1800000000000002</v>
      </c>
      <c r="C238" s="22">
        <v>40.254237288135599</v>
      </c>
      <c r="D238" s="43"/>
    </row>
    <row r="239" spans="1:4" ht="15">
      <c r="A239" s="17">
        <v>42005</v>
      </c>
      <c r="B239" s="12">
        <v>1.85</v>
      </c>
      <c r="C239" s="22">
        <v>47.468354430379748</v>
      </c>
      <c r="D239" s="43"/>
    </row>
    <row r="240" spans="1:4" ht="15">
      <c r="A240" s="17">
        <v>42036</v>
      </c>
      <c r="B240" s="12">
        <v>1.96</v>
      </c>
      <c r="C240" s="22">
        <v>44.747899159663859</v>
      </c>
      <c r="D240" s="43"/>
    </row>
    <row r="241" spans="1:4" ht="15">
      <c r="A241" s="17">
        <v>42064</v>
      </c>
      <c r="B241" s="12">
        <v>2.02</v>
      </c>
      <c r="C241" s="22">
        <v>42.677824267782427</v>
      </c>
      <c r="D241" s="43"/>
    </row>
    <row r="242" spans="1:4" ht="15">
      <c r="A242" s="17">
        <v>42095</v>
      </c>
      <c r="B242" s="12">
        <v>1.91</v>
      </c>
      <c r="C242" s="22">
        <v>45.833333333333336</v>
      </c>
      <c r="D242" s="43"/>
    </row>
    <row r="243" spans="1:4" ht="15">
      <c r="A243" s="17">
        <v>42125</v>
      </c>
      <c r="B243" s="12">
        <v>2.1800000000000002</v>
      </c>
      <c r="C243" s="22">
        <v>39.626556016597512</v>
      </c>
      <c r="D243" s="43"/>
    </row>
    <row r="244" spans="1:4" ht="15">
      <c r="A244" s="17">
        <v>42156</v>
      </c>
      <c r="B244" s="12">
        <v>2.35</v>
      </c>
      <c r="C244" s="22">
        <v>35.330578512396698</v>
      </c>
      <c r="D244" s="43"/>
    </row>
    <row r="245" spans="1:4" ht="15">
      <c r="A245" s="17">
        <v>42186</v>
      </c>
      <c r="B245" s="12">
        <v>2.29</v>
      </c>
      <c r="C245" s="22">
        <v>37.242798353909464</v>
      </c>
      <c r="D245" s="43"/>
    </row>
    <row r="246" spans="1:4" ht="15">
      <c r="A246" s="17">
        <v>42217</v>
      </c>
      <c r="B246" s="12">
        <v>2.1</v>
      </c>
      <c r="C246" s="22">
        <v>41.803278688524593</v>
      </c>
      <c r="D246" s="43"/>
    </row>
    <row r="247" spans="1:4" ht="15">
      <c r="A247" s="17">
        <v>42248</v>
      </c>
      <c r="B247" s="12">
        <v>2.15</v>
      </c>
      <c r="C247" s="22">
        <v>40.408163265306115</v>
      </c>
      <c r="D247" s="43"/>
    </row>
    <row r="248" spans="1:4" ht="15">
      <c r="A248" s="17">
        <v>42278</v>
      </c>
      <c r="B248" s="12">
        <v>2.0499999999999998</v>
      </c>
      <c r="C248" s="22">
        <v>43.089430894308947</v>
      </c>
      <c r="D248" s="43"/>
    </row>
    <row r="249" spans="1:4" ht="15">
      <c r="A249" s="17">
        <v>42309</v>
      </c>
      <c r="B249" s="12">
        <v>2.14</v>
      </c>
      <c r="C249" s="22">
        <v>40.485829959514177</v>
      </c>
      <c r="D249" s="43"/>
    </row>
    <row r="250" spans="1:4" ht="15">
      <c r="A250" s="17">
        <v>42339</v>
      </c>
      <c r="B250" s="12">
        <v>2.0099999999999998</v>
      </c>
      <c r="C250" s="22">
        <v>44.556451612903224</v>
      </c>
      <c r="D250" s="43"/>
    </row>
    <row r="251" spans="1:4" ht="15">
      <c r="A251" s="17">
        <v>42370</v>
      </c>
      <c r="B251" s="12">
        <v>1.83</v>
      </c>
      <c r="C251" s="22">
        <v>50.602409638554221</v>
      </c>
      <c r="D251" s="43"/>
    </row>
    <row r="252" spans="1:4" ht="15">
      <c r="A252" s="17">
        <v>42401</v>
      </c>
      <c r="B252" s="12">
        <v>1.47</v>
      </c>
      <c r="C252" s="22">
        <v>59.599999999999994</v>
      </c>
      <c r="D252" s="43"/>
    </row>
    <row r="253" spans="1:4" ht="15">
      <c r="A253" s="17">
        <v>42430</v>
      </c>
      <c r="B253" s="12">
        <v>1.59</v>
      </c>
      <c r="C253" s="22">
        <v>54.980079681274901</v>
      </c>
      <c r="D253" s="43"/>
    </row>
    <row r="254" spans="1:4" ht="15">
      <c r="A254" s="17">
        <v>42461</v>
      </c>
      <c r="B254" s="12">
        <v>1.58</v>
      </c>
      <c r="C254" s="22">
        <v>56.150793650793652</v>
      </c>
      <c r="D254" s="43"/>
    </row>
    <row r="255" spans="1:4" ht="15">
      <c r="A255" s="17">
        <v>42491</v>
      </c>
      <c r="B255" s="12">
        <v>1.53</v>
      </c>
      <c r="C255" s="22">
        <v>58.498023715415023</v>
      </c>
      <c r="D255" s="43"/>
    </row>
    <row r="256" spans="1:4" ht="15">
      <c r="A256" s="17">
        <v>42522</v>
      </c>
      <c r="B256" s="12">
        <v>1.37</v>
      </c>
      <c r="C256" s="22">
        <v>62.99212598425197</v>
      </c>
      <c r="D256" s="43"/>
    </row>
    <row r="257" spans="1:4" ht="15">
      <c r="A257" s="17">
        <v>42552</v>
      </c>
      <c r="B257" s="12">
        <v>1.2</v>
      </c>
      <c r="C257" s="22">
        <v>64.705882352941174</v>
      </c>
      <c r="D257" s="43"/>
    </row>
    <row r="258" spans="1:4" ht="15">
      <c r="A258" s="17">
        <v>42583</v>
      </c>
      <c r="B258" s="12">
        <v>1.26</v>
      </c>
      <c r="C258" s="22">
        <v>63.4765625</v>
      </c>
      <c r="D258" s="43"/>
    </row>
    <row r="259" spans="1:4" ht="15">
      <c r="A259" s="17">
        <v>42614</v>
      </c>
      <c r="B259" s="12">
        <v>1.34</v>
      </c>
      <c r="C259" s="22">
        <v>62.645914396887157</v>
      </c>
      <c r="D259" s="43"/>
    </row>
    <row r="260" spans="1:4" ht="15">
      <c r="A260" s="17">
        <v>42644</v>
      </c>
      <c r="B260" s="12">
        <v>1.43</v>
      </c>
      <c r="C260" s="22">
        <v>59.883720930232556</v>
      </c>
      <c r="D260" s="43"/>
    </row>
    <row r="261" spans="1:4" ht="15">
      <c r="A261" s="17">
        <v>42675</v>
      </c>
      <c r="B261" s="12">
        <v>1.69</v>
      </c>
      <c r="C261" s="22">
        <v>50.772200772200769</v>
      </c>
      <c r="D261" s="43"/>
    </row>
    <row r="262" spans="1:4" ht="15">
      <c r="A262" s="17">
        <v>42705</v>
      </c>
      <c r="B262" s="12">
        <v>1.98</v>
      </c>
      <c r="C262" s="22">
        <v>43.46153846153846</v>
      </c>
      <c r="D262" s="43"/>
    </row>
    <row r="263" spans="1:4" ht="15">
      <c r="A263" s="17">
        <v>42736</v>
      </c>
      <c r="B263" s="12">
        <v>1.91</v>
      </c>
      <c r="C263" s="22">
        <v>45.785440613026815</v>
      </c>
      <c r="D263" s="43"/>
    </row>
    <row r="264" spans="1:4" ht="15">
      <c r="A264" s="17">
        <v>42767</v>
      </c>
      <c r="B264" s="12">
        <v>1.89</v>
      </c>
      <c r="C264" s="22">
        <v>46.374045801526719</v>
      </c>
      <c r="D264" s="43"/>
    </row>
    <row r="265" spans="1:4" ht="15">
      <c r="A265" s="17">
        <v>42795</v>
      </c>
      <c r="B265" s="12">
        <v>1.73</v>
      </c>
      <c r="C265" s="22">
        <v>49.429657794676807</v>
      </c>
      <c r="D265" s="43"/>
    </row>
    <row r="266" spans="1:4" ht="15">
      <c r="A266" s="17">
        <v>42826</v>
      </c>
      <c r="B266" s="12">
        <v>1.49</v>
      </c>
      <c r="C266" s="22">
        <v>59.469696969696969</v>
      </c>
      <c r="D266" s="43"/>
    </row>
    <row r="267" spans="1:4" ht="15">
      <c r="A267" s="17">
        <v>42856</v>
      </c>
      <c r="B267" s="12">
        <v>1.4</v>
      </c>
      <c r="C267" s="22">
        <v>63.018867924528301</v>
      </c>
      <c r="D267" s="43"/>
    </row>
    <row r="268" spans="1:4" ht="15">
      <c r="A268" s="17">
        <v>42887</v>
      </c>
      <c r="B268" s="12">
        <v>1.19</v>
      </c>
      <c r="C268" s="22">
        <v>66.165413533834595</v>
      </c>
      <c r="D268" s="43"/>
    </row>
    <row r="269" spans="1:4" ht="15">
      <c r="A269" s="17">
        <v>42917</v>
      </c>
      <c r="B269" s="12">
        <v>1.23</v>
      </c>
      <c r="C269" s="22">
        <v>65.168539325842687</v>
      </c>
      <c r="D269" s="43"/>
    </row>
    <row r="270" spans="1:4" ht="15">
      <c r="A270" s="17">
        <v>42948</v>
      </c>
      <c r="B270" s="12">
        <v>1.18</v>
      </c>
      <c r="C270" s="22">
        <v>66.791044776119406</v>
      </c>
      <c r="D270" s="43"/>
    </row>
    <row r="271" spans="1:4" ht="15">
      <c r="A271" s="17">
        <v>42979</v>
      </c>
      <c r="B271" s="12">
        <v>1.1599999999999999</v>
      </c>
      <c r="C271" s="22">
        <v>67.843866171003725</v>
      </c>
      <c r="D271" s="43"/>
    </row>
    <row r="272" spans="1:4" ht="15">
      <c r="A272" s="17">
        <v>43009</v>
      </c>
      <c r="B272" s="12">
        <v>1.27</v>
      </c>
      <c r="C272" s="22">
        <v>63.333333333333336</v>
      </c>
      <c r="D272" s="43"/>
    </row>
    <row r="273" spans="1:4" ht="15">
      <c r="A273" s="17">
        <v>43040</v>
      </c>
      <c r="B273" s="12">
        <v>1.1000000000000001</v>
      </c>
      <c r="C273" s="22">
        <v>69.003690036900366</v>
      </c>
      <c r="D273" s="43"/>
    </row>
    <row r="274" spans="1:4" ht="15">
      <c r="A274" s="17">
        <v>43070</v>
      </c>
      <c r="B274" s="12">
        <v>1.06</v>
      </c>
      <c r="C274" s="22">
        <v>70.220588235294116</v>
      </c>
      <c r="D274" s="43"/>
    </row>
    <row r="275" spans="1:4" ht="15">
      <c r="A275" s="17">
        <v>43101</v>
      </c>
      <c r="B275" s="12">
        <v>1.1499999999999999</v>
      </c>
      <c r="C275" s="22">
        <v>67.765567765567766</v>
      </c>
      <c r="D275" s="43"/>
    </row>
    <row r="276" spans="1:4" ht="15">
      <c r="A276" s="17">
        <v>43132</v>
      </c>
      <c r="B276" s="12">
        <v>1.27</v>
      </c>
      <c r="C276" s="22">
        <v>62.591240875912405</v>
      </c>
      <c r="D276" s="43"/>
    </row>
    <row r="277" spans="1:4" ht="15">
      <c r="A277" s="17">
        <v>43160</v>
      </c>
      <c r="B277" s="12">
        <v>1.1200000000000001</v>
      </c>
      <c r="C277" s="22">
        <v>68.181818181818187</v>
      </c>
      <c r="D277" s="43"/>
    </row>
    <row r="278" spans="1:4" ht="15">
      <c r="A278" s="17">
        <v>43191</v>
      </c>
      <c r="B278" s="12">
        <v>1.08</v>
      </c>
      <c r="C278" s="22">
        <v>69.927536231884062</v>
      </c>
      <c r="D278" s="43"/>
    </row>
    <row r="279" spans="1:4" ht="15">
      <c r="A279" s="17">
        <v>43221</v>
      </c>
      <c r="B279" s="12">
        <v>1.08</v>
      </c>
      <c r="C279" s="22">
        <v>69.855595667870034</v>
      </c>
      <c r="D279" s="43"/>
    </row>
    <row r="280" spans="1:4" ht="15">
      <c r="A280" s="17">
        <v>43252</v>
      </c>
      <c r="B280" s="12">
        <v>0.98</v>
      </c>
      <c r="C280" s="22">
        <v>72.302158273381295</v>
      </c>
      <c r="D280" s="43"/>
    </row>
    <row r="281" spans="1:4" ht="15">
      <c r="A281" s="17">
        <v>43282</v>
      </c>
      <c r="B281" s="12">
        <v>0.89</v>
      </c>
      <c r="C281" s="22">
        <v>74.731182795698928</v>
      </c>
      <c r="D281" s="43"/>
    </row>
    <row r="282" spans="1:4" ht="15">
      <c r="A282" s="17">
        <v>43313</v>
      </c>
      <c r="B282" s="12">
        <v>0.82</v>
      </c>
      <c r="C282" s="22">
        <v>75.357142857142861</v>
      </c>
      <c r="D282" s="43"/>
    </row>
    <row r="283" spans="1:4" ht="15">
      <c r="A283" s="17">
        <v>43344</v>
      </c>
      <c r="B283" s="12">
        <v>0.84</v>
      </c>
      <c r="C283" s="22">
        <v>74.911032028469748</v>
      </c>
      <c r="D283" s="43"/>
    </row>
    <row r="284" spans="1:4" ht="15">
      <c r="A284" s="17">
        <v>43374</v>
      </c>
      <c r="B284" s="12">
        <v>0.86</v>
      </c>
      <c r="C284" s="22">
        <v>74.468085106382972</v>
      </c>
      <c r="D284" s="43"/>
    </row>
    <row r="285" spans="1:4" ht="15">
      <c r="A285" s="17">
        <v>43405</v>
      </c>
      <c r="B285" s="12">
        <v>0.74</v>
      </c>
      <c r="C285" s="22">
        <v>77.915194346289752</v>
      </c>
      <c r="D285" s="43"/>
    </row>
    <row r="286" spans="1:4" ht="15">
      <c r="A286" s="17">
        <v>43435</v>
      </c>
      <c r="B286" s="12">
        <v>0.42</v>
      </c>
      <c r="C286" s="22">
        <v>85.035211267605632</v>
      </c>
      <c r="D286" s="43"/>
    </row>
    <row r="287" spans="1:4" ht="15">
      <c r="A287" s="17">
        <v>43466</v>
      </c>
      <c r="B287" s="12">
        <v>0.28999999999999998</v>
      </c>
      <c r="C287" s="22">
        <v>89.122807017543863</v>
      </c>
      <c r="D287" s="43"/>
    </row>
    <row r="288" spans="1:4" ht="15">
      <c r="A288" s="17">
        <v>43497</v>
      </c>
      <c r="B288" s="12">
        <v>0.24</v>
      </c>
      <c r="C288" s="22">
        <v>90.384615384615387</v>
      </c>
      <c r="D288" s="43"/>
    </row>
    <row r="289" spans="1:4" ht="15">
      <c r="A289" s="17">
        <v>43525</v>
      </c>
      <c r="B289" s="12">
        <v>0.12</v>
      </c>
      <c r="C289" s="22">
        <v>91.637630662020911</v>
      </c>
      <c r="D289" s="43"/>
    </row>
    <row r="290" spans="1:4" ht="15">
      <c r="A290" s="17">
        <v>43556</v>
      </c>
      <c r="B290" s="12">
        <v>0.1</v>
      </c>
      <c r="C290" s="22">
        <v>91.840277777777771</v>
      </c>
      <c r="D290" s="43"/>
    </row>
    <row r="291" spans="1:4" ht="15">
      <c r="A291" s="17">
        <v>43586</v>
      </c>
      <c r="B291" s="12">
        <v>-0.01</v>
      </c>
      <c r="C291" s="22">
        <v>94.117647058823536</v>
      </c>
      <c r="D291" s="43"/>
    </row>
    <row r="292" spans="1:4" ht="15">
      <c r="A292" s="17">
        <v>43617</v>
      </c>
      <c r="B292" s="12">
        <v>-0.15</v>
      </c>
      <c r="C292" s="22">
        <v>95.172413793103445</v>
      </c>
      <c r="D292" s="43"/>
    </row>
    <row r="293" spans="1:4" ht="15">
      <c r="A293" s="17">
        <v>43647</v>
      </c>
      <c r="B293" s="12">
        <v>-0.09</v>
      </c>
      <c r="C293" s="22">
        <v>93.986254295532646</v>
      </c>
      <c r="D293" s="43"/>
    </row>
    <row r="294" spans="1:4" ht="15">
      <c r="A294" s="17">
        <v>43678</v>
      </c>
      <c r="B294" s="12">
        <v>-0.36</v>
      </c>
      <c r="C294" s="22">
        <v>96.917808219178085</v>
      </c>
      <c r="D294" s="43"/>
    </row>
    <row r="295" spans="1:4" ht="15">
      <c r="A295" s="17">
        <v>43709</v>
      </c>
      <c r="B295" s="12">
        <v>-0.24</v>
      </c>
      <c r="C295" s="22">
        <v>95.563139931740608</v>
      </c>
      <c r="D295" s="43"/>
    </row>
    <row r="296" spans="1:4" ht="15">
      <c r="A296" s="17">
        <v>43739</v>
      </c>
      <c r="B296" s="12">
        <v>0.03</v>
      </c>
      <c r="C296" s="22">
        <v>92.006802721088434</v>
      </c>
      <c r="D296" s="43"/>
    </row>
    <row r="297" spans="1:4" ht="15">
      <c r="A297" s="17">
        <v>43770</v>
      </c>
      <c r="B297" s="12">
        <v>0.24</v>
      </c>
      <c r="C297" s="22">
        <v>87.79661016949153</v>
      </c>
      <c r="D297" s="43"/>
    </row>
    <row r="298" spans="1:4" ht="15">
      <c r="A298" s="17">
        <v>43800</v>
      </c>
      <c r="B298" s="12">
        <v>0.3</v>
      </c>
      <c r="C298" s="22">
        <v>85.472972972972968</v>
      </c>
      <c r="D298" s="43"/>
    </row>
    <row r="299" spans="1:4" ht="15">
      <c r="A299" s="17">
        <v>43831</v>
      </c>
      <c r="B299" s="12">
        <v>0.21</v>
      </c>
      <c r="C299" s="22">
        <v>88.215488215488222</v>
      </c>
      <c r="D299" s="43"/>
    </row>
    <row r="300" spans="1:4" ht="15">
      <c r="A300" s="17">
        <v>43862</v>
      </c>
      <c r="B300" s="12">
        <v>-0.04</v>
      </c>
      <c r="C300" s="22">
        <v>92.953020134228183</v>
      </c>
      <c r="D300" s="43"/>
    </row>
    <row r="301" spans="1:4" ht="15">
      <c r="A301" s="17">
        <v>43891</v>
      </c>
      <c r="B301" s="12">
        <v>0.56999999999999995</v>
      </c>
      <c r="C301" s="22">
        <v>76.254180602006684</v>
      </c>
      <c r="D301" s="43"/>
    </row>
    <row r="302" spans="1:4" ht="15">
      <c r="A302" s="17">
        <v>43922</v>
      </c>
      <c r="B302" s="12">
        <v>0.52</v>
      </c>
      <c r="C302" s="22">
        <v>78</v>
      </c>
      <c r="D302" s="43"/>
    </row>
    <row r="303" spans="1:4" ht="15">
      <c r="A303" s="17">
        <v>43952</v>
      </c>
      <c r="B303" s="12">
        <v>0.55000000000000004</v>
      </c>
      <c r="C303" s="22">
        <v>76.578073089700993</v>
      </c>
      <c r="D303" s="43"/>
    </row>
    <row r="304" spans="1:4" ht="15">
      <c r="A304" s="17">
        <v>43983</v>
      </c>
      <c r="B304" s="12">
        <v>0.56999999999999995</v>
      </c>
      <c r="C304" s="22">
        <v>75.662251655629134</v>
      </c>
      <c r="D304" s="43"/>
    </row>
    <row r="305" spans="1:4" ht="15">
      <c r="A305" s="17">
        <v>44013</v>
      </c>
      <c r="B305" s="12">
        <v>0.5</v>
      </c>
      <c r="C305" s="22">
        <v>79.04290429042905</v>
      </c>
      <c r="D305" s="43"/>
    </row>
    <row r="306" spans="1:4" ht="15">
      <c r="A306" s="17">
        <v>44044</v>
      </c>
      <c r="B306" s="12">
        <v>0.55000000000000004</v>
      </c>
      <c r="C306" s="22">
        <v>76.31578947368422</v>
      </c>
      <c r="D306" s="43"/>
    </row>
    <row r="307" spans="1:4" ht="15">
      <c r="A307" s="17">
        <v>44075</v>
      </c>
      <c r="B307" s="12">
        <v>0.56999999999999995</v>
      </c>
      <c r="C307" s="22">
        <v>75.081967213114751</v>
      </c>
      <c r="D307" s="43"/>
    </row>
    <row r="308" spans="1:4" ht="15">
      <c r="A308" s="17">
        <v>44105</v>
      </c>
      <c r="B308" s="12">
        <v>0.69</v>
      </c>
      <c r="C308" s="22">
        <v>73.039215686274503</v>
      </c>
      <c r="D308" s="43"/>
    </row>
    <row r="309" spans="1:4" ht="15">
      <c r="A309" s="17">
        <v>44136</v>
      </c>
      <c r="B309" s="12">
        <v>0.78</v>
      </c>
      <c r="C309" s="22">
        <v>71.172638436482089</v>
      </c>
      <c r="D309" s="43"/>
    </row>
    <row r="310" spans="1:4" ht="15">
      <c r="A310" s="17">
        <v>44166</v>
      </c>
      <c r="B310" s="12">
        <v>0.85</v>
      </c>
      <c r="C310" s="22">
        <v>68.506493506493513</v>
      </c>
      <c r="D310" s="43"/>
    </row>
    <row r="311" spans="1:4" ht="15">
      <c r="A311" s="17">
        <v>44197</v>
      </c>
      <c r="B311" s="12">
        <v>1</v>
      </c>
      <c r="C311" s="22">
        <v>65.048543689320383</v>
      </c>
      <c r="D311" s="43"/>
    </row>
    <row r="312" spans="1:4" ht="15">
      <c r="A312" s="17">
        <v>44228</v>
      </c>
      <c r="B312" s="12">
        <v>1.22</v>
      </c>
      <c r="C312" s="22">
        <v>57.258064516129032</v>
      </c>
      <c r="D312" s="43"/>
    </row>
    <row r="313" spans="1:4" ht="15">
      <c r="A313" s="17">
        <v>44256</v>
      </c>
      <c r="B313" s="12">
        <v>1.58</v>
      </c>
      <c r="C313" s="22">
        <v>47.266881028938911</v>
      </c>
      <c r="D313" s="43"/>
    </row>
    <row r="314" spans="1:4" ht="15">
      <c r="A314" s="17">
        <v>44287</v>
      </c>
      <c r="B314" s="12">
        <v>1.61</v>
      </c>
      <c r="C314" s="22">
        <v>45.512820512820518</v>
      </c>
      <c r="D314" s="43"/>
    </row>
    <row r="315" spans="1:4" ht="15">
      <c r="A315" s="17">
        <v>44317</v>
      </c>
      <c r="B315" s="12">
        <v>1.6</v>
      </c>
      <c r="C315" s="22">
        <v>45.68690095846646</v>
      </c>
      <c r="D315" s="43"/>
    </row>
    <row r="316" spans="1:4" ht="15">
      <c r="A316" s="17">
        <v>44348</v>
      </c>
      <c r="B316" s="12">
        <v>1.48</v>
      </c>
      <c r="C316" s="22">
        <v>51.273885350318473</v>
      </c>
      <c r="D316" s="43"/>
    </row>
    <row r="317" spans="1:4" ht="15">
      <c r="A317" s="17">
        <v>44378</v>
      </c>
      <c r="B317" s="12">
        <v>1.27</v>
      </c>
      <c r="C317" s="22">
        <v>55.873015873015873</v>
      </c>
      <c r="D317" s="43"/>
    </row>
    <row r="318" spans="1:4" ht="15">
      <c r="A318" s="17">
        <v>44409</v>
      </c>
      <c r="B318" s="12">
        <v>1.23</v>
      </c>
      <c r="C318" s="22">
        <v>57.436708860759495</v>
      </c>
      <c r="D318" s="43"/>
    </row>
    <row r="319" spans="1:4" ht="15">
      <c r="A319" s="17">
        <v>44440</v>
      </c>
      <c r="B319" s="12">
        <v>1.33</v>
      </c>
      <c r="C319" s="22">
        <v>54.889589905362776</v>
      </c>
      <c r="D319" s="43"/>
    </row>
    <row r="320" spans="1:4" ht="15">
      <c r="A320" s="17">
        <v>44470</v>
      </c>
      <c r="B320" s="12">
        <v>1.53</v>
      </c>
      <c r="C320" s="22">
        <v>49.213836477987414</v>
      </c>
      <c r="D320" s="43"/>
    </row>
    <row r="321" spans="1:4" ht="15">
      <c r="A321" s="17">
        <v>44501</v>
      </c>
      <c r="B321" s="12">
        <v>1.51</v>
      </c>
      <c r="C321" s="22">
        <v>50</v>
      </c>
      <c r="D321" s="43"/>
    </row>
    <row r="322" spans="1:4" ht="15">
      <c r="A322" s="17">
        <v>44531</v>
      </c>
      <c r="B322" s="12">
        <v>1.41</v>
      </c>
      <c r="C322" s="22">
        <v>53.59375</v>
      </c>
      <c r="D322" s="43"/>
    </row>
    <row r="323" spans="1:4" ht="15">
      <c r="A323" s="17">
        <v>44562</v>
      </c>
      <c r="B323" s="12">
        <v>1.62</v>
      </c>
      <c r="C323" s="22">
        <v>44.0809968847352</v>
      </c>
      <c r="D323" s="43"/>
    </row>
    <row r="324" spans="1:4" ht="15">
      <c r="A324" s="17">
        <v>44593</v>
      </c>
      <c r="B324" s="12">
        <v>1.62</v>
      </c>
      <c r="C324" s="22">
        <v>44.099378881987583</v>
      </c>
      <c r="D324" s="43"/>
    </row>
    <row r="325" spans="1:4" ht="15">
      <c r="A325" s="17">
        <v>44621</v>
      </c>
      <c r="B325" s="12">
        <v>1.68</v>
      </c>
      <c r="C325" s="22">
        <v>42.569659442724458</v>
      </c>
      <c r="D325" s="43"/>
    </row>
    <row r="326" spans="1:4" ht="15">
      <c r="A326" s="17">
        <v>44652</v>
      </c>
      <c r="B326" s="12">
        <v>1.98</v>
      </c>
      <c r="C326" s="22">
        <v>35.03086419753086</v>
      </c>
      <c r="D326" s="43"/>
    </row>
    <row r="327" spans="1:4" ht="15">
      <c r="A327" s="17">
        <v>44682</v>
      </c>
      <c r="B327" s="12">
        <v>1.91</v>
      </c>
      <c r="C327" s="22">
        <v>37.230769230769234</v>
      </c>
      <c r="D327" s="43"/>
    </row>
    <row r="328" spans="1:4" ht="15">
      <c r="A328" s="17">
        <v>44713</v>
      </c>
      <c r="B328" s="12">
        <v>1.6</v>
      </c>
      <c r="C328" s="22">
        <v>45.55214723926381</v>
      </c>
      <c r="D328" s="43"/>
    </row>
    <row r="329" spans="1:4" ht="15">
      <c r="A329" s="17">
        <v>44743</v>
      </c>
      <c r="B329" s="12">
        <v>0.6</v>
      </c>
      <c r="C329" s="22">
        <v>75.688073394495405</v>
      </c>
      <c r="D329" s="43"/>
    </row>
    <row r="330" spans="1:4" ht="15">
      <c r="A330" s="17">
        <v>44774</v>
      </c>
      <c r="B330" s="12">
        <v>0.18</v>
      </c>
      <c r="C330" s="22">
        <v>89.329268292682926</v>
      </c>
      <c r="D330" s="43"/>
    </row>
    <row r="331" spans="1:4" ht="15">
      <c r="A331" s="17">
        <v>44805</v>
      </c>
      <c r="B331" s="12">
        <v>0.3</v>
      </c>
      <c r="C331" s="22">
        <v>85.866261398176292</v>
      </c>
      <c r="D331" s="43"/>
    </row>
    <row r="332" spans="1:4" ht="15">
      <c r="A332" s="17">
        <v>44835</v>
      </c>
      <c r="B332" s="12">
        <v>0.11</v>
      </c>
      <c r="C332" s="22">
        <v>90.303030303030297</v>
      </c>
      <c r="D332" s="43"/>
    </row>
    <row r="333" spans="1:4" ht="15">
      <c r="A333" s="17">
        <v>44866</v>
      </c>
      <c r="B333" s="12">
        <v>-0.43</v>
      </c>
      <c r="C333" s="22">
        <v>97.885196374622353</v>
      </c>
      <c r="D333" s="43"/>
    </row>
    <row r="334" spans="1:4" ht="15">
      <c r="A334" s="17">
        <v>44896</v>
      </c>
      <c r="B334" s="12">
        <v>-0.74</v>
      </c>
      <c r="C334" s="22">
        <v>100</v>
      </c>
      <c r="D334" s="43"/>
    </row>
    <row r="335" spans="1:4" ht="15">
      <c r="A335" s="17">
        <v>44927</v>
      </c>
      <c r="B335" s="12">
        <v>-1.1599999999999999</v>
      </c>
      <c r="C335" s="22">
        <v>100</v>
      </c>
      <c r="D335" s="43"/>
    </row>
    <row r="336" spans="1:4" ht="15">
      <c r="A336" s="17">
        <v>44958</v>
      </c>
      <c r="B336" s="12">
        <v>-1.04</v>
      </c>
      <c r="C336" s="22">
        <v>99.700598802395206</v>
      </c>
      <c r="D336" s="43"/>
    </row>
    <row r="337" spans="1:4" ht="15">
      <c r="A337" s="17">
        <v>44986</v>
      </c>
      <c r="B337" s="12">
        <v>-1.2</v>
      </c>
      <c r="C337" s="22">
        <v>100</v>
      </c>
      <c r="D337" s="43"/>
    </row>
    <row r="338" spans="1:4" ht="15">
      <c r="A338" s="17">
        <v>45017</v>
      </c>
      <c r="B338" s="12">
        <v>-1.61</v>
      </c>
      <c r="C338" s="22">
        <v>100</v>
      </c>
      <c r="D338" s="43"/>
    </row>
    <row r="339" spans="1:4" ht="15">
      <c r="A339" s="17">
        <v>45047</v>
      </c>
      <c r="B339" s="12">
        <v>-1.73</v>
      </c>
      <c r="C339" s="22">
        <v>100</v>
      </c>
      <c r="D339" s="43"/>
    </row>
    <row r="340" spans="1:4" ht="15">
      <c r="A340" s="17">
        <v>45078</v>
      </c>
      <c r="B340" s="12">
        <v>-1.67</v>
      </c>
      <c r="C340" s="22">
        <v>99.704142011834321</v>
      </c>
      <c r="D340" s="43"/>
    </row>
    <row r="341" spans="1:4" ht="15">
      <c r="A341" s="17">
        <v>45108</v>
      </c>
      <c r="B341" s="12">
        <v>-1.59</v>
      </c>
      <c r="C341" s="22">
        <v>99.115044247787608</v>
      </c>
      <c r="D341" s="43"/>
    </row>
    <row r="342" spans="1:4" ht="15">
      <c r="A342" s="17">
        <v>45139</v>
      </c>
      <c r="B342" s="12">
        <v>-1.39</v>
      </c>
      <c r="C342" s="22">
        <v>98.82352941176471</v>
      </c>
      <c r="D342" s="43"/>
    </row>
    <row r="343" spans="1:4" ht="15">
      <c r="A343" s="17">
        <v>45170</v>
      </c>
      <c r="B343" s="12">
        <v>-1.18</v>
      </c>
      <c r="C343" s="22">
        <v>98.240469208211138</v>
      </c>
      <c r="D343" s="43"/>
    </row>
    <row r="344" spans="1:4" ht="15">
      <c r="A344" s="17">
        <v>45200</v>
      </c>
      <c r="B344" s="12">
        <v>-0.81</v>
      </c>
      <c r="C344" s="22">
        <v>97.368421052631575</v>
      </c>
      <c r="D344" s="43"/>
    </row>
    <row r="345" spans="1:4" ht="15">
      <c r="A345" s="17">
        <v>45231</v>
      </c>
      <c r="B345" s="12">
        <v>-1.02</v>
      </c>
      <c r="C345" s="22">
        <v>97.376093294460645</v>
      </c>
      <c r="D345" s="43"/>
    </row>
    <row r="346" spans="1:4" ht="15">
      <c r="A346" s="17">
        <v>45261</v>
      </c>
      <c r="B346" s="12">
        <v>-1.42</v>
      </c>
      <c r="C346" s="22">
        <v>98.837209302325576</v>
      </c>
      <c r="D346" s="43"/>
    </row>
    <row r="347" spans="1:4" ht="15">
      <c r="A347" s="17">
        <v>45292</v>
      </c>
      <c r="B347" s="12">
        <v>-1.4</v>
      </c>
      <c r="C347" s="22">
        <v>98.550724637681157</v>
      </c>
      <c r="D347" s="43"/>
    </row>
    <row r="348" spans="1:4" ht="15">
      <c r="A348" s="17">
        <v>45323</v>
      </c>
      <c r="B348" s="12">
        <v>-1.23</v>
      </c>
      <c r="C348" s="22">
        <v>97.97687861271676</v>
      </c>
      <c r="D348" s="43"/>
    </row>
    <row r="349" spans="1:4" ht="15">
      <c r="A349" s="17">
        <v>45352</v>
      </c>
      <c r="B349" s="12">
        <v>-1.26</v>
      </c>
      <c r="C349" s="22">
        <v>97.982708933717575</v>
      </c>
      <c r="D349" s="43"/>
    </row>
    <row r="350" spans="1:4" ht="15">
      <c r="A350" s="17">
        <v>45383</v>
      </c>
      <c r="B350" s="12">
        <v>-0.9</v>
      </c>
      <c r="C350" s="22">
        <v>95.977011494252878</v>
      </c>
      <c r="D350" s="43"/>
    </row>
    <row r="351" spans="1:4" ht="15">
      <c r="A351" s="17">
        <v>45413</v>
      </c>
      <c r="B351" s="12">
        <v>-0.97</v>
      </c>
      <c r="C351" s="22">
        <v>95.988538681948427</v>
      </c>
      <c r="D351" s="43"/>
    </row>
    <row r="352" spans="1:4" ht="15">
      <c r="A352" s="17">
        <v>45444</v>
      </c>
      <c r="B352" s="12">
        <v>-1.2</v>
      </c>
      <c r="C352" s="22">
        <v>97.285714285714292</v>
      </c>
      <c r="D352" s="43"/>
    </row>
    <row r="353" spans="1:4" ht="15">
      <c r="A353" s="17">
        <v>45474</v>
      </c>
      <c r="B353" s="12">
        <v>-1.18</v>
      </c>
      <c r="C353" s="22">
        <v>96.723646723646723</v>
      </c>
      <c r="D353" s="43"/>
    </row>
    <row r="354" spans="1:4" ht="15">
      <c r="A354" s="17">
        <v>45505</v>
      </c>
      <c r="B354" s="12">
        <v>-1.42</v>
      </c>
      <c r="C354" s="22">
        <v>98.721590909090907</v>
      </c>
      <c r="D354" s="43"/>
    </row>
    <row r="355" spans="1:4" ht="15">
      <c r="A355" s="17">
        <v>45536</v>
      </c>
      <c r="B355" s="12">
        <v>-1.2</v>
      </c>
      <c r="C355" s="22">
        <v>96.883852691218124</v>
      </c>
      <c r="D355" s="43"/>
    </row>
    <row r="356" spans="1:4" ht="15">
      <c r="A356" s="17">
        <v>45566</v>
      </c>
      <c r="B356" s="12">
        <v>-0.62</v>
      </c>
      <c r="C356" s="22">
        <v>93.220338983050851</v>
      </c>
      <c r="D356" s="43"/>
    </row>
    <row r="357" spans="1:4" ht="15">
      <c r="A357" s="17">
        <v>45597</v>
      </c>
      <c r="B357" s="12">
        <v>-0.26</v>
      </c>
      <c r="C357" s="22">
        <v>89.577464788732399</v>
      </c>
      <c r="D357" s="43"/>
    </row>
    <row r="358" spans="1:4" ht="15">
      <c r="A358" s="17">
        <v>45627</v>
      </c>
      <c r="B358" s="12">
        <v>0</v>
      </c>
      <c r="C358" s="22">
        <v>86.516853932584269</v>
      </c>
      <c r="D358" s="43"/>
    </row>
    <row r="359" spans="1:4" ht="15">
      <c r="A359" s="17">
        <v>45658</v>
      </c>
      <c r="B359" s="12">
        <v>0.28999999999999998</v>
      </c>
      <c r="C359" s="22">
        <v>79.9719887955182</v>
      </c>
      <c r="D359" s="43"/>
    </row>
    <row r="360" spans="1:4" ht="15">
      <c r="A360" s="17">
        <v>45689</v>
      </c>
      <c r="B360" s="12">
        <v>0.12</v>
      </c>
      <c r="C360" s="22">
        <v>83.379888268156421</v>
      </c>
      <c r="D360" s="43"/>
    </row>
    <row r="361" spans="1:4" ht="15">
      <c r="A361" s="17">
        <v>45717</v>
      </c>
      <c r="B361" s="12">
        <v>-0.06</v>
      </c>
      <c r="C361" s="22">
        <v>87.186629526462397</v>
      </c>
      <c r="D361" s="43"/>
    </row>
    <row r="362" spans="1:4" ht="15">
      <c r="A362" s="17">
        <v>45748</v>
      </c>
      <c r="B362" s="12">
        <v>-0.04</v>
      </c>
      <c r="C362" s="22">
        <v>86.805555555555557</v>
      </c>
      <c r="D362" s="43"/>
    </row>
    <row r="363" spans="1:4" ht="15">
      <c r="A363" s="17">
        <v>45778</v>
      </c>
      <c r="B363" s="12">
        <v>0.06</v>
      </c>
      <c r="C363" s="22">
        <v>84.764542936288095</v>
      </c>
      <c r="D363" s="43"/>
    </row>
    <row r="364" spans="1:4" ht="15">
      <c r="A364" s="17">
        <v>45809</v>
      </c>
      <c r="B364" s="12">
        <v>-0.04</v>
      </c>
      <c r="C364" s="22">
        <v>86.740331491712709</v>
      </c>
      <c r="D364" s="43"/>
    </row>
    <row r="365" spans="1:4" ht="15">
      <c r="A365" s="17">
        <v>45839</v>
      </c>
      <c r="B365" s="12">
        <v>-0.02</v>
      </c>
      <c r="C365" s="22">
        <v>86.225895316804412</v>
      </c>
      <c r="D365" s="43"/>
    </row>
    <row r="366" spans="1:4" ht="13">
      <c r="A366" s="17">
        <v>45870</v>
      </c>
      <c r="B366" s="12"/>
      <c r="C366" s="22"/>
    </row>
    <row r="367" spans="1:4" ht="13">
      <c r="C367" s="22"/>
    </row>
    <row r="368" spans="1:4" ht="13">
      <c r="C368" s="22"/>
    </row>
    <row r="369" spans="3:3" ht="13">
      <c r="C369" s="22"/>
    </row>
    <row r="370" spans="3:3" ht="13">
      <c r="C370" s="22"/>
    </row>
    <row r="371" spans="3:3" ht="13">
      <c r="C371" s="22"/>
    </row>
    <row r="372" spans="3:3" ht="13">
      <c r="C372" s="22"/>
    </row>
    <row r="373" spans="3:3" ht="13">
      <c r="C373" s="22"/>
    </row>
    <row r="374" spans="3:3" ht="13">
      <c r="C374" s="22"/>
    </row>
    <row r="375" spans="3:3" ht="13">
      <c r="C375" s="22"/>
    </row>
    <row r="376" spans="3:3" ht="13">
      <c r="C376" s="22"/>
    </row>
    <row r="377" spans="3:3" ht="13">
      <c r="C377" s="22"/>
    </row>
    <row r="378" spans="3:3" ht="13">
      <c r="C378" s="22"/>
    </row>
    <row r="379" spans="3:3" ht="13">
      <c r="C379" s="22"/>
    </row>
    <row r="380" spans="3:3" ht="13">
      <c r="C380" s="22"/>
    </row>
    <row r="381" spans="3:3" ht="13">
      <c r="C381" s="22"/>
    </row>
    <row r="382" spans="3:3" ht="13">
      <c r="C382" s="22"/>
    </row>
    <row r="383" spans="3:3" ht="13">
      <c r="C383" s="22"/>
    </row>
    <row r="384" spans="3:3" ht="13">
      <c r="C384" s="22"/>
    </row>
    <row r="385" spans="3:3" ht="13">
      <c r="C385" s="22"/>
    </row>
    <row r="386" spans="3:3" ht="13">
      <c r="C386" s="22"/>
    </row>
    <row r="387" spans="3:3" ht="13">
      <c r="C387" s="22"/>
    </row>
    <row r="388" spans="3:3" ht="13">
      <c r="C388" s="22"/>
    </row>
    <row r="389" spans="3:3" ht="13">
      <c r="C389" s="22"/>
    </row>
    <row r="390" spans="3:3" ht="13">
      <c r="C390" s="22"/>
    </row>
    <row r="391" spans="3:3" ht="13">
      <c r="C391" s="22"/>
    </row>
    <row r="392" spans="3:3" ht="13">
      <c r="C392" s="22"/>
    </row>
    <row r="393" spans="3:3" ht="13">
      <c r="C393" s="22"/>
    </row>
    <row r="394" spans="3:3" ht="13">
      <c r="C394" s="22"/>
    </row>
    <row r="395" spans="3:3" ht="13">
      <c r="C395" s="22"/>
    </row>
    <row r="396" spans="3:3" ht="13">
      <c r="C396" s="22"/>
    </row>
    <row r="397" spans="3:3" ht="13">
      <c r="C397" s="22"/>
    </row>
    <row r="398" spans="3:3" ht="13">
      <c r="C398" s="22"/>
    </row>
    <row r="399" spans="3:3" ht="13">
      <c r="C399" s="22"/>
    </row>
    <row r="400" spans="3:3" ht="13">
      <c r="C400" s="22"/>
    </row>
    <row r="401" spans="3:3" ht="13">
      <c r="C401" s="22"/>
    </row>
    <row r="402" spans="3:3" ht="13">
      <c r="C402" s="22"/>
    </row>
    <row r="403" spans="3:3" ht="13">
      <c r="C403" s="22"/>
    </row>
    <row r="404" spans="3:3" ht="13">
      <c r="C404" s="22"/>
    </row>
    <row r="405" spans="3:3" ht="13">
      <c r="C405" s="22"/>
    </row>
    <row r="406" spans="3:3" ht="13">
      <c r="C406" s="22"/>
    </row>
    <row r="407" spans="3:3" ht="13">
      <c r="C407" s="22"/>
    </row>
    <row r="408" spans="3:3" ht="13">
      <c r="C408" s="22"/>
    </row>
    <row r="409" spans="3:3" ht="13">
      <c r="C409" s="22"/>
    </row>
    <row r="410" spans="3:3" ht="13">
      <c r="C410" s="22"/>
    </row>
    <row r="411" spans="3:3" ht="13">
      <c r="C411" s="22"/>
    </row>
    <row r="412" spans="3:3" ht="13">
      <c r="C412" s="22"/>
    </row>
    <row r="413" spans="3:3" ht="13">
      <c r="C413" s="22"/>
    </row>
    <row r="414" spans="3:3" ht="13">
      <c r="C414" s="22"/>
    </row>
    <row r="415" spans="3:3" ht="13">
      <c r="C415" s="22"/>
    </row>
    <row r="416" spans="3:3" ht="13">
      <c r="C416" s="22"/>
    </row>
    <row r="417" spans="3:3" ht="13">
      <c r="C417" s="22"/>
    </row>
    <row r="418" spans="3:3" ht="13">
      <c r="C418" s="22"/>
    </row>
    <row r="419" spans="3:3" ht="13">
      <c r="C419" s="22"/>
    </row>
    <row r="420" spans="3:3" ht="13">
      <c r="C420" s="22"/>
    </row>
    <row r="421" spans="3:3" ht="13">
      <c r="C421" s="22"/>
    </row>
    <row r="422" spans="3:3" ht="13">
      <c r="C422" s="22"/>
    </row>
    <row r="423" spans="3:3" ht="13">
      <c r="C423" s="22"/>
    </row>
    <row r="424" spans="3:3" ht="13">
      <c r="C424" s="22"/>
    </row>
    <row r="425" spans="3:3" ht="13">
      <c r="C425" s="22"/>
    </row>
    <row r="426" spans="3:3" ht="13">
      <c r="C426" s="22"/>
    </row>
    <row r="427" spans="3:3" ht="13">
      <c r="C427" s="22"/>
    </row>
    <row r="428" spans="3:3" ht="13">
      <c r="C428" s="22"/>
    </row>
    <row r="429" spans="3:3" ht="13">
      <c r="C429" s="22"/>
    </row>
    <row r="430" spans="3:3" ht="13">
      <c r="C430" s="22"/>
    </row>
    <row r="431" spans="3:3" ht="13">
      <c r="C431" s="22"/>
    </row>
    <row r="432" spans="3:3" ht="13">
      <c r="C432" s="22"/>
    </row>
    <row r="433" spans="3:3" ht="13">
      <c r="C433" s="22"/>
    </row>
    <row r="434" spans="3:3" ht="13">
      <c r="C434" s="22"/>
    </row>
    <row r="435" spans="3:3" ht="13">
      <c r="C435" s="22"/>
    </row>
    <row r="436" spans="3:3" ht="13">
      <c r="C436" s="22"/>
    </row>
    <row r="437" spans="3:3" ht="13">
      <c r="C437" s="22"/>
    </row>
    <row r="438" spans="3:3" ht="13">
      <c r="C438" s="22"/>
    </row>
    <row r="439" spans="3:3" ht="13">
      <c r="C439" s="22"/>
    </row>
    <row r="440" spans="3:3" ht="13">
      <c r="C440" s="22"/>
    </row>
    <row r="441" spans="3:3" ht="13">
      <c r="C441" s="22"/>
    </row>
    <row r="442" spans="3:3" ht="13">
      <c r="C442" s="22"/>
    </row>
    <row r="443" spans="3:3" ht="13">
      <c r="C443" s="22"/>
    </row>
    <row r="444" spans="3:3" ht="13">
      <c r="C444" s="22"/>
    </row>
    <row r="445" spans="3:3" ht="13">
      <c r="C445" s="22"/>
    </row>
    <row r="446" spans="3:3" ht="13">
      <c r="C446" s="22"/>
    </row>
    <row r="447" spans="3:3" ht="13">
      <c r="C447" s="22"/>
    </row>
    <row r="448" spans="3:3" ht="13">
      <c r="C448" s="22"/>
    </row>
    <row r="449" spans="3:3" ht="13">
      <c r="C449" s="22"/>
    </row>
    <row r="450" spans="3:3" ht="13">
      <c r="C450" s="22"/>
    </row>
    <row r="451" spans="3:3" ht="13">
      <c r="C451" s="22"/>
    </row>
    <row r="452" spans="3:3" ht="13">
      <c r="C452" s="22"/>
    </row>
    <row r="453" spans="3:3" ht="13">
      <c r="C453" s="22"/>
    </row>
    <row r="454" spans="3:3" ht="13">
      <c r="C454" s="22"/>
    </row>
    <row r="455" spans="3:3" ht="13">
      <c r="C455" s="22"/>
    </row>
    <row r="456" spans="3:3" ht="13">
      <c r="C456" s="22"/>
    </row>
    <row r="457" spans="3:3" ht="13">
      <c r="C457" s="22"/>
    </row>
    <row r="458" spans="3:3" ht="13">
      <c r="C458" s="22"/>
    </row>
    <row r="459" spans="3:3" ht="13">
      <c r="C459" s="22"/>
    </row>
    <row r="460" spans="3:3" ht="13">
      <c r="C460" s="22"/>
    </row>
    <row r="461" spans="3:3" ht="13">
      <c r="C461" s="22"/>
    </row>
    <row r="462" spans="3:3" ht="13">
      <c r="C462" s="22"/>
    </row>
    <row r="463" spans="3:3" ht="13">
      <c r="C463" s="22"/>
    </row>
    <row r="464" spans="3:3" ht="13">
      <c r="C464" s="22"/>
    </row>
    <row r="465" spans="3:3" ht="13">
      <c r="C465" s="22"/>
    </row>
    <row r="466" spans="3:3" ht="13">
      <c r="C466" s="22"/>
    </row>
    <row r="467" spans="3:3" ht="13">
      <c r="C467" s="22"/>
    </row>
    <row r="468" spans="3:3" ht="13">
      <c r="C468" s="22"/>
    </row>
    <row r="469" spans="3:3" ht="13">
      <c r="C469" s="22"/>
    </row>
    <row r="470" spans="3:3" ht="13">
      <c r="C470" s="22"/>
    </row>
    <row r="471" spans="3:3" ht="13">
      <c r="C471" s="22"/>
    </row>
    <row r="472" spans="3:3" ht="13">
      <c r="C472" s="22"/>
    </row>
    <row r="473" spans="3:3" ht="13">
      <c r="C473" s="22"/>
    </row>
    <row r="474" spans="3:3" ht="13">
      <c r="C474" s="22"/>
    </row>
    <row r="475" spans="3:3" ht="13">
      <c r="C475" s="22"/>
    </row>
    <row r="476" spans="3:3" ht="13">
      <c r="C476" s="22"/>
    </row>
    <row r="477" spans="3:3" ht="13">
      <c r="C477" s="22"/>
    </row>
    <row r="478" spans="3:3" ht="13">
      <c r="C478" s="22"/>
    </row>
    <row r="479" spans="3:3" ht="13">
      <c r="C479" s="22"/>
    </row>
    <row r="480" spans="3:3" ht="13">
      <c r="C480" s="22"/>
    </row>
    <row r="481" spans="3:3" ht="13">
      <c r="C481" s="22"/>
    </row>
    <row r="482" spans="3:3" ht="13">
      <c r="C482" s="22"/>
    </row>
    <row r="483" spans="3:3" ht="13">
      <c r="C483" s="22"/>
    </row>
    <row r="484" spans="3:3" ht="13">
      <c r="C484" s="22"/>
    </row>
    <row r="485" spans="3:3" ht="13">
      <c r="C485" s="22"/>
    </row>
    <row r="486" spans="3:3" ht="13">
      <c r="C486" s="22"/>
    </row>
    <row r="487" spans="3:3" ht="13">
      <c r="C487" s="22"/>
    </row>
    <row r="488" spans="3:3" ht="13">
      <c r="C488" s="22"/>
    </row>
    <row r="489" spans="3:3" ht="13">
      <c r="C489" s="22"/>
    </row>
    <row r="490" spans="3:3" ht="13">
      <c r="C490" s="22"/>
    </row>
    <row r="491" spans="3:3" ht="13">
      <c r="C491" s="22"/>
    </row>
    <row r="492" spans="3:3" ht="13">
      <c r="C492" s="22"/>
    </row>
    <row r="493" spans="3:3" ht="13">
      <c r="C493" s="22"/>
    </row>
    <row r="494" spans="3:3" ht="13">
      <c r="C494" s="22"/>
    </row>
    <row r="495" spans="3:3" ht="13">
      <c r="C495" s="22"/>
    </row>
    <row r="496" spans="3:3" ht="13">
      <c r="C496" s="22"/>
    </row>
    <row r="497" spans="3:3" ht="13">
      <c r="C497" s="22"/>
    </row>
    <row r="498" spans="3:3" ht="13">
      <c r="C498" s="22"/>
    </row>
    <row r="499" spans="3:3" ht="13">
      <c r="C499" s="22"/>
    </row>
    <row r="500" spans="3:3" ht="13">
      <c r="C500" s="22"/>
    </row>
    <row r="501" spans="3:3" ht="13">
      <c r="C501" s="22"/>
    </row>
    <row r="502" spans="3:3" ht="13">
      <c r="C502" s="22"/>
    </row>
    <row r="503" spans="3:3" ht="13">
      <c r="C503" s="22"/>
    </row>
    <row r="504" spans="3:3" ht="13">
      <c r="C504" s="22"/>
    </row>
    <row r="505" spans="3:3" ht="13">
      <c r="C505" s="22"/>
    </row>
    <row r="506" spans="3:3" ht="13">
      <c r="C506" s="22"/>
    </row>
    <row r="507" spans="3:3" ht="13">
      <c r="C507" s="22"/>
    </row>
    <row r="508" spans="3:3" ht="13">
      <c r="C508" s="22"/>
    </row>
    <row r="509" spans="3:3" ht="13">
      <c r="C509" s="22"/>
    </row>
    <row r="510" spans="3:3" ht="13">
      <c r="C510" s="22"/>
    </row>
    <row r="511" spans="3:3" ht="13">
      <c r="C511" s="22"/>
    </row>
    <row r="512" spans="3:3" ht="13">
      <c r="C512" s="22"/>
    </row>
    <row r="513" spans="3:3" ht="13">
      <c r="C513" s="22"/>
    </row>
    <row r="514" spans="3:3" ht="13">
      <c r="C514" s="22"/>
    </row>
    <row r="515" spans="3:3" ht="13">
      <c r="C515" s="22"/>
    </row>
    <row r="516" spans="3:3" ht="13">
      <c r="C516" s="22"/>
    </row>
    <row r="517" spans="3:3" ht="13">
      <c r="C517" s="22"/>
    </row>
    <row r="518" spans="3:3" ht="13">
      <c r="C518" s="22"/>
    </row>
    <row r="519" spans="3:3" ht="13">
      <c r="C519" s="22"/>
    </row>
    <row r="520" spans="3:3" ht="13">
      <c r="C520" s="22"/>
    </row>
    <row r="521" spans="3:3" ht="13">
      <c r="C521" s="22"/>
    </row>
    <row r="522" spans="3:3" ht="13">
      <c r="C522" s="22"/>
    </row>
    <row r="523" spans="3:3" ht="13">
      <c r="C523" s="22"/>
    </row>
    <row r="524" spans="3:3" ht="13">
      <c r="C524" s="22"/>
    </row>
    <row r="525" spans="3:3" ht="13">
      <c r="C525" s="22"/>
    </row>
    <row r="526" spans="3:3" ht="13">
      <c r="C526" s="22"/>
    </row>
    <row r="527" spans="3:3" ht="13">
      <c r="C527" s="22"/>
    </row>
    <row r="528" spans="3:3" ht="13">
      <c r="C528" s="22"/>
    </row>
    <row r="529" spans="3:3" ht="13">
      <c r="C529" s="22"/>
    </row>
    <row r="530" spans="3:3" ht="13">
      <c r="C530" s="22"/>
    </row>
    <row r="531" spans="3:3" ht="13">
      <c r="C531" s="22"/>
    </row>
    <row r="532" spans="3:3" ht="13">
      <c r="C532" s="22"/>
    </row>
    <row r="533" spans="3:3" ht="13">
      <c r="C533" s="22"/>
    </row>
    <row r="534" spans="3:3" ht="13">
      <c r="C534" s="22"/>
    </row>
    <row r="535" spans="3:3" ht="13">
      <c r="C535" s="22"/>
    </row>
    <row r="536" spans="3:3" ht="13">
      <c r="C536" s="22"/>
    </row>
    <row r="537" spans="3:3" ht="13">
      <c r="C537" s="22"/>
    </row>
    <row r="538" spans="3:3" ht="13">
      <c r="C538" s="22"/>
    </row>
    <row r="539" spans="3:3" ht="13">
      <c r="C539" s="22"/>
    </row>
    <row r="540" spans="3:3" ht="13">
      <c r="C540" s="22"/>
    </row>
    <row r="541" spans="3:3" ht="13">
      <c r="C541" s="22"/>
    </row>
    <row r="542" spans="3:3" ht="13">
      <c r="C542" s="22"/>
    </row>
    <row r="543" spans="3:3" ht="13">
      <c r="C543" s="22"/>
    </row>
    <row r="544" spans="3:3" ht="13">
      <c r="C544" s="22"/>
    </row>
    <row r="545" spans="3:3" ht="13">
      <c r="C545" s="22"/>
    </row>
    <row r="546" spans="3:3" ht="13">
      <c r="C546" s="22"/>
    </row>
    <row r="547" spans="3:3" ht="13">
      <c r="C547" s="22"/>
    </row>
    <row r="548" spans="3:3" ht="13">
      <c r="C548" s="22"/>
    </row>
    <row r="549" spans="3:3" ht="13">
      <c r="C549" s="22"/>
    </row>
    <row r="550" spans="3:3" ht="13">
      <c r="C550" s="22"/>
    </row>
    <row r="551" spans="3:3" ht="13">
      <c r="C551" s="22"/>
    </row>
    <row r="552" spans="3:3" ht="13">
      <c r="C552" s="22"/>
    </row>
    <row r="553" spans="3:3" ht="13">
      <c r="C553" s="22"/>
    </row>
    <row r="554" spans="3:3" ht="13">
      <c r="C554" s="22"/>
    </row>
    <row r="555" spans="3:3" ht="13">
      <c r="C555" s="22"/>
    </row>
    <row r="556" spans="3:3" ht="13">
      <c r="C556" s="22"/>
    </row>
    <row r="557" spans="3:3" ht="13">
      <c r="C557" s="22"/>
    </row>
    <row r="558" spans="3:3" ht="13">
      <c r="C558" s="22"/>
    </row>
    <row r="559" spans="3:3" ht="13">
      <c r="C559" s="22"/>
    </row>
    <row r="560" spans="3:3" ht="13">
      <c r="C560" s="22"/>
    </row>
    <row r="561" spans="3:3" ht="13">
      <c r="C561" s="22"/>
    </row>
    <row r="562" spans="3:3" ht="13">
      <c r="C562" s="22"/>
    </row>
    <row r="563" spans="3:3" ht="13">
      <c r="C563" s="22"/>
    </row>
    <row r="564" spans="3:3" ht="13">
      <c r="C564" s="22"/>
    </row>
    <row r="565" spans="3:3" ht="13">
      <c r="C565" s="22"/>
    </row>
    <row r="566" spans="3:3" ht="13">
      <c r="C566" s="22"/>
    </row>
    <row r="567" spans="3:3" ht="13">
      <c r="C567" s="22"/>
    </row>
    <row r="568" spans="3:3" ht="13">
      <c r="C568" s="22"/>
    </row>
    <row r="569" spans="3:3" ht="13">
      <c r="C569" s="22"/>
    </row>
    <row r="570" spans="3:3" ht="13">
      <c r="C570" s="22"/>
    </row>
    <row r="571" spans="3:3" ht="13">
      <c r="C571" s="22"/>
    </row>
    <row r="572" spans="3:3" ht="13">
      <c r="C572" s="22"/>
    </row>
    <row r="573" spans="3:3" ht="13">
      <c r="C573" s="22"/>
    </row>
    <row r="574" spans="3:3" ht="13">
      <c r="C574" s="22"/>
    </row>
    <row r="575" spans="3:3" ht="13">
      <c r="C575" s="22"/>
    </row>
    <row r="576" spans="3:3" ht="13">
      <c r="C576" s="22"/>
    </row>
    <row r="577" spans="3:3" ht="13">
      <c r="C577" s="22"/>
    </row>
    <row r="578" spans="3:3" ht="13">
      <c r="C578" s="22"/>
    </row>
    <row r="579" spans="3:3" ht="13">
      <c r="C579" s="22"/>
    </row>
    <row r="580" spans="3:3" ht="13">
      <c r="C580" s="22"/>
    </row>
    <row r="581" spans="3:3" ht="13">
      <c r="C581" s="22"/>
    </row>
    <row r="582" spans="3:3" ht="13">
      <c r="C582" s="22"/>
    </row>
    <row r="583" spans="3:3" ht="13">
      <c r="C583" s="22"/>
    </row>
    <row r="584" spans="3:3" ht="13">
      <c r="C584" s="22"/>
    </row>
    <row r="585" spans="3:3" ht="13">
      <c r="C585" s="22"/>
    </row>
    <row r="586" spans="3:3" ht="13">
      <c r="C586" s="22"/>
    </row>
    <row r="587" spans="3:3" ht="13">
      <c r="C587" s="22"/>
    </row>
    <row r="588" spans="3:3" ht="13">
      <c r="C588" s="22"/>
    </row>
    <row r="589" spans="3:3" ht="13">
      <c r="C589" s="22"/>
    </row>
    <row r="590" spans="3:3" ht="13">
      <c r="C590" s="22"/>
    </row>
    <row r="591" spans="3:3" ht="13">
      <c r="C591" s="22"/>
    </row>
    <row r="592" spans="3:3" ht="13">
      <c r="C592" s="22"/>
    </row>
    <row r="593" spans="3:3" ht="13">
      <c r="C593" s="22"/>
    </row>
    <row r="594" spans="3:3" ht="13">
      <c r="C594" s="22"/>
    </row>
    <row r="595" spans="3:3" ht="13">
      <c r="C595" s="22"/>
    </row>
    <row r="596" spans="3:3" ht="13">
      <c r="C596" s="22"/>
    </row>
    <row r="597" spans="3:3" ht="13">
      <c r="C597" s="22"/>
    </row>
    <row r="598" spans="3:3" ht="13">
      <c r="C598" s="22"/>
    </row>
    <row r="599" spans="3:3" ht="13">
      <c r="C599" s="22"/>
    </row>
    <row r="600" spans="3:3" ht="13">
      <c r="C600" s="22"/>
    </row>
    <row r="601" spans="3:3" ht="13">
      <c r="C601" s="22"/>
    </row>
    <row r="602" spans="3:3" ht="13">
      <c r="C602" s="22"/>
    </row>
    <row r="603" spans="3:3" ht="13">
      <c r="C603" s="22"/>
    </row>
    <row r="604" spans="3:3" ht="13">
      <c r="C604" s="22"/>
    </row>
    <row r="605" spans="3:3" ht="13">
      <c r="C605" s="22"/>
    </row>
    <row r="606" spans="3:3" ht="13">
      <c r="C606" s="22"/>
    </row>
    <row r="607" spans="3:3" ht="13">
      <c r="C607" s="22"/>
    </row>
    <row r="608" spans="3:3" ht="13">
      <c r="C608" s="22"/>
    </row>
    <row r="609" spans="3:3" ht="13">
      <c r="C609" s="22"/>
    </row>
    <row r="610" spans="3:3" ht="13">
      <c r="C610" s="22"/>
    </row>
    <row r="611" spans="3:3" ht="13">
      <c r="C611" s="22"/>
    </row>
    <row r="612" spans="3:3" ht="13">
      <c r="C612" s="22"/>
    </row>
    <row r="613" spans="3:3" ht="13">
      <c r="C613" s="22"/>
    </row>
    <row r="614" spans="3:3" ht="13">
      <c r="C614" s="22"/>
    </row>
    <row r="615" spans="3:3" ht="13">
      <c r="C615" s="22"/>
    </row>
    <row r="616" spans="3:3" ht="13">
      <c r="C616" s="22"/>
    </row>
    <row r="617" spans="3:3" ht="13">
      <c r="C617" s="22"/>
    </row>
    <row r="618" spans="3:3" ht="13">
      <c r="C618" s="22"/>
    </row>
    <row r="619" spans="3:3" ht="13">
      <c r="C619" s="22"/>
    </row>
    <row r="620" spans="3:3" ht="13">
      <c r="C620" s="22"/>
    </row>
    <row r="621" spans="3:3" ht="13">
      <c r="C621" s="22"/>
    </row>
    <row r="622" spans="3:3" ht="13">
      <c r="C622" s="22"/>
    </row>
    <row r="623" spans="3:3" ht="13">
      <c r="C623" s="22"/>
    </row>
    <row r="624" spans="3:3" ht="13">
      <c r="C624" s="22"/>
    </row>
    <row r="625" spans="3:3" ht="13">
      <c r="C625" s="22"/>
    </row>
    <row r="626" spans="3:3" ht="13">
      <c r="C626" s="22"/>
    </row>
    <row r="627" spans="3:3" ht="13">
      <c r="C627" s="22"/>
    </row>
    <row r="628" spans="3:3" ht="13">
      <c r="C628" s="22"/>
    </row>
    <row r="629" spans="3:3" ht="13">
      <c r="C629" s="22"/>
    </row>
    <row r="630" spans="3:3" ht="13">
      <c r="C630" s="22"/>
    </row>
    <row r="631" spans="3:3" ht="13">
      <c r="C631" s="22"/>
    </row>
    <row r="632" spans="3:3" ht="13">
      <c r="C632" s="22"/>
    </row>
    <row r="633" spans="3:3" ht="13">
      <c r="C633" s="22"/>
    </row>
    <row r="634" spans="3:3" ht="13">
      <c r="C634" s="22"/>
    </row>
    <row r="635" spans="3:3" ht="13">
      <c r="C635" s="22"/>
    </row>
    <row r="636" spans="3:3" ht="13">
      <c r="C636" s="22"/>
    </row>
    <row r="637" spans="3:3" ht="13">
      <c r="C637" s="22"/>
    </row>
    <row r="638" spans="3:3" ht="13">
      <c r="C638" s="22"/>
    </row>
    <row r="639" spans="3:3" ht="13">
      <c r="C639" s="22"/>
    </row>
    <row r="640" spans="3:3" ht="13">
      <c r="C640" s="22"/>
    </row>
    <row r="641" spans="3:3" ht="13">
      <c r="C641" s="22"/>
    </row>
    <row r="642" spans="3:3" ht="13">
      <c r="C642" s="22"/>
    </row>
    <row r="643" spans="3:3" ht="13">
      <c r="C643" s="22"/>
    </row>
    <row r="644" spans="3:3" ht="13">
      <c r="C644" s="22"/>
    </row>
    <row r="645" spans="3:3" ht="13">
      <c r="C645" s="22"/>
    </row>
    <row r="646" spans="3:3" ht="13">
      <c r="C646" s="22"/>
    </row>
    <row r="647" spans="3:3" ht="13">
      <c r="C647" s="22"/>
    </row>
    <row r="648" spans="3:3" ht="13">
      <c r="C648" s="22"/>
    </row>
    <row r="649" spans="3:3" ht="13">
      <c r="C649" s="22"/>
    </row>
    <row r="650" spans="3:3" ht="13">
      <c r="C650" s="22"/>
    </row>
    <row r="651" spans="3:3" ht="13">
      <c r="C651" s="22"/>
    </row>
    <row r="652" spans="3:3" ht="13">
      <c r="C652" s="22"/>
    </row>
    <row r="653" spans="3:3" ht="13">
      <c r="C653" s="22"/>
    </row>
    <row r="654" spans="3:3" ht="13">
      <c r="C654" s="22"/>
    </row>
    <row r="655" spans="3:3" ht="13">
      <c r="C655" s="22"/>
    </row>
    <row r="656" spans="3:3" ht="13">
      <c r="C656" s="22"/>
    </row>
    <row r="657" spans="3:3" ht="13">
      <c r="C657" s="22"/>
    </row>
    <row r="658" spans="3:3" ht="13">
      <c r="C658" s="22"/>
    </row>
    <row r="659" spans="3:3" ht="13">
      <c r="C659" s="22"/>
    </row>
    <row r="660" spans="3:3" ht="13">
      <c r="C660" s="22"/>
    </row>
    <row r="661" spans="3:3" ht="13">
      <c r="C661" s="22"/>
    </row>
    <row r="662" spans="3:3" ht="13">
      <c r="C662" s="22"/>
    </row>
    <row r="663" spans="3:3" ht="13">
      <c r="C663" s="22"/>
    </row>
    <row r="664" spans="3:3" ht="13">
      <c r="C664" s="22"/>
    </row>
    <row r="665" spans="3:3" ht="13">
      <c r="C665" s="22"/>
    </row>
    <row r="666" spans="3:3" ht="13">
      <c r="C666" s="22"/>
    </row>
    <row r="667" spans="3:3" ht="13">
      <c r="C667" s="22"/>
    </row>
    <row r="668" spans="3:3" ht="13">
      <c r="C668" s="22"/>
    </row>
    <row r="669" spans="3:3" ht="13">
      <c r="C669" s="22"/>
    </row>
    <row r="670" spans="3:3" ht="13">
      <c r="C670" s="22"/>
    </row>
    <row r="671" spans="3:3" ht="13">
      <c r="C671" s="22"/>
    </row>
    <row r="672" spans="3:3" ht="13">
      <c r="C672" s="22"/>
    </row>
    <row r="673" spans="3:3" ht="13">
      <c r="C673" s="22"/>
    </row>
    <row r="674" spans="3:3" ht="13">
      <c r="C674" s="22"/>
    </row>
    <row r="675" spans="3:3" ht="13">
      <c r="C675" s="22"/>
    </row>
    <row r="676" spans="3:3" ht="13">
      <c r="C676" s="22"/>
    </row>
    <row r="677" spans="3:3" ht="13">
      <c r="C677" s="22"/>
    </row>
    <row r="678" spans="3:3" ht="13">
      <c r="C678" s="22"/>
    </row>
    <row r="679" spans="3:3" ht="13">
      <c r="C679" s="22"/>
    </row>
    <row r="680" spans="3:3" ht="13">
      <c r="C680" s="22"/>
    </row>
    <row r="681" spans="3:3" ht="13">
      <c r="C681" s="22"/>
    </row>
    <row r="682" spans="3:3" ht="13">
      <c r="C682" s="22"/>
    </row>
    <row r="683" spans="3:3" ht="13">
      <c r="C683" s="22"/>
    </row>
    <row r="684" spans="3:3" ht="13">
      <c r="C684" s="22"/>
    </row>
    <row r="685" spans="3:3" ht="13">
      <c r="C685" s="22"/>
    </row>
    <row r="686" spans="3:3" ht="13">
      <c r="C686" s="22"/>
    </row>
    <row r="687" spans="3:3" ht="13">
      <c r="C687" s="22"/>
    </row>
    <row r="688" spans="3:3" ht="13">
      <c r="C688" s="22"/>
    </row>
    <row r="689" spans="3:3" ht="13">
      <c r="C689" s="22"/>
    </row>
    <row r="690" spans="3:3" ht="13">
      <c r="C690" s="22"/>
    </row>
    <row r="691" spans="3:3" ht="13">
      <c r="C691" s="22"/>
    </row>
    <row r="692" spans="3:3" ht="13">
      <c r="C692" s="22"/>
    </row>
    <row r="693" spans="3:3" ht="13">
      <c r="C693" s="22"/>
    </row>
    <row r="694" spans="3:3" ht="13">
      <c r="C694" s="22"/>
    </row>
    <row r="695" spans="3:3" ht="13">
      <c r="C695" s="22"/>
    </row>
    <row r="696" spans="3:3" ht="13">
      <c r="C696" s="22"/>
    </row>
    <row r="697" spans="3:3" ht="13">
      <c r="C697" s="22"/>
    </row>
    <row r="698" spans="3:3" ht="13">
      <c r="C698" s="22"/>
    </row>
    <row r="699" spans="3:3" ht="13">
      <c r="C699" s="22"/>
    </row>
    <row r="700" spans="3:3" ht="13">
      <c r="C700" s="22"/>
    </row>
    <row r="701" spans="3:3" ht="13">
      <c r="C701" s="22"/>
    </row>
    <row r="702" spans="3:3" ht="13">
      <c r="C702" s="22"/>
    </row>
    <row r="703" spans="3:3" ht="13">
      <c r="C703" s="22"/>
    </row>
    <row r="704" spans="3:3" ht="13">
      <c r="C704" s="22"/>
    </row>
    <row r="705" spans="3:3" ht="13">
      <c r="C705" s="22"/>
    </row>
    <row r="706" spans="3:3" ht="13">
      <c r="C706" s="22"/>
    </row>
    <row r="707" spans="3:3" ht="13">
      <c r="C707" s="22"/>
    </row>
    <row r="708" spans="3:3" ht="13">
      <c r="C708" s="22"/>
    </row>
    <row r="709" spans="3:3" ht="13">
      <c r="C709" s="22"/>
    </row>
    <row r="710" spans="3:3" ht="13">
      <c r="C710" s="22"/>
    </row>
    <row r="711" spans="3:3" ht="13">
      <c r="C711" s="22"/>
    </row>
    <row r="712" spans="3:3" ht="13">
      <c r="C712" s="22"/>
    </row>
    <row r="713" spans="3:3" ht="13">
      <c r="C713" s="22"/>
    </row>
    <row r="714" spans="3:3" ht="13">
      <c r="C714" s="22"/>
    </row>
    <row r="715" spans="3:3" ht="13">
      <c r="C715" s="22"/>
    </row>
    <row r="716" spans="3:3" ht="13">
      <c r="C716" s="22"/>
    </row>
    <row r="717" spans="3:3" ht="13">
      <c r="C717" s="22"/>
    </row>
    <row r="718" spans="3:3" ht="13">
      <c r="C718" s="22"/>
    </row>
    <row r="719" spans="3:3" ht="13">
      <c r="C719" s="22"/>
    </row>
    <row r="720" spans="3:3" ht="13">
      <c r="C720" s="22"/>
    </row>
    <row r="721" spans="3:3" ht="13">
      <c r="C721" s="22"/>
    </row>
    <row r="722" spans="3:3" ht="13">
      <c r="C722" s="22"/>
    </row>
    <row r="723" spans="3:3" ht="13">
      <c r="C723" s="22"/>
    </row>
    <row r="724" spans="3:3" ht="13">
      <c r="C724" s="22"/>
    </row>
    <row r="725" spans="3:3" ht="13">
      <c r="C725" s="22"/>
    </row>
    <row r="726" spans="3:3" ht="13">
      <c r="C726" s="22"/>
    </row>
    <row r="727" spans="3:3" ht="13">
      <c r="C727" s="22"/>
    </row>
    <row r="728" spans="3:3" ht="13">
      <c r="C728" s="22"/>
    </row>
    <row r="729" spans="3:3" ht="13">
      <c r="C729" s="22"/>
    </row>
    <row r="730" spans="3:3" ht="13">
      <c r="C730" s="22"/>
    </row>
    <row r="731" spans="3:3" ht="13">
      <c r="C731" s="22"/>
    </row>
    <row r="732" spans="3:3" ht="13">
      <c r="C732" s="22"/>
    </row>
    <row r="733" spans="3:3" ht="13">
      <c r="C733" s="22"/>
    </row>
    <row r="734" spans="3:3" ht="13">
      <c r="C734" s="22"/>
    </row>
    <row r="735" spans="3:3" ht="13">
      <c r="C735" s="22"/>
    </row>
    <row r="736" spans="3:3" ht="13">
      <c r="C736" s="22"/>
    </row>
    <row r="737" spans="3:3" ht="13">
      <c r="C737" s="22"/>
    </row>
    <row r="738" spans="3:3" ht="13">
      <c r="C738" s="22"/>
    </row>
    <row r="739" spans="3:3" ht="13">
      <c r="C739" s="22"/>
    </row>
    <row r="740" spans="3:3" ht="13">
      <c r="C740" s="22"/>
    </row>
    <row r="741" spans="3:3" ht="13">
      <c r="C741" s="22"/>
    </row>
    <row r="742" spans="3:3" ht="13">
      <c r="C742" s="22"/>
    </row>
    <row r="743" spans="3:3" ht="13">
      <c r="C743" s="22"/>
    </row>
    <row r="744" spans="3:3" ht="13">
      <c r="C744" s="22"/>
    </row>
    <row r="745" spans="3:3" ht="13">
      <c r="C745" s="22"/>
    </row>
    <row r="746" spans="3:3" ht="13">
      <c r="C746" s="22"/>
    </row>
    <row r="747" spans="3:3" ht="13">
      <c r="C747" s="22"/>
    </row>
    <row r="748" spans="3:3" ht="13">
      <c r="C748" s="22"/>
    </row>
    <row r="749" spans="3:3" ht="13">
      <c r="C749" s="22"/>
    </row>
    <row r="750" spans="3:3" ht="13">
      <c r="C750" s="22"/>
    </row>
    <row r="751" spans="3:3" ht="13">
      <c r="C751" s="22"/>
    </row>
    <row r="752" spans="3:3" ht="13">
      <c r="C752" s="22"/>
    </row>
    <row r="753" spans="3:3" ht="13">
      <c r="C753" s="22"/>
    </row>
    <row r="754" spans="3:3" ht="13">
      <c r="C754" s="22"/>
    </row>
    <row r="755" spans="3:3" ht="13">
      <c r="C755" s="22"/>
    </row>
    <row r="756" spans="3:3" ht="13">
      <c r="C756" s="22"/>
    </row>
    <row r="757" spans="3:3" ht="13">
      <c r="C757" s="22"/>
    </row>
    <row r="758" spans="3:3" ht="13">
      <c r="C758" s="22"/>
    </row>
    <row r="759" spans="3:3" ht="13">
      <c r="C759" s="22"/>
    </row>
    <row r="760" spans="3:3" ht="13">
      <c r="C760" s="22"/>
    </row>
    <row r="761" spans="3:3" ht="13">
      <c r="C761" s="22"/>
    </row>
    <row r="762" spans="3:3" ht="13">
      <c r="C762" s="22"/>
    </row>
    <row r="763" spans="3:3" ht="13">
      <c r="C763" s="22"/>
    </row>
    <row r="764" spans="3:3" ht="13">
      <c r="C764" s="22"/>
    </row>
    <row r="765" spans="3:3" ht="13">
      <c r="C765" s="22"/>
    </row>
    <row r="766" spans="3:3" ht="13">
      <c r="C766" s="22"/>
    </row>
    <row r="767" spans="3:3" ht="13">
      <c r="C767" s="22"/>
    </row>
    <row r="768" spans="3:3" ht="13">
      <c r="C768" s="22"/>
    </row>
    <row r="769" spans="3:3" ht="13">
      <c r="C769" s="22"/>
    </row>
    <row r="770" spans="3:3" ht="13">
      <c r="C770" s="22"/>
    </row>
    <row r="771" spans="3:3" ht="13">
      <c r="C771" s="22"/>
    </row>
    <row r="772" spans="3:3" ht="13">
      <c r="C772" s="22"/>
    </row>
    <row r="773" spans="3:3" ht="13">
      <c r="C773" s="22"/>
    </row>
    <row r="774" spans="3:3" ht="13">
      <c r="C774" s="22"/>
    </row>
    <row r="775" spans="3:3" ht="13">
      <c r="C775" s="22"/>
    </row>
    <row r="776" spans="3:3" ht="13">
      <c r="C776" s="22"/>
    </row>
    <row r="777" spans="3:3" ht="13">
      <c r="C777" s="22"/>
    </row>
    <row r="778" spans="3:3" ht="13">
      <c r="C778" s="22"/>
    </row>
    <row r="779" spans="3:3" ht="13">
      <c r="C779" s="22"/>
    </row>
    <row r="780" spans="3:3" ht="13">
      <c r="C780" s="22"/>
    </row>
    <row r="781" spans="3:3" ht="13">
      <c r="C781" s="22"/>
    </row>
    <row r="782" spans="3:3" ht="13">
      <c r="C782" s="22"/>
    </row>
    <row r="783" spans="3:3" ht="13">
      <c r="C783" s="22"/>
    </row>
    <row r="784" spans="3:3" ht="13">
      <c r="C784" s="22"/>
    </row>
    <row r="785" spans="3:3" ht="13">
      <c r="C785" s="22"/>
    </row>
    <row r="786" spans="3:3" ht="13">
      <c r="C786" s="22"/>
    </row>
    <row r="787" spans="3:3" ht="13">
      <c r="C787" s="22"/>
    </row>
    <row r="788" spans="3:3" ht="13">
      <c r="C788" s="22"/>
    </row>
    <row r="789" spans="3:3" ht="13">
      <c r="C789" s="22"/>
    </row>
    <row r="790" spans="3:3" ht="13">
      <c r="C790" s="22"/>
    </row>
    <row r="791" spans="3:3" ht="13">
      <c r="C791" s="22"/>
    </row>
    <row r="792" spans="3:3" ht="13">
      <c r="C792" s="22"/>
    </row>
    <row r="793" spans="3:3" ht="13">
      <c r="C793" s="22"/>
    </row>
    <row r="794" spans="3:3" ht="13">
      <c r="C794" s="22"/>
    </row>
    <row r="795" spans="3:3" ht="13">
      <c r="C795" s="22"/>
    </row>
    <row r="796" spans="3:3" ht="13">
      <c r="C796" s="22"/>
    </row>
    <row r="797" spans="3:3" ht="13">
      <c r="C797" s="22"/>
    </row>
    <row r="798" spans="3:3" ht="13">
      <c r="C798" s="22"/>
    </row>
    <row r="799" spans="3:3" ht="13">
      <c r="C799" s="22"/>
    </row>
    <row r="800" spans="3:3" ht="13">
      <c r="C800" s="22"/>
    </row>
    <row r="801" spans="3:3" ht="13">
      <c r="C801" s="22"/>
    </row>
    <row r="802" spans="3:3" ht="13">
      <c r="C802" s="22"/>
    </row>
    <row r="803" spans="3:3" ht="13">
      <c r="C803" s="22"/>
    </row>
    <row r="804" spans="3:3" ht="13">
      <c r="C804" s="22"/>
    </row>
    <row r="805" spans="3:3" ht="13">
      <c r="C805" s="22"/>
    </row>
    <row r="806" spans="3:3" ht="13">
      <c r="C806" s="22"/>
    </row>
    <row r="807" spans="3:3" ht="13">
      <c r="C807" s="22"/>
    </row>
    <row r="808" spans="3:3" ht="13">
      <c r="C808" s="22"/>
    </row>
    <row r="809" spans="3:3" ht="13">
      <c r="C809" s="22"/>
    </row>
    <row r="810" spans="3:3" ht="13">
      <c r="C810" s="22"/>
    </row>
    <row r="811" spans="3:3" ht="13">
      <c r="C811" s="22"/>
    </row>
    <row r="812" spans="3:3" ht="13">
      <c r="C812" s="22"/>
    </row>
    <row r="813" spans="3:3" ht="13">
      <c r="C813" s="22"/>
    </row>
    <row r="814" spans="3:3" ht="13">
      <c r="C814" s="22"/>
    </row>
    <row r="815" spans="3:3" ht="13">
      <c r="C815" s="22"/>
    </row>
    <row r="816" spans="3:3" ht="13">
      <c r="C816" s="22"/>
    </row>
    <row r="817" spans="3:3" ht="13">
      <c r="C817" s="22"/>
    </row>
    <row r="818" spans="3:3" ht="13">
      <c r="C818" s="22"/>
    </row>
    <row r="819" spans="3:3" ht="13">
      <c r="C819" s="22"/>
    </row>
    <row r="820" spans="3:3" ht="13">
      <c r="C820" s="22"/>
    </row>
    <row r="821" spans="3:3" ht="13">
      <c r="C821" s="22"/>
    </row>
    <row r="822" spans="3:3" ht="13">
      <c r="C822" s="22"/>
    </row>
    <row r="823" spans="3:3" ht="13">
      <c r="C823" s="22"/>
    </row>
    <row r="824" spans="3:3" ht="13">
      <c r="C824" s="22"/>
    </row>
    <row r="825" spans="3:3" ht="13">
      <c r="C825" s="22"/>
    </row>
    <row r="826" spans="3:3" ht="13">
      <c r="C826" s="22"/>
    </row>
    <row r="827" spans="3:3" ht="13">
      <c r="C827" s="22"/>
    </row>
    <row r="828" spans="3:3" ht="13">
      <c r="C828" s="22"/>
    </row>
    <row r="829" spans="3:3" ht="13">
      <c r="C829" s="22"/>
    </row>
    <row r="830" spans="3:3" ht="13">
      <c r="C830" s="22"/>
    </row>
    <row r="831" spans="3:3" ht="13">
      <c r="C831" s="22"/>
    </row>
    <row r="832" spans="3:3" ht="13">
      <c r="C832" s="22"/>
    </row>
    <row r="833" spans="3:3" ht="13">
      <c r="C833" s="22"/>
    </row>
    <row r="834" spans="3:3" ht="13">
      <c r="C834" s="22"/>
    </row>
    <row r="835" spans="3:3" ht="13">
      <c r="C835" s="22"/>
    </row>
    <row r="836" spans="3:3" ht="13">
      <c r="C836" s="22"/>
    </row>
    <row r="837" spans="3:3" ht="13">
      <c r="C837" s="22"/>
    </row>
    <row r="838" spans="3:3" ht="13">
      <c r="C838" s="22"/>
    </row>
    <row r="839" spans="3:3" ht="13">
      <c r="C839" s="22"/>
    </row>
    <row r="840" spans="3:3" ht="13">
      <c r="C840" s="22"/>
    </row>
    <row r="841" spans="3:3" ht="13">
      <c r="C841" s="22"/>
    </row>
    <row r="842" spans="3:3" ht="13">
      <c r="C842" s="22"/>
    </row>
    <row r="843" spans="3:3" ht="13">
      <c r="C843" s="22"/>
    </row>
    <row r="844" spans="3:3" ht="13">
      <c r="C844" s="22"/>
    </row>
    <row r="845" spans="3:3" ht="13">
      <c r="C845" s="22"/>
    </row>
    <row r="846" spans="3:3" ht="13">
      <c r="C846" s="22"/>
    </row>
    <row r="847" spans="3:3" ht="13">
      <c r="C847" s="22"/>
    </row>
    <row r="848" spans="3:3" ht="13">
      <c r="C848" s="22"/>
    </row>
    <row r="849" spans="3:3" ht="13">
      <c r="C849" s="22"/>
    </row>
    <row r="850" spans="3:3" ht="13">
      <c r="C850" s="22"/>
    </row>
    <row r="851" spans="3:3" ht="13">
      <c r="C851" s="22"/>
    </row>
    <row r="852" spans="3:3" ht="13">
      <c r="C852" s="22"/>
    </row>
    <row r="853" spans="3:3" ht="13">
      <c r="C853" s="22"/>
    </row>
    <row r="854" spans="3:3" ht="13">
      <c r="C854" s="22"/>
    </row>
    <row r="855" spans="3:3" ht="13">
      <c r="C855" s="22"/>
    </row>
    <row r="856" spans="3:3" ht="13">
      <c r="C856" s="22"/>
    </row>
    <row r="857" spans="3:3" ht="13">
      <c r="C857" s="22"/>
    </row>
    <row r="858" spans="3:3" ht="13">
      <c r="C858" s="22"/>
    </row>
    <row r="859" spans="3:3" ht="13">
      <c r="C859" s="22"/>
    </row>
    <row r="860" spans="3:3" ht="13">
      <c r="C860" s="22"/>
    </row>
    <row r="861" spans="3:3" ht="13">
      <c r="C861" s="22"/>
    </row>
    <row r="862" spans="3:3" ht="13">
      <c r="C862" s="22"/>
    </row>
    <row r="863" spans="3:3" ht="13">
      <c r="C863" s="22"/>
    </row>
    <row r="864" spans="3:3" ht="13">
      <c r="C864" s="22"/>
    </row>
    <row r="865" spans="3:3" ht="13">
      <c r="C865" s="22"/>
    </row>
    <row r="866" spans="3:3" ht="13">
      <c r="C866" s="22"/>
    </row>
    <row r="867" spans="3:3" ht="13">
      <c r="C867" s="22"/>
    </row>
    <row r="868" spans="3:3" ht="13">
      <c r="C868" s="22"/>
    </row>
    <row r="869" spans="3:3" ht="13">
      <c r="C869" s="22"/>
    </row>
    <row r="870" spans="3:3" ht="13">
      <c r="C870" s="22"/>
    </row>
    <row r="871" spans="3:3" ht="13">
      <c r="C871" s="22"/>
    </row>
    <row r="872" spans="3:3" ht="13">
      <c r="C872" s="22"/>
    </row>
    <row r="873" spans="3:3" ht="13">
      <c r="C873" s="22"/>
    </row>
    <row r="874" spans="3:3" ht="13">
      <c r="C874" s="22"/>
    </row>
    <row r="875" spans="3:3" ht="13">
      <c r="C875" s="22"/>
    </row>
    <row r="876" spans="3:3" ht="13">
      <c r="C876" s="22"/>
    </row>
    <row r="877" spans="3:3" ht="13">
      <c r="C877" s="22"/>
    </row>
    <row r="878" spans="3:3" ht="13">
      <c r="C878" s="22"/>
    </row>
    <row r="879" spans="3:3" ht="13">
      <c r="C879" s="22"/>
    </row>
    <row r="880" spans="3:3" ht="13">
      <c r="C880" s="22"/>
    </row>
    <row r="881" spans="3:3" ht="13">
      <c r="C881" s="22"/>
    </row>
    <row r="882" spans="3:3" ht="13">
      <c r="C882" s="22"/>
    </row>
    <row r="883" spans="3:3" ht="13">
      <c r="C883" s="22"/>
    </row>
    <row r="884" spans="3:3" ht="13">
      <c r="C884" s="22"/>
    </row>
    <row r="885" spans="3:3" ht="13">
      <c r="C885" s="22"/>
    </row>
    <row r="886" spans="3:3" ht="13">
      <c r="C886" s="22"/>
    </row>
    <row r="887" spans="3:3" ht="13">
      <c r="C887" s="22"/>
    </row>
    <row r="888" spans="3:3" ht="13">
      <c r="C888" s="22"/>
    </row>
    <row r="889" spans="3:3" ht="13">
      <c r="C889" s="22"/>
    </row>
    <row r="890" spans="3:3" ht="13">
      <c r="C890" s="22"/>
    </row>
    <row r="891" spans="3:3" ht="13">
      <c r="C891" s="22"/>
    </row>
    <row r="892" spans="3:3" ht="13">
      <c r="C892" s="22"/>
    </row>
    <row r="893" spans="3:3" ht="13">
      <c r="C893" s="22"/>
    </row>
    <row r="894" spans="3:3" ht="13">
      <c r="C894" s="22"/>
    </row>
    <row r="895" spans="3:3" ht="13">
      <c r="C895" s="22"/>
    </row>
    <row r="896" spans="3:3" ht="13">
      <c r="C896" s="22"/>
    </row>
    <row r="897" spans="3:3" ht="13">
      <c r="C897" s="22"/>
    </row>
    <row r="898" spans="3:3" ht="13">
      <c r="C898" s="22"/>
    </row>
    <row r="899" spans="3:3" ht="13">
      <c r="C899" s="22"/>
    </row>
    <row r="900" spans="3:3" ht="13">
      <c r="C900" s="22"/>
    </row>
    <row r="901" spans="3:3" ht="13">
      <c r="C901" s="22"/>
    </row>
    <row r="902" spans="3:3" ht="13">
      <c r="C902" s="22"/>
    </row>
    <row r="903" spans="3:3" ht="13">
      <c r="C903" s="22"/>
    </row>
    <row r="904" spans="3:3" ht="13">
      <c r="C904" s="22"/>
    </row>
    <row r="905" spans="3:3" ht="13">
      <c r="C905" s="22"/>
    </row>
    <row r="906" spans="3:3" ht="13">
      <c r="C906" s="22"/>
    </row>
    <row r="907" spans="3:3" ht="13">
      <c r="C907" s="22"/>
    </row>
    <row r="908" spans="3:3" ht="13">
      <c r="C908" s="22"/>
    </row>
    <row r="909" spans="3:3" ht="13">
      <c r="C909" s="22"/>
    </row>
    <row r="910" spans="3:3" ht="13">
      <c r="C910" s="22"/>
    </row>
    <row r="911" spans="3:3" ht="13">
      <c r="C911" s="22"/>
    </row>
    <row r="912" spans="3:3" ht="13">
      <c r="C912" s="22"/>
    </row>
    <row r="913" spans="3:3" ht="13">
      <c r="C913" s="22"/>
    </row>
    <row r="914" spans="3:3" ht="13">
      <c r="C914" s="22"/>
    </row>
    <row r="915" spans="3:3" ht="13">
      <c r="C915" s="22"/>
    </row>
    <row r="916" spans="3:3" ht="13">
      <c r="C916" s="22"/>
    </row>
    <row r="917" spans="3:3" ht="13">
      <c r="C917" s="22"/>
    </row>
    <row r="918" spans="3:3" ht="13">
      <c r="C918" s="22"/>
    </row>
    <row r="919" spans="3:3" ht="13">
      <c r="C919" s="22"/>
    </row>
    <row r="920" spans="3:3" ht="13">
      <c r="C920" s="22"/>
    </row>
    <row r="921" spans="3:3" ht="13">
      <c r="C921" s="22"/>
    </row>
    <row r="922" spans="3:3" ht="13">
      <c r="C922" s="22"/>
    </row>
    <row r="923" spans="3:3" ht="13">
      <c r="C923" s="22"/>
    </row>
    <row r="924" spans="3:3" ht="13">
      <c r="C924" s="22"/>
    </row>
    <row r="925" spans="3:3" ht="13">
      <c r="C925" s="22"/>
    </row>
    <row r="926" spans="3:3" ht="13">
      <c r="C926" s="22"/>
    </row>
    <row r="927" spans="3:3" ht="13">
      <c r="C927" s="22"/>
    </row>
    <row r="928" spans="3:3" ht="13">
      <c r="C928" s="22"/>
    </row>
    <row r="929" spans="3:3" ht="13">
      <c r="C929" s="22"/>
    </row>
    <row r="930" spans="3:3" ht="13">
      <c r="C930" s="22"/>
    </row>
    <row r="931" spans="3:3" ht="13">
      <c r="C931" s="22"/>
    </row>
    <row r="932" spans="3:3" ht="13">
      <c r="C932" s="22"/>
    </row>
    <row r="933" spans="3:3" ht="13">
      <c r="C933" s="22"/>
    </row>
    <row r="934" spans="3:3" ht="13">
      <c r="C934" s="22"/>
    </row>
    <row r="935" spans="3:3" ht="13">
      <c r="C935" s="22"/>
    </row>
    <row r="936" spans="3:3" ht="13">
      <c r="C936" s="22"/>
    </row>
    <row r="937" spans="3:3" ht="13">
      <c r="C937" s="22"/>
    </row>
    <row r="938" spans="3:3" ht="13">
      <c r="C938" s="22"/>
    </row>
    <row r="939" spans="3:3" ht="13">
      <c r="C939" s="22"/>
    </row>
    <row r="940" spans="3:3" ht="13">
      <c r="C940" s="22"/>
    </row>
    <row r="941" spans="3:3" ht="13">
      <c r="C941" s="22"/>
    </row>
    <row r="942" spans="3:3" ht="13">
      <c r="C942" s="22"/>
    </row>
    <row r="943" spans="3:3" ht="13">
      <c r="C943" s="22"/>
    </row>
    <row r="944" spans="3:3" ht="13">
      <c r="C944" s="22"/>
    </row>
    <row r="945" spans="3:3" ht="13">
      <c r="C945" s="22"/>
    </row>
    <row r="946" spans="3:3" ht="13">
      <c r="C946" s="22"/>
    </row>
    <row r="947" spans="3:3" ht="13">
      <c r="C947" s="22"/>
    </row>
    <row r="948" spans="3:3" ht="13">
      <c r="C948" s="22"/>
    </row>
    <row r="949" spans="3:3" ht="13">
      <c r="C949" s="22"/>
    </row>
    <row r="950" spans="3:3" ht="13">
      <c r="C950" s="22"/>
    </row>
    <row r="951" spans="3:3" ht="13">
      <c r="C951" s="22"/>
    </row>
    <row r="952" spans="3:3" ht="13">
      <c r="C952" s="22"/>
    </row>
    <row r="953" spans="3:3" ht="13">
      <c r="C953" s="22"/>
    </row>
    <row r="954" spans="3:3" ht="13">
      <c r="C954" s="22"/>
    </row>
    <row r="955" spans="3:3" ht="13">
      <c r="C955" s="22"/>
    </row>
    <row r="956" spans="3:3" ht="13">
      <c r="C956" s="22"/>
    </row>
    <row r="957" spans="3:3" ht="13">
      <c r="C957" s="22"/>
    </row>
    <row r="958" spans="3:3" ht="13">
      <c r="C958" s="22"/>
    </row>
    <row r="959" spans="3:3" ht="13">
      <c r="C959" s="22"/>
    </row>
    <row r="960" spans="3:3" ht="13">
      <c r="C960" s="22"/>
    </row>
    <row r="961" spans="3:3" ht="13">
      <c r="C961" s="22"/>
    </row>
    <row r="962" spans="3:3" ht="13">
      <c r="C962" s="22"/>
    </row>
    <row r="963" spans="3:3" ht="13">
      <c r="C963" s="22"/>
    </row>
    <row r="964" spans="3:3" ht="13">
      <c r="C964" s="22"/>
    </row>
    <row r="965" spans="3:3" ht="13">
      <c r="C965" s="22"/>
    </row>
    <row r="966" spans="3:3" ht="13">
      <c r="C966" s="22"/>
    </row>
    <row r="967" spans="3:3" ht="13">
      <c r="C967" s="22"/>
    </row>
    <row r="968" spans="3:3" ht="13">
      <c r="C968" s="22"/>
    </row>
    <row r="969" spans="3:3" ht="13">
      <c r="C969" s="22"/>
    </row>
    <row r="970" spans="3:3" ht="13">
      <c r="C970" s="22"/>
    </row>
    <row r="971" spans="3:3" ht="13">
      <c r="C971" s="22"/>
    </row>
    <row r="972" spans="3:3" ht="13">
      <c r="C972" s="22"/>
    </row>
    <row r="973" spans="3:3" ht="13">
      <c r="C973" s="22"/>
    </row>
    <row r="974" spans="3:3" ht="13">
      <c r="C974" s="22"/>
    </row>
    <row r="975" spans="3:3" ht="13">
      <c r="C975" s="22"/>
    </row>
    <row r="976" spans="3:3" ht="13">
      <c r="C976" s="22"/>
    </row>
    <row r="977" spans="3:3" ht="13">
      <c r="C977" s="22"/>
    </row>
    <row r="978" spans="3:3" ht="13">
      <c r="C978" s="22"/>
    </row>
    <row r="979" spans="3:3" ht="13">
      <c r="C979" s="22"/>
    </row>
    <row r="980" spans="3:3" ht="13">
      <c r="C980" s="22"/>
    </row>
    <row r="981" spans="3:3" ht="13">
      <c r="C981" s="22"/>
    </row>
    <row r="982" spans="3:3" ht="13">
      <c r="C982" s="22"/>
    </row>
    <row r="983" spans="3:3" ht="13">
      <c r="C983" s="22"/>
    </row>
    <row r="984" spans="3:3" ht="13">
      <c r="C984" s="22"/>
    </row>
    <row r="985" spans="3:3" ht="13">
      <c r="C985" s="22"/>
    </row>
    <row r="986" spans="3:3" ht="13">
      <c r="C986" s="22"/>
    </row>
    <row r="987" spans="3:3" ht="13">
      <c r="C987" s="22"/>
    </row>
    <row r="988" spans="3:3" ht="13">
      <c r="C988" s="22"/>
    </row>
    <row r="989" spans="3:3" ht="13">
      <c r="C989" s="22"/>
    </row>
    <row r="990" spans="3:3" ht="13">
      <c r="C990" s="22"/>
    </row>
    <row r="991" spans="3:3" ht="13">
      <c r="C991" s="22"/>
    </row>
    <row r="992" spans="3:3" ht="13">
      <c r="C992" s="22"/>
    </row>
    <row r="993" spans="3:3" ht="13">
      <c r="C993" s="22"/>
    </row>
    <row r="994" spans="3:3" ht="13">
      <c r="C994" s="22"/>
    </row>
    <row r="995" spans="3:3" ht="13">
      <c r="C995" s="22"/>
    </row>
    <row r="996" spans="3:3" ht="13">
      <c r="C996" s="22"/>
    </row>
    <row r="997" spans="3:3" ht="13">
      <c r="C997" s="22"/>
    </row>
    <row r="998" spans="3:3" ht="13">
      <c r="C998" s="22"/>
    </row>
    <row r="999" spans="3:3" ht="13">
      <c r="C999" s="22"/>
    </row>
    <row r="1000" spans="3:3" ht="13">
      <c r="C1000" s="22"/>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B268-760B-414F-ABB8-E6C94F207815}">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22" t="s">
        <v>98</v>
      </c>
    </row>
    <row r="2" spans="1:4" ht="15.75" customHeight="1">
      <c r="A2" s="17">
        <v>34790</v>
      </c>
      <c r="B2" s="12">
        <v>6.05</v>
      </c>
      <c r="C2" s="22"/>
    </row>
    <row r="3" spans="1:4" ht="15.75" customHeight="1">
      <c r="A3" s="17">
        <v>34820</v>
      </c>
      <c r="B3" s="12">
        <v>6.01</v>
      </c>
      <c r="C3" s="22">
        <v>100</v>
      </c>
    </row>
    <row r="4" spans="1:4" ht="15.75" customHeight="1">
      <c r="A4" s="17">
        <v>34851</v>
      </c>
      <c r="B4" s="12">
        <v>6</v>
      </c>
      <c r="C4" s="22">
        <v>100</v>
      </c>
    </row>
    <row r="5" spans="1:4" ht="15.75" customHeight="1">
      <c r="A5" s="17">
        <v>34881</v>
      </c>
      <c r="B5" s="12">
        <v>5.85</v>
      </c>
      <c r="C5" s="22">
        <v>100</v>
      </c>
    </row>
    <row r="6" spans="1:4" ht="15.75" customHeight="1">
      <c r="A6" s="17">
        <v>34912</v>
      </c>
      <c r="B6" s="12">
        <v>5.74</v>
      </c>
      <c r="C6" s="22">
        <v>100</v>
      </c>
    </row>
    <row r="7" spans="1:4" ht="15">
      <c r="A7" s="17">
        <v>34943</v>
      </c>
      <c r="B7" s="12">
        <v>5.8</v>
      </c>
      <c r="C7" s="22">
        <v>80</v>
      </c>
      <c r="D7" s="43"/>
    </row>
    <row r="8" spans="1:4" ht="15">
      <c r="A8" s="17">
        <v>34973</v>
      </c>
      <c r="B8" s="12">
        <v>5.76</v>
      </c>
      <c r="C8" s="22">
        <v>83.333333333333343</v>
      </c>
      <c r="D8" s="43"/>
    </row>
    <row r="9" spans="1:4" ht="15">
      <c r="A9" s="17">
        <v>35004</v>
      </c>
      <c r="B9" s="12">
        <v>5.8</v>
      </c>
      <c r="C9" s="22">
        <v>64.285714285714278</v>
      </c>
      <c r="D9" s="43"/>
    </row>
    <row r="10" spans="1:4" ht="15">
      <c r="A10" s="17">
        <v>35034</v>
      </c>
      <c r="B10" s="12">
        <v>5.6</v>
      </c>
      <c r="C10" s="22">
        <v>100</v>
      </c>
      <c r="D10" s="43"/>
    </row>
    <row r="11" spans="1:4" ht="15">
      <c r="A11" s="17">
        <v>35065</v>
      </c>
      <c r="B11" s="12">
        <v>5.56</v>
      </c>
      <c r="C11" s="22">
        <v>100</v>
      </c>
      <c r="D11" s="43"/>
    </row>
    <row r="12" spans="1:4" ht="15">
      <c r="A12" s="17">
        <v>35096</v>
      </c>
      <c r="B12" s="12">
        <v>5.22</v>
      </c>
      <c r="C12" s="22">
        <v>100</v>
      </c>
      <c r="D12" s="43"/>
    </row>
    <row r="13" spans="1:4" ht="15">
      <c r="A13" s="17">
        <v>35125</v>
      </c>
      <c r="B13" s="12">
        <v>5.31</v>
      </c>
      <c r="C13" s="22">
        <v>90.909090909090907</v>
      </c>
      <c r="D13" s="43"/>
    </row>
    <row r="14" spans="1:4" ht="15">
      <c r="A14" s="17">
        <v>35156</v>
      </c>
      <c r="B14" s="12">
        <v>5.22</v>
      </c>
      <c r="C14" s="22">
        <v>95.833333333333329</v>
      </c>
      <c r="D14" s="43"/>
    </row>
    <row r="15" spans="1:4" ht="15">
      <c r="A15" s="17">
        <v>35186</v>
      </c>
      <c r="B15" s="12">
        <v>5.24</v>
      </c>
      <c r="C15" s="22">
        <v>84.615384615384613</v>
      </c>
      <c r="D15" s="43"/>
    </row>
    <row r="16" spans="1:4" ht="15">
      <c r="A16" s="17">
        <v>35217</v>
      </c>
      <c r="B16" s="12">
        <v>5.27</v>
      </c>
      <c r="C16" s="22">
        <v>78.571428571428569</v>
      </c>
      <c r="D16" s="43"/>
    </row>
    <row r="17" spans="1:4" ht="15">
      <c r="A17" s="17">
        <v>35247</v>
      </c>
      <c r="B17" s="12">
        <v>5.4</v>
      </c>
      <c r="C17" s="22">
        <v>66.666666666666671</v>
      </c>
      <c r="D17" s="43"/>
    </row>
    <row r="18" spans="1:4" ht="15">
      <c r="A18" s="17">
        <v>35278</v>
      </c>
      <c r="B18" s="12">
        <v>5.22</v>
      </c>
      <c r="C18" s="22">
        <v>93.75</v>
      </c>
      <c r="D18" s="43"/>
    </row>
    <row r="19" spans="1:4" ht="15">
      <c r="A19" s="17">
        <v>35309</v>
      </c>
      <c r="B19" s="12">
        <v>5.3</v>
      </c>
      <c r="C19" s="22">
        <v>70.588235294117652</v>
      </c>
      <c r="D19" s="43"/>
    </row>
    <row r="20" spans="1:4" ht="15">
      <c r="A20" s="17">
        <v>35339</v>
      </c>
      <c r="B20" s="12">
        <v>5.24</v>
      </c>
      <c r="C20" s="22">
        <v>80.555555555555557</v>
      </c>
      <c r="D20" s="43"/>
    </row>
    <row r="21" spans="1:4" ht="15">
      <c r="A21" s="17">
        <v>35370</v>
      </c>
      <c r="B21" s="12">
        <v>5.31</v>
      </c>
      <c r="C21" s="22">
        <v>60.526315789473685</v>
      </c>
      <c r="D21" s="43"/>
    </row>
    <row r="22" spans="1:4" ht="15">
      <c r="A22" s="17">
        <v>35400</v>
      </c>
      <c r="B22" s="12">
        <v>5.29</v>
      </c>
      <c r="C22" s="22">
        <v>70</v>
      </c>
      <c r="D22" s="43"/>
    </row>
    <row r="23" spans="1:4" ht="15">
      <c r="A23" s="17">
        <v>35431</v>
      </c>
      <c r="B23" s="12">
        <v>5.25</v>
      </c>
      <c r="C23" s="22">
        <v>76.19047619047619</v>
      </c>
      <c r="D23" s="43"/>
    </row>
    <row r="24" spans="1:4" ht="15">
      <c r="A24" s="17">
        <v>35462</v>
      </c>
      <c r="B24" s="12">
        <v>5.19</v>
      </c>
      <c r="C24" s="22">
        <v>100</v>
      </c>
      <c r="D24" s="43"/>
    </row>
    <row r="25" spans="1:4" ht="15">
      <c r="A25" s="17">
        <v>35490</v>
      </c>
      <c r="B25" s="12">
        <v>5.39</v>
      </c>
      <c r="C25" s="22">
        <v>47.826086956521742</v>
      </c>
      <c r="D25" s="43"/>
    </row>
    <row r="26" spans="1:4" ht="15">
      <c r="A26" s="17">
        <v>35521</v>
      </c>
      <c r="B26" s="12">
        <v>5.51</v>
      </c>
      <c r="C26" s="22">
        <v>41.666666666666664</v>
      </c>
      <c r="D26" s="43"/>
    </row>
    <row r="27" spans="1:4" ht="15">
      <c r="A27" s="17">
        <v>35551</v>
      </c>
      <c r="B27" s="12">
        <v>5.5</v>
      </c>
      <c r="C27" s="22">
        <v>43.999999999999993</v>
      </c>
      <c r="D27" s="43"/>
    </row>
    <row r="28" spans="1:4" ht="15">
      <c r="A28" s="17">
        <v>35582</v>
      </c>
      <c r="B28" s="12">
        <v>5.56</v>
      </c>
      <c r="C28" s="22">
        <v>36.53846153846154</v>
      </c>
      <c r="D28" s="43"/>
    </row>
    <row r="29" spans="1:4" ht="15">
      <c r="A29" s="17">
        <v>35612</v>
      </c>
      <c r="B29" s="12">
        <v>5.52</v>
      </c>
      <c r="C29" s="22">
        <v>40.740740740740748</v>
      </c>
      <c r="D29" s="43"/>
    </row>
    <row r="30" spans="1:4" ht="15">
      <c r="A30" s="17">
        <v>35643</v>
      </c>
      <c r="B30" s="12">
        <v>5.54</v>
      </c>
      <c r="C30" s="22">
        <v>39.285714285714292</v>
      </c>
      <c r="D30" s="43"/>
    </row>
    <row r="31" spans="1:4" ht="15">
      <c r="A31" s="17">
        <v>35674</v>
      </c>
      <c r="B31" s="12">
        <v>5.54</v>
      </c>
      <c r="C31" s="22">
        <v>39.655172413793103</v>
      </c>
      <c r="D31" s="43"/>
    </row>
    <row r="32" spans="1:4" ht="15">
      <c r="A32" s="17">
        <v>35704</v>
      </c>
      <c r="B32" s="12">
        <v>5.5</v>
      </c>
      <c r="C32" s="22">
        <v>51.666666666666664</v>
      </c>
      <c r="D32" s="43"/>
    </row>
    <row r="33" spans="1:4" ht="15">
      <c r="A33" s="17">
        <v>35735</v>
      </c>
      <c r="B33" s="12">
        <v>5.52</v>
      </c>
      <c r="C33" s="22">
        <v>43.548387096774185</v>
      </c>
      <c r="D33" s="43"/>
    </row>
    <row r="34" spans="1:4" ht="15">
      <c r="A34" s="17">
        <v>35765</v>
      </c>
      <c r="B34" s="12">
        <v>5.5</v>
      </c>
      <c r="C34" s="22">
        <v>53.125</v>
      </c>
      <c r="D34" s="43"/>
    </row>
    <row r="35" spans="1:4" ht="15">
      <c r="A35" s="17">
        <v>35796</v>
      </c>
      <c r="B35" s="12">
        <v>5.56</v>
      </c>
      <c r="C35" s="22">
        <v>30.303030303030297</v>
      </c>
      <c r="D35" s="43"/>
    </row>
    <row r="36" spans="1:4" ht="15">
      <c r="A36" s="17">
        <v>35827</v>
      </c>
      <c r="B36" s="12">
        <v>5.51</v>
      </c>
      <c r="C36" s="22">
        <v>48.529411764705884</v>
      </c>
      <c r="D36" s="43"/>
    </row>
    <row r="37" spans="1:4" ht="15">
      <c r="A37" s="17">
        <v>35855</v>
      </c>
      <c r="B37" s="12">
        <v>5.49</v>
      </c>
      <c r="C37" s="22">
        <v>60</v>
      </c>
      <c r="D37" s="43"/>
    </row>
    <row r="38" spans="1:4" ht="15">
      <c r="A38" s="17">
        <v>35886</v>
      </c>
      <c r="B38" s="12">
        <v>5.45</v>
      </c>
      <c r="C38" s="22">
        <v>61.111111111111107</v>
      </c>
      <c r="D38" s="43"/>
    </row>
    <row r="39" spans="1:4" ht="15">
      <c r="A39" s="17">
        <v>35916</v>
      </c>
      <c r="B39" s="12">
        <v>5.49</v>
      </c>
      <c r="C39" s="22">
        <v>58.108108108108105</v>
      </c>
      <c r="D39" s="43"/>
    </row>
    <row r="40" spans="1:4" ht="15">
      <c r="A40" s="17">
        <v>35947</v>
      </c>
      <c r="B40" s="12">
        <v>5.56</v>
      </c>
      <c r="C40" s="22">
        <v>27.631578947368425</v>
      </c>
      <c r="D40" s="43"/>
    </row>
    <row r="41" spans="1:4" ht="15">
      <c r="A41" s="17">
        <v>35977</v>
      </c>
      <c r="B41" s="12">
        <v>5.54</v>
      </c>
      <c r="C41" s="22">
        <v>35.897435897435898</v>
      </c>
      <c r="D41" s="43"/>
    </row>
    <row r="42" spans="1:4" ht="15">
      <c r="A42" s="17">
        <v>36008</v>
      </c>
      <c r="B42" s="12">
        <v>5.55</v>
      </c>
      <c r="C42" s="22">
        <v>32.5</v>
      </c>
      <c r="D42" s="43"/>
    </row>
    <row r="43" spans="1:4" ht="15">
      <c r="A43" s="17">
        <v>36039</v>
      </c>
      <c r="B43" s="12">
        <v>5.51</v>
      </c>
      <c r="C43" s="22">
        <v>48.780487804878049</v>
      </c>
      <c r="D43" s="43"/>
    </row>
    <row r="44" spans="1:4" ht="15">
      <c r="A44" s="17">
        <v>36069</v>
      </c>
      <c r="B44" s="12">
        <v>5.07</v>
      </c>
      <c r="C44" s="22">
        <v>100</v>
      </c>
      <c r="D44" s="43"/>
    </row>
    <row r="45" spans="1:4" ht="15">
      <c r="A45" s="17">
        <v>36100</v>
      </c>
      <c r="B45" s="12">
        <v>4.83</v>
      </c>
      <c r="C45" s="22">
        <v>100</v>
      </c>
      <c r="D45" s="43"/>
    </row>
    <row r="46" spans="1:4" ht="15">
      <c r="A46" s="17">
        <v>36130</v>
      </c>
      <c r="B46" s="12">
        <v>4.68</v>
      </c>
      <c r="C46" s="22">
        <v>100</v>
      </c>
      <c r="D46" s="43"/>
    </row>
    <row r="47" spans="1:4" ht="15">
      <c r="A47" s="17">
        <v>36161</v>
      </c>
      <c r="B47" s="12">
        <v>4.63</v>
      </c>
      <c r="C47" s="22">
        <v>100</v>
      </c>
      <c r="D47" s="43"/>
    </row>
    <row r="48" spans="1:4" ht="15">
      <c r="A48" s="17">
        <v>36192</v>
      </c>
      <c r="B48" s="12">
        <v>4.76</v>
      </c>
      <c r="C48" s="22">
        <v>95.652173913043484</v>
      </c>
      <c r="D48" s="43"/>
    </row>
    <row r="49" spans="1:4" ht="15">
      <c r="A49" s="17">
        <v>36220</v>
      </c>
      <c r="B49" s="12">
        <v>4.8099999999999996</v>
      </c>
      <c r="C49" s="22">
        <v>93.61702127659575</v>
      </c>
      <c r="D49" s="43"/>
    </row>
    <row r="50" spans="1:4" ht="15">
      <c r="A50" s="17">
        <v>36251</v>
      </c>
      <c r="B50" s="12">
        <v>4.74</v>
      </c>
      <c r="C50" s="22">
        <v>95.833333333333329</v>
      </c>
      <c r="D50" s="43"/>
    </row>
    <row r="51" spans="1:4" ht="15">
      <c r="A51" s="17">
        <v>36281</v>
      </c>
      <c r="B51" s="12">
        <v>4.74</v>
      </c>
      <c r="C51" s="22">
        <v>94.897959183673464</v>
      </c>
      <c r="D51" s="43"/>
    </row>
    <row r="52" spans="1:4" ht="15">
      <c r="A52" s="17">
        <v>36312</v>
      </c>
      <c r="B52" s="12">
        <v>4.76</v>
      </c>
      <c r="C52" s="22">
        <v>91</v>
      </c>
      <c r="D52" s="43"/>
    </row>
    <row r="53" spans="1:4" ht="15">
      <c r="A53" s="17">
        <v>36342</v>
      </c>
      <c r="B53" s="12">
        <v>4.99</v>
      </c>
      <c r="C53" s="22">
        <v>84.313725490196077</v>
      </c>
      <c r="D53" s="43"/>
    </row>
    <row r="54" spans="1:4" ht="15">
      <c r="A54" s="17">
        <v>36373</v>
      </c>
      <c r="B54" s="12">
        <v>5.07</v>
      </c>
      <c r="C54" s="22">
        <v>81.730769230769226</v>
      </c>
      <c r="D54" s="43"/>
    </row>
    <row r="55" spans="1:4" ht="15">
      <c r="A55" s="17">
        <v>36404</v>
      </c>
      <c r="B55" s="12">
        <v>5.22</v>
      </c>
      <c r="C55" s="22">
        <v>74.528301886792448</v>
      </c>
      <c r="D55" s="43"/>
    </row>
    <row r="56" spans="1:4" ht="15">
      <c r="A56" s="17">
        <v>36434</v>
      </c>
      <c r="B56" s="12">
        <v>5.2</v>
      </c>
      <c r="C56" s="22">
        <v>77.777777777777771</v>
      </c>
      <c r="D56" s="43"/>
    </row>
    <row r="57" spans="1:4" ht="15">
      <c r="A57" s="17">
        <v>36465</v>
      </c>
      <c r="B57" s="12">
        <v>5.42</v>
      </c>
      <c r="C57" s="22">
        <v>50.909090909090907</v>
      </c>
      <c r="D57" s="43"/>
    </row>
    <row r="58" spans="1:4" ht="15">
      <c r="A58" s="17">
        <v>36495</v>
      </c>
      <c r="B58" s="12">
        <v>5.3</v>
      </c>
      <c r="C58" s="22">
        <v>59.821428571428569</v>
      </c>
      <c r="D58" s="43"/>
    </row>
    <row r="59" spans="1:4" ht="15">
      <c r="A59" s="17">
        <v>36526</v>
      </c>
      <c r="B59" s="12">
        <v>5.45</v>
      </c>
      <c r="C59" s="22">
        <v>48.245614035087712</v>
      </c>
      <c r="D59" s="43"/>
    </row>
    <row r="60" spans="1:4" ht="15">
      <c r="A60" s="17">
        <v>36557</v>
      </c>
      <c r="B60" s="12">
        <v>5.73</v>
      </c>
      <c r="C60" s="22">
        <v>13.793103448275872</v>
      </c>
      <c r="D60" s="43"/>
    </row>
    <row r="61" spans="1:4" ht="15">
      <c r="A61" s="17">
        <v>36586</v>
      </c>
      <c r="B61" s="12">
        <v>5.85</v>
      </c>
      <c r="C61" s="22">
        <v>5.9322033898305051</v>
      </c>
      <c r="D61" s="43"/>
    </row>
    <row r="62" spans="1:4" ht="15">
      <c r="A62" s="17">
        <v>36617</v>
      </c>
      <c r="B62" s="12">
        <v>6.02</v>
      </c>
      <c r="C62" s="22">
        <v>1.6666666666666714</v>
      </c>
      <c r="D62" s="43"/>
    </row>
    <row r="63" spans="1:4" ht="15">
      <c r="A63" s="17">
        <v>36647</v>
      </c>
      <c r="B63" s="12">
        <v>6.27</v>
      </c>
      <c r="C63" s="22">
        <v>0</v>
      </c>
      <c r="D63" s="43"/>
    </row>
    <row r="64" spans="1:4" ht="15">
      <c r="A64" s="17">
        <v>36678</v>
      </c>
      <c r="B64" s="12">
        <v>6.53</v>
      </c>
      <c r="C64" s="22">
        <v>0</v>
      </c>
      <c r="D64" s="43"/>
    </row>
    <row r="65" spans="1:4" ht="15">
      <c r="A65" s="17">
        <v>36708</v>
      </c>
      <c r="B65" s="12">
        <v>6.54</v>
      </c>
      <c r="C65" s="22">
        <v>0</v>
      </c>
      <c r="D65" s="43"/>
    </row>
    <row r="66" spans="1:4" ht="15">
      <c r="A66" s="17">
        <v>36739</v>
      </c>
      <c r="B66" s="12">
        <v>6.5</v>
      </c>
      <c r="C66" s="22">
        <v>3.125</v>
      </c>
      <c r="D66" s="43"/>
    </row>
    <row r="67" spans="1:4" ht="15">
      <c r="A67" s="17">
        <v>36770</v>
      </c>
      <c r="B67" s="12">
        <v>6.52</v>
      </c>
      <c r="C67" s="22">
        <v>3.0769230769230802</v>
      </c>
      <c r="D67" s="43"/>
    </row>
    <row r="68" spans="1:4" ht="15">
      <c r="A68" s="17">
        <v>36800</v>
      </c>
      <c r="B68" s="12">
        <v>6.51</v>
      </c>
      <c r="C68" s="22">
        <v>4.5454545454545467</v>
      </c>
      <c r="D68" s="43"/>
    </row>
    <row r="69" spans="1:4" ht="15">
      <c r="A69" s="17">
        <v>36831</v>
      </c>
      <c r="B69" s="12">
        <v>6.51</v>
      </c>
      <c r="C69" s="22">
        <v>5.2238805970149258</v>
      </c>
      <c r="D69" s="43"/>
    </row>
    <row r="70" spans="1:4" ht="15">
      <c r="A70" s="17">
        <v>36861</v>
      </c>
      <c r="B70" s="12">
        <v>6.4</v>
      </c>
      <c r="C70" s="22">
        <v>8.8235294117647101</v>
      </c>
      <c r="D70" s="43"/>
    </row>
    <row r="71" spans="1:4" ht="15">
      <c r="A71" s="17">
        <v>36892</v>
      </c>
      <c r="B71" s="12">
        <v>5.98</v>
      </c>
      <c r="C71" s="22">
        <v>17.391304347826093</v>
      </c>
      <c r="D71" s="43"/>
    </row>
    <row r="72" spans="1:4" ht="15">
      <c r="A72" s="17">
        <v>36923</v>
      </c>
      <c r="B72" s="12">
        <v>5.49</v>
      </c>
      <c r="C72" s="22">
        <v>54.285714285714285</v>
      </c>
      <c r="D72" s="43"/>
    </row>
    <row r="73" spans="1:4" ht="15">
      <c r="A73" s="17">
        <v>36951</v>
      </c>
      <c r="B73" s="12">
        <v>5.31</v>
      </c>
      <c r="C73" s="22">
        <v>64.788732394366207</v>
      </c>
      <c r="D73" s="43"/>
    </row>
    <row r="74" spans="1:4" ht="15">
      <c r="A74" s="17">
        <v>36982</v>
      </c>
      <c r="B74" s="12">
        <v>4.8</v>
      </c>
      <c r="C74" s="22">
        <v>91.666666666666671</v>
      </c>
      <c r="D74" s="43"/>
    </row>
    <row r="75" spans="1:4" ht="15">
      <c r="A75" s="17">
        <v>37012</v>
      </c>
      <c r="B75" s="12">
        <v>4.21</v>
      </c>
      <c r="C75" s="22">
        <v>100</v>
      </c>
      <c r="D75" s="43"/>
    </row>
    <row r="76" spans="1:4" ht="15">
      <c r="A76" s="17">
        <v>37043</v>
      </c>
      <c r="B76" s="12">
        <v>3.97</v>
      </c>
      <c r="C76" s="22">
        <v>100</v>
      </c>
      <c r="D76" s="43"/>
    </row>
    <row r="77" spans="1:4" ht="15">
      <c r="A77" s="17">
        <v>37073</v>
      </c>
      <c r="B77" s="12">
        <v>3.77</v>
      </c>
      <c r="C77" s="22">
        <v>100</v>
      </c>
      <c r="D77" s="43"/>
    </row>
    <row r="78" spans="1:4" ht="15">
      <c r="A78" s="17">
        <v>37104</v>
      </c>
      <c r="B78" s="12">
        <v>3.65</v>
      </c>
      <c r="C78" s="22">
        <v>100</v>
      </c>
      <c r="D78" s="43"/>
    </row>
    <row r="79" spans="1:4" ht="15">
      <c r="A79" s="17">
        <v>37135</v>
      </c>
      <c r="B79" s="12">
        <v>3.07</v>
      </c>
      <c r="C79" s="22">
        <v>100</v>
      </c>
      <c r="D79" s="43"/>
    </row>
    <row r="80" spans="1:4" ht="15">
      <c r="A80" s="17">
        <v>37165</v>
      </c>
      <c r="B80" s="12">
        <v>2.4900000000000002</v>
      </c>
      <c r="C80" s="22">
        <v>100</v>
      </c>
      <c r="D80" s="43"/>
    </row>
    <row r="81" spans="1:4" ht="15">
      <c r="A81" s="17">
        <v>37196</v>
      </c>
      <c r="B81" s="12">
        <v>2.09</v>
      </c>
      <c r="C81" s="22">
        <v>100</v>
      </c>
      <c r="D81" s="43"/>
    </row>
    <row r="82" spans="1:4" ht="15">
      <c r="A82" s="17">
        <v>37226</v>
      </c>
      <c r="B82" s="12">
        <v>1.82</v>
      </c>
      <c r="C82" s="22">
        <v>100</v>
      </c>
      <c r="D82" s="43"/>
    </row>
    <row r="83" spans="1:4" ht="15">
      <c r="A83" s="17">
        <v>37257</v>
      </c>
      <c r="B83" s="12">
        <v>1.73</v>
      </c>
      <c r="C83" s="22">
        <v>100</v>
      </c>
      <c r="D83" s="43"/>
    </row>
    <row r="84" spans="1:4" ht="15">
      <c r="A84" s="17">
        <v>37288</v>
      </c>
      <c r="B84" s="12">
        <v>1.74</v>
      </c>
      <c r="C84" s="22">
        <v>98.780487804878049</v>
      </c>
      <c r="D84" s="43"/>
    </row>
    <row r="85" spans="1:4" ht="15">
      <c r="A85" s="17">
        <v>37316</v>
      </c>
      <c r="B85" s="12">
        <v>1.73</v>
      </c>
      <c r="C85" s="22">
        <v>99.397590361445779</v>
      </c>
      <c r="D85" s="43"/>
    </row>
    <row r="86" spans="1:4" ht="15">
      <c r="A86" s="17">
        <v>37347</v>
      </c>
      <c r="B86" s="12">
        <v>1.75</v>
      </c>
      <c r="C86" s="22">
        <v>96.428571428571431</v>
      </c>
      <c r="D86" s="43"/>
    </row>
    <row r="87" spans="1:4" ht="15">
      <c r="A87" s="17">
        <v>37377</v>
      </c>
      <c r="B87" s="12">
        <v>1.75</v>
      </c>
      <c r="C87" s="22">
        <v>95.882352941176464</v>
      </c>
      <c r="D87" s="43"/>
    </row>
    <row r="88" spans="1:4" ht="15">
      <c r="A88" s="17">
        <v>37408</v>
      </c>
      <c r="B88" s="12">
        <v>1.75</v>
      </c>
      <c r="C88" s="22">
        <v>95.348837209302332</v>
      </c>
      <c r="D88" s="43"/>
    </row>
    <row r="89" spans="1:4" ht="15">
      <c r="A89" s="17">
        <v>37438</v>
      </c>
      <c r="B89" s="12">
        <v>1.73</v>
      </c>
      <c r="C89" s="22">
        <v>98.850574712643677</v>
      </c>
      <c r="D89" s="43"/>
    </row>
    <row r="90" spans="1:4" ht="15">
      <c r="A90" s="17">
        <v>37469</v>
      </c>
      <c r="B90" s="12">
        <v>1.74</v>
      </c>
      <c r="C90" s="22">
        <v>96.022727272727266</v>
      </c>
      <c r="D90" s="43"/>
    </row>
    <row r="91" spans="1:4" ht="15">
      <c r="A91" s="17">
        <v>37500</v>
      </c>
      <c r="B91" s="12">
        <v>1.75</v>
      </c>
      <c r="C91" s="22">
        <v>92.696629213483149</v>
      </c>
      <c r="D91" s="43"/>
    </row>
    <row r="92" spans="1:4" ht="15">
      <c r="A92" s="17">
        <v>37530</v>
      </c>
      <c r="B92" s="12">
        <v>1.75</v>
      </c>
      <c r="C92" s="22">
        <v>92.222222222222229</v>
      </c>
      <c r="D92" s="43"/>
    </row>
    <row r="93" spans="1:4" ht="15">
      <c r="A93" s="17">
        <v>37561</v>
      </c>
      <c r="B93" s="12">
        <v>1.34</v>
      </c>
      <c r="C93" s="22">
        <v>100</v>
      </c>
      <c r="D93" s="43"/>
    </row>
    <row r="94" spans="1:4" ht="15">
      <c r="A94" s="17">
        <v>37591</v>
      </c>
      <c r="B94" s="12">
        <v>1.24</v>
      </c>
      <c r="C94" s="22">
        <v>100</v>
      </c>
      <c r="D94" s="43"/>
    </row>
    <row r="95" spans="1:4" ht="15">
      <c r="A95" s="17">
        <v>37622</v>
      </c>
      <c r="B95" s="12">
        <v>1.24</v>
      </c>
      <c r="C95" s="22">
        <v>99.462365591397855</v>
      </c>
      <c r="D95" s="43"/>
    </row>
    <row r="96" spans="1:4" ht="15">
      <c r="A96" s="17">
        <v>37653</v>
      </c>
      <c r="B96" s="12">
        <v>1.26</v>
      </c>
      <c r="C96" s="22">
        <v>97.872340425531917</v>
      </c>
      <c r="D96" s="43"/>
    </row>
    <row r="97" spans="1:4" ht="15">
      <c r="A97" s="17">
        <v>37681</v>
      </c>
      <c r="B97" s="12">
        <v>1.25</v>
      </c>
      <c r="C97" s="22">
        <v>97.89473684210526</v>
      </c>
      <c r="D97" s="43"/>
    </row>
    <row r="98" spans="1:4" ht="15">
      <c r="A98" s="17">
        <v>37712</v>
      </c>
      <c r="B98" s="12">
        <v>1.26</v>
      </c>
      <c r="C98" s="22">
        <v>96.354166666666671</v>
      </c>
      <c r="D98" s="43"/>
    </row>
    <row r="99" spans="1:4" ht="15">
      <c r="A99" s="17">
        <v>37742</v>
      </c>
      <c r="B99" s="12">
        <v>1.26</v>
      </c>
      <c r="C99" s="22">
        <v>95.876288659793815</v>
      </c>
      <c r="D99" s="43"/>
    </row>
    <row r="100" spans="1:4" ht="15">
      <c r="A100" s="17">
        <v>37773</v>
      </c>
      <c r="B100" s="12">
        <v>1.22</v>
      </c>
      <c r="C100" s="22">
        <v>100</v>
      </c>
      <c r="D100" s="43"/>
    </row>
    <row r="101" spans="1:4" ht="15">
      <c r="A101" s="17">
        <v>37803</v>
      </c>
      <c r="B101" s="12">
        <v>1.01</v>
      </c>
      <c r="C101" s="22">
        <v>100</v>
      </c>
      <c r="D101" s="43"/>
    </row>
    <row r="102" spans="1:4" ht="15">
      <c r="A102" s="17">
        <v>37834</v>
      </c>
      <c r="B102" s="12">
        <v>1.03</v>
      </c>
      <c r="C102" s="22">
        <v>99</v>
      </c>
      <c r="D102" s="43"/>
    </row>
    <row r="103" spans="1:4" ht="15">
      <c r="A103" s="17">
        <v>37865</v>
      </c>
      <c r="B103" s="12">
        <v>1.01</v>
      </c>
      <c r="C103" s="22">
        <v>99.504950495049499</v>
      </c>
      <c r="D103" s="43"/>
    </row>
    <row r="104" spans="1:4" ht="15">
      <c r="A104" s="17">
        <v>37895</v>
      </c>
      <c r="B104" s="12">
        <v>1.01</v>
      </c>
      <c r="C104" s="22">
        <v>99.019607843137251</v>
      </c>
      <c r="D104" s="43"/>
    </row>
    <row r="105" spans="1:4" ht="15">
      <c r="A105" s="17">
        <v>37926</v>
      </c>
      <c r="B105" s="12">
        <v>1</v>
      </c>
      <c r="C105" s="22">
        <v>100</v>
      </c>
      <c r="D105" s="43"/>
    </row>
    <row r="106" spans="1:4" ht="15">
      <c r="A106" s="17">
        <v>37956</v>
      </c>
      <c r="B106" s="12">
        <v>0.98</v>
      </c>
      <c r="C106" s="22">
        <v>100</v>
      </c>
      <c r="D106" s="43"/>
    </row>
    <row r="107" spans="1:4" ht="15">
      <c r="A107" s="17">
        <v>37987</v>
      </c>
      <c r="B107" s="12">
        <v>1</v>
      </c>
      <c r="C107" s="22">
        <v>98.571428571428569</v>
      </c>
      <c r="D107" s="43"/>
    </row>
    <row r="108" spans="1:4" ht="15">
      <c r="A108" s="17">
        <v>38018</v>
      </c>
      <c r="B108" s="12">
        <v>1.01</v>
      </c>
      <c r="C108" s="22">
        <v>95.754716981132077</v>
      </c>
      <c r="D108" s="43"/>
    </row>
    <row r="109" spans="1:4" ht="15">
      <c r="A109" s="17">
        <v>38047</v>
      </c>
      <c r="B109" s="12">
        <v>1</v>
      </c>
      <c r="C109" s="22">
        <v>98.130841121495322</v>
      </c>
      <c r="D109" s="43"/>
    </row>
    <row r="110" spans="1:4" ht="15">
      <c r="A110" s="17">
        <v>38078</v>
      </c>
      <c r="B110" s="12">
        <v>1</v>
      </c>
      <c r="C110" s="22">
        <v>97.68518518518519</v>
      </c>
      <c r="D110" s="43"/>
    </row>
    <row r="111" spans="1:4" ht="15">
      <c r="A111" s="17">
        <v>38108</v>
      </c>
      <c r="B111" s="12">
        <v>1</v>
      </c>
      <c r="C111" s="22">
        <v>97.247706422018354</v>
      </c>
      <c r="D111" s="43"/>
    </row>
    <row r="112" spans="1:4" ht="15">
      <c r="A112" s="17">
        <v>38139</v>
      </c>
      <c r="B112" s="12">
        <v>1.03</v>
      </c>
      <c r="C112" s="22">
        <v>90.454545454545453</v>
      </c>
      <c r="D112" s="43"/>
    </row>
    <row r="113" spans="1:4" ht="15">
      <c r="A113" s="17">
        <v>38169</v>
      </c>
      <c r="B113" s="12">
        <v>1.26</v>
      </c>
      <c r="C113" s="22">
        <v>84.234234234234236</v>
      </c>
      <c r="D113" s="43"/>
    </row>
    <row r="114" spans="1:4" ht="15">
      <c r="A114" s="17">
        <v>38200</v>
      </c>
      <c r="B114" s="12">
        <v>1.43</v>
      </c>
      <c r="C114" s="22">
        <v>81.25</v>
      </c>
      <c r="D114" s="43"/>
    </row>
    <row r="115" spans="1:4" ht="15">
      <c r="A115" s="17">
        <v>38231</v>
      </c>
      <c r="B115" s="12">
        <v>1.61</v>
      </c>
      <c r="C115" s="22">
        <v>80.530973451327441</v>
      </c>
      <c r="D115" s="43"/>
    </row>
    <row r="116" spans="1:4" ht="15">
      <c r="A116" s="17">
        <v>38261</v>
      </c>
      <c r="B116" s="12">
        <v>1.76</v>
      </c>
      <c r="C116" s="22">
        <v>71.05263157894737</v>
      </c>
      <c r="D116" s="43"/>
    </row>
    <row r="117" spans="1:4" ht="15">
      <c r="A117" s="17">
        <v>38292</v>
      </c>
      <c r="B117" s="12">
        <v>1.93</v>
      </c>
      <c r="C117" s="22">
        <v>69.565217391304344</v>
      </c>
      <c r="D117" s="43"/>
    </row>
    <row r="118" spans="1:4" ht="15">
      <c r="A118" s="17">
        <v>38322</v>
      </c>
      <c r="B118" s="12">
        <v>2.16</v>
      </c>
      <c r="C118" s="22">
        <v>68.103448275862064</v>
      </c>
      <c r="D118" s="43"/>
    </row>
    <row r="119" spans="1:4" ht="15">
      <c r="A119" s="17">
        <v>38353</v>
      </c>
      <c r="B119" s="12">
        <v>2.2799999999999998</v>
      </c>
      <c r="C119" s="22">
        <v>67.521367521367523</v>
      </c>
      <c r="D119" s="43"/>
    </row>
    <row r="120" spans="1:4" ht="15">
      <c r="A120" s="17">
        <v>38384</v>
      </c>
      <c r="B120" s="12">
        <v>2.5</v>
      </c>
      <c r="C120" s="22">
        <v>66.101694915254242</v>
      </c>
      <c r="D120" s="43"/>
    </row>
    <row r="121" spans="1:4" ht="15">
      <c r="A121" s="17">
        <v>38412</v>
      </c>
      <c r="B121" s="12">
        <v>2.63</v>
      </c>
      <c r="C121" s="22">
        <v>65.546218487394952</v>
      </c>
      <c r="D121" s="43"/>
    </row>
    <row r="122" spans="1:4" ht="15">
      <c r="A122" s="17">
        <v>38443</v>
      </c>
      <c r="B122" s="12">
        <v>2.79</v>
      </c>
      <c r="C122" s="22">
        <v>65</v>
      </c>
      <c r="D122" s="43"/>
    </row>
    <row r="123" spans="1:4" ht="15">
      <c r="A123" s="17">
        <v>38473</v>
      </c>
      <c r="B123" s="12">
        <v>3</v>
      </c>
      <c r="C123" s="22">
        <v>64.462809917355372</v>
      </c>
      <c r="D123" s="43"/>
    </row>
    <row r="124" spans="1:4" ht="15">
      <c r="A124" s="17">
        <v>38504</v>
      </c>
      <c r="B124" s="12">
        <v>3.04</v>
      </c>
      <c r="C124" s="22">
        <v>63.934426229508198</v>
      </c>
      <c r="D124" s="43"/>
    </row>
    <row r="125" spans="1:4" ht="15">
      <c r="A125" s="17">
        <v>38534</v>
      </c>
      <c r="B125" s="12">
        <v>3.26</v>
      </c>
      <c r="C125" s="22">
        <v>62.601626016260163</v>
      </c>
      <c r="D125" s="43"/>
    </row>
    <row r="126" spans="1:4" ht="15">
      <c r="A126" s="17">
        <v>38565</v>
      </c>
      <c r="B126" s="12">
        <v>3.5</v>
      </c>
      <c r="C126" s="22">
        <v>62.096774193548384</v>
      </c>
      <c r="D126" s="43"/>
    </row>
    <row r="127" spans="1:4" ht="15">
      <c r="A127" s="17">
        <v>38596</v>
      </c>
      <c r="B127" s="12">
        <v>3.62</v>
      </c>
      <c r="C127" s="22">
        <v>61.6</v>
      </c>
      <c r="D127" s="43"/>
    </row>
    <row r="128" spans="1:4" ht="15">
      <c r="A128" s="17">
        <v>38626</v>
      </c>
      <c r="B128" s="12">
        <v>3.78</v>
      </c>
      <c r="C128" s="22">
        <v>59.523809523809526</v>
      </c>
      <c r="D128" s="43"/>
    </row>
    <row r="129" spans="1:4" ht="15">
      <c r="A129" s="17">
        <v>38657</v>
      </c>
      <c r="B129" s="12">
        <v>4</v>
      </c>
      <c r="C129" s="22">
        <v>58.267716535433074</v>
      </c>
      <c r="D129" s="43"/>
    </row>
    <row r="130" spans="1:4" ht="15">
      <c r="A130" s="17">
        <v>38687</v>
      </c>
      <c r="B130" s="12">
        <v>4.16</v>
      </c>
      <c r="C130" s="22">
        <v>57.8125</v>
      </c>
      <c r="D130" s="43"/>
    </row>
    <row r="131" spans="1:4" ht="15">
      <c r="A131" s="17">
        <v>38718</v>
      </c>
      <c r="B131" s="12">
        <v>4.29</v>
      </c>
      <c r="C131" s="22">
        <v>56.589147286821706</v>
      </c>
      <c r="D131" s="43"/>
    </row>
    <row r="132" spans="1:4" ht="15">
      <c r="A132" s="17">
        <v>38749</v>
      </c>
      <c r="B132" s="12">
        <v>4.49</v>
      </c>
      <c r="C132" s="22">
        <v>56.153846153846153</v>
      </c>
      <c r="D132" s="43"/>
    </row>
    <row r="133" spans="1:4" ht="15">
      <c r="A133" s="17">
        <v>38777</v>
      </c>
      <c r="B133" s="12">
        <v>4.59</v>
      </c>
      <c r="C133" s="22">
        <v>55.725190839694655</v>
      </c>
      <c r="D133" s="43"/>
    </row>
    <row r="134" spans="1:4" ht="15">
      <c r="A134" s="17">
        <v>38808</v>
      </c>
      <c r="B134" s="12">
        <v>4.79</v>
      </c>
      <c r="C134" s="22">
        <v>50.757575757575758</v>
      </c>
      <c r="D134" s="43"/>
    </row>
    <row r="135" spans="1:4" ht="15">
      <c r="A135" s="17">
        <v>38838</v>
      </c>
      <c r="B135" s="12">
        <v>4.9400000000000004</v>
      </c>
      <c r="C135" s="22">
        <v>48.120300751879697</v>
      </c>
      <c r="D135" s="43"/>
    </row>
    <row r="136" spans="1:4" ht="15">
      <c r="A136" s="17">
        <v>38869</v>
      </c>
      <c r="B136" s="12">
        <v>4.99</v>
      </c>
      <c r="C136" s="22">
        <v>47.388059701492537</v>
      </c>
      <c r="D136" s="43"/>
    </row>
    <row r="137" spans="1:4" ht="15">
      <c r="A137" s="17">
        <v>38899</v>
      </c>
      <c r="B137" s="12">
        <v>5.24</v>
      </c>
      <c r="C137" s="22">
        <v>40</v>
      </c>
      <c r="D137" s="43"/>
    </row>
    <row r="138" spans="1:4" ht="15">
      <c r="A138" s="17">
        <v>38930</v>
      </c>
      <c r="B138" s="12">
        <v>5.25</v>
      </c>
      <c r="C138" s="22">
        <v>38.602941176470587</v>
      </c>
      <c r="D138" s="43"/>
    </row>
    <row r="139" spans="1:4" ht="15">
      <c r="A139" s="17">
        <v>38961</v>
      </c>
      <c r="B139" s="12">
        <v>5.25</v>
      </c>
      <c r="C139" s="22">
        <v>38.686131386861312</v>
      </c>
      <c r="D139" s="43"/>
    </row>
    <row r="140" spans="1:4" ht="15">
      <c r="A140" s="17">
        <v>38991</v>
      </c>
      <c r="B140" s="12">
        <v>5.25</v>
      </c>
      <c r="C140" s="22">
        <v>38.768115942028977</v>
      </c>
      <c r="D140" s="43"/>
    </row>
    <row r="141" spans="1:4" ht="15">
      <c r="A141" s="17">
        <v>39022</v>
      </c>
      <c r="B141" s="12">
        <v>5.25</v>
      </c>
      <c r="C141" s="22">
        <v>38.848920863309353</v>
      </c>
      <c r="D141" s="43"/>
    </row>
    <row r="142" spans="1:4" ht="15">
      <c r="A142" s="17">
        <v>39052</v>
      </c>
      <c r="B142" s="12">
        <v>5.24</v>
      </c>
      <c r="C142" s="22">
        <v>41.785714285714285</v>
      </c>
      <c r="D142" s="43"/>
    </row>
    <row r="143" spans="1:4" ht="15">
      <c r="A143" s="17">
        <v>39083</v>
      </c>
      <c r="B143" s="12">
        <v>5.25</v>
      </c>
      <c r="C143" s="22">
        <v>38.652482269503544</v>
      </c>
      <c r="D143" s="43"/>
    </row>
    <row r="144" spans="1:4" ht="15">
      <c r="A144" s="17">
        <v>39114</v>
      </c>
      <c r="B144" s="12">
        <v>5.26</v>
      </c>
      <c r="C144" s="22">
        <v>36.619718309859152</v>
      </c>
      <c r="D144" s="43"/>
    </row>
    <row r="145" spans="1:4" ht="15">
      <c r="A145" s="17">
        <v>39142</v>
      </c>
      <c r="B145" s="12">
        <v>5.26</v>
      </c>
      <c r="C145" s="22">
        <v>36.713286713286706</v>
      </c>
      <c r="D145" s="43"/>
    </row>
    <row r="146" spans="1:4" ht="15">
      <c r="A146" s="17">
        <v>39173</v>
      </c>
      <c r="B146" s="12">
        <v>5.25</v>
      </c>
      <c r="C146" s="22">
        <v>39.583333333333336</v>
      </c>
      <c r="D146" s="43"/>
    </row>
    <row r="147" spans="1:4" ht="15">
      <c r="A147" s="17">
        <v>39203</v>
      </c>
      <c r="B147" s="12">
        <v>5.25</v>
      </c>
      <c r="C147" s="22">
        <v>39.655172413793103</v>
      </c>
      <c r="D147" s="43"/>
    </row>
    <row r="148" spans="1:4" ht="15">
      <c r="A148" s="17">
        <v>39234</v>
      </c>
      <c r="B148" s="12">
        <v>5.25</v>
      </c>
      <c r="C148" s="22">
        <v>39.726027397260275</v>
      </c>
      <c r="D148" s="43"/>
    </row>
    <row r="149" spans="1:4" ht="15">
      <c r="A149" s="17">
        <v>39264</v>
      </c>
      <c r="B149" s="12">
        <v>5.26</v>
      </c>
      <c r="C149" s="22">
        <v>36.054421768707478</v>
      </c>
      <c r="D149" s="43"/>
    </row>
    <row r="150" spans="1:4" ht="15">
      <c r="A150" s="17">
        <v>39295</v>
      </c>
      <c r="B150" s="12">
        <v>5.0199999999999996</v>
      </c>
      <c r="C150" s="22">
        <v>51.351351351351347</v>
      </c>
      <c r="D150" s="43"/>
    </row>
    <row r="151" spans="1:4" ht="15">
      <c r="A151" s="17">
        <v>39326</v>
      </c>
      <c r="B151" s="12">
        <v>4.9400000000000004</v>
      </c>
      <c r="C151" s="22">
        <v>53.355704697986575</v>
      </c>
      <c r="D151" s="43"/>
    </row>
    <row r="152" spans="1:4" ht="15">
      <c r="A152" s="17">
        <v>39356</v>
      </c>
      <c r="B152" s="12">
        <v>4.76</v>
      </c>
      <c r="C152" s="22">
        <v>57.333333333333329</v>
      </c>
      <c r="D152" s="43"/>
    </row>
    <row r="153" spans="1:4" ht="15">
      <c r="A153" s="17">
        <v>39387</v>
      </c>
      <c r="B153" s="12">
        <v>4.49</v>
      </c>
      <c r="C153" s="22">
        <v>61.920529801324506</v>
      </c>
      <c r="D153" s="43"/>
    </row>
    <row r="154" spans="1:4" ht="15">
      <c r="A154" s="17">
        <v>39417</v>
      </c>
      <c r="B154" s="12">
        <v>4.24</v>
      </c>
      <c r="C154" s="22">
        <v>63.15789473684211</v>
      </c>
      <c r="D154" s="43"/>
    </row>
    <row r="155" spans="1:4" ht="15">
      <c r="A155" s="17">
        <v>39448</v>
      </c>
      <c r="B155" s="12">
        <v>3.94</v>
      </c>
      <c r="C155" s="22">
        <v>66.013071895424844</v>
      </c>
      <c r="D155" s="43"/>
    </row>
    <row r="156" spans="1:4" ht="15">
      <c r="A156" s="17">
        <v>39479</v>
      </c>
      <c r="B156" s="12">
        <v>2.98</v>
      </c>
      <c r="C156" s="22">
        <v>72.077922077922082</v>
      </c>
      <c r="D156" s="43"/>
    </row>
    <row r="157" spans="1:4" ht="15">
      <c r="A157" s="17">
        <v>39508</v>
      </c>
      <c r="B157" s="12">
        <v>2.61</v>
      </c>
      <c r="C157" s="22">
        <v>73.548387096774192</v>
      </c>
      <c r="D157" s="43"/>
    </row>
    <row r="158" spans="1:4" ht="15">
      <c r="A158" s="17">
        <v>39539</v>
      </c>
      <c r="B158" s="12">
        <v>2.2799999999999998</v>
      </c>
      <c r="C158" s="22">
        <v>75.320512820512818</v>
      </c>
      <c r="D158" s="43"/>
    </row>
    <row r="159" spans="1:4" ht="15">
      <c r="A159" s="17">
        <v>39569</v>
      </c>
      <c r="B159" s="12">
        <v>1.98</v>
      </c>
      <c r="C159" s="22">
        <v>77.070063694267517</v>
      </c>
      <c r="D159" s="43"/>
    </row>
    <row r="160" spans="1:4" ht="15">
      <c r="A160" s="17">
        <v>39600</v>
      </c>
      <c r="B160" s="12">
        <v>2</v>
      </c>
      <c r="C160" s="22">
        <v>76.582278481012651</v>
      </c>
      <c r="D160" s="43"/>
    </row>
    <row r="161" spans="1:4" ht="15">
      <c r="A161" s="17">
        <v>39630</v>
      </c>
      <c r="B161" s="12">
        <v>2.0099999999999998</v>
      </c>
      <c r="C161" s="22">
        <v>76.100628930817606</v>
      </c>
      <c r="D161" s="43"/>
    </row>
    <row r="162" spans="1:4" ht="15">
      <c r="A162" s="17">
        <v>39661</v>
      </c>
      <c r="B162" s="12">
        <v>2</v>
      </c>
      <c r="C162" s="22">
        <v>76.5625</v>
      </c>
      <c r="D162" s="43"/>
    </row>
    <row r="163" spans="1:4" ht="15">
      <c r="A163" s="17">
        <v>39692</v>
      </c>
      <c r="B163" s="12">
        <v>1.81</v>
      </c>
      <c r="C163" s="22">
        <v>78.881987577639748</v>
      </c>
      <c r="D163" s="43"/>
    </row>
    <row r="164" spans="1:4" ht="15">
      <c r="A164" s="17">
        <v>39722</v>
      </c>
      <c r="B164" s="12">
        <v>0.97</v>
      </c>
      <c r="C164" s="22">
        <v>100</v>
      </c>
      <c r="D164" s="43"/>
    </row>
    <row r="165" spans="1:4" ht="15">
      <c r="A165" s="17">
        <v>39753</v>
      </c>
      <c r="B165" s="12">
        <v>0.39</v>
      </c>
      <c r="C165" s="22">
        <v>100</v>
      </c>
      <c r="D165" s="43"/>
    </row>
    <row r="166" spans="1:4" ht="15">
      <c r="A166" s="17">
        <v>39783</v>
      </c>
      <c r="B166" s="12">
        <v>0.16</v>
      </c>
      <c r="C166" s="22">
        <v>100</v>
      </c>
      <c r="D166" s="43"/>
    </row>
    <row r="167" spans="1:4" ht="15">
      <c r="A167" s="17">
        <v>39814</v>
      </c>
      <c r="B167" s="12">
        <v>0.15</v>
      </c>
      <c r="C167" s="22">
        <v>100</v>
      </c>
      <c r="D167" s="43"/>
    </row>
    <row r="168" spans="1:4" ht="15">
      <c r="A168" s="17">
        <v>39845</v>
      </c>
      <c r="B168" s="12">
        <v>0.22</v>
      </c>
      <c r="C168" s="22">
        <v>98.795180722891573</v>
      </c>
      <c r="D168" s="43"/>
    </row>
    <row r="169" spans="1:4" ht="15">
      <c r="A169" s="17">
        <v>39873</v>
      </c>
      <c r="B169" s="12">
        <v>0.18</v>
      </c>
      <c r="C169" s="22">
        <v>98.802395209580837</v>
      </c>
      <c r="D169" s="43"/>
    </row>
    <row r="170" spans="1:4" ht="15">
      <c r="A170" s="17">
        <v>39904</v>
      </c>
      <c r="B170" s="12">
        <v>0.15</v>
      </c>
      <c r="C170" s="22">
        <v>99.702380952380949</v>
      </c>
      <c r="D170" s="43"/>
    </row>
    <row r="171" spans="1:4" ht="15">
      <c r="A171" s="17">
        <v>39934</v>
      </c>
      <c r="B171" s="12">
        <v>0.18</v>
      </c>
      <c r="C171" s="22">
        <v>97.928994082840234</v>
      </c>
      <c r="D171" s="43"/>
    </row>
    <row r="172" spans="1:4" ht="15">
      <c r="A172" s="17">
        <v>39965</v>
      </c>
      <c r="B172" s="12">
        <v>0.21</v>
      </c>
      <c r="C172" s="22">
        <v>97.058823529411768</v>
      </c>
      <c r="D172" s="43"/>
    </row>
    <row r="173" spans="1:4" ht="15">
      <c r="A173" s="17">
        <v>39995</v>
      </c>
      <c r="B173" s="12">
        <v>0.16</v>
      </c>
      <c r="C173" s="22">
        <v>98.538011695906434</v>
      </c>
      <c r="D173" s="43"/>
    </row>
    <row r="174" spans="1:4" ht="15">
      <c r="A174" s="17">
        <v>40026</v>
      </c>
      <c r="B174" s="12">
        <v>0.16</v>
      </c>
      <c r="C174" s="22">
        <v>98.255813953488371</v>
      </c>
      <c r="D174" s="43"/>
    </row>
    <row r="175" spans="1:4" ht="15">
      <c r="A175" s="17">
        <v>40057</v>
      </c>
      <c r="B175" s="12">
        <v>0.15</v>
      </c>
      <c r="C175" s="22">
        <v>99.421965317919074</v>
      </c>
      <c r="D175" s="43"/>
    </row>
    <row r="176" spans="1:4" ht="15">
      <c r="A176" s="17">
        <v>40087</v>
      </c>
      <c r="B176" s="12">
        <v>0.12</v>
      </c>
      <c r="C176" s="22">
        <v>100</v>
      </c>
      <c r="D176" s="43"/>
    </row>
    <row r="177" spans="1:4" ht="15">
      <c r="A177" s="17">
        <v>40118</v>
      </c>
      <c r="B177" s="12">
        <v>0.12</v>
      </c>
      <c r="C177" s="22">
        <v>99.714285714285708</v>
      </c>
      <c r="D177" s="43"/>
    </row>
    <row r="178" spans="1:4" ht="15">
      <c r="A178" s="17">
        <v>40148</v>
      </c>
      <c r="B178" s="12">
        <v>0.12</v>
      </c>
      <c r="C178" s="22">
        <v>99.431818181818187</v>
      </c>
      <c r="D178" s="43"/>
    </row>
    <row r="179" spans="1:4" ht="15">
      <c r="A179" s="17">
        <v>40179</v>
      </c>
      <c r="B179" s="12">
        <v>0.11</v>
      </c>
      <c r="C179" s="22">
        <v>100</v>
      </c>
      <c r="D179" s="43"/>
    </row>
    <row r="180" spans="1:4" ht="15">
      <c r="A180" s="17">
        <v>40210</v>
      </c>
      <c r="B180" s="12">
        <v>0.13</v>
      </c>
      <c r="C180" s="22">
        <v>97.752808988764045</v>
      </c>
      <c r="D180" s="43"/>
    </row>
    <row r="181" spans="1:4" ht="15">
      <c r="A181" s="17">
        <v>40238</v>
      </c>
      <c r="B181" s="12">
        <v>0.16</v>
      </c>
      <c r="C181" s="22">
        <v>94.692737430167597</v>
      </c>
      <c r="D181" s="43"/>
    </row>
    <row r="182" spans="1:4" ht="15">
      <c r="A182" s="17">
        <v>40269</v>
      </c>
      <c r="B182" s="12">
        <v>0.2</v>
      </c>
      <c r="C182" s="22">
        <v>92.222222222222229</v>
      </c>
      <c r="D182" s="43"/>
    </row>
    <row r="183" spans="1:4" ht="15">
      <c r="A183" s="17">
        <v>40299</v>
      </c>
      <c r="B183" s="12">
        <v>0.2</v>
      </c>
      <c r="C183" s="22">
        <v>91.988950276243088</v>
      </c>
      <c r="D183" s="43"/>
    </row>
    <row r="184" spans="1:4" ht="15">
      <c r="A184" s="17">
        <v>40330</v>
      </c>
      <c r="B184" s="12">
        <v>0.18</v>
      </c>
      <c r="C184" s="22">
        <v>92.857142857142861</v>
      </c>
      <c r="D184" s="43"/>
    </row>
    <row r="185" spans="1:4" ht="15">
      <c r="A185" s="17">
        <v>40360</v>
      </c>
      <c r="B185" s="12">
        <v>0.18</v>
      </c>
      <c r="C185" s="22">
        <v>92.622950819672127</v>
      </c>
      <c r="D185" s="43"/>
    </row>
    <row r="186" spans="1:4" ht="15">
      <c r="A186" s="17">
        <v>40391</v>
      </c>
      <c r="B186" s="12">
        <v>0.19</v>
      </c>
      <c r="C186" s="22">
        <v>91.304347826086953</v>
      </c>
      <c r="D186" s="43"/>
    </row>
    <row r="187" spans="1:4" ht="15">
      <c r="A187" s="17">
        <v>40422</v>
      </c>
      <c r="B187" s="12">
        <v>0.19</v>
      </c>
      <c r="C187" s="22">
        <v>91.081081081081081</v>
      </c>
      <c r="D187" s="43"/>
    </row>
    <row r="188" spans="1:4" ht="15">
      <c r="A188" s="17">
        <v>40452</v>
      </c>
      <c r="B188" s="12">
        <v>0.19</v>
      </c>
      <c r="C188" s="22">
        <v>90.86021505376344</v>
      </c>
      <c r="D188" s="43"/>
    </row>
    <row r="189" spans="1:4" ht="15">
      <c r="A189" s="17">
        <v>40483</v>
      </c>
      <c r="B189" s="12">
        <v>0.19</v>
      </c>
      <c r="C189" s="22">
        <v>90.641711229946523</v>
      </c>
      <c r="D189" s="43"/>
    </row>
    <row r="190" spans="1:4" ht="15">
      <c r="A190" s="17">
        <v>40513</v>
      </c>
      <c r="B190" s="12">
        <v>0.18</v>
      </c>
      <c r="C190" s="22">
        <v>92.553191489361708</v>
      </c>
      <c r="D190" s="43"/>
    </row>
    <row r="191" spans="1:4" ht="15">
      <c r="A191" s="17">
        <v>40544</v>
      </c>
      <c r="B191" s="12">
        <v>0.17</v>
      </c>
      <c r="C191" s="22">
        <v>93.650793650793645</v>
      </c>
      <c r="D191" s="43"/>
    </row>
    <row r="192" spans="1:4" ht="15">
      <c r="A192" s="17">
        <v>40575</v>
      </c>
      <c r="B192" s="12">
        <v>0.16</v>
      </c>
      <c r="C192" s="22">
        <v>94.736842105263165</v>
      </c>
      <c r="D192" s="43"/>
    </row>
    <row r="193" spans="1:4" ht="15">
      <c r="A193" s="17">
        <v>40603</v>
      </c>
      <c r="B193" s="12">
        <v>0.14000000000000001</v>
      </c>
      <c r="C193" s="22">
        <v>97.382198952879577</v>
      </c>
      <c r="D193" s="43"/>
    </row>
    <row r="194" spans="1:4" ht="15">
      <c r="A194" s="17">
        <v>40634</v>
      </c>
      <c r="B194" s="12">
        <v>0.1</v>
      </c>
      <c r="C194" s="22">
        <v>100</v>
      </c>
      <c r="D194" s="43"/>
    </row>
    <row r="195" spans="1:4" ht="15">
      <c r="A195" s="17">
        <v>40664</v>
      </c>
      <c r="B195" s="12">
        <v>0.09</v>
      </c>
      <c r="C195" s="22">
        <v>100</v>
      </c>
      <c r="D195" s="43"/>
    </row>
    <row r="196" spans="1:4" ht="15">
      <c r="A196" s="17">
        <v>40695</v>
      </c>
      <c r="B196" s="12">
        <v>0.09</v>
      </c>
      <c r="C196" s="22">
        <v>99.742268041237111</v>
      </c>
      <c r="D196" s="43"/>
    </row>
    <row r="197" spans="1:4" ht="15">
      <c r="A197" s="17">
        <v>40725</v>
      </c>
      <c r="B197" s="12">
        <v>7.0000000000000007E-2</v>
      </c>
      <c r="C197" s="22">
        <v>100</v>
      </c>
      <c r="D197" s="43"/>
    </row>
    <row r="198" spans="1:4" ht="15">
      <c r="A198" s="17">
        <v>40756</v>
      </c>
      <c r="B198" s="12">
        <v>0.1</v>
      </c>
      <c r="C198" s="22">
        <v>98.214285714285708</v>
      </c>
      <c r="D198" s="43"/>
    </row>
    <row r="199" spans="1:4" ht="15">
      <c r="A199" s="17">
        <v>40787</v>
      </c>
      <c r="B199" s="12">
        <v>0.08</v>
      </c>
      <c r="C199" s="22">
        <v>99.492385786802032</v>
      </c>
      <c r="D199" s="43"/>
    </row>
    <row r="200" spans="1:4" ht="15">
      <c r="A200" s="17">
        <v>40817</v>
      </c>
      <c r="B200" s="12">
        <v>7.0000000000000007E-2</v>
      </c>
      <c r="C200" s="22">
        <v>99.747474747474755</v>
      </c>
      <c r="D200" s="43"/>
    </row>
    <row r="201" spans="1:4" ht="15">
      <c r="A201" s="17">
        <v>40848</v>
      </c>
      <c r="B201" s="12">
        <v>0.08</v>
      </c>
      <c r="C201" s="22">
        <v>98.743718592964825</v>
      </c>
      <c r="D201" s="43"/>
    </row>
    <row r="202" spans="1:4" ht="15">
      <c r="A202" s="17">
        <v>40878</v>
      </c>
      <c r="B202" s="12">
        <v>7.0000000000000007E-2</v>
      </c>
      <c r="C202" s="22">
        <v>99.5</v>
      </c>
      <c r="D202" s="43"/>
    </row>
    <row r="203" spans="1:4" ht="15">
      <c r="A203" s="17">
        <v>40909</v>
      </c>
      <c r="B203" s="12">
        <v>0.08</v>
      </c>
      <c r="C203" s="22">
        <v>98.009950248756212</v>
      </c>
      <c r="D203" s="43"/>
    </row>
    <row r="204" spans="1:4" ht="15">
      <c r="A204" s="17">
        <v>40940</v>
      </c>
      <c r="B204" s="12">
        <v>0.1</v>
      </c>
      <c r="C204" s="22">
        <v>95.544554455445549</v>
      </c>
      <c r="D204" s="43"/>
    </row>
    <row r="205" spans="1:4" ht="15">
      <c r="A205" s="17">
        <v>40969</v>
      </c>
      <c r="B205" s="12">
        <v>0.13</v>
      </c>
      <c r="C205" s="22">
        <v>92.364532019704427</v>
      </c>
      <c r="D205" s="43"/>
    </row>
    <row r="206" spans="1:4" ht="15">
      <c r="A206" s="17">
        <v>41000</v>
      </c>
      <c r="B206" s="12">
        <v>0.14000000000000001</v>
      </c>
      <c r="C206" s="22">
        <v>91.421568627450981</v>
      </c>
      <c r="D206" s="43"/>
    </row>
    <row r="207" spans="1:4" ht="15">
      <c r="A207" s="17">
        <v>41030</v>
      </c>
      <c r="B207" s="12">
        <v>0.16</v>
      </c>
      <c r="C207" s="22">
        <v>88.048780487804876</v>
      </c>
      <c r="D207" s="43"/>
    </row>
    <row r="208" spans="1:4" ht="15">
      <c r="A208" s="17">
        <v>41061</v>
      </c>
      <c r="B208" s="12">
        <v>0.16</v>
      </c>
      <c r="C208" s="22">
        <v>87.864077669902912</v>
      </c>
      <c r="D208" s="43"/>
    </row>
    <row r="209" spans="1:4" ht="15">
      <c r="A209" s="17">
        <v>41091</v>
      </c>
      <c r="B209" s="12">
        <v>0.16</v>
      </c>
      <c r="C209" s="22">
        <v>87.681159420289859</v>
      </c>
      <c r="D209" s="43"/>
    </row>
    <row r="210" spans="1:4" ht="15">
      <c r="A210" s="17">
        <v>41122</v>
      </c>
      <c r="B210" s="12">
        <v>0.13</v>
      </c>
      <c r="C210" s="22">
        <v>92.307692307692307</v>
      </c>
      <c r="D210" s="43"/>
    </row>
    <row r="211" spans="1:4" ht="15">
      <c r="A211" s="17">
        <v>41153</v>
      </c>
      <c r="B211" s="12">
        <v>0.14000000000000001</v>
      </c>
      <c r="C211" s="22">
        <v>90.909090909090907</v>
      </c>
      <c r="D211" s="43"/>
    </row>
    <row r="212" spans="1:4" ht="15">
      <c r="A212" s="17">
        <v>41183</v>
      </c>
      <c r="B212" s="12">
        <v>0.16</v>
      </c>
      <c r="C212" s="22">
        <v>86.666666666666671</v>
      </c>
      <c r="D212" s="43"/>
    </row>
    <row r="213" spans="1:4" ht="15">
      <c r="A213" s="17">
        <v>41214</v>
      </c>
      <c r="B213" s="12">
        <v>0.16</v>
      </c>
      <c r="C213" s="22">
        <v>86.492890995260666</v>
      </c>
      <c r="D213" s="43"/>
    </row>
    <row r="214" spans="1:4" ht="15">
      <c r="A214" s="17">
        <v>41244</v>
      </c>
      <c r="B214" s="12">
        <v>0.16</v>
      </c>
      <c r="C214" s="22">
        <v>86.320754716981128</v>
      </c>
      <c r="D214" s="43"/>
    </row>
    <row r="215" spans="1:4" ht="15">
      <c r="A215" s="17">
        <v>41275</v>
      </c>
      <c r="B215" s="12">
        <v>0.14000000000000001</v>
      </c>
      <c r="C215" s="22">
        <v>90.845070422535215</v>
      </c>
      <c r="D215" s="43"/>
    </row>
    <row r="216" spans="1:4" ht="15">
      <c r="A216" s="17">
        <v>41306</v>
      </c>
      <c r="B216" s="12">
        <v>0.15</v>
      </c>
      <c r="C216" s="22">
        <v>89.018691588785046</v>
      </c>
      <c r="D216" s="43"/>
    </row>
    <row r="217" spans="1:4" ht="15">
      <c r="A217" s="17">
        <v>41334</v>
      </c>
      <c r="B217" s="12">
        <v>0.14000000000000001</v>
      </c>
      <c r="C217" s="22">
        <v>90.697674418604649</v>
      </c>
      <c r="D217" s="43"/>
    </row>
    <row r="218" spans="1:4" ht="15">
      <c r="A218" s="17">
        <v>41365</v>
      </c>
      <c r="B218" s="12">
        <v>0.15</v>
      </c>
      <c r="C218" s="22">
        <v>88.425925925925924</v>
      </c>
      <c r="D218" s="43"/>
    </row>
    <row r="219" spans="1:4" ht="15">
      <c r="A219" s="17">
        <v>41395</v>
      </c>
      <c r="B219" s="12">
        <v>0.11</v>
      </c>
      <c r="C219" s="22">
        <v>94.700460829493082</v>
      </c>
      <c r="D219" s="43"/>
    </row>
    <row r="220" spans="1:4" ht="15">
      <c r="A220" s="17">
        <v>41426</v>
      </c>
      <c r="B220" s="12">
        <v>0.09</v>
      </c>
      <c r="C220" s="22">
        <v>96.788990825688074</v>
      </c>
      <c r="D220" s="43"/>
    </row>
    <row r="221" spans="1:4" ht="15">
      <c r="A221" s="17">
        <v>41456</v>
      </c>
      <c r="B221" s="12">
        <v>0.09</v>
      </c>
      <c r="C221" s="22">
        <v>96.575342465753423</v>
      </c>
      <c r="D221" s="43"/>
    </row>
    <row r="222" spans="1:4" ht="15">
      <c r="A222" s="17">
        <v>41487</v>
      </c>
      <c r="B222" s="12">
        <v>0.08</v>
      </c>
      <c r="C222" s="22">
        <v>97.954545454545453</v>
      </c>
      <c r="D222" s="43"/>
    </row>
    <row r="223" spans="1:4" ht="15">
      <c r="A223" s="17">
        <v>41518</v>
      </c>
      <c r="B223" s="12">
        <v>0.08</v>
      </c>
      <c r="C223" s="22">
        <v>97.737556561085967</v>
      </c>
      <c r="D223" s="43"/>
    </row>
    <row r="224" spans="1:4" ht="15">
      <c r="A224" s="17">
        <v>41548</v>
      </c>
      <c r="B224" s="12">
        <v>0.09</v>
      </c>
      <c r="C224" s="22">
        <v>95.49549549549549</v>
      </c>
      <c r="D224" s="43"/>
    </row>
    <row r="225" spans="1:4" ht="15">
      <c r="A225" s="17">
        <v>41579</v>
      </c>
      <c r="B225" s="12">
        <v>0.08</v>
      </c>
      <c r="C225" s="22">
        <v>97.533632286995513</v>
      </c>
      <c r="D225" s="43"/>
    </row>
    <row r="226" spans="1:4" ht="15">
      <c r="A226" s="17">
        <v>41609</v>
      </c>
      <c r="B226" s="12">
        <v>0.09</v>
      </c>
      <c r="C226" s="22">
        <v>94.866071428571431</v>
      </c>
      <c r="D226" s="43"/>
    </row>
    <row r="227" spans="1:4" ht="15">
      <c r="A227" s="17">
        <v>41640</v>
      </c>
      <c r="B227" s="12">
        <v>7.0000000000000007E-2</v>
      </c>
      <c r="C227" s="22">
        <v>99.333333333333329</v>
      </c>
      <c r="D227" s="43"/>
    </row>
    <row r="228" spans="1:4" ht="15">
      <c r="A228" s="17">
        <v>41671</v>
      </c>
      <c r="B228" s="12">
        <v>7.0000000000000007E-2</v>
      </c>
      <c r="C228" s="22">
        <v>99.115044247787608</v>
      </c>
      <c r="D228" s="43"/>
    </row>
    <row r="229" spans="1:4" ht="15">
      <c r="A229" s="17">
        <v>41699</v>
      </c>
      <c r="B229" s="12">
        <v>0.08</v>
      </c>
      <c r="C229" s="22">
        <v>96.475770925110126</v>
      </c>
      <c r="D229" s="43"/>
    </row>
    <row r="230" spans="1:4" ht="15">
      <c r="A230" s="17">
        <v>41730</v>
      </c>
      <c r="B230" s="12">
        <v>0.09</v>
      </c>
      <c r="C230" s="22">
        <v>93.421052631578945</v>
      </c>
      <c r="D230" s="43"/>
    </row>
    <row r="231" spans="1:4" ht="15">
      <c r="A231" s="17">
        <v>41760</v>
      </c>
      <c r="B231" s="12">
        <v>0.09</v>
      </c>
      <c r="C231" s="22">
        <v>93.231441048034938</v>
      </c>
      <c r="D231" s="43"/>
    </row>
    <row r="232" spans="1:4" ht="15">
      <c r="A232" s="17">
        <v>41791</v>
      </c>
      <c r="B232" s="12">
        <v>0.1</v>
      </c>
      <c r="C232" s="22">
        <v>90.652173913043484</v>
      </c>
      <c r="D232" s="43"/>
    </row>
    <row r="233" spans="1:4" ht="15">
      <c r="A233" s="17">
        <v>41821</v>
      </c>
      <c r="B233" s="12">
        <v>0.09</v>
      </c>
      <c r="C233" s="22">
        <v>93.073593073593074</v>
      </c>
      <c r="D233" s="43"/>
    </row>
    <row r="234" spans="1:4" ht="15">
      <c r="A234" s="17">
        <v>41852</v>
      </c>
      <c r="B234" s="12">
        <v>0.09</v>
      </c>
      <c r="C234" s="22">
        <v>92.887931034482762</v>
      </c>
      <c r="D234" s="43"/>
    </row>
    <row r="235" spans="1:4" ht="15">
      <c r="A235" s="17">
        <v>41883</v>
      </c>
      <c r="B235" s="12">
        <v>0.09</v>
      </c>
      <c r="C235" s="22">
        <v>92.70386266094421</v>
      </c>
      <c r="D235" s="43"/>
    </row>
    <row r="236" spans="1:4" ht="15">
      <c r="A236" s="17">
        <v>41913</v>
      </c>
      <c r="B236" s="12">
        <v>0.09</v>
      </c>
      <c r="C236" s="22">
        <v>92.521367521367523</v>
      </c>
      <c r="D236" s="43"/>
    </row>
    <row r="237" spans="1:4" ht="15">
      <c r="A237" s="17">
        <v>41944</v>
      </c>
      <c r="B237" s="12">
        <v>0.09</v>
      </c>
      <c r="C237" s="22">
        <v>92.340425531914889</v>
      </c>
      <c r="D237" s="43"/>
    </row>
    <row r="238" spans="1:4" ht="15">
      <c r="A238" s="17">
        <v>41974</v>
      </c>
      <c r="B238" s="12">
        <v>0.12</v>
      </c>
      <c r="C238" s="22">
        <v>86.228813559322035</v>
      </c>
      <c r="D238" s="43"/>
    </row>
    <row r="239" spans="1:4" ht="15">
      <c r="A239" s="17">
        <v>42005</v>
      </c>
      <c r="B239" s="12">
        <v>0.11</v>
      </c>
      <c r="C239" s="22">
        <v>87.341772151898738</v>
      </c>
      <c r="D239" s="43"/>
    </row>
    <row r="240" spans="1:4" ht="15">
      <c r="A240" s="17">
        <v>42036</v>
      </c>
      <c r="B240" s="12">
        <v>0.11</v>
      </c>
      <c r="C240" s="22">
        <v>87.184873949579838</v>
      </c>
      <c r="D240" s="43"/>
    </row>
    <row r="241" spans="1:4" ht="15">
      <c r="A241" s="17">
        <v>42064</v>
      </c>
      <c r="B241" s="12">
        <v>0.11</v>
      </c>
      <c r="C241" s="22">
        <v>87.029288702928866</v>
      </c>
      <c r="D241" s="43"/>
    </row>
    <row r="242" spans="1:4" ht="15">
      <c r="A242" s="17">
        <v>42095</v>
      </c>
      <c r="B242" s="12">
        <v>0.12</v>
      </c>
      <c r="C242" s="22">
        <v>85</v>
      </c>
      <c r="D242" s="43"/>
    </row>
    <row r="243" spans="1:4" ht="15">
      <c r="A243" s="17">
        <v>42125</v>
      </c>
      <c r="B243" s="12">
        <v>0.12</v>
      </c>
      <c r="C243" s="22">
        <v>84.854771784232369</v>
      </c>
      <c r="D243" s="43"/>
    </row>
    <row r="244" spans="1:4" ht="15">
      <c r="A244" s="17">
        <v>42156</v>
      </c>
      <c r="B244" s="12">
        <v>0.13</v>
      </c>
      <c r="C244" s="22">
        <v>82.851239669421489</v>
      </c>
      <c r="D244" s="43"/>
    </row>
    <row r="245" spans="1:4" ht="15">
      <c r="A245" s="17">
        <v>42186</v>
      </c>
      <c r="B245" s="12">
        <v>0.13</v>
      </c>
      <c r="C245" s="22">
        <v>82.716049382716051</v>
      </c>
      <c r="D245" s="43"/>
    </row>
    <row r="246" spans="1:4" ht="15">
      <c r="A246" s="17">
        <v>42217</v>
      </c>
      <c r="B246" s="12">
        <v>0.14000000000000001</v>
      </c>
      <c r="C246" s="22">
        <v>80.532786885245898</v>
      </c>
      <c r="D246" s="43"/>
    </row>
    <row r="247" spans="1:4" ht="15">
      <c r="A247" s="17">
        <v>42248</v>
      </c>
      <c r="B247" s="12">
        <v>0.14000000000000001</v>
      </c>
      <c r="C247" s="22">
        <v>80.408163265306115</v>
      </c>
      <c r="D247" s="43"/>
    </row>
    <row r="248" spans="1:4" ht="15">
      <c r="A248" s="17">
        <v>42278</v>
      </c>
      <c r="B248" s="12">
        <v>0.12</v>
      </c>
      <c r="C248" s="22">
        <v>84.959349593495929</v>
      </c>
      <c r="D248" s="43"/>
    </row>
    <row r="249" spans="1:4" ht="15">
      <c r="A249" s="17">
        <v>42309</v>
      </c>
      <c r="B249" s="12">
        <v>0.12</v>
      </c>
      <c r="C249" s="22">
        <v>84.817813765182194</v>
      </c>
      <c r="D249" s="43"/>
    </row>
    <row r="250" spans="1:4" ht="15">
      <c r="A250" s="17">
        <v>42339</v>
      </c>
      <c r="B250" s="12">
        <v>0.24</v>
      </c>
      <c r="C250" s="22">
        <v>66.129032258064512</v>
      </c>
      <c r="D250" s="43"/>
    </row>
    <row r="251" spans="1:4" ht="15">
      <c r="A251" s="17">
        <v>42370</v>
      </c>
      <c r="B251" s="12">
        <v>0.34</v>
      </c>
      <c r="C251" s="22">
        <v>65.863453815261039</v>
      </c>
      <c r="D251" s="43"/>
    </row>
    <row r="252" spans="1:4" ht="15">
      <c r="A252" s="17">
        <v>42401</v>
      </c>
      <c r="B252" s="12">
        <v>0.38</v>
      </c>
      <c r="C252" s="22">
        <v>65.599999999999994</v>
      </c>
      <c r="D252" s="43"/>
    </row>
    <row r="253" spans="1:4" ht="15">
      <c r="A253" s="17">
        <v>42430</v>
      </c>
      <c r="B253" s="12">
        <v>0.36</v>
      </c>
      <c r="C253" s="22">
        <v>65.73705179282868</v>
      </c>
      <c r="D253" s="43"/>
    </row>
    <row r="254" spans="1:4" ht="15">
      <c r="A254" s="17">
        <v>42461</v>
      </c>
      <c r="B254" s="12">
        <v>0.37</v>
      </c>
      <c r="C254" s="22">
        <v>65.476190476190482</v>
      </c>
      <c r="D254" s="43"/>
    </row>
    <row r="255" spans="1:4" ht="15">
      <c r="A255" s="17">
        <v>42491</v>
      </c>
      <c r="B255" s="12">
        <v>0.37</v>
      </c>
      <c r="C255" s="22">
        <v>65.415019762845844</v>
      </c>
      <c r="D255" s="43"/>
    </row>
    <row r="256" spans="1:4" ht="15">
      <c r="A256" s="17">
        <v>42522</v>
      </c>
      <c r="B256" s="12">
        <v>0.38</v>
      </c>
      <c r="C256" s="22">
        <v>64.763779527559052</v>
      </c>
      <c r="D256" s="43"/>
    </row>
    <row r="257" spans="1:4" ht="15">
      <c r="A257" s="17">
        <v>42552</v>
      </c>
      <c r="B257" s="12">
        <v>0.39</v>
      </c>
      <c r="C257" s="22">
        <v>64.117647058823536</v>
      </c>
      <c r="D257" s="43"/>
    </row>
    <row r="258" spans="1:4" ht="15">
      <c r="A258" s="17">
        <v>42583</v>
      </c>
      <c r="B258" s="12">
        <v>0.4</v>
      </c>
      <c r="C258" s="22">
        <v>63.671875</v>
      </c>
      <c r="D258" s="43"/>
    </row>
    <row r="259" spans="1:4" ht="15">
      <c r="A259" s="17">
        <v>42614</v>
      </c>
      <c r="B259" s="12">
        <v>0.4</v>
      </c>
      <c r="C259" s="22">
        <v>63.618677042801558</v>
      </c>
      <c r="D259" s="43"/>
    </row>
    <row r="260" spans="1:4" ht="15">
      <c r="A260" s="17">
        <v>42644</v>
      </c>
      <c r="B260" s="12">
        <v>0.4</v>
      </c>
      <c r="C260" s="22">
        <v>63.565891472868216</v>
      </c>
      <c r="D260" s="43"/>
    </row>
    <row r="261" spans="1:4" ht="15">
      <c r="A261" s="17">
        <v>42675</v>
      </c>
      <c r="B261" s="12">
        <v>0.41</v>
      </c>
      <c r="C261" s="22">
        <v>62.934362934362937</v>
      </c>
      <c r="D261" s="43"/>
    </row>
    <row r="262" spans="1:4" ht="15">
      <c r="A262" s="17">
        <v>42705</v>
      </c>
      <c r="B262" s="12">
        <v>0.54</v>
      </c>
      <c r="C262" s="22">
        <v>62.692307692307693</v>
      </c>
      <c r="D262" s="43"/>
    </row>
    <row r="263" spans="1:4" ht="15">
      <c r="A263" s="17">
        <v>42736</v>
      </c>
      <c r="B263" s="12">
        <v>0.65</v>
      </c>
      <c r="C263" s="22">
        <v>62.452107279693486</v>
      </c>
      <c r="D263" s="43"/>
    </row>
    <row r="264" spans="1:4" ht="15">
      <c r="A264" s="17">
        <v>42767</v>
      </c>
      <c r="B264" s="12">
        <v>0.66</v>
      </c>
      <c r="C264" s="22">
        <v>62.213740458015266</v>
      </c>
      <c r="D264" s="43"/>
    </row>
    <row r="265" spans="1:4" ht="15">
      <c r="A265" s="17">
        <v>42795</v>
      </c>
      <c r="B265" s="12">
        <v>0.79</v>
      </c>
      <c r="C265" s="22">
        <v>61.977186311787072</v>
      </c>
      <c r="D265" s="43"/>
    </row>
    <row r="266" spans="1:4" ht="15">
      <c r="A266" s="17">
        <v>42826</v>
      </c>
      <c r="B266" s="12">
        <v>0.9</v>
      </c>
      <c r="C266" s="22">
        <v>61.742424242424242</v>
      </c>
      <c r="D266" s="43"/>
    </row>
    <row r="267" spans="1:4" ht="15">
      <c r="A267" s="17">
        <v>42856</v>
      </c>
      <c r="B267" s="12">
        <v>0.91</v>
      </c>
      <c r="C267" s="22">
        <v>61.509433962264147</v>
      </c>
      <c r="D267" s="43"/>
    </row>
    <row r="268" spans="1:4" ht="15">
      <c r="A268" s="17">
        <v>42887</v>
      </c>
      <c r="B268" s="12">
        <v>1.04</v>
      </c>
      <c r="C268" s="22">
        <v>56.390977443609025</v>
      </c>
      <c r="D268" s="43"/>
    </row>
    <row r="269" spans="1:4" ht="15">
      <c r="A269" s="17">
        <v>42917</v>
      </c>
      <c r="B269" s="12">
        <v>1.1499999999999999</v>
      </c>
      <c r="C269" s="22">
        <v>56.179775280898873</v>
      </c>
      <c r="D269" s="43"/>
    </row>
    <row r="270" spans="1:4" ht="15">
      <c r="A270" s="17">
        <v>42948</v>
      </c>
      <c r="B270" s="12">
        <v>1.1599999999999999</v>
      </c>
      <c r="C270" s="22">
        <v>55.970149253731343</v>
      </c>
      <c r="D270" s="43"/>
    </row>
    <row r="271" spans="1:4" ht="15">
      <c r="A271" s="17">
        <v>42979</v>
      </c>
      <c r="B271" s="12">
        <v>1.1499999999999999</v>
      </c>
      <c r="C271" s="22">
        <v>56.319702602230478</v>
      </c>
      <c r="D271" s="43"/>
    </row>
    <row r="272" spans="1:4" ht="15">
      <c r="A272" s="17">
        <v>43009</v>
      </c>
      <c r="B272" s="12">
        <v>1.1499999999999999</v>
      </c>
      <c r="C272" s="22">
        <v>56.296296296296298</v>
      </c>
      <c r="D272" s="43"/>
    </row>
    <row r="273" spans="1:4" ht="15">
      <c r="A273" s="17">
        <v>43040</v>
      </c>
      <c r="B273" s="12">
        <v>1.1599999999999999</v>
      </c>
      <c r="C273" s="22">
        <v>55.535055350553506</v>
      </c>
      <c r="D273" s="43"/>
    </row>
    <row r="274" spans="1:4" ht="15">
      <c r="A274" s="17">
        <v>43070</v>
      </c>
      <c r="B274" s="12">
        <v>1.3</v>
      </c>
      <c r="C274" s="22">
        <v>52.205882352941174</v>
      </c>
      <c r="D274" s="43"/>
    </row>
    <row r="275" spans="1:4" ht="15">
      <c r="A275" s="17">
        <v>43101</v>
      </c>
      <c r="B275" s="12">
        <v>1.41</v>
      </c>
      <c r="C275" s="22">
        <v>51.64835164835165</v>
      </c>
      <c r="D275" s="43"/>
    </row>
    <row r="276" spans="1:4" ht="15">
      <c r="A276" s="17">
        <v>43132</v>
      </c>
      <c r="B276" s="12">
        <v>1.42</v>
      </c>
      <c r="C276" s="22">
        <v>51.459854014598541</v>
      </c>
      <c r="D276" s="43"/>
    </row>
    <row r="277" spans="1:4" ht="15">
      <c r="A277" s="17">
        <v>43160</v>
      </c>
      <c r="B277" s="12">
        <v>1.51</v>
      </c>
      <c r="C277" s="22">
        <v>50.909090909090907</v>
      </c>
      <c r="D277" s="43"/>
    </row>
    <row r="278" spans="1:4" ht="15">
      <c r="A278" s="17">
        <v>43191</v>
      </c>
      <c r="B278" s="12">
        <v>1.69</v>
      </c>
      <c r="C278" s="22">
        <v>50.362318840579711</v>
      </c>
      <c r="D278" s="43"/>
    </row>
    <row r="279" spans="1:4" ht="15">
      <c r="A279" s="17">
        <v>43221</v>
      </c>
      <c r="B279" s="12">
        <v>1.7</v>
      </c>
      <c r="C279" s="22">
        <v>50.180505415162457</v>
      </c>
      <c r="D279" s="43"/>
    </row>
    <row r="280" spans="1:4" ht="15">
      <c r="A280" s="17">
        <v>43252</v>
      </c>
      <c r="B280" s="12">
        <v>1.82</v>
      </c>
      <c r="C280" s="22">
        <v>45.503597122302153</v>
      </c>
      <c r="D280" s="43"/>
    </row>
    <row r="281" spans="1:4" ht="15">
      <c r="A281" s="17">
        <v>43282</v>
      </c>
      <c r="B281" s="12">
        <v>1.91</v>
      </c>
      <c r="C281" s="22">
        <v>45.161290322580648</v>
      </c>
      <c r="D281" s="43"/>
    </row>
    <row r="282" spans="1:4" ht="15">
      <c r="A282" s="17">
        <v>43313</v>
      </c>
      <c r="B282" s="12">
        <v>1.91</v>
      </c>
      <c r="C282" s="22">
        <v>45.178571428571423</v>
      </c>
      <c r="D282" s="43"/>
    </row>
    <row r="283" spans="1:4" ht="15">
      <c r="A283" s="17">
        <v>43344</v>
      </c>
      <c r="B283" s="12">
        <v>1.95</v>
      </c>
      <c r="C283" s="22">
        <v>44.483985765124558</v>
      </c>
      <c r="D283" s="43"/>
    </row>
    <row r="284" spans="1:4" ht="15">
      <c r="A284" s="17">
        <v>43374</v>
      </c>
      <c r="B284" s="12">
        <v>2.19</v>
      </c>
      <c r="C284" s="22">
        <v>42.198581560283685</v>
      </c>
      <c r="D284" s="43"/>
    </row>
    <row r="285" spans="1:4" ht="15">
      <c r="A285" s="17">
        <v>43405</v>
      </c>
      <c r="B285" s="12">
        <v>2.2000000000000002</v>
      </c>
      <c r="C285" s="22">
        <v>42.049469964664311</v>
      </c>
      <c r="D285" s="43"/>
    </row>
    <row r="286" spans="1:4" ht="15">
      <c r="A286" s="17">
        <v>43435</v>
      </c>
      <c r="B286" s="12">
        <v>2.27</v>
      </c>
      <c r="C286" s="22">
        <v>41.901408450704224</v>
      </c>
      <c r="D286" s="43"/>
    </row>
    <row r="287" spans="1:4" ht="15">
      <c r="A287" s="17">
        <v>43466</v>
      </c>
      <c r="B287" s="12">
        <v>2.4</v>
      </c>
      <c r="C287" s="22">
        <v>41.052631578947377</v>
      </c>
      <c r="D287" s="43"/>
    </row>
    <row r="288" spans="1:4" ht="15">
      <c r="A288" s="17">
        <v>43497</v>
      </c>
      <c r="B288" s="12">
        <v>2.4</v>
      </c>
      <c r="C288" s="22">
        <v>41.08391608391608</v>
      </c>
      <c r="D288" s="43"/>
    </row>
    <row r="289" spans="1:4" ht="15">
      <c r="A289" s="17">
        <v>43525</v>
      </c>
      <c r="B289" s="12">
        <v>2.41</v>
      </c>
      <c r="C289" s="22">
        <v>40.766550522648082</v>
      </c>
      <c r="D289" s="43"/>
    </row>
    <row r="290" spans="1:4" ht="15">
      <c r="A290" s="17">
        <v>43556</v>
      </c>
      <c r="B290" s="12">
        <v>2.42</v>
      </c>
      <c r="C290" s="22">
        <v>40.625</v>
      </c>
      <c r="D290" s="43"/>
    </row>
    <row r="291" spans="1:4" ht="15">
      <c r="A291" s="17">
        <v>43586</v>
      </c>
      <c r="B291" s="12">
        <v>2.39</v>
      </c>
      <c r="C291" s="22">
        <v>41.868512110726641</v>
      </c>
      <c r="D291" s="43"/>
    </row>
    <row r="292" spans="1:4" ht="15">
      <c r="A292" s="17">
        <v>43617</v>
      </c>
      <c r="B292" s="12">
        <v>2.38</v>
      </c>
      <c r="C292" s="22">
        <v>42.068965517241374</v>
      </c>
      <c r="D292" s="43"/>
    </row>
    <row r="293" spans="1:4" ht="15">
      <c r="A293" s="17">
        <v>43647</v>
      </c>
      <c r="B293" s="12">
        <v>2.4</v>
      </c>
      <c r="C293" s="22">
        <v>41.237113402061851</v>
      </c>
      <c r="D293" s="43"/>
    </row>
    <row r="294" spans="1:4" ht="15">
      <c r="A294" s="17">
        <v>43678</v>
      </c>
      <c r="B294" s="12">
        <v>2.13</v>
      </c>
      <c r="C294" s="22">
        <v>44.520547945205479</v>
      </c>
      <c r="D294" s="43"/>
    </row>
    <row r="295" spans="1:4" ht="15">
      <c r="A295" s="17">
        <v>43709</v>
      </c>
      <c r="B295" s="12">
        <v>2.04</v>
      </c>
      <c r="C295" s="22">
        <v>45.051194539249153</v>
      </c>
      <c r="D295" s="43"/>
    </row>
    <row r="296" spans="1:4" ht="15">
      <c r="A296" s="17">
        <v>43739</v>
      </c>
      <c r="B296" s="12">
        <v>1.83</v>
      </c>
      <c r="C296" s="22">
        <v>47.959183673469383</v>
      </c>
      <c r="D296" s="43"/>
    </row>
    <row r="297" spans="1:4" ht="15">
      <c r="A297" s="17">
        <v>43770</v>
      </c>
      <c r="B297" s="12">
        <v>1.55</v>
      </c>
      <c r="C297" s="22">
        <v>53.898305084745765</v>
      </c>
      <c r="D297" s="43"/>
    </row>
    <row r="298" spans="1:4" ht="15">
      <c r="A298" s="17">
        <v>43800</v>
      </c>
      <c r="B298" s="12">
        <v>1.55</v>
      </c>
      <c r="C298" s="22">
        <v>53.885135135135137</v>
      </c>
      <c r="D298" s="43"/>
    </row>
    <row r="299" spans="1:4" ht="15">
      <c r="A299" s="17">
        <v>43831</v>
      </c>
      <c r="B299" s="12">
        <v>1.55</v>
      </c>
      <c r="C299" s="22">
        <v>53.872053872053868</v>
      </c>
      <c r="D299" s="43"/>
    </row>
    <row r="300" spans="1:4" ht="15">
      <c r="A300" s="17">
        <v>43862</v>
      </c>
      <c r="B300" s="12">
        <v>1.58</v>
      </c>
      <c r="C300" s="22">
        <v>53.355704697986575</v>
      </c>
      <c r="D300" s="43"/>
    </row>
    <row r="301" spans="1:4" ht="15">
      <c r="A301" s="17">
        <v>43891</v>
      </c>
      <c r="B301" s="12">
        <v>0.65</v>
      </c>
      <c r="C301" s="22">
        <v>67.056856187290975</v>
      </c>
      <c r="D301" s="43"/>
    </row>
    <row r="302" spans="1:4" ht="15">
      <c r="A302" s="17">
        <v>43922</v>
      </c>
      <c r="B302" s="12">
        <v>0.05</v>
      </c>
      <c r="C302" s="22">
        <v>100</v>
      </c>
      <c r="D302" s="43"/>
    </row>
    <row r="303" spans="1:4" ht="15">
      <c r="A303" s="17">
        <v>43952</v>
      </c>
      <c r="B303" s="12">
        <v>0.05</v>
      </c>
      <c r="C303" s="22">
        <v>99.833887043189364</v>
      </c>
      <c r="D303" s="43"/>
    </row>
    <row r="304" spans="1:4" ht="15">
      <c r="A304" s="17">
        <v>43983</v>
      </c>
      <c r="B304" s="12">
        <v>0.08</v>
      </c>
      <c r="C304" s="22">
        <v>96.523178807947019</v>
      </c>
      <c r="D304" s="43"/>
    </row>
    <row r="305" spans="1:4" ht="15">
      <c r="A305" s="17">
        <v>44013</v>
      </c>
      <c r="B305" s="12">
        <v>0.09</v>
      </c>
      <c r="C305" s="22">
        <v>92.904290429042902</v>
      </c>
      <c r="D305" s="43"/>
    </row>
    <row r="306" spans="1:4" ht="15">
      <c r="A306" s="17">
        <v>44044</v>
      </c>
      <c r="B306" s="12">
        <v>0.1</v>
      </c>
      <c r="C306" s="22">
        <v>89.80263157894737</v>
      </c>
      <c r="D306" s="43"/>
    </row>
    <row r="307" spans="1:4" ht="15">
      <c r="A307" s="17">
        <v>44075</v>
      </c>
      <c r="B307" s="12">
        <v>0.09</v>
      </c>
      <c r="C307" s="22">
        <v>92.786885245901644</v>
      </c>
      <c r="D307" s="43"/>
    </row>
    <row r="308" spans="1:4" ht="15">
      <c r="A308" s="17">
        <v>44105</v>
      </c>
      <c r="B308" s="12">
        <v>0.09</v>
      </c>
      <c r="C308" s="22">
        <v>92.647058823529406</v>
      </c>
      <c r="D308" s="43"/>
    </row>
    <row r="309" spans="1:4" ht="15">
      <c r="A309" s="17">
        <v>44136</v>
      </c>
      <c r="B309" s="12">
        <v>0.09</v>
      </c>
      <c r="C309" s="22">
        <v>92.508143322475576</v>
      </c>
      <c r="D309" s="43"/>
    </row>
    <row r="310" spans="1:4" ht="15">
      <c r="A310" s="17">
        <v>44166</v>
      </c>
      <c r="B310" s="12">
        <v>0.09</v>
      </c>
      <c r="C310" s="22">
        <v>92.370129870129873</v>
      </c>
      <c r="D310" s="43"/>
    </row>
    <row r="311" spans="1:4" ht="15">
      <c r="A311" s="17">
        <v>44197</v>
      </c>
      <c r="B311" s="12">
        <v>0.09</v>
      </c>
      <c r="C311" s="22">
        <v>92.233009708737868</v>
      </c>
      <c r="D311" s="43"/>
    </row>
    <row r="312" spans="1:4" ht="15">
      <c r="A312" s="17">
        <v>44228</v>
      </c>
      <c r="B312" s="12">
        <v>0.08</v>
      </c>
      <c r="C312" s="22">
        <v>96.451612903225808</v>
      </c>
      <c r="D312" s="43"/>
    </row>
    <row r="313" spans="1:4" ht="15">
      <c r="A313" s="17">
        <v>44256</v>
      </c>
      <c r="B313" s="12">
        <v>7.0000000000000007E-2</v>
      </c>
      <c r="C313" s="22">
        <v>98.553054662379424</v>
      </c>
      <c r="D313" s="43"/>
    </row>
    <row r="314" spans="1:4" ht="15">
      <c r="A314" s="17">
        <v>44287</v>
      </c>
      <c r="B314" s="12">
        <v>7.0000000000000007E-2</v>
      </c>
      <c r="C314" s="22">
        <v>98.397435897435898</v>
      </c>
      <c r="D314" s="43"/>
    </row>
    <row r="315" spans="1:4" ht="15">
      <c r="A315" s="17">
        <v>44317</v>
      </c>
      <c r="B315" s="12">
        <v>0.06</v>
      </c>
      <c r="C315" s="22">
        <v>99.361022364217249</v>
      </c>
      <c r="D315" s="43"/>
    </row>
    <row r="316" spans="1:4" ht="15">
      <c r="A316" s="17">
        <v>44348</v>
      </c>
      <c r="B316" s="12">
        <v>0.08</v>
      </c>
      <c r="C316" s="22">
        <v>95.382165605095537</v>
      </c>
      <c r="D316" s="43"/>
    </row>
    <row r="317" spans="1:4" ht="15">
      <c r="A317" s="17">
        <v>44378</v>
      </c>
      <c r="B317" s="12">
        <v>0.1</v>
      </c>
      <c r="C317" s="22">
        <v>86.825396825396822</v>
      </c>
      <c r="D317" s="43"/>
    </row>
    <row r="318" spans="1:4" ht="15">
      <c r="A318" s="17">
        <v>44409</v>
      </c>
      <c r="B318" s="12">
        <v>0.09</v>
      </c>
      <c r="C318" s="22">
        <v>90.664556962025316</v>
      </c>
      <c r="D318" s="43"/>
    </row>
    <row r="319" spans="1:4" ht="15">
      <c r="A319" s="17">
        <v>44440</v>
      </c>
      <c r="B319" s="12">
        <v>0.08</v>
      </c>
      <c r="C319" s="22">
        <v>95.268138801261827</v>
      </c>
      <c r="D319" s="43"/>
    </row>
    <row r="320" spans="1:4" ht="15">
      <c r="A320" s="17">
        <v>44470</v>
      </c>
      <c r="B320" s="12">
        <v>0.08</v>
      </c>
      <c r="C320" s="22">
        <v>95.125786163522008</v>
      </c>
      <c r="D320" s="43"/>
    </row>
    <row r="321" spans="1:4" ht="15">
      <c r="A321" s="17">
        <v>44501</v>
      </c>
      <c r="B321" s="12">
        <v>0.08</v>
      </c>
      <c r="C321" s="22">
        <v>94.984326018808773</v>
      </c>
      <c r="D321" s="43"/>
    </row>
    <row r="322" spans="1:4" ht="15">
      <c r="A322" s="17">
        <v>44531</v>
      </c>
      <c r="B322" s="12">
        <v>0.08</v>
      </c>
      <c r="C322" s="22">
        <v>94.84375</v>
      </c>
      <c r="D322" s="43"/>
    </row>
    <row r="323" spans="1:4" ht="15">
      <c r="A323" s="17">
        <v>44562</v>
      </c>
      <c r="B323" s="12">
        <v>0.08</v>
      </c>
      <c r="C323" s="22">
        <v>94.704049844236764</v>
      </c>
      <c r="D323" s="43"/>
    </row>
    <row r="324" spans="1:4" ht="15">
      <c r="A324" s="17">
        <v>44593</v>
      </c>
      <c r="B324" s="12">
        <v>0.08</v>
      </c>
      <c r="C324" s="22">
        <v>94.565217391304344</v>
      </c>
      <c r="D324" s="43"/>
    </row>
    <row r="325" spans="1:4" ht="15">
      <c r="A325" s="17">
        <v>44621</v>
      </c>
      <c r="B325" s="12">
        <v>0.2</v>
      </c>
      <c r="C325" s="22">
        <v>67.801857585139317</v>
      </c>
      <c r="D325" s="43"/>
    </row>
    <row r="326" spans="1:4" ht="15">
      <c r="A326" s="17">
        <v>44652</v>
      </c>
      <c r="B326" s="12">
        <v>0.33</v>
      </c>
      <c r="C326" s="22">
        <v>66.358024691358025</v>
      </c>
      <c r="D326" s="43"/>
    </row>
    <row r="327" spans="1:4" ht="15">
      <c r="A327" s="17">
        <v>44682</v>
      </c>
      <c r="B327" s="12">
        <v>0.77</v>
      </c>
      <c r="C327" s="22">
        <v>61.230769230769234</v>
      </c>
      <c r="D327" s="43"/>
    </row>
    <row r="328" spans="1:4" ht="15">
      <c r="A328" s="17">
        <v>44713</v>
      </c>
      <c r="B328" s="12">
        <v>1.21</v>
      </c>
      <c r="C328" s="22">
        <v>54.29447852760736</v>
      </c>
      <c r="D328" s="43"/>
    </row>
    <row r="329" spans="1:4" ht="15">
      <c r="A329" s="17">
        <v>44743</v>
      </c>
      <c r="B329" s="12">
        <v>1.68</v>
      </c>
      <c r="C329" s="22">
        <v>48.318042813455655</v>
      </c>
      <c r="D329" s="43"/>
    </row>
    <row r="330" spans="1:4" ht="15">
      <c r="A330" s="17">
        <v>44774</v>
      </c>
      <c r="B330" s="12">
        <v>2.33</v>
      </c>
      <c r="C330" s="22">
        <v>37.804878048780488</v>
      </c>
      <c r="D330" s="43"/>
    </row>
    <row r="331" spans="1:4" ht="15">
      <c r="A331" s="17">
        <v>44805</v>
      </c>
      <c r="B331" s="12">
        <v>2.56</v>
      </c>
      <c r="C331" s="22">
        <v>34.954407294832819</v>
      </c>
      <c r="D331" s="43"/>
    </row>
    <row r="332" spans="1:4" ht="15">
      <c r="A332" s="17">
        <v>44835</v>
      </c>
      <c r="B332" s="12">
        <v>3.08</v>
      </c>
      <c r="C332" s="22">
        <v>32.727272727272734</v>
      </c>
      <c r="D332" s="43"/>
    </row>
    <row r="333" spans="1:4" ht="15">
      <c r="A333" s="17">
        <v>44866</v>
      </c>
      <c r="B333" s="12">
        <v>3.78</v>
      </c>
      <c r="C333" s="22">
        <v>30.966767371601208</v>
      </c>
      <c r="D333" s="43"/>
    </row>
    <row r="334" spans="1:4" ht="15">
      <c r="A334" s="17">
        <v>44896</v>
      </c>
      <c r="B334" s="12">
        <v>4.0999999999999996</v>
      </c>
      <c r="C334" s="22">
        <v>29.819277108433738</v>
      </c>
      <c r="D334" s="43"/>
    </row>
    <row r="335" spans="1:4" ht="15">
      <c r="A335" s="17">
        <v>44927</v>
      </c>
      <c r="B335" s="12">
        <v>4.33</v>
      </c>
      <c r="C335" s="22">
        <v>28.528528528528525</v>
      </c>
      <c r="D335" s="43"/>
    </row>
    <row r="336" spans="1:4" ht="15">
      <c r="A336" s="17">
        <v>44958</v>
      </c>
      <c r="B336" s="12">
        <v>4.57</v>
      </c>
      <c r="C336" s="22">
        <v>27.844311377245518</v>
      </c>
      <c r="D336" s="43"/>
    </row>
    <row r="337" spans="1:4" ht="15">
      <c r="A337" s="17">
        <v>44986</v>
      </c>
      <c r="B337" s="12">
        <v>4.6500000000000004</v>
      </c>
      <c r="C337" s="22">
        <v>27.164179104477611</v>
      </c>
      <c r="D337" s="43"/>
    </row>
    <row r="338" spans="1:4" ht="15">
      <c r="A338" s="17">
        <v>45017</v>
      </c>
      <c r="B338" s="12">
        <v>4.83</v>
      </c>
      <c r="C338" s="22">
        <v>24.25595238095238</v>
      </c>
      <c r="D338" s="43"/>
    </row>
    <row r="339" spans="1:4" ht="15">
      <c r="A339" s="17">
        <v>45047</v>
      </c>
      <c r="B339" s="12">
        <v>5.0599999999999996</v>
      </c>
      <c r="C339" s="22">
        <v>22.551928783382792</v>
      </c>
      <c r="D339" s="43"/>
    </row>
    <row r="340" spans="1:4" ht="15">
      <c r="A340" s="17">
        <v>45078</v>
      </c>
      <c r="B340" s="12">
        <v>5.08</v>
      </c>
      <c r="C340" s="22">
        <v>21.89349112426035</v>
      </c>
      <c r="D340" s="43"/>
    </row>
    <row r="341" spans="1:4" ht="15">
      <c r="A341" s="17">
        <v>45108</v>
      </c>
      <c r="B341" s="12">
        <v>5.12</v>
      </c>
      <c r="C341" s="22">
        <v>21.828908554572266</v>
      </c>
      <c r="D341" s="43"/>
    </row>
    <row r="342" spans="1:4" ht="15">
      <c r="A342" s="17">
        <v>45139</v>
      </c>
      <c r="B342" s="12">
        <v>5.33</v>
      </c>
      <c r="C342" s="22">
        <v>13.235294117647058</v>
      </c>
      <c r="D342" s="43"/>
    </row>
    <row r="343" spans="1:4" ht="15">
      <c r="A343" s="17">
        <v>45170</v>
      </c>
      <c r="B343" s="12">
        <v>5.33</v>
      </c>
      <c r="C343" s="22">
        <v>13.343108504398828</v>
      </c>
      <c r="D343" s="43"/>
    </row>
    <row r="344" spans="1:4" ht="15">
      <c r="A344" s="17">
        <v>45200</v>
      </c>
      <c r="B344" s="12">
        <v>5.33</v>
      </c>
      <c r="C344" s="22">
        <v>13.450292397660817</v>
      </c>
      <c r="D344" s="43"/>
    </row>
    <row r="345" spans="1:4" ht="15">
      <c r="A345" s="17">
        <v>45231</v>
      </c>
      <c r="B345" s="12">
        <v>5.33</v>
      </c>
      <c r="C345" s="22">
        <v>13.556851311953352</v>
      </c>
      <c r="D345" s="43"/>
    </row>
    <row r="346" spans="1:4" ht="15">
      <c r="A346" s="17">
        <v>45261</v>
      </c>
      <c r="B346" s="12">
        <v>5.33</v>
      </c>
      <c r="C346" s="22">
        <v>13.662790697674424</v>
      </c>
      <c r="D346" s="43"/>
    </row>
    <row r="347" spans="1:4" ht="15">
      <c r="A347" s="17">
        <v>45292</v>
      </c>
      <c r="B347" s="12">
        <v>5.33</v>
      </c>
      <c r="C347" s="22">
        <v>13.768115942028984</v>
      </c>
      <c r="D347" s="43"/>
    </row>
    <row r="348" spans="1:4" ht="15">
      <c r="A348" s="17">
        <v>45323</v>
      </c>
      <c r="B348" s="12">
        <v>5.33</v>
      </c>
      <c r="C348" s="22">
        <v>13.872832369942202</v>
      </c>
      <c r="D348" s="43"/>
    </row>
    <row r="349" spans="1:4" ht="15">
      <c r="A349" s="17">
        <v>45352</v>
      </c>
      <c r="B349" s="12">
        <v>5.33</v>
      </c>
      <c r="C349" s="22">
        <v>13.976945244956767</v>
      </c>
      <c r="D349" s="43"/>
    </row>
    <row r="350" spans="1:4" ht="15">
      <c r="A350" s="17">
        <v>45383</v>
      </c>
      <c r="B350" s="12">
        <v>5.33</v>
      </c>
      <c r="C350" s="22">
        <v>14.080459770114942</v>
      </c>
      <c r="D350" s="43"/>
    </row>
    <row r="351" spans="1:4" ht="15">
      <c r="A351" s="17">
        <v>45413</v>
      </c>
      <c r="B351" s="12">
        <v>5.33</v>
      </c>
      <c r="C351" s="22">
        <v>14.183381088825215</v>
      </c>
      <c r="D351" s="43"/>
    </row>
    <row r="352" spans="1:4" ht="15">
      <c r="A352" s="17">
        <v>45444</v>
      </c>
      <c r="B352" s="12">
        <v>5.33</v>
      </c>
      <c r="C352" s="22">
        <v>14.285714285714292</v>
      </c>
      <c r="D352" s="43"/>
    </row>
    <row r="353" spans="1:4" ht="15">
      <c r="A353" s="17">
        <v>45474</v>
      </c>
      <c r="B353" s="12">
        <v>5.33</v>
      </c>
      <c r="C353" s="22">
        <v>14.387464387464391</v>
      </c>
      <c r="D353" s="43"/>
    </row>
    <row r="354" spans="1:4" ht="15">
      <c r="A354" s="17">
        <v>45505</v>
      </c>
      <c r="B354" s="12">
        <v>5.33</v>
      </c>
      <c r="C354" s="22">
        <v>14.48863636363636</v>
      </c>
      <c r="D354" s="43"/>
    </row>
    <row r="355" spans="1:4" ht="15">
      <c r="A355" s="17">
        <v>45536</v>
      </c>
      <c r="B355" s="12">
        <v>5.13</v>
      </c>
      <c r="C355" s="22">
        <v>24.645892351274796</v>
      </c>
      <c r="D355" s="43"/>
    </row>
    <row r="356" spans="1:4" ht="15">
      <c r="A356" s="17">
        <v>45566</v>
      </c>
      <c r="B356" s="12">
        <v>4.83</v>
      </c>
      <c r="C356" s="22">
        <v>27.966101694915253</v>
      </c>
      <c r="D356" s="43"/>
    </row>
    <row r="357" spans="1:4" ht="15">
      <c r="A357" s="17">
        <v>45597</v>
      </c>
      <c r="B357" s="12">
        <v>4.6399999999999997</v>
      </c>
      <c r="C357" s="22">
        <v>31.267605633802816</v>
      </c>
      <c r="D357" s="43"/>
    </row>
    <row r="358" spans="1:4" ht="15">
      <c r="A358" s="17">
        <v>45627</v>
      </c>
      <c r="B358" s="12">
        <v>4.4800000000000004</v>
      </c>
      <c r="C358" s="22">
        <v>32.865168539325836</v>
      </c>
      <c r="D358" s="43"/>
    </row>
    <row r="359" spans="1:4" ht="15">
      <c r="A359" s="17">
        <v>45658</v>
      </c>
      <c r="B359" s="12">
        <v>4.33</v>
      </c>
      <c r="C359" s="22">
        <v>33.193277310924373</v>
      </c>
      <c r="D359" s="43"/>
    </row>
    <row r="360" spans="1:4" ht="15">
      <c r="A360" s="17">
        <v>45689</v>
      </c>
      <c r="B360" s="12">
        <v>4.33</v>
      </c>
      <c r="C360" s="22">
        <v>33.240223463687144</v>
      </c>
      <c r="D360" s="43"/>
    </row>
    <row r="361" spans="1:4" ht="15">
      <c r="A361" s="17">
        <v>45717</v>
      </c>
      <c r="B361" s="12">
        <v>4.33</v>
      </c>
      <c r="C361" s="22">
        <v>33.286908077994426</v>
      </c>
      <c r="D361" s="43"/>
    </row>
    <row r="362" spans="1:4" ht="15">
      <c r="A362" s="17">
        <v>45748</v>
      </c>
      <c r="B362" s="12">
        <v>4.33</v>
      </c>
      <c r="C362" s="22">
        <v>33.333333333333343</v>
      </c>
      <c r="D362" s="43"/>
    </row>
    <row r="363" spans="1:4" ht="15">
      <c r="A363" s="17">
        <v>45778</v>
      </c>
      <c r="B363" s="12">
        <v>4.33</v>
      </c>
      <c r="C363" s="22">
        <v>33.37950138504155</v>
      </c>
      <c r="D363" s="43"/>
    </row>
    <row r="364" spans="1:4" ht="15">
      <c r="A364" s="17">
        <v>45809</v>
      </c>
      <c r="B364" s="12">
        <v>4.33</v>
      </c>
      <c r="C364" s="22">
        <v>33.425414364640886</v>
      </c>
      <c r="D364" s="43"/>
    </row>
    <row r="365" spans="1:4" ht="15">
      <c r="A365" s="17">
        <v>45839</v>
      </c>
      <c r="B365" s="12">
        <v>4.33</v>
      </c>
      <c r="C365" s="22">
        <v>33.471074380165291</v>
      </c>
      <c r="D365" s="43"/>
    </row>
    <row r="366" spans="1:4" ht="13">
      <c r="C366" s="22"/>
    </row>
    <row r="367" spans="1:4" ht="13">
      <c r="C367" s="22"/>
    </row>
    <row r="368" spans="1:4" ht="13">
      <c r="C368" s="22"/>
    </row>
    <row r="369" spans="3:3" ht="13">
      <c r="C369" s="22"/>
    </row>
    <row r="370" spans="3:3" ht="13">
      <c r="C370" s="22"/>
    </row>
    <row r="371" spans="3:3" ht="13">
      <c r="C371" s="22"/>
    </row>
    <row r="372" spans="3:3" ht="13">
      <c r="C372" s="22"/>
    </row>
    <row r="373" spans="3:3" ht="13">
      <c r="C373" s="22"/>
    </row>
    <row r="374" spans="3:3" ht="13">
      <c r="C374" s="22"/>
    </row>
    <row r="375" spans="3:3" ht="13">
      <c r="C375" s="22"/>
    </row>
    <row r="376" spans="3:3" ht="13">
      <c r="C376" s="22"/>
    </row>
    <row r="377" spans="3:3" ht="13">
      <c r="C377" s="22"/>
    </row>
    <row r="378" spans="3:3" ht="13">
      <c r="C378" s="22"/>
    </row>
    <row r="379" spans="3:3" ht="13">
      <c r="C379" s="22"/>
    </row>
    <row r="380" spans="3:3" ht="13">
      <c r="C380" s="22"/>
    </row>
    <row r="381" spans="3:3" ht="13">
      <c r="C381" s="22"/>
    </row>
    <row r="382" spans="3:3" ht="13">
      <c r="C382" s="22"/>
    </row>
    <row r="383" spans="3:3" ht="13">
      <c r="C383" s="22"/>
    </row>
    <row r="384" spans="3:3" ht="13">
      <c r="C384" s="22"/>
    </row>
    <row r="385" spans="3:3" ht="13">
      <c r="C385" s="22"/>
    </row>
    <row r="386" spans="3:3" ht="13">
      <c r="C386" s="22"/>
    </row>
    <row r="387" spans="3:3" ht="13">
      <c r="C387" s="22"/>
    </row>
    <row r="388" spans="3:3" ht="13">
      <c r="C388" s="22"/>
    </row>
    <row r="389" spans="3:3" ht="13">
      <c r="C389" s="22"/>
    </row>
    <row r="390" spans="3:3" ht="13">
      <c r="C390" s="22"/>
    </row>
    <row r="391" spans="3:3" ht="13">
      <c r="C391" s="22"/>
    </row>
    <row r="392" spans="3:3" ht="13">
      <c r="C392" s="22"/>
    </row>
    <row r="393" spans="3:3" ht="13">
      <c r="C393" s="22"/>
    </row>
    <row r="394" spans="3:3" ht="13">
      <c r="C394" s="22"/>
    </row>
    <row r="395" spans="3:3" ht="13">
      <c r="C395" s="22"/>
    </row>
    <row r="396" spans="3:3" ht="13">
      <c r="C396" s="22"/>
    </row>
    <row r="397" spans="3:3" ht="13">
      <c r="C397" s="22"/>
    </row>
    <row r="398" spans="3:3" ht="13">
      <c r="C398" s="22"/>
    </row>
    <row r="399" spans="3:3" ht="13">
      <c r="C399" s="22"/>
    </row>
    <row r="400" spans="3:3" ht="13">
      <c r="C400" s="22"/>
    </row>
    <row r="401" spans="3:3" ht="13">
      <c r="C401" s="22"/>
    </row>
    <row r="402" spans="3:3" ht="13">
      <c r="C402" s="22"/>
    </row>
    <row r="403" spans="3:3" ht="13">
      <c r="C403" s="22"/>
    </row>
    <row r="404" spans="3:3" ht="13">
      <c r="C404" s="22"/>
    </row>
    <row r="405" spans="3:3" ht="13">
      <c r="C405" s="22"/>
    </row>
    <row r="406" spans="3:3" ht="13">
      <c r="C406" s="22"/>
    </row>
    <row r="407" spans="3:3" ht="13">
      <c r="C407" s="22"/>
    </row>
    <row r="408" spans="3:3" ht="13">
      <c r="C408" s="22"/>
    </row>
    <row r="409" spans="3:3" ht="13">
      <c r="C409" s="22"/>
    </row>
    <row r="410" spans="3:3" ht="13">
      <c r="C410" s="22"/>
    </row>
    <row r="411" spans="3:3" ht="13">
      <c r="C411" s="22"/>
    </row>
    <row r="412" spans="3:3" ht="13">
      <c r="C412" s="22"/>
    </row>
    <row r="413" spans="3:3" ht="13">
      <c r="C413" s="22"/>
    </row>
    <row r="414" spans="3:3" ht="13">
      <c r="C414" s="22"/>
    </row>
    <row r="415" spans="3:3" ht="13">
      <c r="C415" s="22"/>
    </row>
    <row r="416" spans="3:3" ht="13">
      <c r="C416" s="22"/>
    </row>
    <row r="417" spans="3:3" ht="13">
      <c r="C417" s="22"/>
    </row>
    <row r="418" spans="3:3" ht="13">
      <c r="C418" s="22"/>
    </row>
    <row r="419" spans="3:3" ht="13">
      <c r="C419" s="22"/>
    </row>
    <row r="420" spans="3:3" ht="13">
      <c r="C420" s="22"/>
    </row>
    <row r="421" spans="3:3" ht="13">
      <c r="C421" s="22"/>
    </row>
    <row r="422" spans="3:3" ht="13">
      <c r="C422" s="22"/>
    </row>
    <row r="423" spans="3:3" ht="13">
      <c r="C423" s="22"/>
    </row>
    <row r="424" spans="3:3" ht="13">
      <c r="C424" s="22"/>
    </row>
    <row r="425" spans="3:3" ht="13">
      <c r="C425" s="22"/>
    </row>
    <row r="426" spans="3:3" ht="13">
      <c r="C426" s="22"/>
    </row>
    <row r="427" spans="3:3" ht="13">
      <c r="C427" s="22"/>
    </row>
    <row r="428" spans="3:3" ht="13">
      <c r="C428" s="22"/>
    </row>
    <row r="429" spans="3:3" ht="13">
      <c r="C429" s="22"/>
    </row>
    <row r="430" spans="3:3" ht="13">
      <c r="C430" s="22"/>
    </row>
    <row r="431" spans="3:3" ht="13">
      <c r="C431" s="22"/>
    </row>
    <row r="432" spans="3:3" ht="13">
      <c r="C432" s="22"/>
    </row>
    <row r="433" spans="3:3" ht="13">
      <c r="C433" s="22"/>
    </row>
    <row r="434" spans="3:3" ht="13">
      <c r="C434" s="22"/>
    </row>
    <row r="435" spans="3:3" ht="13">
      <c r="C435" s="22"/>
    </row>
    <row r="436" spans="3:3" ht="13">
      <c r="C436" s="22"/>
    </row>
    <row r="437" spans="3:3" ht="13">
      <c r="C437" s="22"/>
    </row>
    <row r="438" spans="3:3" ht="13">
      <c r="C438" s="22"/>
    </row>
    <row r="439" spans="3:3" ht="13">
      <c r="C439" s="22"/>
    </row>
    <row r="440" spans="3:3" ht="13">
      <c r="C440" s="22"/>
    </row>
    <row r="441" spans="3:3" ht="13">
      <c r="C441" s="22"/>
    </row>
    <row r="442" spans="3:3" ht="13">
      <c r="C442" s="22"/>
    </row>
    <row r="443" spans="3:3" ht="13">
      <c r="C443" s="22"/>
    </row>
    <row r="444" spans="3:3" ht="13">
      <c r="C444" s="22"/>
    </row>
    <row r="445" spans="3:3" ht="13">
      <c r="C445" s="22"/>
    </row>
    <row r="446" spans="3:3" ht="13">
      <c r="C446" s="22"/>
    </row>
    <row r="447" spans="3:3" ht="13">
      <c r="C447" s="22"/>
    </row>
    <row r="448" spans="3:3" ht="13">
      <c r="C448" s="22"/>
    </row>
    <row r="449" spans="3:3" ht="13">
      <c r="C449" s="22"/>
    </row>
    <row r="450" spans="3:3" ht="13">
      <c r="C450" s="22"/>
    </row>
    <row r="451" spans="3:3" ht="13">
      <c r="C451" s="22"/>
    </row>
    <row r="452" spans="3:3" ht="13">
      <c r="C452" s="22"/>
    </row>
    <row r="453" spans="3:3" ht="13">
      <c r="C453" s="22"/>
    </row>
    <row r="454" spans="3:3" ht="13">
      <c r="C454" s="22"/>
    </row>
    <row r="455" spans="3:3" ht="13">
      <c r="C455" s="22"/>
    </row>
    <row r="456" spans="3:3" ht="13">
      <c r="C456" s="22"/>
    </row>
    <row r="457" spans="3:3" ht="13">
      <c r="C457" s="22"/>
    </row>
    <row r="458" spans="3:3" ht="13">
      <c r="C458" s="22"/>
    </row>
    <row r="459" spans="3:3" ht="13">
      <c r="C459" s="22"/>
    </row>
    <row r="460" spans="3:3" ht="13">
      <c r="C460" s="22"/>
    </row>
    <row r="461" spans="3:3" ht="13">
      <c r="C461" s="22"/>
    </row>
    <row r="462" spans="3:3" ht="13">
      <c r="C462" s="22"/>
    </row>
    <row r="463" spans="3:3" ht="13">
      <c r="C463" s="22"/>
    </row>
    <row r="464" spans="3:3" ht="13">
      <c r="C464" s="22"/>
    </row>
    <row r="465" spans="3:3" ht="13">
      <c r="C465" s="22"/>
    </row>
    <row r="466" spans="3:3" ht="13">
      <c r="C466" s="22"/>
    </row>
    <row r="467" spans="3:3" ht="13">
      <c r="C467" s="22"/>
    </row>
    <row r="468" spans="3:3" ht="13">
      <c r="C468" s="22"/>
    </row>
    <row r="469" spans="3:3" ht="13">
      <c r="C469" s="22"/>
    </row>
    <row r="470" spans="3:3" ht="13">
      <c r="C470" s="22"/>
    </row>
    <row r="471" spans="3:3" ht="13">
      <c r="C471" s="22"/>
    </row>
    <row r="472" spans="3:3" ht="13">
      <c r="C472" s="22"/>
    </row>
    <row r="473" spans="3:3" ht="13">
      <c r="C473" s="22"/>
    </row>
    <row r="474" spans="3:3" ht="13">
      <c r="C474" s="22"/>
    </row>
    <row r="475" spans="3:3" ht="13">
      <c r="C475" s="22"/>
    </row>
    <row r="476" spans="3:3" ht="13">
      <c r="C476" s="22"/>
    </row>
    <row r="477" spans="3:3" ht="13">
      <c r="C477" s="22"/>
    </row>
    <row r="478" spans="3:3" ht="13">
      <c r="C478" s="22"/>
    </row>
    <row r="479" spans="3:3" ht="13">
      <c r="C479" s="22"/>
    </row>
    <row r="480" spans="3:3" ht="13">
      <c r="C480" s="22"/>
    </row>
    <row r="481" spans="3:3" ht="13">
      <c r="C481" s="22"/>
    </row>
    <row r="482" spans="3:3" ht="13">
      <c r="C482" s="22"/>
    </row>
    <row r="483" spans="3:3" ht="13">
      <c r="C483" s="22"/>
    </row>
    <row r="484" spans="3:3" ht="13">
      <c r="C484" s="22"/>
    </row>
    <row r="485" spans="3:3" ht="13">
      <c r="C485" s="22"/>
    </row>
    <row r="486" spans="3:3" ht="13">
      <c r="C486" s="22"/>
    </row>
    <row r="487" spans="3:3" ht="13">
      <c r="C487" s="22"/>
    </row>
    <row r="488" spans="3:3" ht="13">
      <c r="C488" s="22"/>
    </row>
    <row r="489" spans="3:3" ht="13">
      <c r="C489" s="22"/>
    </row>
    <row r="490" spans="3:3" ht="13">
      <c r="C490" s="22"/>
    </row>
    <row r="491" spans="3:3" ht="13">
      <c r="C491" s="22"/>
    </row>
    <row r="492" spans="3:3" ht="13">
      <c r="C492" s="22"/>
    </row>
    <row r="493" spans="3:3" ht="13">
      <c r="C493" s="22"/>
    </row>
    <row r="494" spans="3:3" ht="13">
      <c r="C494" s="22"/>
    </row>
    <row r="495" spans="3:3" ht="13">
      <c r="C495" s="22"/>
    </row>
    <row r="496" spans="3:3" ht="13">
      <c r="C496" s="22"/>
    </row>
    <row r="497" spans="3:3" ht="13">
      <c r="C497" s="22"/>
    </row>
    <row r="498" spans="3:3" ht="13">
      <c r="C498" s="22"/>
    </row>
    <row r="499" spans="3:3" ht="13">
      <c r="C499" s="22"/>
    </row>
    <row r="500" spans="3:3" ht="13">
      <c r="C500" s="22"/>
    </row>
    <row r="501" spans="3:3" ht="13">
      <c r="C501" s="22"/>
    </row>
    <row r="502" spans="3:3" ht="13">
      <c r="C502" s="22"/>
    </row>
    <row r="503" spans="3:3" ht="13">
      <c r="C503" s="22"/>
    </row>
    <row r="504" spans="3:3" ht="13">
      <c r="C504" s="22"/>
    </row>
    <row r="505" spans="3:3" ht="13">
      <c r="C505" s="22"/>
    </row>
    <row r="506" spans="3:3" ht="13">
      <c r="C506" s="22"/>
    </row>
    <row r="507" spans="3:3" ht="13">
      <c r="C507" s="22"/>
    </row>
    <row r="508" spans="3:3" ht="13">
      <c r="C508" s="22"/>
    </row>
    <row r="509" spans="3:3" ht="13">
      <c r="C509" s="22"/>
    </row>
    <row r="510" spans="3:3" ht="13">
      <c r="C510" s="22"/>
    </row>
    <row r="511" spans="3:3" ht="13">
      <c r="C511" s="22"/>
    </row>
    <row r="512" spans="3:3" ht="13">
      <c r="C512" s="22"/>
    </row>
    <row r="513" spans="3:3" ht="13">
      <c r="C513" s="22"/>
    </row>
    <row r="514" spans="3:3" ht="13">
      <c r="C514" s="22"/>
    </row>
    <row r="515" spans="3:3" ht="13">
      <c r="C515" s="22"/>
    </row>
    <row r="516" spans="3:3" ht="13">
      <c r="C516" s="22"/>
    </row>
    <row r="517" spans="3:3" ht="13">
      <c r="C517" s="22"/>
    </row>
    <row r="518" spans="3:3" ht="13">
      <c r="C518" s="22"/>
    </row>
    <row r="519" spans="3:3" ht="13">
      <c r="C519" s="22"/>
    </row>
    <row r="520" spans="3:3" ht="13">
      <c r="C520" s="22"/>
    </row>
    <row r="521" spans="3:3" ht="13">
      <c r="C521" s="22"/>
    </row>
    <row r="522" spans="3:3" ht="13">
      <c r="C522" s="22"/>
    </row>
    <row r="523" spans="3:3" ht="13">
      <c r="C523" s="22"/>
    </row>
    <row r="524" spans="3:3" ht="13">
      <c r="C524" s="22"/>
    </row>
    <row r="525" spans="3:3" ht="13">
      <c r="C525" s="22"/>
    </row>
    <row r="526" spans="3:3" ht="13">
      <c r="C526" s="22"/>
    </row>
    <row r="527" spans="3:3" ht="13">
      <c r="C527" s="22"/>
    </row>
    <row r="528" spans="3:3" ht="13">
      <c r="C528" s="22"/>
    </row>
    <row r="529" spans="3:3" ht="13">
      <c r="C529" s="22"/>
    </row>
    <row r="530" spans="3:3" ht="13">
      <c r="C530" s="22"/>
    </row>
    <row r="531" spans="3:3" ht="13">
      <c r="C531" s="22"/>
    </row>
    <row r="532" spans="3:3" ht="13">
      <c r="C532" s="22"/>
    </row>
    <row r="533" spans="3:3" ht="13">
      <c r="C533" s="22"/>
    </row>
    <row r="534" spans="3:3" ht="13">
      <c r="C534" s="22"/>
    </row>
    <row r="535" spans="3:3" ht="13">
      <c r="C535" s="22"/>
    </row>
    <row r="536" spans="3:3" ht="13">
      <c r="C536" s="22"/>
    </row>
    <row r="537" spans="3:3" ht="13">
      <c r="C537" s="22"/>
    </row>
    <row r="538" spans="3:3" ht="13">
      <c r="C538" s="22"/>
    </row>
    <row r="539" spans="3:3" ht="13">
      <c r="C539" s="22"/>
    </row>
    <row r="540" spans="3:3" ht="13">
      <c r="C540" s="22"/>
    </row>
    <row r="541" spans="3:3" ht="13">
      <c r="C541" s="22"/>
    </row>
    <row r="542" spans="3:3" ht="13">
      <c r="C542" s="22"/>
    </row>
    <row r="543" spans="3:3" ht="13">
      <c r="C543" s="22"/>
    </row>
    <row r="544" spans="3:3" ht="13">
      <c r="C544" s="22"/>
    </row>
    <row r="545" spans="3:3" ht="13">
      <c r="C545" s="22"/>
    </row>
    <row r="546" spans="3:3" ht="13">
      <c r="C546" s="22"/>
    </row>
    <row r="547" spans="3:3" ht="13">
      <c r="C547" s="22"/>
    </row>
    <row r="548" spans="3:3" ht="13">
      <c r="C548" s="22"/>
    </row>
    <row r="549" spans="3:3" ht="13">
      <c r="C549" s="22"/>
    </row>
    <row r="550" spans="3:3" ht="13">
      <c r="C550" s="22"/>
    </row>
    <row r="551" spans="3:3" ht="13">
      <c r="C551" s="22"/>
    </row>
    <row r="552" spans="3:3" ht="13">
      <c r="C552" s="22"/>
    </row>
    <row r="553" spans="3:3" ht="13">
      <c r="C553" s="22"/>
    </row>
    <row r="554" spans="3:3" ht="13">
      <c r="C554" s="22"/>
    </row>
    <row r="555" spans="3:3" ht="13">
      <c r="C555" s="22"/>
    </row>
    <row r="556" spans="3:3" ht="13">
      <c r="C556" s="22"/>
    </row>
    <row r="557" spans="3:3" ht="13">
      <c r="C557" s="22"/>
    </row>
    <row r="558" spans="3:3" ht="13">
      <c r="C558" s="22"/>
    </row>
    <row r="559" spans="3:3" ht="13">
      <c r="C559" s="22"/>
    </row>
    <row r="560" spans="3:3" ht="13">
      <c r="C560" s="22"/>
    </row>
    <row r="561" spans="3:3" ht="13">
      <c r="C561" s="22"/>
    </row>
    <row r="562" spans="3:3" ht="13">
      <c r="C562" s="22"/>
    </row>
    <row r="563" spans="3:3" ht="13">
      <c r="C563" s="22"/>
    </row>
    <row r="564" spans="3:3" ht="13">
      <c r="C564" s="22"/>
    </row>
    <row r="565" spans="3:3" ht="13">
      <c r="C565" s="22"/>
    </row>
    <row r="566" spans="3:3" ht="13">
      <c r="C566" s="22"/>
    </row>
    <row r="567" spans="3:3" ht="13">
      <c r="C567" s="22"/>
    </row>
    <row r="568" spans="3:3" ht="13">
      <c r="C568" s="22"/>
    </row>
    <row r="569" spans="3:3" ht="13">
      <c r="C569" s="22"/>
    </row>
    <row r="570" spans="3:3" ht="13">
      <c r="C570" s="22"/>
    </row>
    <row r="571" spans="3:3" ht="13">
      <c r="C571" s="22"/>
    </row>
    <row r="572" spans="3:3" ht="13">
      <c r="C572" s="22"/>
    </row>
    <row r="573" spans="3:3" ht="13">
      <c r="C573" s="22"/>
    </row>
    <row r="574" spans="3:3" ht="13">
      <c r="C574" s="22"/>
    </row>
    <row r="575" spans="3:3" ht="13">
      <c r="C575" s="22"/>
    </row>
    <row r="576" spans="3:3" ht="13">
      <c r="C576" s="22"/>
    </row>
    <row r="577" spans="3:3" ht="13">
      <c r="C577" s="22"/>
    </row>
    <row r="578" spans="3:3" ht="13">
      <c r="C578" s="22"/>
    </row>
    <row r="579" spans="3:3" ht="13">
      <c r="C579" s="22"/>
    </row>
    <row r="580" spans="3:3" ht="13">
      <c r="C580" s="22"/>
    </row>
    <row r="581" spans="3:3" ht="13">
      <c r="C581" s="22"/>
    </row>
    <row r="582" spans="3:3" ht="13">
      <c r="C582" s="22"/>
    </row>
    <row r="583" spans="3:3" ht="13">
      <c r="C583" s="22"/>
    </row>
    <row r="584" spans="3:3" ht="13">
      <c r="C584" s="22"/>
    </row>
    <row r="585" spans="3:3" ht="13">
      <c r="C585" s="22"/>
    </row>
    <row r="586" spans="3:3" ht="13">
      <c r="C586" s="22"/>
    </row>
    <row r="587" spans="3:3" ht="13">
      <c r="C587" s="22"/>
    </row>
    <row r="588" spans="3:3" ht="13">
      <c r="C588" s="22"/>
    </row>
    <row r="589" spans="3:3" ht="13">
      <c r="C589" s="22"/>
    </row>
    <row r="590" spans="3:3" ht="13">
      <c r="C590" s="22"/>
    </row>
    <row r="591" spans="3:3" ht="13">
      <c r="C591" s="22"/>
    </row>
    <row r="592" spans="3:3" ht="13">
      <c r="C592" s="22"/>
    </row>
    <row r="593" spans="3:3" ht="13">
      <c r="C593" s="22"/>
    </row>
    <row r="594" spans="3:3" ht="13">
      <c r="C594" s="22"/>
    </row>
    <row r="595" spans="3:3" ht="13">
      <c r="C595" s="22"/>
    </row>
    <row r="596" spans="3:3" ht="13">
      <c r="C596" s="22"/>
    </row>
    <row r="597" spans="3:3" ht="13">
      <c r="C597" s="22"/>
    </row>
    <row r="598" spans="3:3" ht="13">
      <c r="C598" s="22"/>
    </row>
    <row r="599" spans="3:3" ht="13">
      <c r="C599" s="22"/>
    </row>
    <row r="600" spans="3:3" ht="13">
      <c r="C600" s="22"/>
    </row>
    <row r="601" spans="3:3" ht="13">
      <c r="C601" s="22"/>
    </row>
    <row r="602" spans="3:3" ht="13">
      <c r="C602" s="22"/>
    </row>
    <row r="603" spans="3:3" ht="13">
      <c r="C603" s="22"/>
    </row>
    <row r="604" spans="3:3" ht="13">
      <c r="C604" s="22"/>
    </row>
    <row r="605" spans="3:3" ht="13">
      <c r="C605" s="22"/>
    </row>
    <row r="606" spans="3:3" ht="13">
      <c r="C606" s="22"/>
    </row>
    <row r="607" spans="3:3" ht="13">
      <c r="C607" s="22"/>
    </row>
    <row r="608" spans="3:3" ht="13">
      <c r="C608" s="22"/>
    </row>
    <row r="609" spans="3:3" ht="13">
      <c r="C609" s="22"/>
    </row>
    <row r="610" spans="3:3" ht="13">
      <c r="C610" s="22"/>
    </row>
    <row r="611" spans="3:3" ht="13">
      <c r="C611" s="22"/>
    </row>
    <row r="612" spans="3:3" ht="13">
      <c r="C612" s="22"/>
    </row>
    <row r="613" spans="3:3" ht="13">
      <c r="C613" s="22"/>
    </row>
    <row r="614" spans="3:3" ht="13">
      <c r="C614" s="22"/>
    </row>
    <row r="615" spans="3:3" ht="13">
      <c r="C615" s="22"/>
    </row>
    <row r="616" spans="3:3" ht="13">
      <c r="C616" s="22"/>
    </row>
    <row r="617" spans="3:3" ht="13">
      <c r="C617" s="22"/>
    </row>
    <row r="618" spans="3:3" ht="13">
      <c r="C618" s="22"/>
    </row>
    <row r="619" spans="3:3" ht="13">
      <c r="C619" s="22"/>
    </row>
    <row r="620" spans="3:3" ht="13">
      <c r="C620" s="22"/>
    </row>
    <row r="621" spans="3:3" ht="13">
      <c r="C621" s="22"/>
    </row>
    <row r="622" spans="3:3" ht="13">
      <c r="C622" s="22"/>
    </row>
    <row r="623" spans="3:3" ht="13">
      <c r="C623" s="22"/>
    </row>
    <row r="624" spans="3:3" ht="13">
      <c r="C624" s="22"/>
    </row>
    <row r="625" spans="3:3" ht="13">
      <c r="C625" s="22"/>
    </row>
    <row r="626" spans="3:3" ht="13">
      <c r="C626" s="22"/>
    </row>
    <row r="627" spans="3:3" ht="13">
      <c r="C627" s="22"/>
    </row>
    <row r="628" spans="3:3" ht="13">
      <c r="C628" s="22"/>
    </row>
    <row r="629" spans="3:3" ht="13">
      <c r="C629" s="22"/>
    </row>
    <row r="630" spans="3:3" ht="13">
      <c r="C630" s="22"/>
    </row>
    <row r="631" spans="3:3" ht="13">
      <c r="C631" s="22"/>
    </row>
    <row r="632" spans="3:3" ht="13">
      <c r="C632" s="22"/>
    </row>
    <row r="633" spans="3:3" ht="13">
      <c r="C633" s="22"/>
    </row>
    <row r="634" spans="3:3" ht="13">
      <c r="C634" s="22"/>
    </row>
    <row r="635" spans="3:3" ht="13">
      <c r="C635" s="22"/>
    </row>
    <row r="636" spans="3:3" ht="13">
      <c r="C636" s="22"/>
    </row>
    <row r="637" spans="3:3" ht="13">
      <c r="C637" s="22"/>
    </row>
    <row r="638" spans="3:3" ht="13">
      <c r="C638" s="22"/>
    </row>
    <row r="639" spans="3:3" ht="13">
      <c r="C639" s="22"/>
    </row>
    <row r="640" spans="3:3" ht="13">
      <c r="C640" s="22"/>
    </row>
    <row r="641" spans="3:3" ht="13">
      <c r="C641" s="22"/>
    </row>
    <row r="642" spans="3:3" ht="13">
      <c r="C642" s="22"/>
    </row>
    <row r="643" spans="3:3" ht="13">
      <c r="C643" s="22"/>
    </row>
    <row r="644" spans="3:3" ht="13">
      <c r="C644" s="22"/>
    </row>
    <row r="645" spans="3:3" ht="13">
      <c r="C645" s="22"/>
    </row>
    <row r="646" spans="3:3" ht="13">
      <c r="C646" s="22"/>
    </row>
    <row r="647" spans="3:3" ht="13">
      <c r="C647" s="22"/>
    </row>
    <row r="648" spans="3:3" ht="13">
      <c r="C648" s="22"/>
    </row>
    <row r="649" spans="3:3" ht="13">
      <c r="C649" s="22"/>
    </row>
    <row r="650" spans="3:3" ht="13">
      <c r="C650" s="22"/>
    </row>
    <row r="651" spans="3:3" ht="13">
      <c r="C651" s="22"/>
    </row>
    <row r="652" spans="3:3" ht="13">
      <c r="C652" s="22"/>
    </row>
    <row r="653" spans="3:3" ht="13">
      <c r="C653" s="22"/>
    </row>
    <row r="654" spans="3:3" ht="13">
      <c r="C654" s="22"/>
    </row>
    <row r="655" spans="3:3" ht="13">
      <c r="C655" s="22"/>
    </row>
    <row r="656" spans="3:3" ht="13">
      <c r="C656" s="22"/>
    </row>
    <row r="657" spans="3:3" ht="13">
      <c r="C657" s="22"/>
    </row>
    <row r="658" spans="3:3" ht="13">
      <c r="C658" s="22"/>
    </row>
    <row r="659" spans="3:3" ht="13">
      <c r="C659" s="22"/>
    </row>
    <row r="660" spans="3:3" ht="13">
      <c r="C660" s="22"/>
    </row>
    <row r="661" spans="3:3" ht="13">
      <c r="C661" s="22"/>
    </row>
    <row r="662" spans="3:3" ht="13">
      <c r="C662" s="22"/>
    </row>
    <row r="663" spans="3:3" ht="13">
      <c r="C663" s="22"/>
    </row>
    <row r="664" spans="3:3" ht="13">
      <c r="C664" s="22"/>
    </row>
    <row r="665" spans="3:3" ht="13">
      <c r="C665" s="22"/>
    </row>
    <row r="666" spans="3:3" ht="13">
      <c r="C666" s="22"/>
    </row>
    <row r="667" spans="3:3" ht="13">
      <c r="C667" s="22"/>
    </row>
    <row r="668" spans="3:3" ht="13">
      <c r="C668" s="22"/>
    </row>
    <row r="669" spans="3:3" ht="13">
      <c r="C669" s="22"/>
    </row>
    <row r="670" spans="3:3" ht="13">
      <c r="C670" s="22"/>
    </row>
    <row r="671" spans="3:3" ht="13">
      <c r="C671" s="22"/>
    </row>
    <row r="672" spans="3:3" ht="13">
      <c r="C672" s="22"/>
    </row>
    <row r="673" spans="3:3" ht="13">
      <c r="C673" s="22"/>
    </row>
    <row r="674" spans="3:3" ht="13">
      <c r="C674" s="22"/>
    </row>
    <row r="675" spans="3:3" ht="13">
      <c r="C675" s="22"/>
    </row>
    <row r="676" spans="3:3" ht="13">
      <c r="C676" s="22"/>
    </row>
    <row r="677" spans="3:3" ht="13">
      <c r="C677" s="22"/>
    </row>
    <row r="678" spans="3:3" ht="13">
      <c r="C678" s="22"/>
    </row>
    <row r="679" spans="3:3" ht="13">
      <c r="C679" s="22"/>
    </row>
    <row r="680" spans="3:3" ht="13">
      <c r="C680" s="22"/>
    </row>
    <row r="681" spans="3:3" ht="13">
      <c r="C681" s="22"/>
    </row>
    <row r="682" spans="3:3" ht="13">
      <c r="C682" s="22"/>
    </row>
    <row r="683" spans="3:3" ht="13">
      <c r="C683" s="22"/>
    </row>
    <row r="684" spans="3:3" ht="13">
      <c r="C684" s="22"/>
    </row>
    <row r="685" spans="3:3" ht="13">
      <c r="C685" s="22"/>
    </row>
    <row r="686" spans="3:3" ht="13">
      <c r="C686" s="22"/>
    </row>
    <row r="687" spans="3:3" ht="13">
      <c r="C687" s="22"/>
    </row>
    <row r="688" spans="3:3" ht="13">
      <c r="C688" s="22"/>
    </row>
    <row r="689" spans="3:3" ht="13">
      <c r="C689" s="22"/>
    </row>
    <row r="690" spans="3:3" ht="13">
      <c r="C690" s="22"/>
    </row>
    <row r="691" spans="3:3" ht="13">
      <c r="C691" s="22"/>
    </row>
    <row r="692" spans="3:3" ht="13">
      <c r="C692" s="22"/>
    </row>
    <row r="693" spans="3:3" ht="13">
      <c r="C693" s="22"/>
    </row>
    <row r="694" spans="3:3" ht="13">
      <c r="C694" s="22"/>
    </row>
    <row r="695" spans="3:3" ht="13">
      <c r="C695" s="22"/>
    </row>
    <row r="696" spans="3:3" ht="13">
      <c r="C696" s="22"/>
    </row>
    <row r="697" spans="3:3" ht="13">
      <c r="C697" s="22"/>
    </row>
    <row r="698" spans="3:3" ht="13">
      <c r="C698" s="22"/>
    </row>
    <row r="699" spans="3:3" ht="13">
      <c r="C699" s="22"/>
    </row>
    <row r="700" spans="3:3" ht="13">
      <c r="C700" s="22"/>
    </row>
    <row r="701" spans="3:3" ht="13">
      <c r="C701" s="22"/>
    </row>
    <row r="702" spans="3:3" ht="13">
      <c r="C702" s="22"/>
    </row>
    <row r="703" spans="3:3" ht="13">
      <c r="C703" s="22"/>
    </row>
    <row r="704" spans="3:3" ht="13">
      <c r="C704" s="22"/>
    </row>
    <row r="705" spans="3:3" ht="13">
      <c r="C705" s="22"/>
    </row>
    <row r="706" spans="3:3" ht="13">
      <c r="C706" s="22"/>
    </row>
    <row r="707" spans="3:3" ht="13">
      <c r="C707" s="22"/>
    </row>
    <row r="708" spans="3:3" ht="13">
      <c r="C708" s="22"/>
    </row>
    <row r="709" spans="3:3" ht="13">
      <c r="C709" s="22"/>
    </row>
    <row r="710" spans="3:3" ht="13">
      <c r="C710" s="22"/>
    </row>
    <row r="711" spans="3:3" ht="13">
      <c r="C711" s="22"/>
    </row>
    <row r="712" spans="3:3" ht="13">
      <c r="C712" s="22"/>
    </row>
    <row r="713" spans="3:3" ht="13">
      <c r="C713" s="22"/>
    </row>
    <row r="714" spans="3:3" ht="13">
      <c r="C714" s="22"/>
    </row>
    <row r="715" spans="3:3" ht="13">
      <c r="C715" s="22"/>
    </row>
    <row r="716" spans="3:3" ht="13">
      <c r="C716" s="22"/>
    </row>
    <row r="717" spans="3:3" ht="13">
      <c r="C717" s="22"/>
    </row>
    <row r="718" spans="3:3" ht="13">
      <c r="C718" s="22"/>
    </row>
    <row r="719" spans="3:3" ht="13">
      <c r="C719" s="22"/>
    </row>
    <row r="720" spans="3:3" ht="13">
      <c r="C720" s="22"/>
    </row>
    <row r="721" spans="3:3" ht="13">
      <c r="C721" s="22"/>
    </row>
    <row r="722" spans="3:3" ht="13">
      <c r="C722" s="22"/>
    </row>
    <row r="723" spans="3:3" ht="13">
      <c r="C723" s="22"/>
    </row>
    <row r="724" spans="3:3" ht="13">
      <c r="C724" s="22"/>
    </row>
    <row r="725" spans="3:3" ht="13">
      <c r="C725" s="22"/>
    </row>
    <row r="726" spans="3:3" ht="13">
      <c r="C726" s="22"/>
    </row>
    <row r="727" spans="3:3" ht="13">
      <c r="C727" s="22"/>
    </row>
    <row r="728" spans="3:3" ht="13">
      <c r="C728" s="22"/>
    </row>
    <row r="729" spans="3:3" ht="13">
      <c r="C729" s="22"/>
    </row>
    <row r="730" spans="3:3" ht="13">
      <c r="C730" s="22"/>
    </row>
    <row r="731" spans="3:3" ht="13">
      <c r="C731" s="22"/>
    </row>
    <row r="732" spans="3:3" ht="13">
      <c r="C732" s="22"/>
    </row>
    <row r="733" spans="3:3" ht="13">
      <c r="C733" s="22"/>
    </row>
    <row r="734" spans="3:3" ht="13">
      <c r="C734" s="22"/>
    </row>
    <row r="735" spans="3:3" ht="13">
      <c r="C735" s="22"/>
    </row>
    <row r="736" spans="3:3" ht="13">
      <c r="C736" s="22"/>
    </row>
    <row r="737" spans="3:3" ht="13">
      <c r="C737" s="22"/>
    </row>
    <row r="738" spans="3:3" ht="13">
      <c r="C738" s="22"/>
    </row>
    <row r="739" spans="3:3" ht="13">
      <c r="C739" s="22"/>
    </row>
    <row r="740" spans="3:3" ht="13">
      <c r="C740" s="22"/>
    </row>
    <row r="741" spans="3:3" ht="13">
      <c r="C741" s="22"/>
    </row>
    <row r="742" spans="3:3" ht="13">
      <c r="C742" s="22"/>
    </row>
    <row r="743" spans="3:3" ht="13">
      <c r="C743" s="22"/>
    </row>
    <row r="744" spans="3:3" ht="13">
      <c r="C744" s="22"/>
    </row>
    <row r="745" spans="3:3" ht="13">
      <c r="C745" s="22"/>
    </row>
    <row r="746" spans="3:3" ht="13">
      <c r="C746" s="22"/>
    </row>
    <row r="747" spans="3:3" ht="13">
      <c r="C747" s="22"/>
    </row>
    <row r="748" spans="3:3" ht="13">
      <c r="C748" s="22"/>
    </row>
    <row r="749" spans="3:3" ht="13">
      <c r="C749" s="22"/>
    </row>
    <row r="750" spans="3:3" ht="13">
      <c r="C750" s="22"/>
    </row>
    <row r="751" spans="3:3" ht="13">
      <c r="C751" s="22"/>
    </row>
    <row r="752" spans="3:3" ht="13">
      <c r="C752" s="22"/>
    </row>
    <row r="753" spans="3:3" ht="13">
      <c r="C753" s="22"/>
    </row>
    <row r="754" spans="3:3" ht="13">
      <c r="C754" s="22"/>
    </row>
    <row r="755" spans="3:3" ht="13">
      <c r="C755" s="22"/>
    </row>
    <row r="756" spans="3:3" ht="13">
      <c r="C756" s="22"/>
    </row>
    <row r="757" spans="3:3" ht="13">
      <c r="C757" s="22"/>
    </row>
    <row r="758" spans="3:3" ht="13">
      <c r="C758" s="22"/>
    </row>
    <row r="759" spans="3:3" ht="13">
      <c r="C759" s="22"/>
    </row>
    <row r="760" spans="3:3" ht="13">
      <c r="C760" s="22"/>
    </row>
    <row r="761" spans="3:3" ht="13">
      <c r="C761" s="22"/>
    </row>
    <row r="762" spans="3:3" ht="13">
      <c r="C762" s="22"/>
    </row>
    <row r="763" spans="3:3" ht="13">
      <c r="C763" s="22"/>
    </row>
    <row r="764" spans="3:3" ht="13">
      <c r="C764" s="22"/>
    </row>
    <row r="765" spans="3:3" ht="13">
      <c r="C765" s="22"/>
    </row>
    <row r="766" spans="3:3" ht="13">
      <c r="C766" s="22"/>
    </row>
    <row r="767" spans="3:3" ht="13">
      <c r="C767" s="22"/>
    </row>
    <row r="768" spans="3:3" ht="13">
      <c r="C768" s="22"/>
    </row>
    <row r="769" spans="3:3" ht="13">
      <c r="C769" s="22"/>
    </row>
    <row r="770" spans="3:3" ht="13">
      <c r="C770" s="22"/>
    </row>
    <row r="771" spans="3:3" ht="13">
      <c r="C771" s="22"/>
    </row>
    <row r="772" spans="3:3" ht="13">
      <c r="C772" s="22"/>
    </row>
    <row r="773" spans="3:3" ht="13">
      <c r="C773" s="22"/>
    </row>
    <row r="774" spans="3:3" ht="13">
      <c r="C774" s="22"/>
    </row>
    <row r="775" spans="3:3" ht="13">
      <c r="C775" s="22"/>
    </row>
    <row r="776" spans="3:3" ht="13">
      <c r="C776" s="22"/>
    </row>
    <row r="777" spans="3:3" ht="13">
      <c r="C777" s="22"/>
    </row>
    <row r="778" spans="3:3" ht="13">
      <c r="C778" s="22"/>
    </row>
    <row r="779" spans="3:3" ht="13">
      <c r="C779" s="22"/>
    </row>
    <row r="780" spans="3:3" ht="13">
      <c r="C780" s="22"/>
    </row>
    <row r="781" spans="3:3" ht="13">
      <c r="C781" s="22"/>
    </row>
    <row r="782" spans="3:3" ht="13">
      <c r="C782" s="22"/>
    </row>
    <row r="783" spans="3:3" ht="13">
      <c r="C783" s="22"/>
    </row>
    <row r="784" spans="3:3" ht="13">
      <c r="C784" s="22"/>
    </row>
    <row r="785" spans="3:3" ht="13">
      <c r="C785" s="22"/>
    </row>
    <row r="786" spans="3:3" ht="13">
      <c r="C786" s="22"/>
    </row>
    <row r="787" spans="3:3" ht="13">
      <c r="C787" s="22"/>
    </row>
    <row r="788" spans="3:3" ht="13">
      <c r="C788" s="22"/>
    </row>
    <row r="789" spans="3:3" ht="13">
      <c r="C789" s="22"/>
    </row>
    <row r="790" spans="3:3" ht="13">
      <c r="C790" s="22"/>
    </row>
    <row r="791" spans="3:3" ht="13">
      <c r="C791" s="22"/>
    </row>
    <row r="792" spans="3:3" ht="13">
      <c r="C792" s="22"/>
    </row>
    <row r="793" spans="3:3" ht="13">
      <c r="C793" s="22"/>
    </row>
    <row r="794" spans="3:3" ht="13">
      <c r="C794" s="22"/>
    </row>
    <row r="795" spans="3:3" ht="13">
      <c r="C795" s="22"/>
    </row>
    <row r="796" spans="3:3" ht="13">
      <c r="C796" s="22"/>
    </row>
    <row r="797" spans="3:3" ht="13">
      <c r="C797" s="22"/>
    </row>
    <row r="798" spans="3:3" ht="13">
      <c r="C798" s="22"/>
    </row>
    <row r="799" spans="3:3" ht="13">
      <c r="C799" s="22"/>
    </row>
    <row r="800" spans="3:3" ht="13">
      <c r="C800" s="22"/>
    </row>
    <row r="801" spans="3:3" ht="13">
      <c r="C801" s="22"/>
    </row>
    <row r="802" spans="3:3" ht="13">
      <c r="C802" s="22"/>
    </row>
    <row r="803" spans="3:3" ht="13">
      <c r="C803" s="22"/>
    </row>
    <row r="804" spans="3:3" ht="13">
      <c r="C804" s="22"/>
    </row>
    <row r="805" spans="3:3" ht="13">
      <c r="C805" s="22"/>
    </row>
    <row r="806" spans="3:3" ht="13">
      <c r="C806" s="22"/>
    </row>
    <row r="807" spans="3:3" ht="13">
      <c r="C807" s="22"/>
    </row>
    <row r="808" spans="3:3" ht="13">
      <c r="C808" s="22"/>
    </row>
    <row r="809" spans="3:3" ht="13">
      <c r="C809" s="22"/>
    </row>
    <row r="810" spans="3:3" ht="13">
      <c r="C810" s="22"/>
    </row>
    <row r="811" spans="3:3" ht="13">
      <c r="C811" s="22"/>
    </row>
    <row r="812" spans="3:3" ht="13">
      <c r="C812" s="22"/>
    </row>
    <row r="813" spans="3:3" ht="13">
      <c r="C813" s="22"/>
    </row>
    <row r="814" spans="3:3" ht="13">
      <c r="C814" s="22"/>
    </row>
    <row r="815" spans="3:3" ht="13">
      <c r="C815" s="22"/>
    </row>
    <row r="816" spans="3:3" ht="13">
      <c r="C816" s="22"/>
    </row>
    <row r="817" spans="3:3" ht="13">
      <c r="C817" s="22"/>
    </row>
    <row r="818" spans="3:3" ht="13">
      <c r="C818" s="22"/>
    </row>
    <row r="819" spans="3:3" ht="13">
      <c r="C819" s="22"/>
    </row>
    <row r="820" spans="3:3" ht="13">
      <c r="C820" s="22"/>
    </row>
    <row r="821" spans="3:3" ht="13">
      <c r="C821" s="22"/>
    </row>
    <row r="822" spans="3:3" ht="13">
      <c r="C822" s="22"/>
    </row>
    <row r="823" spans="3:3" ht="13">
      <c r="C823" s="22"/>
    </row>
    <row r="824" spans="3:3" ht="13">
      <c r="C824" s="22"/>
    </row>
    <row r="825" spans="3:3" ht="13">
      <c r="C825" s="22"/>
    </row>
    <row r="826" spans="3:3" ht="13">
      <c r="C826" s="22"/>
    </row>
    <row r="827" spans="3:3" ht="13">
      <c r="C827" s="22"/>
    </row>
    <row r="828" spans="3:3" ht="13">
      <c r="C828" s="22"/>
    </row>
    <row r="829" spans="3:3" ht="13">
      <c r="C829" s="22"/>
    </row>
    <row r="830" spans="3:3" ht="13">
      <c r="C830" s="22"/>
    </row>
    <row r="831" spans="3:3" ht="13">
      <c r="C831" s="22"/>
    </row>
    <row r="832" spans="3:3" ht="13">
      <c r="C832" s="22"/>
    </row>
    <row r="833" spans="3:3" ht="13">
      <c r="C833" s="22"/>
    </row>
    <row r="834" spans="3:3" ht="13">
      <c r="C834" s="22"/>
    </row>
    <row r="835" spans="3:3" ht="13">
      <c r="C835" s="22"/>
    </row>
    <row r="836" spans="3:3" ht="13">
      <c r="C836" s="22"/>
    </row>
    <row r="837" spans="3:3" ht="13">
      <c r="C837" s="22"/>
    </row>
    <row r="838" spans="3:3" ht="13">
      <c r="C838" s="22"/>
    </row>
    <row r="839" spans="3:3" ht="13">
      <c r="C839" s="22"/>
    </row>
    <row r="840" spans="3:3" ht="13">
      <c r="C840" s="22"/>
    </row>
    <row r="841" spans="3:3" ht="13">
      <c r="C841" s="22"/>
    </row>
    <row r="842" spans="3:3" ht="13">
      <c r="C842" s="22"/>
    </row>
    <row r="843" spans="3:3" ht="13">
      <c r="C843" s="22"/>
    </row>
    <row r="844" spans="3:3" ht="13">
      <c r="C844" s="22"/>
    </row>
    <row r="845" spans="3:3" ht="13">
      <c r="C845" s="22"/>
    </row>
    <row r="846" spans="3:3" ht="13">
      <c r="C846" s="22"/>
    </row>
    <row r="847" spans="3:3" ht="13">
      <c r="C847" s="22"/>
    </row>
    <row r="848" spans="3:3" ht="13">
      <c r="C848" s="22"/>
    </row>
    <row r="849" spans="3:3" ht="13">
      <c r="C849" s="22"/>
    </row>
    <row r="850" spans="3:3" ht="13">
      <c r="C850" s="22"/>
    </row>
    <row r="851" spans="3:3" ht="13">
      <c r="C851" s="22"/>
    </row>
    <row r="852" spans="3:3" ht="13">
      <c r="C852" s="22"/>
    </row>
    <row r="853" spans="3:3" ht="13">
      <c r="C853" s="22"/>
    </row>
    <row r="854" spans="3:3" ht="13">
      <c r="C854" s="22"/>
    </row>
    <row r="855" spans="3:3" ht="13">
      <c r="C855" s="22"/>
    </row>
    <row r="856" spans="3:3" ht="13">
      <c r="C856" s="22"/>
    </row>
    <row r="857" spans="3:3" ht="13">
      <c r="C857" s="22"/>
    </row>
    <row r="858" spans="3:3" ht="13">
      <c r="C858" s="22"/>
    </row>
    <row r="859" spans="3:3" ht="13">
      <c r="C859" s="22"/>
    </row>
    <row r="860" spans="3:3" ht="13">
      <c r="C860" s="22"/>
    </row>
    <row r="861" spans="3:3" ht="13">
      <c r="C861" s="22"/>
    </row>
    <row r="862" spans="3:3" ht="13">
      <c r="C862" s="22"/>
    </row>
    <row r="863" spans="3:3" ht="13">
      <c r="C863" s="22"/>
    </row>
    <row r="864" spans="3:3" ht="13">
      <c r="C864" s="22"/>
    </row>
    <row r="865" spans="3:3" ht="13">
      <c r="C865" s="22"/>
    </row>
    <row r="866" spans="3:3" ht="13">
      <c r="C866" s="22"/>
    </row>
    <row r="867" spans="3:3" ht="13">
      <c r="C867" s="22"/>
    </row>
    <row r="868" spans="3:3" ht="13">
      <c r="C868" s="22"/>
    </row>
    <row r="869" spans="3:3" ht="13">
      <c r="C869" s="22"/>
    </row>
    <row r="870" spans="3:3" ht="13">
      <c r="C870" s="22"/>
    </row>
    <row r="871" spans="3:3" ht="13">
      <c r="C871" s="22"/>
    </row>
    <row r="872" spans="3:3" ht="13">
      <c r="C872" s="22"/>
    </row>
    <row r="873" spans="3:3" ht="13">
      <c r="C873" s="22"/>
    </row>
    <row r="874" spans="3:3" ht="13">
      <c r="C874" s="22"/>
    </row>
    <row r="875" spans="3:3" ht="13">
      <c r="C875" s="22"/>
    </row>
    <row r="876" spans="3:3" ht="13">
      <c r="C876" s="22"/>
    </row>
    <row r="877" spans="3:3" ht="13">
      <c r="C877" s="22"/>
    </row>
    <row r="878" spans="3:3" ht="13">
      <c r="C878" s="22"/>
    </row>
    <row r="879" spans="3:3" ht="13">
      <c r="C879" s="22"/>
    </row>
    <row r="880" spans="3:3" ht="13">
      <c r="C880" s="22"/>
    </row>
    <row r="881" spans="3:3" ht="13">
      <c r="C881" s="22"/>
    </row>
    <row r="882" spans="3:3" ht="13">
      <c r="C882" s="22"/>
    </row>
    <row r="883" spans="3:3" ht="13">
      <c r="C883" s="22"/>
    </row>
    <row r="884" spans="3:3" ht="13">
      <c r="C884" s="22"/>
    </row>
    <row r="885" spans="3:3" ht="13">
      <c r="C885" s="22"/>
    </row>
    <row r="886" spans="3:3" ht="13">
      <c r="C886" s="22"/>
    </row>
    <row r="887" spans="3:3" ht="13">
      <c r="C887" s="22"/>
    </row>
    <row r="888" spans="3:3" ht="13">
      <c r="C888" s="22"/>
    </row>
    <row r="889" spans="3:3" ht="13">
      <c r="C889" s="22"/>
    </row>
    <row r="890" spans="3:3" ht="13">
      <c r="C890" s="22"/>
    </row>
    <row r="891" spans="3:3" ht="13">
      <c r="C891" s="22"/>
    </row>
    <row r="892" spans="3:3" ht="13">
      <c r="C892" s="22"/>
    </row>
    <row r="893" spans="3:3" ht="13">
      <c r="C893" s="22"/>
    </row>
    <row r="894" spans="3:3" ht="13">
      <c r="C894" s="22"/>
    </row>
    <row r="895" spans="3:3" ht="13">
      <c r="C895" s="22"/>
    </row>
    <row r="896" spans="3:3" ht="13">
      <c r="C896" s="22"/>
    </row>
    <row r="897" spans="3:3" ht="13">
      <c r="C897" s="22"/>
    </row>
    <row r="898" spans="3:3" ht="13">
      <c r="C898" s="22"/>
    </row>
    <row r="899" spans="3:3" ht="13">
      <c r="C899" s="22"/>
    </row>
    <row r="900" spans="3:3" ht="13">
      <c r="C900" s="22"/>
    </row>
    <row r="901" spans="3:3" ht="13">
      <c r="C901" s="22"/>
    </row>
    <row r="902" spans="3:3" ht="13">
      <c r="C902" s="22"/>
    </row>
    <row r="903" spans="3:3" ht="13">
      <c r="C903" s="22"/>
    </row>
    <row r="904" spans="3:3" ht="13">
      <c r="C904" s="22"/>
    </row>
    <row r="905" spans="3:3" ht="13">
      <c r="C905" s="22"/>
    </row>
    <row r="906" spans="3:3" ht="13">
      <c r="C906" s="22"/>
    </row>
    <row r="907" spans="3:3" ht="13">
      <c r="C907" s="22"/>
    </row>
    <row r="908" spans="3:3" ht="13">
      <c r="C908" s="22"/>
    </row>
    <row r="909" spans="3:3" ht="13">
      <c r="C909" s="22"/>
    </row>
    <row r="910" spans="3:3" ht="13">
      <c r="C910" s="22"/>
    </row>
    <row r="911" spans="3:3" ht="13">
      <c r="C911" s="22"/>
    </row>
    <row r="912" spans="3:3" ht="13">
      <c r="C912" s="22"/>
    </row>
    <row r="913" spans="3:3" ht="13">
      <c r="C913" s="22"/>
    </row>
    <row r="914" spans="3:3" ht="13">
      <c r="C914" s="22"/>
    </row>
    <row r="915" spans="3:3" ht="13">
      <c r="C915" s="22"/>
    </row>
    <row r="916" spans="3:3" ht="13">
      <c r="C916" s="22"/>
    </row>
    <row r="917" spans="3:3" ht="13">
      <c r="C917" s="22"/>
    </row>
    <row r="918" spans="3:3" ht="13">
      <c r="C918" s="22"/>
    </row>
    <row r="919" spans="3:3" ht="13">
      <c r="C919" s="22"/>
    </row>
    <row r="920" spans="3:3" ht="13">
      <c r="C920" s="22"/>
    </row>
    <row r="921" spans="3:3" ht="13">
      <c r="C921" s="22"/>
    </row>
    <row r="922" spans="3:3" ht="13">
      <c r="C922" s="22"/>
    </row>
    <row r="923" spans="3:3" ht="13">
      <c r="C923" s="22"/>
    </row>
    <row r="924" spans="3:3" ht="13">
      <c r="C924" s="22"/>
    </row>
    <row r="925" spans="3:3" ht="13">
      <c r="C925" s="22"/>
    </row>
    <row r="926" spans="3:3" ht="13">
      <c r="C926" s="22"/>
    </row>
    <row r="927" spans="3:3" ht="13">
      <c r="C927" s="22"/>
    </row>
    <row r="928" spans="3:3" ht="13">
      <c r="C928" s="22"/>
    </row>
    <row r="929" spans="3:3" ht="13">
      <c r="C929" s="22"/>
    </row>
    <row r="930" spans="3:3" ht="13">
      <c r="C930" s="22"/>
    </row>
    <row r="931" spans="3:3" ht="13">
      <c r="C931" s="22"/>
    </row>
    <row r="932" spans="3:3" ht="13">
      <c r="C932" s="22"/>
    </row>
    <row r="933" spans="3:3" ht="13">
      <c r="C933" s="22"/>
    </row>
    <row r="934" spans="3:3" ht="13">
      <c r="C934" s="22"/>
    </row>
    <row r="935" spans="3:3" ht="13">
      <c r="C935" s="22"/>
    </row>
    <row r="936" spans="3:3" ht="13">
      <c r="C936" s="22"/>
    </row>
    <row r="937" spans="3:3" ht="13">
      <c r="C937" s="22"/>
    </row>
    <row r="938" spans="3:3" ht="13">
      <c r="C938" s="22"/>
    </row>
    <row r="939" spans="3:3" ht="13">
      <c r="C939" s="22"/>
    </row>
    <row r="940" spans="3:3" ht="13">
      <c r="C940" s="22"/>
    </row>
    <row r="941" spans="3:3" ht="13">
      <c r="C941" s="22"/>
    </row>
    <row r="942" spans="3:3" ht="13">
      <c r="C942" s="22"/>
    </row>
    <row r="943" spans="3:3" ht="13">
      <c r="C943" s="22"/>
    </row>
    <row r="944" spans="3:3" ht="13">
      <c r="C944" s="22"/>
    </row>
    <row r="945" spans="3:3" ht="13">
      <c r="C945" s="22"/>
    </row>
    <row r="946" spans="3:3" ht="13">
      <c r="C946" s="22"/>
    </row>
    <row r="947" spans="3:3" ht="13">
      <c r="C947" s="22"/>
    </row>
    <row r="948" spans="3:3" ht="13">
      <c r="C948" s="22"/>
    </row>
    <row r="949" spans="3:3" ht="13">
      <c r="C949" s="22"/>
    </row>
    <row r="950" spans="3:3" ht="13">
      <c r="C950" s="22"/>
    </row>
    <row r="951" spans="3:3" ht="13">
      <c r="C951" s="22"/>
    </row>
    <row r="952" spans="3:3" ht="13">
      <c r="C952" s="22"/>
    </row>
    <row r="953" spans="3:3" ht="13">
      <c r="C953" s="22"/>
    </row>
    <row r="954" spans="3:3" ht="13">
      <c r="C954" s="22"/>
    </row>
    <row r="955" spans="3:3" ht="13">
      <c r="C955" s="22"/>
    </row>
    <row r="956" spans="3:3" ht="13">
      <c r="C956" s="22"/>
    </row>
    <row r="957" spans="3:3" ht="13">
      <c r="C957" s="22"/>
    </row>
    <row r="958" spans="3:3" ht="13">
      <c r="C958" s="22"/>
    </row>
    <row r="959" spans="3:3" ht="13">
      <c r="C959" s="22"/>
    </row>
    <row r="960" spans="3:3" ht="13">
      <c r="C960" s="22"/>
    </row>
    <row r="961" spans="3:3" ht="13">
      <c r="C961" s="22"/>
    </row>
    <row r="962" spans="3:3" ht="13">
      <c r="C962" s="22"/>
    </row>
    <row r="963" spans="3:3" ht="13">
      <c r="C963" s="22"/>
    </row>
    <row r="964" spans="3:3" ht="13">
      <c r="C964" s="22"/>
    </row>
    <row r="965" spans="3:3" ht="13">
      <c r="C965" s="22"/>
    </row>
    <row r="966" spans="3:3" ht="13">
      <c r="C966" s="22"/>
    </row>
    <row r="967" spans="3:3" ht="13">
      <c r="C967" s="22"/>
    </row>
    <row r="968" spans="3:3" ht="13">
      <c r="C968" s="22"/>
    </row>
    <row r="969" spans="3:3" ht="13">
      <c r="C969" s="22"/>
    </row>
    <row r="970" spans="3:3" ht="13">
      <c r="C970" s="22"/>
    </row>
    <row r="971" spans="3:3" ht="13">
      <c r="C971" s="22"/>
    </row>
    <row r="972" spans="3:3" ht="13">
      <c r="C972" s="22"/>
    </row>
    <row r="973" spans="3:3" ht="13">
      <c r="C973" s="22"/>
    </row>
    <row r="974" spans="3:3" ht="13">
      <c r="C974" s="22"/>
    </row>
    <row r="975" spans="3:3" ht="13">
      <c r="C975" s="22"/>
    </row>
    <row r="976" spans="3:3" ht="13">
      <c r="C976" s="22"/>
    </row>
    <row r="977" spans="3:3" ht="13">
      <c r="C977" s="22"/>
    </row>
    <row r="978" spans="3:3" ht="13">
      <c r="C978" s="22"/>
    </row>
    <row r="979" spans="3:3" ht="13">
      <c r="C979" s="22"/>
    </row>
    <row r="980" spans="3:3" ht="13">
      <c r="C980" s="22"/>
    </row>
    <row r="981" spans="3:3" ht="13">
      <c r="C981" s="22"/>
    </row>
    <row r="982" spans="3:3" ht="13">
      <c r="C982" s="22"/>
    </row>
    <row r="983" spans="3:3" ht="13">
      <c r="C983" s="22"/>
    </row>
    <row r="984" spans="3:3" ht="13">
      <c r="C984" s="22"/>
    </row>
    <row r="985" spans="3:3" ht="13">
      <c r="C985" s="22"/>
    </row>
    <row r="986" spans="3:3" ht="13">
      <c r="C986" s="22"/>
    </row>
    <row r="987" spans="3:3" ht="13">
      <c r="C987" s="22"/>
    </row>
    <row r="988" spans="3:3" ht="13">
      <c r="C988" s="22"/>
    </row>
    <row r="989" spans="3:3" ht="13">
      <c r="C989" s="22"/>
    </row>
    <row r="990" spans="3:3" ht="13">
      <c r="C990" s="22"/>
    </row>
    <row r="991" spans="3:3" ht="13">
      <c r="C991" s="22"/>
    </row>
    <row r="992" spans="3:3" ht="13">
      <c r="C992" s="22"/>
    </row>
    <row r="993" spans="3:3" ht="13">
      <c r="C993" s="22"/>
    </row>
    <row r="994" spans="3:3" ht="13">
      <c r="C994" s="22"/>
    </row>
    <row r="995" spans="3:3" ht="13">
      <c r="C995" s="22"/>
    </row>
    <row r="996" spans="3:3" ht="13">
      <c r="C996" s="22"/>
    </row>
    <row r="997" spans="3:3" ht="13">
      <c r="C997" s="22"/>
    </row>
    <row r="998" spans="3:3" ht="13">
      <c r="C998" s="22"/>
    </row>
    <row r="999" spans="3:3" ht="13">
      <c r="C999" s="22"/>
    </row>
    <row r="1000" spans="3:3" ht="13">
      <c r="C100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I1003"/>
  <sheetViews>
    <sheetView workbookViewId="0">
      <pane ySplit="1" topLeftCell="A332" activePane="bottomLeft" state="frozen"/>
      <selection pane="bottomLeft" activeCell="B370" sqref="A370:B370"/>
    </sheetView>
  </sheetViews>
  <sheetFormatPr baseColWidth="10" defaultColWidth="12.6640625" defaultRowHeight="15.75" customHeight="1"/>
  <cols>
    <col min="1" max="1" width="19.1640625" customWidth="1"/>
    <col min="2" max="2" width="28.33203125" customWidth="1"/>
    <col min="3" max="3" width="17.5" customWidth="1"/>
    <col min="4" max="4" width="24.6640625" customWidth="1"/>
    <col min="5" max="5" width="14.83203125" customWidth="1"/>
  </cols>
  <sheetData>
    <row r="1" spans="1:9" ht="15.75" customHeight="1">
      <c r="A1" s="14" t="s">
        <v>88</v>
      </c>
      <c r="B1" s="12" t="s">
        <v>89</v>
      </c>
      <c r="D1" s="14"/>
    </row>
    <row r="2" spans="1:9" ht="15.75" customHeight="1">
      <c r="A2" s="15">
        <v>34881</v>
      </c>
      <c r="B2" s="16">
        <f>AVERAGE('Historical Sector Scores'!B5:I5)</f>
        <v>45.926354166666655</v>
      </c>
      <c r="D2" s="16"/>
      <c r="I2" s="12"/>
    </row>
    <row r="3" spans="1:9" ht="15.75" customHeight="1">
      <c r="A3" s="15">
        <v>34912</v>
      </c>
      <c r="B3" s="16">
        <f>AVERAGE('Historical Sector Scores'!B6:I6)</f>
        <v>38.721979166666664</v>
      </c>
      <c r="D3" s="16"/>
    </row>
    <row r="4" spans="1:9" ht="15.75" customHeight="1">
      <c r="A4" s="15">
        <v>34943</v>
      </c>
      <c r="B4" s="16">
        <f>AVERAGE('Historical Sector Scores'!B7:I7)</f>
        <v>40.079791666666665</v>
      </c>
      <c r="D4" s="16"/>
    </row>
    <row r="5" spans="1:9" ht="15.75" customHeight="1">
      <c r="A5" s="15">
        <v>34973</v>
      </c>
      <c r="B5" s="16">
        <f>AVERAGE('Historical Sector Scores'!B8:I8)</f>
        <v>39.053229166666661</v>
      </c>
      <c r="D5" s="16"/>
    </row>
    <row r="6" spans="1:9" ht="15.75" customHeight="1">
      <c r="A6" s="15">
        <v>35004</v>
      </c>
      <c r="B6" s="16">
        <f>AVERAGE('Historical Sector Scores'!B9:I9)</f>
        <v>42.335625</v>
      </c>
      <c r="D6" s="16"/>
    </row>
    <row r="7" spans="1:9" ht="15.75" customHeight="1">
      <c r="A7" s="15">
        <v>35034</v>
      </c>
      <c r="B7" s="16">
        <f>AVERAGE('Historical Sector Scores'!B10:I10)</f>
        <v>45.661979166666669</v>
      </c>
      <c r="D7" s="16"/>
    </row>
    <row r="8" spans="1:9" ht="15.75" customHeight="1">
      <c r="A8" s="15">
        <v>35065</v>
      </c>
      <c r="B8" s="16">
        <f>AVERAGE('Historical Sector Scores'!B11:I11)</f>
        <v>45.16854166666667</v>
      </c>
      <c r="D8" s="16"/>
    </row>
    <row r="9" spans="1:9" ht="15.75" customHeight="1">
      <c r="A9" s="15">
        <v>35096</v>
      </c>
      <c r="B9" s="16">
        <f>AVERAGE('Historical Sector Scores'!B12:I12)</f>
        <v>44.550416666666663</v>
      </c>
      <c r="D9" s="16"/>
    </row>
    <row r="10" spans="1:9" ht="15.75" customHeight="1">
      <c r="A10" s="15">
        <v>35125</v>
      </c>
      <c r="B10" s="16">
        <f>AVERAGE('Historical Sector Scores'!B13:I13)</f>
        <v>47.905520833333341</v>
      </c>
      <c r="D10" s="16"/>
    </row>
    <row r="11" spans="1:9" ht="15.75" customHeight="1">
      <c r="A11" s="15">
        <v>35156</v>
      </c>
      <c r="B11" s="16">
        <f>AVERAGE('Historical Sector Scores'!B14:I14)</f>
        <v>38.036354166666669</v>
      </c>
      <c r="D11" s="16"/>
    </row>
    <row r="12" spans="1:9" ht="15.75" customHeight="1">
      <c r="A12" s="15">
        <v>35186</v>
      </c>
      <c r="B12" s="16">
        <f>AVERAGE('Historical Sector Scores'!B15:I15)</f>
        <v>37.888749999999995</v>
      </c>
      <c r="D12" s="16"/>
    </row>
    <row r="13" spans="1:9" ht="15.75" customHeight="1">
      <c r="A13" s="15">
        <v>35217</v>
      </c>
      <c r="B13" s="16">
        <f>AVERAGE('Historical Sector Scores'!B16:I16)</f>
        <v>36.515416666666667</v>
      </c>
      <c r="D13" s="16"/>
    </row>
    <row r="14" spans="1:9" ht="15.75" customHeight="1">
      <c r="A14" s="15">
        <v>35247</v>
      </c>
      <c r="B14" s="16">
        <f>AVERAGE('Historical Sector Scores'!B17:I17)</f>
        <v>39.364479166666669</v>
      </c>
      <c r="D14" s="16"/>
    </row>
    <row r="15" spans="1:9" ht="15.75" customHeight="1">
      <c r="A15" s="15">
        <v>35278</v>
      </c>
      <c r="B15" s="16">
        <f>AVERAGE('Historical Sector Scores'!B18:I18)</f>
        <v>39.912812500000001</v>
      </c>
      <c r="D15" s="16"/>
    </row>
    <row r="16" spans="1:9" ht="15.75" customHeight="1">
      <c r="A16" s="15">
        <v>35309</v>
      </c>
      <c r="B16" s="16">
        <f>AVERAGE('Historical Sector Scores'!B19:I19)</f>
        <v>35.098020833333337</v>
      </c>
      <c r="D16" s="16"/>
    </row>
    <row r="17" spans="1:4" ht="15.75" customHeight="1">
      <c r="A17" s="15">
        <v>35339</v>
      </c>
      <c r="B17" s="16">
        <f>AVERAGE('Historical Sector Scores'!B20:I20)</f>
        <v>40.358645833333334</v>
      </c>
      <c r="D17" s="16"/>
    </row>
    <row r="18" spans="1:4" ht="15.75" customHeight="1">
      <c r="A18" s="15">
        <v>35370</v>
      </c>
      <c r="B18" s="16">
        <f>AVERAGE('Historical Sector Scores'!B21:I21)</f>
        <v>38.667604166666671</v>
      </c>
      <c r="D18" s="16"/>
    </row>
    <row r="19" spans="1:4" ht="15.75" customHeight="1">
      <c r="A19" s="15">
        <v>35400</v>
      </c>
      <c r="B19" s="16">
        <f>AVERAGE('Historical Sector Scores'!B22:I22)</f>
        <v>37.716875000000002</v>
      </c>
      <c r="D19" s="16"/>
    </row>
    <row r="20" spans="1:4" ht="15.75" customHeight="1">
      <c r="A20" s="15">
        <v>35431</v>
      </c>
      <c r="B20" s="16">
        <f>AVERAGE('Historical Sector Scores'!B23:I23)</f>
        <v>35.25083333333334</v>
      </c>
      <c r="D20" s="16"/>
    </row>
    <row r="21" spans="1:4" ht="15.75" customHeight="1">
      <c r="A21" s="15">
        <v>35462</v>
      </c>
      <c r="B21" s="16">
        <f>AVERAGE('Historical Sector Scores'!B24:I24)</f>
        <v>32.508437499999999</v>
      </c>
      <c r="D21" s="16"/>
    </row>
    <row r="22" spans="1:4" ht="15.75" customHeight="1">
      <c r="A22" s="15">
        <v>35490</v>
      </c>
      <c r="B22" s="16">
        <f>AVERAGE('Historical Sector Scores'!B25:I25)</f>
        <v>32.670208333333335</v>
      </c>
      <c r="D22" s="16"/>
    </row>
    <row r="23" spans="1:4" ht="15.75" customHeight="1">
      <c r="A23" s="15">
        <v>35521</v>
      </c>
      <c r="B23" s="16">
        <f>AVERAGE('Historical Sector Scores'!B26:I26)</f>
        <v>36.43354166666667</v>
      </c>
      <c r="D23" s="16"/>
    </row>
    <row r="24" spans="1:4" ht="15.75" customHeight="1">
      <c r="A24" s="15">
        <v>35551</v>
      </c>
      <c r="B24" s="16">
        <f>AVERAGE('Historical Sector Scores'!B27:I27)</f>
        <v>34.936875000000001</v>
      </c>
      <c r="D24" s="16"/>
    </row>
    <row r="25" spans="1:4" ht="15.75" customHeight="1">
      <c r="A25" s="15">
        <v>35582</v>
      </c>
      <c r="B25" s="16">
        <f>AVERAGE('Historical Sector Scores'!B28:I28)</f>
        <v>34.344583333333333</v>
      </c>
      <c r="D25" s="16"/>
    </row>
    <row r="26" spans="1:4" ht="15.75" customHeight="1">
      <c r="A26" s="15">
        <v>35612</v>
      </c>
      <c r="B26" s="16">
        <f>AVERAGE('Historical Sector Scores'!B29:I29)</f>
        <v>27.561979166666667</v>
      </c>
      <c r="D26" s="16"/>
    </row>
    <row r="27" spans="1:4" ht="15.75" customHeight="1">
      <c r="A27" s="15">
        <v>35643</v>
      </c>
      <c r="B27" s="16">
        <f>AVERAGE('Historical Sector Scores'!B30:I30)</f>
        <v>31.261875</v>
      </c>
      <c r="D27" s="16"/>
    </row>
    <row r="28" spans="1:4" ht="15.75" customHeight="1">
      <c r="A28" s="15">
        <v>35674</v>
      </c>
      <c r="B28" s="16">
        <f>AVERAGE('Historical Sector Scores'!B31:I31)</f>
        <v>28.930104166666663</v>
      </c>
      <c r="D28" s="16"/>
    </row>
    <row r="29" spans="1:4" ht="15.75" customHeight="1">
      <c r="A29" s="15">
        <v>35704</v>
      </c>
      <c r="B29" s="16">
        <f>AVERAGE('Historical Sector Scores'!B32:I32)</f>
        <v>25.81322916666667</v>
      </c>
      <c r="D29" s="16"/>
    </row>
    <row r="30" spans="1:4" ht="15.75" customHeight="1">
      <c r="A30" s="15">
        <v>35735</v>
      </c>
      <c r="B30" s="16">
        <f>AVERAGE('Historical Sector Scores'!B33:I33)</f>
        <v>28.741250000000001</v>
      </c>
      <c r="D30" s="16"/>
    </row>
    <row r="31" spans="1:4" ht="15.75" customHeight="1">
      <c r="A31" s="15">
        <v>35765</v>
      </c>
      <c r="B31" s="16">
        <f>AVERAGE('Historical Sector Scores'!B34:I34)</f>
        <v>29.651458333333338</v>
      </c>
      <c r="D31" s="16"/>
    </row>
    <row r="32" spans="1:4" ht="15.75" customHeight="1">
      <c r="A32" s="15">
        <v>35796</v>
      </c>
      <c r="B32" s="16">
        <f>AVERAGE('Historical Sector Scores'!B35:I35)</f>
        <v>38.322291666666672</v>
      </c>
      <c r="D32" s="16"/>
    </row>
    <row r="33" spans="1:4" ht="15.75" customHeight="1">
      <c r="A33" s="15">
        <v>35827</v>
      </c>
      <c r="B33" s="16">
        <f>AVERAGE('Historical Sector Scores'!B36:I36)</f>
        <v>32.767291666666665</v>
      </c>
      <c r="D33" s="16"/>
    </row>
    <row r="34" spans="1:4" ht="15.75" customHeight="1">
      <c r="A34" s="15">
        <v>35855</v>
      </c>
      <c r="B34" s="16">
        <f>AVERAGE('Historical Sector Scores'!B37:I37)</f>
        <v>34.502083333333331</v>
      </c>
      <c r="D34" s="16"/>
    </row>
    <row r="35" spans="1:4" ht="15.75" customHeight="1">
      <c r="A35" s="15">
        <v>35886</v>
      </c>
      <c r="B35" s="16">
        <f>AVERAGE('Historical Sector Scores'!B38:I38)</f>
        <v>32.14479166666667</v>
      </c>
      <c r="D35" s="16"/>
    </row>
    <row r="36" spans="1:4" ht="15.75" customHeight="1">
      <c r="A36" s="15">
        <v>35916</v>
      </c>
      <c r="B36" s="16">
        <f>AVERAGE('Historical Sector Scores'!B39:I39)</f>
        <v>32.999062500000001</v>
      </c>
      <c r="D36" s="16"/>
    </row>
    <row r="37" spans="1:4" ht="15.75" customHeight="1">
      <c r="A37" s="15">
        <v>35947</v>
      </c>
      <c r="B37" s="16">
        <f>AVERAGE('Historical Sector Scores'!B40:I40)</f>
        <v>34.905000000000001</v>
      </c>
      <c r="D37" s="16"/>
    </row>
    <row r="38" spans="1:4" ht="15.75" customHeight="1">
      <c r="A38" s="15">
        <v>35977</v>
      </c>
      <c r="B38" s="16">
        <f>AVERAGE('Historical Sector Scores'!B41:I41)</f>
        <v>39.443229166666669</v>
      </c>
      <c r="D38" s="16"/>
    </row>
    <row r="39" spans="1:4" ht="15.75" customHeight="1">
      <c r="A39" s="15">
        <v>36008</v>
      </c>
      <c r="B39" s="16">
        <f>AVERAGE('Historical Sector Scores'!B42:I42)</f>
        <v>47.558229166666663</v>
      </c>
      <c r="D39" s="16"/>
    </row>
    <row r="40" spans="1:4" ht="15.75" customHeight="1">
      <c r="A40" s="15">
        <v>36039</v>
      </c>
      <c r="B40" s="16">
        <f>AVERAGE('Historical Sector Scores'!B43:I43)</f>
        <v>49.545833333333334</v>
      </c>
      <c r="D40" s="16"/>
    </row>
    <row r="41" spans="1:4" ht="15.75" customHeight="1">
      <c r="A41" s="15">
        <v>36069</v>
      </c>
      <c r="B41" s="16">
        <f>AVERAGE('Historical Sector Scores'!B44:I44)</f>
        <v>43.436145833333335</v>
      </c>
      <c r="D41" s="16"/>
    </row>
    <row r="42" spans="1:4" ht="15.75" customHeight="1">
      <c r="A42" s="15">
        <v>36100</v>
      </c>
      <c r="B42" s="16">
        <f>AVERAGE('Historical Sector Scores'!B45:I45)</f>
        <v>39.585312500000001</v>
      </c>
      <c r="D42" s="16"/>
    </row>
    <row r="43" spans="1:4" ht="15.75" customHeight="1">
      <c r="A43" s="15">
        <v>36130</v>
      </c>
      <c r="B43" s="16">
        <f>AVERAGE('Historical Sector Scores'!B46:I46)</f>
        <v>33.72322916666667</v>
      </c>
      <c r="D43" s="16"/>
    </row>
    <row r="44" spans="1:4" ht="15.75" customHeight="1">
      <c r="A44" s="15">
        <v>36161</v>
      </c>
      <c r="B44" s="16">
        <f>AVERAGE('Historical Sector Scores'!B47:I47)</f>
        <v>29.513854166666661</v>
      </c>
      <c r="D44" s="16"/>
    </row>
    <row r="45" spans="1:4" ht="15.75" customHeight="1">
      <c r="A45" s="15">
        <v>36192</v>
      </c>
      <c r="B45" s="16">
        <f>AVERAGE('Historical Sector Scores'!B48:I48)</f>
        <v>28.067291666666669</v>
      </c>
      <c r="D45" s="16"/>
    </row>
    <row r="46" spans="1:4" ht="15.75" customHeight="1">
      <c r="A46" s="15">
        <v>36220</v>
      </c>
      <c r="B46" s="16">
        <f>AVERAGE('Historical Sector Scores'!B49:I49)</f>
        <v>28.162083333333332</v>
      </c>
      <c r="D46" s="16"/>
    </row>
    <row r="47" spans="1:4" ht="15.75" customHeight="1">
      <c r="A47" s="15">
        <v>36251</v>
      </c>
      <c r="B47" s="16">
        <f>AVERAGE('Historical Sector Scores'!B50:I50)</f>
        <v>34.256666666666668</v>
      </c>
      <c r="D47" s="16"/>
    </row>
    <row r="48" spans="1:4" ht="15.75" customHeight="1">
      <c r="A48" s="15">
        <v>36281</v>
      </c>
      <c r="B48" s="16">
        <f>AVERAGE('Historical Sector Scores'!B51:I51)</f>
        <v>33.200625000000002</v>
      </c>
      <c r="D48" s="16"/>
    </row>
    <row r="49" spans="1:4" ht="15.75" customHeight="1">
      <c r="A49" s="15">
        <v>36312</v>
      </c>
      <c r="B49" s="16">
        <f>AVERAGE('Historical Sector Scores'!B52:I52)</f>
        <v>33.932291666666664</v>
      </c>
      <c r="D49" s="16"/>
    </row>
    <row r="50" spans="1:4" ht="15.75" customHeight="1">
      <c r="A50" s="15">
        <v>36342</v>
      </c>
      <c r="B50" s="16">
        <f>AVERAGE('Historical Sector Scores'!B53:I53)</f>
        <v>38.538125000000001</v>
      </c>
      <c r="D50" s="16"/>
    </row>
    <row r="51" spans="1:4" ht="15.75" customHeight="1">
      <c r="A51" s="15">
        <v>36373</v>
      </c>
      <c r="B51" s="16">
        <f>AVERAGE('Historical Sector Scores'!B54:I54)</f>
        <v>34.057916666666671</v>
      </c>
      <c r="D51" s="16"/>
    </row>
    <row r="52" spans="1:4" ht="15.75" customHeight="1">
      <c r="A52" s="15">
        <v>36404</v>
      </c>
      <c r="B52" s="16">
        <f>AVERAGE('Historical Sector Scores'!B55:I55)</f>
        <v>37.989895833333335</v>
      </c>
      <c r="D52" s="16"/>
    </row>
    <row r="53" spans="1:4" ht="15.75" customHeight="1">
      <c r="A53" s="15">
        <v>36434</v>
      </c>
      <c r="B53" s="16">
        <f>AVERAGE('Historical Sector Scores'!B56:I56)</f>
        <v>32.283750000000005</v>
      </c>
      <c r="D53" s="16"/>
    </row>
    <row r="54" spans="1:4" ht="15.75" customHeight="1">
      <c r="A54" s="15">
        <v>36465</v>
      </c>
      <c r="B54" s="16">
        <f>AVERAGE('Historical Sector Scores'!B57:I57)</f>
        <v>26.686666666666671</v>
      </c>
      <c r="D54" s="16"/>
    </row>
    <row r="55" spans="1:4" ht="15.75" customHeight="1">
      <c r="A55" s="15">
        <v>36495</v>
      </c>
      <c r="B55" s="16">
        <f>AVERAGE('Historical Sector Scores'!B58:I58)</f>
        <v>25.119270833333331</v>
      </c>
      <c r="D55" s="16"/>
    </row>
    <row r="56" spans="1:4" ht="15.75" customHeight="1">
      <c r="A56" s="15">
        <v>36526</v>
      </c>
      <c r="B56" s="16">
        <f>AVERAGE('Historical Sector Scores'!B59:I59)</f>
        <v>21.525104166666665</v>
      </c>
      <c r="D56" s="16"/>
    </row>
    <row r="57" spans="1:4" ht="15.75" customHeight="1">
      <c r="A57" s="15">
        <v>36557</v>
      </c>
      <c r="B57" s="16">
        <f>AVERAGE('Historical Sector Scores'!B60:I60)</f>
        <v>24.153645833333336</v>
      </c>
      <c r="D57" s="16"/>
    </row>
    <row r="58" spans="1:4" ht="15.75" customHeight="1">
      <c r="A58" s="15">
        <v>36586</v>
      </c>
      <c r="B58" s="16">
        <f>AVERAGE('Historical Sector Scores'!B61:I61)</f>
        <v>21.616666666666667</v>
      </c>
      <c r="D58" s="16"/>
    </row>
    <row r="59" spans="1:4" ht="13">
      <c r="A59" s="15">
        <v>36617</v>
      </c>
      <c r="B59" s="16">
        <f>AVERAGE('Historical Sector Scores'!B62:I62)</f>
        <v>26.777083333333337</v>
      </c>
      <c r="D59" s="16"/>
    </row>
    <row r="60" spans="1:4" ht="13">
      <c r="A60" s="15">
        <v>36647</v>
      </c>
      <c r="B60" s="16">
        <f>AVERAGE('Historical Sector Scores'!B63:I63)</f>
        <v>37.07479166666667</v>
      </c>
      <c r="D60" s="16"/>
    </row>
    <row r="61" spans="1:4" ht="13">
      <c r="A61" s="15">
        <v>36678</v>
      </c>
      <c r="B61" s="16">
        <f>AVERAGE('Historical Sector Scores'!B64:I64)</f>
        <v>41.704374999999999</v>
      </c>
      <c r="D61" s="16"/>
    </row>
    <row r="62" spans="1:4" ht="13">
      <c r="A62" s="15">
        <v>36708</v>
      </c>
      <c r="B62" s="16">
        <f>AVERAGE('Historical Sector Scores'!B65:I65)</f>
        <v>37.665729166666665</v>
      </c>
      <c r="D62" s="16"/>
    </row>
    <row r="63" spans="1:4" ht="13">
      <c r="A63" s="15">
        <v>36739</v>
      </c>
      <c r="B63" s="16">
        <f>AVERAGE('Historical Sector Scores'!B66:I66)</f>
        <v>45.515625</v>
      </c>
      <c r="D63" s="16"/>
    </row>
    <row r="64" spans="1:4" ht="13">
      <c r="A64" s="15">
        <v>36770</v>
      </c>
      <c r="B64" s="16">
        <f>AVERAGE('Historical Sector Scores'!B67:I67)</f>
        <v>46.269374999999997</v>
      </c>
      <c r="D64" s="16"/>
    </row>
    <row r="65" spans="1:4" ht="13">
      <c r="A65" s="15">
        <v>36800</v>
      </c>
      <c r="B65" s="16">
        <f>AVERAGE('Historical Sector Scores'!B68:I68)</f>
        <v>45.915937499999998</v>
      </c>
      <c r="D65" s="16"/>
    </row>
    <row r="66" spans="1:4" ht="13">
      <c r="A66" s="15">
        <v>36831</v>
      </c>
      <c r="B66" s="16">
        <f>AVERAGE('Historical Sector Scores'!B69:I69)</f>
        <v>50.420625000000001</v>
      </c>
      <c r="D66" s="16"/>
    </row>
    <row r="67" spans="1:4" ht="13">
      <c r="A67" s="15">
        <v>36861</v>
      </c>
      <c r="B67" s="16">
        <f>AVERAGE('Historical Sector Scores'!B70:I70)</f>
        <v>55.822604166666672</v>
      </c>
      <c r="D67" s="16"/>
    </row>
    <row r="68" spans="1:4" ht="13">
      <c r="A68" s="15">
        <v>36892</v>
      </c>
      <c r="B68" s="16">
        <f>AVERAGE('Historical Sector Scores'!B71:I71)</f>
        <v>54.033437500000005</v>
      </c>
      <c r="D68" s="16"/>
    </row>
    <row r="69" spans="1:4" ht="13">
      <c r="A69" s="15">
        <v>36923</v>
      </c>
      <c r="B69" s="16">
        <f>AVERAGE('Historical Sector Scores'!B72:I72)</f>
        <v>57.27291666666666</v>
      </c>
      <c r="D69" s="16"/>
    </row>
    <row r="70" spans="1:4" ht="13">
      <c r="A70" s="15">
        <v>36951</v>
      </c>
      <c r="B70" s="16">
        <f>AVERAGE('Historical Sector Scores'!B73:I73)</f>
        <v>62.319791666666667</v>
      </c>
      <c r="D70" s="16"/>
    </row>
    <row r="71" spans="1:4" ht="13">
      <c r="A71" s="15">
        <v>36982</v>
      </c>
      <c r="B71" s="16">
        <f>AVERAGE('Historical Sector Scores'!B74:I74)</f>
        <v>61.763541666666669</v>
      </c>
      <c r="D71" s="16"/>
    </row>
    <row r="72" spans="1:4" ht="13">
      <c r="A72" s="15">
        <v>37012</v>
      </c>
      <c r="B72" s="16">
        <f>AVERAGE('Historical Sector Scores'!B75:I75)</f>
        <v>57.170208333333321</v>
      </c>
      <c r="D72" s="16"/>
    </row>
    <row r="73" spans="1:4" ht="13">
      <c r="A73" s="15">
        <v>37043</v>
      </c>
      <c r="B73" s="16">
        <f>AVERAGE('Historical Sector Scores'!B76:I76)</f>
        <v>58.395104166666663</v>
      </c>
      <c r="D73" s="16"/>
    </row>
    <row r="74" spans="1:4" ht="13">
      <c r="A74" s="15">
        <v>37073</v>
      </c>
      <c r="B74" s="16">
        <f>AVERAGE('Historical Sector Scores'!B77:I77)</f>
        <v>68.043750000000003</v>
      </c>
      <c r="D74" s="16"/>
    </row>
    <row r="75" spans="1:4" ht="13">
      <c r="A75" s="15">
        <v>37104</v>
      </c>
      <c r="B75" s="16">
        <f>AVERAGE('Historical Sector Scores'!B78:I78)</f>
        <v>67.762812499999995</v>
      </c>
      <c r="D75" s="16"/>
    </row>
    <row r="76" spans="1:4" ht="13">
      <c r="A76" s="15">
        <v>37135</v>
      </c>
      <c r="B76" s="16">
        <f>AVERAGE('Historical Sector Scores'!B79:I79)</f>
        <v>69.49614583333333</v>
      </c>
      <c r="D76" s="16"/>
    </row>
    <row r="77" spans="1:4" ht="13">
      <c r="A77" s="15">
        <v>37165</v>
      </c>
      <c r="B77" s="16">
        <f>AVERAGE('Historical Sector Scores'!B80:I80)</f>
        <v>67.806250000000006</v>
      </c>
      <c r="D77" s="16"/>
    </row>
    <row r="78" spans="1:4" ht="13">
      <c r="A78" s="15">
        <v>37196</v>
      </c>
      <c r="B78" s="16">
        <f>AVERAGE('Historical Sector Scores'!B81:I81)</f>
        <v>68.489479166666655</v>
      </c>
      <c r="D78" s="16"/>
    </row>
    <row r="79" spans="1:4" ht="13">
      <c r="A79" s="15">
        <v>37226</v>
      </c>
      <c r="B79" s="16">
        <f>AVERAGE('Historical Sector Scores'!B82:I82)</f>
        <v>66.801145833333337</v>
      </c>
      <c r="D79" s="16"/>
    </row>
    <row r="80" spans="1:4" ht="13">
      <c r="A80" s="15">
        <v>37257</v>
      </c>
      <c r="B80" s="16">
        <f>AVERAGE('Historical Sector Scores'!B83:I83)</f>
        <v>65.054166666666674</v>
      </c>
      <c r="D80" s="16"/>
    </row>
    <row r="81" spans="1:4" ht="13">
      <c r="A81" s="15">
        <v>37288</v>
      </c>
      <c r="B81" s="16">
        <f>AVERAGE('Historical Sector Scores'!B84:I84)</f>
        <v>63.617916666666673</v>
      </c>
      <c r="D81" s="16"/>
    </row>
    <row r="82" spans="1:4" ht="13">
      <c r="A82" s="15">
        <v>37316</v>
      </c>
      <c r="B82" s="16">
        <f>AVERAGE('Historical Sector Scores'!B85:I85)</f>
        <v>50.421145833333334</v>
      </c>
      <c r="D82" s="16"/>
    </row>
    <row r="83" spans="1:4" ht="13">
      <c r="A83" s="15">
        <v>37347</v>
      </c>
      <c r="B83" s="16">
        <f>AVERAGE('Historical Sector Scores'!B86:I86)</f>
        <v>55.223437500000003</v>
      </c>
      <c r="D83" s="16"/>
    </row>
    <row r="84" spans="1:4" ht="13">
      <c r="A84" s="15">
        <v>37377</v>
      </c>
      <c r="B84" s="16">
        <f>AVERAGE('Historical Sector Scores'!B87:I87)</f>
        <v>56.489687499999995</v>
      </c>
      <c r="D84" s="16"/>
    </row>
    <row r="85" spans="1:4" ht="13">
      <c r="A85" s="15">
        <v>37408</v>
      </c>
      <c r="B85" s="16">
        <f>AVERAGE('Historical Sector Scores'!B88:I88)</f>
        <v>52.683749999999996</v>
      </c>
      <c r="D85" s="16"/>
    </row>
    <row r="86" spans="1:4" ht="13">
      <c r="A86" s="15">
        <v>37438</v>
      </c>
      <c r="B86" s="16">
        <f>AVERAGE('Historical Sector Scores'!B89:I89)</f>
        <v>54.522499999999994</v>
      </c>
      <c r="D86" s="16"/>
    </row>
    <row r="87" spans="1:4" ht="13">
      <c r="A87" s="15">
        <v>37469</v>
      </c>
      <c r="B87" s="16">
        <f>AVERAGE('Historical Sector Scores'!B90:I90)</f>
        <v>54.442187500000003</v>
      </c>
      <c r="D87" s="16"/>
    </row>
    <row r="88" spans="1:4" ht="13">
      <c r="A88" s="15">
        <v>37500</v>
      </c>
      <c r="B88" s="16">
        <f>AVERAGE('Historical Sector Scores'!B91:I91)</f>
        <v>55.101145833333327</v>
      </c>
      <c r="D88" s="16"/>
    </row>
    <row r="89" spans="1:4" ht="13">
      <c r="A89" s="15">
        <v>37530</v>
      </c>
      <c r="B89" s="16">
        <f>AVERAGE('Historical Sector Scores'!B92:I92)</f>
        <v>56.523125000000007</v>
      </c>
      <c r="D89" s="16"/>
    </row>
    <row r="90" spans="1:4" ht="13">
      <c r="A90" s="15">
        <v>37561</v>
      </c>
      <c r="B90" s="16">
        <f>AVERAGE('Historical Sector Scores'!B93:I93)</f>
        <v>55.886458333333337</v>
      </c>
      <c r="D90" s="16"/>
    </row>
    <row r="91" spans="1:4" ht="13">
      <c r="A91" s="15">
        <v>37591</v>
      </c>
      <c r="B91" s="16">
        <f>AVERAGE('Historical Sector Scores'!B94:I94)</f>
        <v>56.400729166666665</v>
      </c>
      <c r="D91" s="16"/>
    </row>
    <row r="92" spans="1:4" ht="13">
      <c r="A92" s="15">
        <v>37622</v>
      </c>
      <c r="B92" s="16">
        <f>AVERAGE('Historical Sector Scores'!B95:I95)</f>
        <v>55.841250000000002</v>
      </c>
      <c r="D92" s="16"/>
    </row>
    <row r="93" spans="1:4" ht="13">
      <c r="A93" s="15">
        <v>37653</v>
      </c>
      <c r="B93" s="16">
        <f>AVERAGE('Historical Sector Scores'!B96:I96)</f>
        <v>55.953229166666674</v>
      </c>
      <c r="D93" s="16"/>
    </row>
    <row r="94" spans="1:4" ht="13">
      <c r="A94" s="15">
        <v>37681</v>
      </c>
      <c r="B94" s="16">
        <f>AVERAGE('Historical Sector Scores'!B97:I97)</f>
        <v>51.949166666666663</v>
      </c>
      <c r="D94" s="16"/>
    </row>
    <row r="95" spans="1:4" ht="13">
      <c r="A95" s="15">
        <v>37712</v>
      </c>
      <c r="B95" s="16">
        <f>AVERAGE('Historical Sector Scores'!B98:I98)</f>
        <v>53.151666666666671</v>
      </c>
      <c r="D95" s="16"/>
    </row>
    <row r="96" spans="1:4" ht="13">
      <c r="A96" s="15">
        <v>37742</v>
      </c>
      <c r="B96" s="16">
        <f>AVERAGE('Historical Sector Scores'!B99:I99)</f>
        <v>55.563541666666666</v>
      </c>
      <c r="D96" s="16"/>
    </row>
    <row r="97" spans="1:4" ht="13">
      <c r="A97" s="15">
        <v>37773</v>
      </c>
      <c r="B97" s="16">
        <f>AVERAGE('Historical Sector Scores'!B100:I100)</f>
        <v>51.948229166666671</v>
      </c>
      <c r="D97" s="16"/>
    </row>
    <row r="98" spans="1:4" ht="13">
      <c r="A98" s="15">
        <v>37803</v>
      </c>
      <c r="B98" s="16">
        <f>AVERAGE('Historical Sector Scores'!B101:I101)</f>
        <v>45.102708333333332</v>
      </c>
      <c r="D98" s="16"/>
    </row>
    <row r="99" spans="1:4" ht="13">
      <c r="A99" s="15">
        <v>37834</v>
      </c>
      <c r="B99" s="16">
        <f>AVERAGE('Historical Sector Scores'!B102:I102)</f>
        <v>42.771145833333328</v>
      </c>
      <c r="D99" s="16"/>
    </row>
    <row r="100" spans="1:4" ht="13">
      <c r="A100" s="15">
        <v>37865</v>
      </c>
      <c r="B100" s="16">
        <f>AVERAGE('Historical Sector Scores'!B103:I103)</f>
        <v>42.469999999999992</v>
      </c>
      <c r="D100" s="16"/>
    </row>
    <row r="101" spans="1:4" ht="13">
      <c r="A101" s="15">
        <v>37895</v>
      </c>
      <c r="B101" s="16">
        <f>AVERAGE('Historical Sector Scores'!B104:I104)</f>
        <v>39.188854166666665</v>
      </c>
      <c r="D101" s="16"/>
    </row>
    <row r="102" spans="1:4" ht="13">
      <c r="A102" s="15">
        <v>37926</v>
      </c>
      <c r="B102" s="16">
        <f>AVERAGE('Historical Sector Scores'!B105:I105)</f>
        <v>35.611979166666664</v>
      </c>
      <c r="D102" s="16"/>
    </row>
    <row r="103" spans="1:4" ht="13">
      <c r="A103" s="15">
        <v>37956</v>
      </c>
      <c r="B103" s="16">
        <f>AVERAGE('Historical Sector Scores'!B106:I106)</f>
        <v>35.112187500000005</v>
      </c>
      <c r="D103" s="16"/>
    </row>
    <row r="104" spans="1:4" ht="13">
      <c r="A104" s="15">
        <v>37987</v>
      </c>
      <c r="B104" s="16">
        <f>AVERAGE('Historical Sector Scores'!B107:I107)</f>
        <v>36.133541666666673</v>
      </c>
      <c r="D104" s="16"/>
    </row>
    <row r="105" spans="1:4" ht="13">
      <c r="A105" s="15">
        <v>38018</v>
      </c>
      <c r="B105" s="16">
        <f>AVERAGE('Historical Sector Scores'!B108:I108)</f>
        <v>38.179583333333333</v>
      </c>
      <c r="D105" s="16"/>
    </row>
    <row r="106" spans="1:4" ht="13">
      <c r="A106" s="15">
        <v>38047</v>
      </c>
      <c r="B106" s="16">
        <f>AVERAGE('Historical Sector Scores'!B109:I109)</f>
        <v>34.322708333333338</v>
      </c>
      <c r="D106" s="16"/>
    </row>
    <row r="107" spans="1:4" ht="13">
      <c r="A107" s="15">
        <v>38078</v>
      </c>
      <c r="B107" s="16">
        <f>AVERAGE('Historical Sector Scores'!B110:I110)</f>
        <v>36.850520833333341</v>
      </c>
      <c r="D107" s="16"/>
    </row>
    <row r="108" spans="1:4" ht="13">
      <c r="A108" s="15">
        <v>38108</v>
      </c>
      <c r="B108" s="16">
        <f>AVERAGE('Historical Sector Scores'!B111:I111)</f>
        <v>34.550520833333337</v>
      </c>
      <c r="D108" s="16"/>
    </row>
    <row r="109" spans="1:4" ht="13">
      <c r="A109" s="15">
        <v>38139</v>
      </c>
      <c r="B109" s="16">
        <f>AVERAGE('Historical Sector Scores'!B112:I112)</f>
        <v>40.497500000000002</v>
      </c>
      <c r="D109" s="16"/>
    </row>
    <row r="110" spans="1:4" ht="13">
      <c r="A110" s="15">
        <v>38169</v>
      </c>
      <c r="B110" s="16">
        <f>AVERAGE('Historical Sector Scores'!B113:I113)</f>
        <v>39.206354166666664</v>
      </c>
      <c r="D110" s="16"/>
    </row>
    <row r="111" spans="1:4" ht="13">
      <c r="A111" s="15">
        <v>38200</v>
      </c>
      <c r="B111" s="16">
        <f>AVERAGE('Historical Sector Scores'!B114:I114)</f>
        <v>43.299895833333338</v>
      </c>
      <c r="D111" s="16"/>
    </row>
    <row r="112" spans="1:4" ht="13">
      <c r="A112" s="15">
        <v>38231</v>
      </c>
      <c r="B112" s="16">
        <f>AVERAGE('Historical Sector Scores'!B115:I115)</f>
        <v>44.453437500000007</v>
      </c>
      <c r="D112" s="16"/>
    </row>
    <row r="113" spans="1:4" ht="13">
      <c r="A113" s="15">
        <v>38261</v>
      </c>
      <c r="B113" s="16">
        <f>AVERAGE('Historical Sector Scores'!B116:I116)</f>
        <v>41.545937500000001</v>
      </c>
      <c r="D113" s="16"/>
    </row>
    <row r="114" spans="1:4" ht="13">
      <c r="A114" s="15">
        <v>38292</v>
      </c>
      <c r="B114" s="16">
        <f>AVERAGE('Historical Sector Scores'!B117:I117)</f>
        <v>41.533229166666665</v>
      </c>
      <c r="D114" s="16"/>
    </row>
    <row r="115" spans="1:4" ht="13">
      <c r="A115" s="15">
        <v>38322</v>
      </c>
      <c r="B115" s="16">
        <f>AVERAGE('Historical Sector Scores'!B118:I118)</f>
        <v>33.12895833333333</v>
      </c>
      <c r="D115" s="16"/>
    </row>
    <row r="116" spans="1:4" ht="13">
      <c r="A116" s="15">
        <v>38353</v>
      </c>
      <c r="B116" s="16">
        <f>AVERAGE('Historical Sector Scores'!B119:I119)</f>
        <v>34.611354166666665</v>
      </c>
      <c r="D116" s="16"/>
    </row>
    <row r="117" spans="1:4" ht="13">
      <c r="A117" s="15">
        <v>38384</v>
      </c>
      <c r="B117" s="16">
        <f>AVERAGE('Historical Sector Scores'!B120:I120)</f>
        <v>28.815937499999997</v>
      </c>
      <c r="D117" s="16"/>
    </row>
    <row r="118" spans="1:4" ht="13">
      <c r="A118" s="15">
        <v>38412</v>
      </c>
      <c r="B118" s="16">
        <f>AVERAGE('Historical Sector Scores'!B121:I121)</f>
        <v>33.384270833333332</v>
      </c>
      <c r="D118" s="16"/>
    </row>
    <row r="119" spans="1:4" ht="13">
      <c r="A119" s="15">
        <v>38443</v>
      </c>
      <c r="B119" s="16">
        <f>AVERAGE('Historical Sector Scores'!B122:I122)</f>
        <v>37.66854166666667</v>
      </c>
      <c r="D119" s="16"/>
    </row>
    <row r="120" spans="1:4" ht="13">
      <c r="A120" s="15">
        <v>38473</v>
      </c>
      <c r="B120" s="16">
        <f>AVERAGE('Historical Sector Scores'!B123:I123)</f>
        <v>42.216666666666669</v>
      </c>
      <c r="D120" s="16"/>
    </row>
    <row r="121" spans="1:4" ht="13">
      <c r="A121" s="15">
        <v>38504</v>
      </c>
      <c r="B121" s="16">
        <f>AVERAGE('Historical Sector Scores'!B124:I124)</f>
        <v>37.929583333333333</v>
      </c>
      <c r="D121" s="16"/>
    </row>
    <row r="122" spans="1:4" ht="13">
      <c r="A122" s="15">
        <v>38534</v>
      </c>
      <c r="B122" s="16">
        <f>AVERAGE('Historical Sector Scores'!B125:I125)</f>
        <v>33.907187499999999</v>
      </c>
      <c r="D122" s="16"/>
    </row>
    <row r="123" spans="1:4" ht="13">
      <c r="A123" s="15">
        <v>38565</v>
      </c>
      <c r="B123" s="16">
        <f>AVERAGE('Historical Sector Scores'!B126:I126)</f>
        <v>39.601666666666667</v>
      </c>
      <c r="D123" s="16"/>
    </row>
    <row r="124" spans="1:4" ht="13">
      <c r="A124" s="15">
        <v>38596</v>
      </c>
      <c r="B124" s="16">
        <f>AVERAGE('Historical Sector Scores'!B127:I127)</f>
        <v>41.178333333333342</v>
      </c>
      <c r="D124" s="16"/>
    </row>
    <row r="125" spans="1:4" ht="13">
      <c r="A125" s="15">
        <v>38626</v>
      </c>
      <c r="B125" s="16">
        <f>AVERAGE('Historical Sector Scores'!B128:I128)</f>
        <v>42.773958333333333</v>
      </c>
      <c r="D125" s="16"/>
    </row>
    <row r="126" spans="1:4" ht="13">
      <c r="A126" s="15">
        <v>38657</v>
      </c>
      <c r="B126" s="16">
        <f>AVERAGE('Historical Sector Scores'!B129:I129)</f>
        <v>38.251458333333332</v>
      </c>
      <c r="D126" s="16"/>
    </row>
    <row r="127" spans="1:4" ht="13">
      <c r="A127" s="15">
        <v>38687</v>
      </c>
      <c r="B127" s="16">
        <f>AVERAGE('Historical Sector Scores'!B130:I130)</f>
        <v>43.314687500000005</v>
      </c>
      <c r="D127" s="16"/>
    </row>
    <row r="128" spans="1:4" ht="13">
      <c r="A128" s="15">
        <v>38718</v>
      </c>
      <c r="B128" s="16">
        <f>AVERAGE('Historical Sector Scores'!B131:I131)</f>
        <v>39.047291666666666</v>
      </c>
      <c r="D128" s="16"/>
    </row>
    <row r="129" spans="1:4" ht="13">
      <c r="A129" s="15">
        <v>38749</v>
      </c>
      <c r="B129" s="16">
        <f>AVERAGE('Historical Sector Scores'!B132:I132)</f>
        <v>41.153854166666662</v>
      </c>
      <c r="D129" s="16"/>
    </row>
    <row r="130" spans="1:4" ht="13">
      <c r="A130" s="15">
        <v>38777</v>
      </c>
      <c r="B130" s="16">
        <f>AVERAGE('Historical Sector Scores'!B133:I133)</f>
        <v>39.23885416666667</v>
      </c>
      <c r="D130" s="16"/>
    </row>
    <row r="131" spans="1:4" ht="13">
      <c r="A131" s="15">
        <v>38808</v>
      </c>
      <c r="B131" s="16">
        <f>AVERAGE('Historical Sector Scores'!B134:I134)</f>
        <v>35.358020833333335</v>
      </c>
      <c r="D131" s="16"/>
    </row>
    <row r="132" spans="1:4" ht="13">
      <c r="A132" s="15">
        <v>38838</v>
      </c>
      <c r="B132" s="16">
        <f>AVERAGE('Historical Sector Scores'!B135:I135)</f>
        <v>44.286145833333336</v>
      </c>
      <c r="D132" s="16"/>
    </row>
    <row r="133" spans="1:4" ht="13">
      <c r="A133" s="15">
        <v>38869</v>
      </c>
      <c r="B133" s="16">
        <f>AVERAGE('Historical Sector Scores'!B136:I136)</f>
        <v>44.613645833333337</v>
      </c>
      <c r="D133" s="16"/>
    </row>
    <row r="134" spans="1:4" ht="13">
      <c r="A134" s="15">
        <v>38899</v>
      </c>
      <c r="B134" s="16">
        <f>AVERAGE('Historical Sector Scores'!B137:I137)</f>
        <v>53.43802083333334</v>
      </c>
      <c r="D134" s="16"/>
    </row>
    <row r="135" spans="1:4" ht="13">
      <c r="A135" s="15">
        <v>38930</v>
      </c>
      <c r="B135" s="16">
        <f>AVERAGE('Historical Sector Scores'!B138:I138)</f>
        <v>52.741979166666681</v>
      </c>
      <c r="D135" s="16"/>
    </row>
    <row r="136" spans="1:4" ht="13">
      <c r="A136" s="15">
        <v>38961</v>
      </c>
      <c r="B136" s="16">
        <f>AVERAGE('Historical Sector Scores'!B139:I139)</f>
        <v>55.761562500000004</v>
      </c>
      <c r="D136" s="16"/>
    </row>
    <row r="137" spans="1:4" ht="13">
      <c r="A137" s="15">
        <v>38991</v>
      </c>
      <c r="B137" s="16">
        <f>AVERAGE('Historical Sector Scores'!B140:I140)</f>
        <v>56.818333333333328</v>
      </c>
      <c r="D137" s="16"/>
    </row>
    <row r="138" spans="1:4" ht="13">
      <c r="A138" s="15">
        <v>39022</v>
      </c>
      <c r="B138" s="16">
        <f>AVERAGE('Historical Sector Scores'!B141:I141)</f>
        <v>54.958333333333329</v>
      </c>
      <c r="D138" s="16"/>
    </row>
    <row r="139" spans="1:4" ht="13">
      <c r="A139" s="15">
        <v>39052</v>
      </c>
      <c r="B139" s="16">
        <f>AVERAGE('Historical Sector Scores'!B142:I142)</f>
        <v>51.931770833333331</v>
      </c>
      <c r="D139" s="16"/>
    </row>
    <row r="140" spans="1:4" ht="13">
      <c r="A140" s="15">
        <v>39083</v>
      </c>
      <c r="B140" s="16">
        <f>AVERAGE('Historical Sector Scores'!B143:I143)</f>
        <v>47.555104166666666</v>
      </c>
      <c r="D140" s="16"/>
    </row>
    <row r="141" spans="1:4" ht="13">
      <c r="A141" s="15">
        <v>39114</v>
      </c>
      <c r="B141" s="16">
        <f>AVERAGE('Historical Sector Scores'!B144:I144)</f>
        <v>49.964375000000004</v>
      </c>
      <c r="D141" s="16"/>
    </row>
    <row r="142" spans="1:4" ht="13">
      <c r="A142" s="15">
        <v>39142</v>
      </c>
      <c r="B142" s="16">
        <f>AVERAGE('Historical Sector Scores'!B145:I145)</f>
        <v>46.880208333333329</v>
      </c>
      <c r="D142" s="16"/>
    </row>
    <row r="143" spans="1:4" ht="13">
      <c r="A143" s="15">
        <v>39173</v>
      </c>
      <c r="B143" s="16">
        <f>AVERAGE('Historical Sector Scores'!B146:I146)</f>
        <v>48.470833333333331</v>
      </c>
      <c r="D143" s="16"/>
    </row>
    <row r="144" spans="1:4" ht="13">
      <c r="A144" s="15">
        <v>39203</v>
      </c>
      <c r="B144" s="16">
        <f>AVERAGE('Historical Sector Scores'!B147:I147)</f>
        <v>40.983437499999994</v>
      </c>
      <c r="D144" s="16"/>
    </row>
    <row r="145" spans="1:4" ht="13">
      <c r="A145" s="15">
        <v>39234</v>
      </c>
      <c r="B145" s="16">
        <f>AVERAGE('Historical Sector Scores'!B148:I148)</f>
        <v>49.541562500000005</v>
      </c>
      <c r="D145" s="16"/>
    </row>
    <row r="146" spans="1:4" ht="13">
      <c r="A146" s="15">
        <v>39264</v>
      </c>
      <c r="B146" s="16">
        <f>AVERAGE('Historical Sector Scores'!B149:I149)</f>
        <v>52.173541666666665</v>
      </c>
      <c r="D146" s="16"/>
    </row>
    <row r="147" spans="1:4" ht="13">
      <c r="A147" s="15">
        <v>39295</v>
      </c>
      <c r="B147" s="16">
        <f>AVERAGE('Historical Sector Scores'!B150:I150)</f>
        <v>52.346354166666671</v>
      </c>
      <c r="D147" s="16"/>
    </row>
    <row r="148" spans="1:4" ht="13">
      <c r="A148" s="15">
        <v>39326</v>
      </c>
      <c r="B148" s="16">
        <f>AVERAGE('Historical Sector Scores'!B151:I151)</f>
        <v>50.353541666666672</v>
      </c>
      <c r="D148" s="16"/>
    </row>
    <row r="149" spans="1:4" ht="13">
      <c r="A149" s="15">
        <v>39356</v>
      </c>
      <c r="B149" s="16">
        <f>AVERAGE('Historical Sector Scores'!B152:I152)</f>
        <v>52.647812500000001</v>
      </c>
      <c r="D149" s="16"/>
    </row>
    <row r="150" spans="1:4" ht="13">
      <c r="A150" s="15">
        <v>39387</v>
      </c>
      <c r="B150" s="16">
        <f>AVERAGE('Historical Sector Scores'!B153:I153)</f>
        <v>56.544791666666661</v>
      </c>
      <c r="D150" s="16"/>
    </row>
    <row r="151" spans="1:4" ht="13">
      <c r="A151" s="15">
        <v>39417</v>
      </c>
      <c r="B151" s="16">
        <f>AVERAGE('Historical Sector Scores'!B154:I154)</f>
        <v>57.868749999999999</v>
      </c>
      <c r="D151" s="16"/>
    </row>
    <row r="152" spans="1:4" ht="13">
      <c r="A152" s="15">
        <v>39448</v>
      </c>
      <c r="B152" s="16">
        <f>AVERAGE('Historical Sector Scores'!B155:I155)</f>
        <v>59.301666666666669</v>
      </c>
      <c r="D152" s="16"/>
    </row>
    <row r="153" spans="1:4" ht="13">
      <c r="A153" s="15">
        <v>39479</v>
      </c>
      <c r="B153" s="16">
        <f>AVERAGE('Historical Sector Scores'!B156:I156)</f>
        <v>63.897187500000008</v>
      </c>
      <c r="D153" s="16"/>
    </row>
    <row r="154" spans="1:4" ht="13">
      <c r="A154" s="15">
        <v>39508</v>
      </c>
      <c r="B154" s="16">
        <f>AVERAGE('Historical Sector Scores'!B157:I157)</f>
        <v>66.587395833333332</v>
      </c>
      <c r="D154" s="16"/>
    </row>
    <row r="155" spans="1:4" ht="13">
      <c r="A155" s="15">
        <v>39539</v>
      </c>
      <c r="B155" s="16">
        <f>AVERAGE('Historical Sector Scores'!B158:I158)</f>
        <v>70.268541666666664</v>
      </c>
      <c r="D155" s="16"/>
    </row>
    <row r="156" spans="1:4" ht="13">
      <c r="A156" s="15">
        <v>39569</v>
      </c>
      <c r="B156" s="16">
        <f>AVERAGE('Historical Sector Scores'!B159:I159)</f>
        <v>72.592916666666667</v>
      </c>
      <c r="D156" s="16"/>
    </row>
    <row r="157" spans="1:4" ht="13">
      <c r="A157" s="15">
        <v>39600</v>
      </c>
      <c r="B157" s="16">
        <f>AVERAGE('Historical Sector Scores'!B160:I160)</f>
        <v>71.393854166666671</v>
      </c>
      <c r="D157" s="16"/>
    </row>
    <row r="158" spans="1:4" ht="13">
      <c r="A158" s="15">
        <v>39630</v>
      </c>
      <c r="B158" s="16">
        <f>AVERAGE('Historical Sector Scores'!B161:I161)</f>
        <v>75.69187500000001</v>
      </c>
      <c r="D158" s="16"/>
    </row>
    <row r="159" spans="1:4" ht="13">
      <c r="A159" s="15">
        <v>39661</v>
      </c>
      <c r="B159" s="16">
        <f>AVERAGE('Historical Sector Scores'!B162:I162)</f>
        <v>76.394166666666663</v>
      </c>
      <c r="D159" s="16"/>
    </row>
    <row r="160" spans="1:4" ht="13">
      <c r="A160" s="15">
        <v>39692</v>
      </c>
      <c r="B160" s="16">
        <f>AVERAGE('Historical Sector Scores'!B163:I163)</f>
        <v>80.144999999999996</v>
      </c>
      <c r="D160" s="16"/>
    </row>
    <row r="161" spans="1:4" ht="13">
      <c r="A161" s="15">
        <v>39722</v>
      </c>
      <c r="B161" s="16">
        <f>AVERAGE('Historical Sector Scores'!B164:I164)</f>
        <v>80.41854166666667</v>
      </c>
      <c r="D161" s="16"/>
    </row>
    <row r="162" spans="1:4" ht="13">
      <c r="A162" s="15">
        <v>39753</v>
      </c>
      <c r="B162" s="16">
        <f>AVERAGE('Historical Sector Scores'!B165:I165)</f>
        <v>84.761041666666671</v>
      </c>
      <c r="D162" s="16"/>
    </row>
    <row r="163" spans="1:4" ht="13">
      <c r="A163" s="15">
        <v>39783</v>
      </c>
      <c r="B163" s="16">
        <f>AVERAGE('Historical Sector Scores'!B166:I166)</f>
        <v>86.619791666666671</v>
      </c>
      <c r="D163" s="16"/>
    </row>
    <row r="164" spans="1:4" ht="13">
      <c r="A164" s="15">
        <v>39814</v>
      </c>
      <c r="B164" s="16">
        <f>AVERAGE('Historical Sector Scores'!B167:I167)</f>
        <v>87.371875000000017</v>
      </c>
      <c r="D164" s="16"/>
    </row>
    <row r="165" spans="1:4" ht="13">
      <c r="A165" s="15">
        <v>39845</v>
      </c>
      <c r="B165" s="16">
        <f>AVERAGE('Historical Sector Scores'!B168:I168)</f>
        <v>86.742291666666674</v>
      </c>
      <c r="D165" s="16"/>
    </row>
    <row r="166" spans="1:4" ht="13">
      <c r="A166" s="15">
        <v>39873</v>
      </c>
      <c r="B166" s="16">
        <f>AVERAGE('Historical Sector Scores'!B169:I169)</f>
        <v>87.571770833333346</v>
      </c>
      <c r="D166" s="16"/>
    </row>
    <row r="167" spans="1:4" ht="13">
      <c r="A167" s="15">
        <v>39904</v>
      </c>
      <c r="B167" s="16">
        <f>AVERAGE('Historical Sector Scores'!B170:I170)</f>
        <v>89.237395833333323</v>
      </c>
      <c r="D167" s="16"/>
    </row>
    <row r="168" spans="1:4" ht="13">
      <c r="A168" s="15">
        <v>39934</v>
      </c>
      <c r="B168" s="16">
        <f>AVERAGE('Historical Sector Scores'!B171:I171)</f>
        <v>82.436041666666668</v>
      </c>
      <c r="D168" s="16"/>
    </row>
    <row r="169" spans="1:4" ht="13">
      <c r="A169" s="15">
        <v>39965</v>
      </c>
      <c r="B169" s="16">
        <f>AVERAGE('Historical Sector Scores'!B172:I172)</f>
        <v>70.102395833333333</v>
      </c>
      <c r="D169" s="16"/>
    </row>
    <row r="170" spans="1:4" ht="13">
      <c r="A170" s="15">
        <v>39995</v>
      </c>
      <c r="B170" s="16">
        <f>AVERAGE('Historical Sector Scores'!B173:I173)</f>
        <v>67.255104166666669</v>
      </c>
      <c r="D170" s="16"/>
    </row>
    <row r="171" spans="1:4" ht="13">
      <c r="A171" s="15">
        <v>40026</v>
      </c>
      <c r="B171" s="16">
        <f>AVERAGE('Historical Sector Scores'!B174:I174)</f>
        <v>58.115416666666661</v>
      </c>
      <c r="D171" s="16"/>
    </row>
    <row r="172" spans="1:4" ht="13">
      <c r="A172" s="15">
        <v>40057</v>
      </c>
      <c r="B172" s="16">
        <f>AVERAGE('Historical Sector Scores'!B175:I175)</f>
        <v>53.291458333333338</v>
      </c>
      <c r="D172" s="16"/>
    </row>
    <row r="173" spans="1:4" ht="13">
      <c r="A173" s="15">
        <v>40087</v>
      </c>
      <c r="B173" s="16">
        <f>AVERAGE('Historical Sector Scores'!B176:I176)</f>
        <v>50.439374999999998</v>
      </c>
      <c r="D173" s="16"/>
    </row>
    <row r="174" spans="1:4" ht="13">
      <c r="A174" s="15">
        <v>40118</v>
      </c>
      <c r="B174" s="16">
        <f>AVERAGE('Historical Sector Scores'!B177:I177)</f>
        <v>48.299166666666665</v>
      </c>
      <c r="D174" s="16"/>
    </row>
    <row r="175" spans="1:4" ht="13">
      <c r="A175" s="15">
        <v>40148</v>
      </c>
      <c r="B175" s="16">
        <f>AVERAGE('Historical Sector Scores'!B178:I178)</f>
        <v>49.961041666666667</v>
      </c>
      <c r="D175" s="16"/>
    </row>
    <row r="176" spans="1:4" ht="13">
      <c r="A176" s="15">
        <v>40179</v>
      </c>
      <c r="B176" s="16">
        <f>AVERAGE('Historical Sector Scores'!B179:I179)</f>
        <v>52.025833333333338</v>
      </c>
      <c r="D176" s="16"/>
    </row>
    <row r="177" spans="1:4" ht="13">
      <c r="A177" s="15">
        <v>40210</v>
      </c>
      <c r="B177" s="16">
        <f>AVERAGE('Historical Sector Scores'!B180:I180)</f>
        <v>55.675937499999996</v>
      </c>
      <c r="D177" s="16"/>
    </row>
    <row r="178" spans="1:4" ht="13">
      <c r="A178" s="15">
        <v>40238</v>
      </c>
      <c r="B178" s="16">
        <f>AVERAGE('Historical Sector Scores'!B181:I181)</f>
        <v>47.117708333333326</v>
      </c>
      <c r="D178" s="16"/>
    </row>
    <row r="179" spans="1:4" ht="13">
      <c r="A179" s="15">
        <v>40269</v>
      </c>
      <c r="B179" s="16">
        <f>AVERAGE('Historical Sector Scores'!B182:I182)</f>
        <v>42.65260416666667</v>
      </c>
      <c r="D179" s="16"/>
    </row>
    <row r="180" spans="1:4" ht="13">
      <c r="A180" s="15">
        <v>40299</v>
      </c>
      <c r="B180" s="16">
        <f>AVERAGE('Historical Sector Scores'!B183:I183)</f>
        <v>56.735833333333339</v>
      </c>
      <c r="D180" s="16"/>
    </row>
    <row r="181" spans="1:4" ht="13">
      <c r="A181" s="15">
        <v>40330</v>
      </c>
      <c r="B181" s="16">
        <f>AVERAGE('Historical Sector Scores'!B184:I184)</f>
        <v>61.901354166666678</v>
      </c>
      <c r="D181" s="16"/>
    </row>
    <row r="182" spans="1:4" ht="13">
      <c r="A182" s="15">
        <v>40360</v>
      </c>
      <c r="B182" s="16">
        <f>AVERAGE('Historical Sector Scores'!B185:I185)</f>
        <v>58.790520833333325</v>
      </c>
      <c r="D182" s="16"/>
    </row>
    <row r="183" spans="1:4" ht="13">
      <c r="A183" s="15">
        <v>40391</v>
      </c>
      <c r="B183" s="16">
        <f>AVERAGE('Historical Sector Scores'!B186:I186)</f>
        <v>62.200416666666669</v>
      </c>
      <c r="D183" s="16"/>
    </row>
    <row r="184" spans="1:4" ht="13">
      <c r="A184" s="15">
        <v>40422</v>
      </c>
      <c r="B184" s="16">
        <f>AVERAGE('Historical Sector Scores'!B187:I187)</f>
        <v>63.1253125</v>
      </c>
      <c r="D184" s="16"/>
    </row>
    <row r="185" spans="1:4" ht="13">
      <c r="A185" s="15">
        <v>40452</v>
      </c>
      <c r="B185" s="16">
        <f>AVERAGE('Historical Sector Scores'!B188:I188)</f>
        <v>63.755833333333335</v>
      </c>
      <c r="D185" s="16"/>
    </row>
    <row r="186" spans="1:4" ht="13">
      <c r="A186" s="15">
        <v>40483</v>
      </c>
      <c r="B186" s="16">
        <f>AVERAGE('Historical Sector Scores'!B189:I189)</f>
        <v>58.175104166666671</v>
      </c>
      <c r="D186" s="16"/>
    </row>
    <row r="187" spans="1:4" ht="13">
      <c r="A187" s="15">
        <v>40513</v>
      </c>
      <c r="B187" s="16">
        <f>AVERAGE('Historical Sector Scores'!B190:I190)</f>
        <v>45.226458333333333</v>
      </c>
      <c r="D187" s="16"/>
    </row>
    <row r="188" spans="1:4" ht="13">
      <c r="A188" s="15">
        <v>40544</v>
      </c>
      <c r="B188" s="16">
        <f>AVERAGE('Historical Sector Scores'!B191:I191)</f>
        <v>49.864270833333329</v>
      </c>
      <c r="D188" s="16"/>
    </row>
    <row r="189" spans="1:4" ht="13">
      <c r="A189" s="15">
        <v>40575</v>
      </c>
      <c r="B189" s="16">
        <f>AVERAGE('Historical Sector Scores'!B192:I192)</f>
        <v>47.403854166666669</v>
      </c>
      <c r="D189" s="16"/>
    </row>
    <row r="190" spans="1:4" ht="13">
      <c r="A190" s="15">
        <v>40603</v>
      </c>
      <c r="B190" s="16">
        <f>AVERAGE('Historical Sector Scores'!B193:I193)</f>
        <v>47.090937500000003</v>
      </c>
      <c r="D190" s="16"/>
    </row>
    <row r="191" spans="1:4" ht="13">
      <c r="A191" s="15">
        <v>40634</v>
      </c>
      <c r="B191" s="16">
        <f>AVERAGE('Historical Sector Scores'!B194:I194)</f>
        <v>49.481979166666662</v>
      </c>
      <c r="D191" s="16"/>
    </row>
    <row r="192" spans="1:4" ht="13">
      <c r="A192" s="15">
        <v>40664</v>
      </c>
      <c r="B192" s="16">
        <f>AVERAGE('Historical Sector Scores'!B195:I195)</f>
        <v>48.553958333333334</v>
      </c>
      <c r="D192" s="16"/>
    </row>
    <row r="193" spans="1:4" ht="13">
      <c r="A193" s="15">
        <v>40695</v>
      </c>
      <c r="B193" s="16">
        <f>AVERAGE('Historical Sector Scores'!B196:I196)</f>
        <v>59.588645833333324</v>
      </c>
      <c r="D193" s="16"/>
    </row>
    <row r="194" spans="1:4" ht="13">
      <c r="A194" s="15">
        <v>40725</v>
      </c>
      <c r="B194" s="16">
        <f>AVERAGE('Historical Sector Scores'!B197:I197)</f>
        <v>59.501666666666672</v>
      </c>
      <c r="D194" s="16"/>
    </row>
    <row r="195" spans="1:4" ht="13">
      <c r="A195" s="15">
        <v>40756</v>
      </c>
      <c r="B195" s="16">
        <f>AVERAGE('Historical Sector Scores'!B198:I198)</f>
        <v>62.975208333333342</v>
      </c>
      <c r="D195" s="16"/>
    </row>
    <row r="196" spans="1:4" ht="13">
      <c r="A196" s="15">
        <v>40787</v>
      </c>
      <c r="B196" s="16">
        <f>AVERAGE('Historical Sector Scores'!B199:I199)</f>
        <v>66.838229166666665</v>
      </c>
      <c r="D196" s="16"/>
    </row>
    <row r="197" spans="1:4" ht="13">
      <c r="A197" s="15">
        <v>40817</v>
      </c>
      <c r="B197" s="16">
        <f>AVERAGE('Historical Sector Scores'!B200:I200)</f>
        <v>65.325208333333322</v>
      </c>
      <c r="D197" s="16"/>
    </row>
    <row r="198" spans="1:4" ht="13">
      <c r="A198" s="15">
        <v>40848</v>
      </c>
      <c r="B198" s="16">
        <f>AVERAGE('Historical Sector Scores'!B201:I201)</f>
        <v>61.233437500000008</v>
      </c>
      <c r="D198" s="16"/>
    </row>
    <row r="199" spans="1:4" ht="13">
      <c r="A199" s="15">
        <v>40878</v>
      </c>
      <c r="B199" s="16">
        <f>AVERAGE('Historical Sector Scores'!B202:I202)</f>
        <v>60.428958333333334</v>
      </c>
      <c r="D199" s="16"/>
    </row>
    <row r="200" spans="1:4" ht="13">
      <c r="A200" s="15">
        <v>40909</v>
      </c>
      <c r="B200" s="16">
        <f>AVERAGE('Historical Sector Scores'!B203:I203)</f>
        <v>53.414270833333333</v>
      </c>
      <c r="D200" s="16"/>
    </row>
    <row r="201" spans="1:4" ht="13">
      <c r="A201" s="15">
        <v>40940</v>
      </c>
      <c r="B201" s="16">
        <f>AVERAGE('Historical Sector Scores'!B204:I204)</f>
        <v>46.350312500000001</v>
      </c>
      <c r="D201" s="16"/>
    </row>
    <row r="202" spans="1:4" ht="13">
      <c r="A202" s="15">
        <v>40969</v>
      </c>
      <c r="B202" s="16">
        <f>AVERAGE('Historical Sector Scores'!B205:I205)</f>
        <v>44.481250000000003</v>
      </c>
      <c r="D202" s="16"/>
    </row>
    <row r="203" spans="1:4" ht="13">
      <c r="A203" s="15">
        <v>41000</v>
      </c>
      <c r="B203" s="16">
        <f>AVERAGE('Historical Sector Scores'!B206:I206)</f>
        <v>47.632395833333327</v>
      </c>
      <c r="D203" s="16"/>
    </row>
    <row r="204" spans="1:4" ht="13">
      <c r="A204" s="15">
        <v>41030</v>
      </c>
      <c r="B204" s="16">
        <f>AVERAGE('Historical Sector Scores'!B207:I207)</f>
        <v>53.572812500000005</v>
      </c>
      <c r="D204" s="16"/>
    </row>
    <row r="205" spans="1:4" ht="13">
      <c r="A205" s="15">
        <v>41061</v>
      </c>
      <c r="B205" s="16">
        <f>AVERAGE('Historical Sector Scores'!B208:I208)</f>
        <v>57.221249999999998</v>
      </c>
      <c r="D205" s="16"/>
    </row>
    <row r="206" spans="1:4" ht="13">
      <c r="A206" s="15">
        <v>41091</v>
      </c>
      <c r="B206" s="16">
        <f>AVERAGE('Historical Sector Scores'!B209:I209)</f>
        <v>63.096145833333338</v>
      </c>
      <c r="D206" s="16"/>
    </row>
    <row r="207" spans="1:4" ht="13">
      <c r="A207" s="15">
        <v>41122</v>
      </c>
      <c r="B207" s="16">
        <f>AVERAGE('Historical Sector Scores'!B210:I210)</f>
        <v>64.278645833333329</v>
      </c>
      <c r="D207" s="16"/>
    </row>
    <row r="208" spans="1:4" ht="13">
      <c r="A208" s="15">
        <v>41153</v>
      </c>
      <c r="B208" s="16">
        <f>AVERAGE('Historical Sector Scores'!B211:I211)</f>
        <v>62.132916666666674</v>
      </c>
      <c r="D208" s="16"/>
    </row>
    <row r="209" spans="1:4" ht="13">
      <c r="A209" s="15">
        <v>41183</v>
      </c>
      <c r="B209" s="16">
        <f>AVERAGE('Historical Sector Scores'!B212:I212)</f>
        <v>59.803854166666667</v>
      </c>
      <c r="D209" s="16"/>
    </row>
    <row r="210" spans="1:4" ht="13">
      <c r="A210" s="15">
        <v>41214</v>
      </c>
      <c r="B210" s="16">
        <f>AVERAGE('Historical Sector Scores'!B213:I213)</f>
        <v>55.435937499999994</v>
      </c>
      <c r="D210" s="16"/>
    </row>
    <row r="211" spans="1:4" ht="13">
      <c r="A211" s="15">
        <v>41244</v>
      </c>
      <c r="B211" s="16">
        <f>AVERAGE('Historical Sector Scores'!B214:I214)</f>
        <v>54.512395833333336</v>
      </c>
      <c r="D211" s="16"/>
    </row>
    <row r="212" spans="1:4" ht="13">
      <c r="A212" s="15">
        <v>41275</v>
      </c>
      <c r="B212" s="16">
        <f>AVERAGE('Historical Sector Scores'!B215:I215)</f>
        <v>50.984583333333333</v>
      </c>
      <c r="D212" s="16"/>
    </row>
    <row r="213" spans="1:4" ht="13">
      <c r="A213" s="15">
        <v>41306</v>
      </c>
      <c r="B213" s="16">
        <f>AVERAGE('Historical Sector Scores'!B216:I216)</f>
        <v>50.108437499999994</v>
      </c>
      <c r="D213" s="16"/>
    </row>
    <row r="214" spans="1:4" ht="13">
      <c r="A214" s="15">
        <v>41334</v>
      </c>
      <c r="B214" s="16">
        <f>AVERAGE('Historical Sector Scores'!B217:I217)</f>
        <v>53.370729166666663</v>
      </c>
      <c r="D214" s="16"/>
    </row>
    <row r="215" spans="1:4" ht="13">
      <c r="A215" s="15">
        <v>41365</v>
      </c>
      <c r="B215" s="16">
        <f>AVERAGE('Historical Sector Scores'!B218:I218)</f>
        <v>51.814791666666672</v>
      </c>
      <c r="D215" s="16"/>
    </row>
    <row r="216" spans="1:4" ht="13">
      <c r="A216" s="15">
        <v>41395</v>
      </c>
      <c r="B216" s="16">
        <f>AVERAGE('Historical Sector Scores'!B219:I219)</f>
        <v>50.094687499999999</v>
      </c>
      <c r="D216" s="16"/>
    </row>
    <row r="217" spans="1:4" ht="13">
      <c r="A217" s="15">
        <v>41426</v>
      </c>
      <c r="B217" s="16">
        <f>AVERAGE('Historical Sector Scores'!B220:I220)</f>
        <v>52.478854166666665</v>
      </c>
      <c r="D217" s="16"/>
    </row>
    <row r="218" spans="1:4" ht="13">
      <c r="A218" s="15">
        <v>41456</v>
      </c>
      <c r="B218" s="16">
        <f>AVERAGE('Historical Sector Scores'!B221:I221)</f>
        <v>50.101458333333333</v>
      </c>
      <c r="D218" s="16"/>
    </row>
    <row r="219" spans="1:4" ht="13">
      <c r="A219" s="15">
        <v>41487</v>
      </c>
      <c r="B219" s="16">
        <f>AVERAGE('Historical Sector Scores'!B222:I222)</f>
        <v>57.34041666666667</v>
      </c>
      <c r="D219" s="16"/>
    </row>
    <row r="220" spans="1:4" ht="13">
      <c r="A220" s="15">
        <v>41518</v>
      </c>
      <c r="B220" s="16">
        <f>AVERAGE('Historical Sector Scores'!B223:I223)</f>
        <v>54.733125000000001</v>
      </c>
      <c r="D220" s="16"/>
    </row>
    <row r="221" spans="1:4" ht="13">
      <c r="A221" s="15">
        <v>41548</v>
      </c>
      <c r="B221" s="16">
        <f>AVERAGE('Historical Sector Scores'!B224:I224)</f>
        <v>50.441250000000004</v>
      </c>
      <c r="D221" s="16"/>
    </row>
    <row r="222" spans="1:4" ht="13">
      <c r="A222" s="15">
        <v>41579</v>
      </c>
      <c r="B222" s="16">
        <f>AVERAGE('Historical Sector Scores'!B225:I225)</f>
        <v>49.932187499999998</v>
      </c>
      <c r="D222" s="16"/>
    </row>
    <row r="223" spans="1:4" ht="13">
      <c r="A223" s="15">
        <v>41609</v>
      </c>
      <c r="B223" s="16">
        <f>AVERAGE('Historical Sector Scores'!B226:I226)</f>
        <v>45.953020833333333</v>
      </c>
      <c r="D223" s="16"/>
    </row>
    <row r="224" spans="1:4" ht="13">
      <c r="A224" s="15">
        <v>41640</v>
      </c>
      <c r="B224" s="16">
        <f>AVERAGE('Historical Sector Scores'!B227:I227)</f>
        <v>52.760520833333331</v>
      </c>
      <c r="D224" s="16"/>
    </row>
    <row r="225" spans="1:4" ht="13">
      <c r="A225" s="15">
        <v>41671</v>
      </c>
      <c r="B225" s="16">
        <f>AVERAGE('Historical Sector Scores'!B228:I228)</f>
        <v>45.296875</v>
      </c>
      <c r="D225" s="16"/>
    </row>
    <row r="226" spans="1:4" ht="13">
      <c r="A226" s="15">
        <v>41699</v>
      </c>
      <c r="B226" s="16">
        <f>AVERAGE('Historical Sector Scores'!B229:I229)</f>
        <v>43.196979166666665</v>
      </c>
      <c r="D226" s="16"/>
    </row>
    <row r="227" spans="1:4" ht="13">
      <c r="A227" s="15">
        <v>41730</v>
      </c>
      <c r="B227" s="16">
        <f>AVERAGE('Historical Sector Scores'!B230:I230)</f>
        <v>46.165937499999998</v>
      </c>
      <c r="D227" s="16"/>
    </row>
    <row r="228" spans="1:4" ht="13">
      <c r="A228" s="15">
        <v>41760</v>
      </c>
      <c r="B228" s="16">
        <f>AVERAGE('Historical Sector Scores'!B231:I231)</f>
        <v>48.356041666666663</v>
      </c>
      <c r="D228" s="16"/>
    </row>
    <row r="229" spans="1:4" ht="13">
      <c r="A229" s="15">
        <v>41791</v>
      </c>
      <c r="B229" s="16">
        <f>AVERAGE('Historical Sector Scores'!B232:I232)</f>
        <v>49.650312500000005</v>
      </c>
      <c r="D229" s="16"/>
    </row>
    <row r="230" spans="1:4" ht="13">
      <c r="A230" s="15">
        <v>41821</v>
      </c>
      <c r="B230" s="16">
        <f>AVERAGE('Historical Sector Scores'!B233:I233)</f>
        <v>44.149062499999999</v>
      </c>
      <c r="D230" s="16"/>
    </row>
    <row r="231" spans="1:4" ht="13">
      <c r="A231" s="15">
        <v>41852</v>
      </c>
      <c r="B231" s="16">
        <f>AVERAGE('Historical Sector Scores'!B234:I234)</f>
        <v>44.287291666666668</v>
      </c>
      <c r="D231" s="16"/>
    </row>
    <row r="232" spans="1:4" ht="13">
      <c r="A232" s="15">
        <v>41883</v>
      </c>
      <c r="B232" s="16">
        <f>AVERAGE('Historical Sector Scores'!B235:I235)</f>
        <v>52.875729166666666</v>
      </c>
      <c r="D232" s="16"/>
    </row>
    <row r="233" spans="1:4" ht="13">
      <c r="A233" s="15">
        <v>41913</v>
      </c>
      <c r="B233" s="16">
        <f>AVERAGE('Historical Sector Scores'!B236:I236)</f>
        <v>51.604479166666664</v>
      </c>
      <c r="D233" s="16"/>
    </row>
    <row r="234" spans="1:4" ht="13">
      <c r="A234" s="15">
        <v>41944</v>
      </c>
      <c r="B234" s="16">
        <f>AVERAGE('Historical Sector Scores'!B237:I237)</f>
        <v>50.549479166666671</v>
      </c>
      <c r="D234" s="16"/>
    </row>
    <row r="235" spans="1:4" ht="13">
      <c r="A235" s="15">
        <v>41974</v>
      </c>
      <c r="B235" s="16">
        <f>AVERAGE('Historical Sector Scores'!B238:I238)</f>
        <v>51.848750000000003</v>
      </c>
      <c r="D235" s="16"/>
    </row>
    <row r="236" spans="1:4" ht="13">
      <c r="A236" s="15">
        <v>42005</v>
      </c>
      <c r="B236" s="16">
        <f>AVERAGE('Historical Sector Scores'!B239:I239)</f>
        <v>58.596562500000005</v>
      </c>
      <c r="D236" s="16"/>
    </row>
    <row r="237" spans="1:4" ht="13">
      <c r="A237" s="15">
        <v>42036</v>
      </c>
      <c r="B237" s="16">
        <f>AVERAGE('Historical Sector Scores'!B240:I240)</f>
        <v>55.571249999999999</v>
      </c>
      <c r="D237" s="16"/>
    </row>
    <row r="238" spans="1:4" ht="13">
      <c r="A238" s="15">
        <v>42064</v>
      </c>
      <c r="B238" s="16">
        <f>AVERAGE('Historical Sector Scores'!B241:I241)</f>
        <v>56.850520833333334</v>
      </c>
      <c r="D238" s="16"/>
    </row>
    <row r="239" spans="1:4" ht="13">
      <c r="A239" s="15">
        <v>42095</v>
      </c>
      <c r="B239" s="16">
        <f>AVERAGE('Historical Sector Scores'!B242:I242)</f>
        <v>55.339791666666663</v>
      </c>
      <c r="D239" s="16"/>
    </row>
    <row r="240" spans="1:4" ht="13">
      <c r="A240" s="15">
        <v>42125</v>
      </c>
      <c r="B240" s="16">
        <f>AVERAGE('Historical Sector Scores'!B243:I243)</f>
        <v>55.075312500000003</v>
      </c>
      <c r="D240" s="16"/>
    </row>
    <row r="241" spans="1:4" ht="13">
      <c r="A241" s="15">
        <v>42156</v>
      </c>
      <c r="B241" s="16">
        <f>AVERAGE('Historical Sector Scores'!B244:I244)</f>
        <v>52.81302083333334</v>
      </c>
      <c r="D241" s="16"/>
    </row>
    <row r="242" spans="1:4" ht="13">
      <c r="A242" s="15">
        <v>42186</v>
      </c>
      <c r="B242" s="16">
        <f>AVERAGE('Historical Sector Scores'!B245:I245)</f>
        <v>46.674583333333331</v>
      </c>
      <c r="D242" s="16"/>
    </row>
    <row r="243" spans="1:4" ht="13">
      <c r="A243" s="15">
        <v>42217</v>
      </c>
      <c r="B243" s="16">
        <f>AVERAGE('Historical Sector Scores'!B246:I246)</f>
        <v>52.849270833333335</v>
      </c>
      <c r="D243" s="16"/>
    </row>
    <row r="244" spans="1:4" ht="13">
      <c r="A244" s="15">
        <v>42248</v>
      </c>
      <c r="B244" s="16">
        <f>AVERAGE('Historical Sector Scores'!B247:I247)</f>
        <v>58.749479166666667</v>
      </c>
      <c r="D244" s="16"/>
    </row>
    <row r="245" spans="1:4" ht="13">
      <c r="A245" s="15">
        <v>42278</v>
      </c>
      <c r="B245" s="16">
        <f>AVERAGE('Historical Sector Scores'!B248:I248)</f>
        <v>61.796041666666667</v>
      </c>
      <c r="D245" s="16"/>
    </row>
    <row r="246" spans="1:4" ht="13">
      <c r="A246" s="15">
        <v>42309</v>
      </c>
      <c r="B246" s="16">
        <f>AVERAGE('Historical Sector Scores'!B249:I249)</f>
        <v>62.772395833333327</v>
      </c>
      <c r="D246" s="16"/>
    </row>
    <row r="247" spans="1:4" ht="13">
      <c r="A247" s="15">
        <v>42339</v>
      </c>
      <c r="B247" s="16">
        <f>AVERAGE('Historical Sector Scores'!B250:I250)</f>
        <v>63.076041666666661</v>
      </c>
      <c r="D247" s="16"/>
    </row>
    <row r="248" spans="1:4" ht="13">
      <c r="A248" s="15">
        <v>42370</v>
      </c>
      <c r="B248" s="16">
        <f>AVERAGE('Historical Sector Scores'!B251:I251)</f>
        <v>66.254687500000003</v>
      </c>
      <c r="D248" s="16"/>
    </row>
    <row r="249" spans="1:4" ht="13">
      <c r="A249" s="15">
        <v>42401</v>
      </c>
      <c r="B249" s="16">
        <f>AVERAGE('Historical Sector Scores'!B252:I252)</f>
        <v>65.960624999999993</v>
      </c>
      <c r="D249" s="16"/>
    </row>
    <row r="250" spans="1:4" ht="13">
      <c r="A250" s="15">
        <v>42430</v>
      </c>
      <c r="B250" s="16">
        <f>AVERAGE('Historical Sector Scores'!B253:I253)</f>
        <v>63.381666666666661</v>
      </c>
      <c r="D250" s="16"/>
    </row>
    <row r="251" spans="1:4" ht="13">
      <c r="A251" s="15">
        <v>42461</v>
      </c>
      <c r="B251" s="16">
        <f>AVERAGE('Historical Sector Scores'!B254:I254)</f>
        <v>65.841875000000002</v>
      </c>
      <c r="D251" s="16"/>
    </row>
    <row r="252" spans="1:4" ht="13">
      <c r="A252" s="15">
        <v>42491</v>
      </c>
      <c r="B252" s="16">
        <f>AVERAGE('Historical Sector Scores'!B255:I255)</f>
        <v>62.419062500000003</v>
      </c>
      <c r="D252" s="16"/>
    </row>
    <row r="253" spans="1:4" ht="13">
      <c r="A253" s="15">
        <v>42522</v>
      </c>
      <c r="B253" s="16">
        <f>AVERAGE('Historical Sector Scores'!B256:I256)</f>
        <v>60.038333333333327</v>
      </c>
      <c r="D253" s="16"/>
    </row>
    <row r="254" spans="1:4" ht="13">
      <c r="A254" s="15">
        <v>42552</v>
      </c>
      <c r="B254" s="16">
        <f>AVERAGE('Historical Sector Scores'!B257:I257)</f>
        <v>54.050729166666663</v>
      </c>
      <c r="D254" s="16"/>
    </row>
    <row r="255" spans="1:4" ht="13">
      <c r="A255" s="15">
        <v>42583</v>
      </c>
      <c r="B255" s="16">
        <f>AVERAGE('Historical Sector Scores'!B258:I258)</f>
        <v>54.867083333333326</v>
      </c>
      <c r="D255" s="16"/>
    </row>
    <row r="256" spans="1:4" ht="13">
      <c r="A256" s="15">
        <v>42614</v>
      </c>
      <c r="B256" s="16">
        <f>AVERAGE('Historical Sector Scores'!B259:I259)</f>
        <v>50.293645833333329</v>
      </c>
      <c r="D256" s="16"/>
    </row>
    <row r="257" spans="1:4" ht="13">
      <c r="A257" s="15">
        <v>42644</v>
      </c>
      <c r="B257" s="16">
        <f>AVERAGE('Historical Sector Scores'!B260:I260)</f>
        <v>53.067708333333336</v>
      </c>
      <c r="D257" s="16"/>
    </row>
    <row r="258" spans="1:4" ht="13">
      <c r="A258" s="15">
        <v>42675</v>
      </c>
      <c r="B258" s="16">
        <f>AVERAGE('Historical Sector Scores'!B261:I261)</f>
        <v>53.82447916666667</v>
      </c>
      <c r="D258" s="16"/>
    </row>
    <row r="259" spans="1:4" ht="13">
      <c r="A259" s="15">
        <v>42705</v>
      </c>
      <c r="B259" s="16">
        <f>AVERAGE('Historical Sector Scores'!B262:I262)</f>
        <v>52.067812500000002</v>
      </c>
      <c r="D259" s="16"/>
    </row>
    <row r="260" spans="1:4" ht="13">
      <c r="A260" s="15">
        <v>42736</v>
      </c>
      <c r="B260" s="16">
        <f>AVERAGE('Historical Sector Scores'!B263:I263)</f>
        <v>45.325312499999995</v>
      </c>
      <c r="D260" s="16"/>
    </row>
    <row r="261" spans="1:4" ht="13">
      <c r="A261" s="15">
        <v>42767</v>
      </c>
      <c r="B261" s="16">
        <f>AVERAGE('Historical Sector Scores'!B264:I264)</f>
        <v>44.521354166666669</v>
      </c>
      <c r="D261" s="16"/>
    </row>
    <row r="262" spans="1:4" ht="13">
      <c r="A262" s="15">
        <v>42795</v>
      </c>
      <c r="B262" s="16">
        <f>AVERAGE('Historical Sector Scores'!B265:I265)</f>
        <v>47.130416666666662</v>
      </c>
      <c r="D262" s="16"/>
    </row>
    <row r="263" spans="1:4" ht="13">
      <c r="A263" s="15">
        <v>42826</v>
      </c>
      <c r="B263" s="16">
        <f>AVERAGE('Historical Sector Scores'!B266:I266)</f>
        <v>42.767499999999998</v>
      </c>
      <c r="D263" s="16"/>
    </row>
    <row r="264" spans="1:4" ht="13">
      <c r="A264" s="15">
        <v>42856</v>
      </c>
      <c r="B264" s="16">
        <f>AVERAGE('Historical Sector Scores'!B267:I267)</f>
        <v>48.108125000000001</v>
      </c>
      <c r="D264" s="16"/>
    </row>
    <row r="265" spans="1:4" ht="13">
      <c r="A265" s="15">
        <v>42887</v>
      </c>
      <c r="B265" s="16">
        <f>AVERAGE('Historical Sector Scores'!B268:I268)</f>
        <v>45.913229166666667</v>
      </c>
      <c r="D265" s="16"/>
    </row>
    <row r="266" spans="1:4" ht="13">
      <c r="A266" s="15">
        <v>42917</v>
      </c>
      <c r="B266" s="16">
        <f>AVERAGE('Historical Sector Scores'!B269:I269)</f>
        <v>50.31229166666666</v>
      </c>
      <c r="D266" s="16"/>
    </row>
    <row r="267" spans="1:4" ht="13">
      <c r="A267" s="15">
        <v>42948</v>
      </c>
      <c r="B267" s="16">
        <f>AVERAGE('Historical Sector Scores'!B270:I270)</f>
        <v>52.270937500000002</v>
      </c>
      <c r="D267" s="16"/>
    </row>
    <row r="268" spans="1:4" ht="13">
      <c r="A268" s="15">
        <v>42979</v>
      </c>
      <c r="B268" s="16">
        <f>AVERAGE('Historical Sector Scores'!B271:I271)</f>
        <v>51.306249999999991</v>
      </c>
      <c r="D268" s="16"/>
    </row>
    <row r="269" spans="1:4" ht="13">
      <c r="A269" s="15">
        <v>43009</v>
      </c>
      <c r="B269" s="16">
        <f>AVERAGE('Historical Sector Scores'!B272:I272)</f>
        <v>43.238437500000003</v>
      </c>
      <c r="D269" s="16"/>
    </row>
    <row r="270" spans="1:4" ht="13">
      <c r="A270" s="15">
        <v>43040</v>
      </c>
      <c r="B270" s="16">
        <f>AVERAGE('Historical Sector Scores'!B273:I273)</f>
        <v>39.718854166666674</v>
      </c>
      <c r="D270" s="16"/>
    </row>
    <row r="271" spans="1:4" ht="13">
      <c r="A271" s="15">
        <v>43070</v>
      </c>
      <c r="B271" s="16">
        <f>AVERAGE('Historical Sector Scores'!B274:I274)</f>
        <v>39.387708333333329</v>
      </c>
      <c r="D271" s="16"/>
    </row>
    <row r="272" spans="1:4" ht="13">
      <c r="A272" s="15">
        <v>43101</v>
      </c>
      <c r="B272" s="16">
        <f>AVERAGE('Historical Sector Scores'!B275:I275)</f>
        <v>30.470833333333331</v>
      </c>
      <c r="D272" s="16"/>
    </row>
    <row r="273" spans="1:4" ht="13">
      <c r="A273" s="15">
        <v>43132</v>
      </c>
      <c r="B273" s="16">
        <f>AVERAGE('Historical Sector Scores'!B276:I276)</f>
        <v>30.665208333333332</v>
      </c>
      <c r="D273" s="16"/>
    </row>
    <row r="274" spans="1:4" ht="13">
      <c r="A274" s="15">
        <v>43160</v>
      </c>
      <c r="B274" s="16">
        <f>AVERAGE('Historical Sector Scores'!B277:I277)</f>
        <v>35.39</v>
      </c>
      <c r="D274" s="16"/>
    </row>
    <row r="275" spans="1:4" ht="13">
      <c r="A275" s="15">
        <v>43191</v>
      </c>
      <c r="B275" s="16">
        <f>AVERAGE('Historical Sector Scores'!B278:I278)</f>
        <v>40.756458333333327</v>
      </c>
      <c r="D275" s="16"/>
    </row>
    <row r="276" spans="1:4" ht="13">
      <c r="A276" s="15">
        <v>43221</v>
      </c>
      <c r="B276" s="16">
        <f>AVERAGE('Historical Sector Scores'!B279:I279)</f>
        <v>40.94927083333333</v>
      </c>
      <c r="D276" s="16"/>
    </row>
    <row r="277" spans="1:4" ht="13">
      <c r="A277" s="15">
        <v>43252</v>
      </c>
      <c r="B277" s="16">
        <f>AVERAGE('Historical Sector Scores'!B280:I280)</f>
        <v>44.376874999999998</v>
      </c>
      <c r="D277" s="16"/>
    </row>
    <row r="278" spans="1:4" ht="13">
      <c r="A278" s="15">
        <v>43282</v>
      </c>
      <c r="B278" s="16">
        <f>AVERAGE('Historical Sector Scores'!B281:I281)</f>
        <v>47.024791666666665</v>
      </c>
      <c r="D278" s="16"/>
    </row>
    <row r="279" spans="1:4" ht="13">
      <c r="A279" s="15">
        <v>43313</v>
      </c>
      <c r="B279" s="16">
        <f>AVERAGE('Historical Sector Scores'!B282:I282)</f>
        <v>45.302708333333335</v>
      </c>
      <c r="D279" s="16"/>
    </row>
    <row r="280" spans="1:4" ht="13">
      <c r="A280" s="15">
        <v>43344</v>
      </c>
      <c r="B280" s="16">
        <f>AVERAGE('Historical Sector Scores'!B283:I283)</f>
        <v>42.497083333333329</v>
      </c>
      <c r="D280" s="16"/>
    </row>
    <row r="281" spans="1:4" ht="13">
      <c r="A281" s="15">
        <v>43374</v>
      </c>
      <c r="B281" s="16">
        <f>AVERAGE('Historical Sector Scores'!B284:I284)</f>
        <v>50.916562499999998</v>
      </c>
      <c r="D281" s="16"/>
    </row>
    <row r="282" spans="1:4" ht="13">
      <c r="A282" s="15">
        <v>43405</v>
      </c>
      <c r="B282" s="16">
        <f>AVERAGE('Historical Sector Scores'!B285:I285)</f>
        <v>54.429270833333334</v>
      </c>
      <c r="D282" s="16"/>
    </row>
    <row r="283" spans="1:4" ht="13">
      <c r="A283" s="15">
        <v>43435</v>
      </c>
      <c r="B283" s="16">
        <f>AVERAGE('Historical Sector Scores'!B286:I286)</f>
        <v>61.394791666666663</v>
      </c>
      <c r="D283" s="16"/>
    </row>
    <row r="284" spans="1:4" ht="13">
      <c r="A284" s="15">
        <v>43466</v>
      </c>
      <c r="B284" s="16">
        <f>AVERAGE('Historical Sector Scores'!B287:I287)</f>
        <v>67.317499999999995</v>
      </c>
      <c r="D284" s="16"/>
    </row>
    <row r="285" spans="1:4" ht="13">
      <c r="A285" s="15">
        <v>43497</v>
      </c>
      <c r="B285" s="16">
        <f>AVERAGE('Historical Sector Scores'!B288:I288)</f>
        <v>65.198750000000004</v>
      </c>
      <c r="D285" s="16"/>
    </row>
    <row r="286" spans="1:4" ht="13">
      <c r="A286" s="15">
        <v>43525</v>
      </c>
      <c r="B286" s="16">
        <f>AVERAGE('Historical Sector Scores'!B289:I289)</f>
        <v>63.494479166666665</v>
      </c>
      <c r="D286" s="16"/>
    </row>
    <row r="287" spans="1:4" ht="13">
      <c r="A287" s="15">
        <v>43556</v>
      </c>
      <c r="B287" s="16">
        <f>AVERAGE('Historical Sector Scores'!B290:I290)</f>
        <v>54.947812500000005</v>
      </c>
      <c r="D287" s="16"/>
    </row>
    <row r="288" spans="1:4" ht="13">
      <c r="A288" s="15">
        <v>43586</v>
      </c>
      <c r="B288" s="16">
        <f>AVERAGE('Historical Sector Scores'!B291:I291)</f>
        <v>58.434270833333336</v>
      </c>
      <c r="D288" s="16"/>
    </row>
    <row r="289" spans="1:4" ht="13">
      <c r="A289" s="15">
        <v>43617</v>
      </c>
      <c r="B289" s="16">
        <f>AVERAGE('Historical Sector Scores'!B292:I292)</f>
        <v>50.345625000000005</v>
      </c>
      <c r="D289" s="16"/>
    </row>
    <row r="290" spans="1:4" ht="13">
      <c r="A290" s="15">
        <v>43647</v>
      </c>
      <c r="B290" s="16">
        <f>AVERAGE('Historical Sector Scores'!B293:I293)</f>
        <v>45.845729166666665</v>
      </c>
      <c r="D290" s="16"/>
    </row>
    <row r="291" spans="1:4" ht="13">
      <c r="A291" s="15">
        <v>43678</v>
      </c>
      <c r="B291" s="16">
        <f>AVERAGE('Historical Sector Scores'!B294:I294)</f>
        <v>49.223645833333336</v>
      </c>
      <c r="D291" s="16"/>
    </row>
    <row r="292" spans="1:4" ht="13">
      <c r="A292" s="15">
        <v>43709</v>
      </c>
      <c r="B292" s="16">
        <f>AVERAGE('Historical Sector Scores'!B295:I295)</f>
        <v>52.510312499999998</v>
      </c>
      <c r="D292" s="16"/>
    </row>
    <row r="293" spans="1:4" ht="13">
      <c r="A293" s="15">
        <v>43739</v>
      </c>
      <c r="B293" s="16">
        <f>AVERAGE('Historical Sector Scores'!B296:I296)</f>
        <v>54.58625</v>
      </c>
      <c r="D293" s="16"/>
    </row>
    <row r="294" spans="1:4" ht="13">
      <c r="A294" s="15">
        <v>43770</v>
      </c>
      <c r="B294" s="16">
        <f>AVERAGE('Historical Sector Scores'!B297:I297)</f>
        <v>48.568437500000002</v>
      </c>
      <c r="D294" s="16"/>
    </row>
    <row r="295" spans="1:4" ht="13">
      <c r="A295" s="15">
        <v>43800</v>
      </c>
      <c r="B295" s="16">
        <f>AVERAGE('Historical Sector Scores'!B298:I298)</f>
        <v>48.848437500000003</v>
      </c>
      <c r="D295" s="16"/>
    </row>
    <row r="296" spans="1:4" ht="13">
      <c r="A296" s="15">
        <v>43831</v>
      </c>
      <c r="B296" s="16">
        <f>AVERAGE('Historical Sector Scores'!B299:I299)</f>
        <v>50.653645833333329</v>
      </c>
      <c r="D296" s="16"/>
    </row>
    <row r="297" spans="1:4" ht="13">
      <c r="A297" s="15">
        <v>43862</v>
      </c>
      <c r="B297" s="16">
        <f>AVERAGE('Historical Sector Scores'!B300:I300)</f>
        <v>56.658750000000005</v>
      </c>
      <c r="D297" s="16"/>
    </row>
    <row r="298" spans="1:4" ht="13">
      <c r="A298" s="15">
        <v>43891</v>
      </c>
      <c r="B298" s="16">
        <f>AVERAGE('Historical Sector Scores'!B301:I301)</f>
        <v>70.173749999999998</v>
      </c>
      <c r="D298" s="16"/>
    </row>
    <row r="299" spans="1:4" ht="13">
      <c r="A299" s="15">
        <v>43922</v>
      </c>
      <c r="B299" s="16">
        <f>AVERAGE('Historical Sector Scores'!B302:I302)</f>
        <v>80.911041666666662</v>
      </c>
      <c r="D299" s="16"/>
    </row>
    <row r="300" spans="1:4" ht="13">
      <c r="A300" s="15">
        <v>43952</v>
      </c>
      <c r="B300" s="16">
        <f>AVERAGE('Historical Sector Scores'!B303:I303)</f>
        <v>79.541875000000005</v>
      </c>
      <c r="D300" s="16"/>
    </row>
    <row r="301" spans="1:4" ht="13">
      <c r="A301" s="15">
        <v>43983</v>
      </c>
      <c r="B301" s="16">
        <f>AVERAGE('Historical Sector Scores'!B304:I304)</f>
        <v>71.896354166666669</v>
      </c>
      <c r="D301" s="16"/>
    </row>
    <row r="302" spans="1:4" ht="13">
      <c r="A302" s="15">
        <v>44013</v>
      </c>
      <c r="B302" s="16">
        <f>AVERAGE('Historical Sector Scores'!B305:I305)</f>
        <v>68.645937500000002</v>
      </c>
      <c r="D302" s="16"/>
    </row>
    <row r="303" spans="1:4" ht="13">
      <c r="A303" s="15">
        <v>44044</v>
      </c>
      <c r="B303" s="16">
        <f>AVERAGE('Historical Sector Scores'!B306:I306)</f>
        <v>61.729791666666664</v>
      </c>
      <c r="D303" s="16"/>
    </row>
    <row r="304" spans="1:4" ht="13">
      <c r="A304" s="15">
        <v>44075</v>
      </c>
      <c r="B304" s="16">
        <f>AVERAGE('Historical Sector Scores'!B307:I307)</f>
        <v>54.62187500000001</v>
      </c>
      <c r="D304" s="16"/>
    </row>
    <row r="305" spans="1:4" ht="13">
      <c r="A305" s="15">
        <v>44105</v>
      </c>
      <c r="B305" s="16">
        <f>AVERAGE('Historical Sector Scores'!B308:I308)</f>
        <v>42.620312499999997</v>
      </c>
      <c r="D305" s="16"/>
    </row>
    <row r="306" spans="1:4" ht="13">
      <c r="A306" s="15">
        <v>44136</v>
      </c>
      <c r="B306" s="16">
        <f>AVERAGE('Historical Sector Scores'!B309:I309)</f>
        <v>39.064583333333331</v>
      </c>
      <c r="D306" s="16"/>
    </row>
    <row r="307" spans="1:4" ht="13">
      <c r="A307" s="15">
        <v>44166</v>
      </c>
      <c r="B307" s="16">
        <f>AVERAGE('Historical Sector Scores'!B310:I310)</f>
        <v>37.412604166666661</v>
      </c>
      <c r="D307" s="16"/>
    </row>
    <row r="308" spans="1:4" ht="13">
      <c r="A308" s="15">
        <v>44197</v>
      </c>
      <c r="B308" s="16">
        <f>AVERAGE('Historical Sector Scores'!B311:I311)</f>
        <v>34.012083333333329</v>
      </c>
      <c r="D308" s="16"/>
    </row>
    <row r="309" spans="1:4" ht="13">
      <c r="A309" s="15">
        <v>44228</v>
      </c>
      <c r="B309" s="16">
        <f>AVERAGE('Historical Sector Scores'!B312:I312)</f>
        <v>42.982291666666661</v>
      </c>
      <c r="D309" s="16"/>
    </row>
    <row r="310" spans="1:4" ht="13">
      <c r="A310" s="15">
        <v>44256</v>
      </c>
      <c r="B310" s="16">
        <f>AVERAGE('Historical Sector Scores'!B313:I313)</f>
        <v>32.208125000000003</v>
      </c>
      <c r="D310" s="16"/>
    </row>
    <row r="311" spans="1:4" ht="13">
      <c r="A311" s="15">
        <v>44287</v>
      </c>
      <c r="B311" s="16">
        <f>AVERAGE('Historical Sector Scores'!B314:I314)</f>
        <v>30.723645833333329</v>
      </c>
      <c r="D311" s="16"/>
    </row>
    <row r="312" spans="1:4" ht="13">
      <c r="A312" s="15">
        <v>44317</v>
      </c>
      <c r="B312" s="16">
        <f>AVERAGE('Historical Sector Scores'!B315:I315)</f>
        <v>34.108229166666668</v>
      </c>
      <c r="D312" s="16"/>
    </row>
    <row r="313" spans="1:4" ht="13">
      <c r="A313" s="15">
        <v>44348</v>
      </c>
      <c r="B313" s="16">
        <f>AVERAGE('Historical Sector Scores'!B316:I316)</f>
        <v>36.476458333333333</v>
      </c>
      <c r="D313" s="16"/>
    </row>
    <row r="314" spans="1:4" ht="13">
      <c r="A314" s="15">
        <v>44378</v>
      </c>
      <c r="B314" s="16">
        <f>AVERAGE('Historical Sector Scores'!B317:I317)</f>
        <v>32.576666666666668</v>
      </c>
      <c r="D314" s="16"/>
    </row>
    <row r="315" spans="1:4" ht="13">
      <c r="A315" s="15">
        <v>44409</v>
      </c>
      <c r="B315" s="16">
        <f>AVERAGE('Historical Sector Scores'!B318:I318)</f>
        <v>29.018645833333334</v>
      </c>
      <c r="D315" s="16"/>
    </row>
    <row r="316" spans="1:4" ht="13">
      <c r="A316" s="15">
        <v>44440</v>
      </c>
      <c r="B316" s="16">
        <f>AVERAGE('Historical Sector Scores'!B319:I319)</f>
        <v>43.094687499999999</v>
      </c>
      <c r="D316" s="16"/>
    </row>
    <row r="317" spans="1:4" ht="13">
      <c r="A317" s="15">
        <v>44470</v>
      </c>
      <c r="B317" s="16">
        <f>AVERAGE('Historical Sector Scores'!B320:I320)</f>
        <v>37.476354166666667</v>
      </c>
      <c r="D317" s="16"/>
    </row>
    <row r="318" spans="1:4" ht="13">
      <c r="A318" s="15">
        <v>44501</v>
      </c>
      <c r="B318" s="16">
        <f>AVERAGE('Historical Sector Scores'!B321:I321)</f>
        <v>31.792291666666671</v>
      </c>
      <c r="D318" s="16"/>
    </row>
    <row r="319" spans="1:4" ht="13">
      <c r="A319" s="15">
        <v>44531</v>
      </c>
      <c r="B319" s="16">
        <f>AVERAGE('Historical Sector Scores'!B322:I322)</f>
        <v>32.869062499999998</v>
      </c>
      <c r="D319" s="16"/>
    </row>
    <row r="320" spans="1:4" ht="13">
      <c r="A320" s="15">
        <v>44562</v>
      </c>
      <c r="B320" s="16">
        <f>AVERAGE('Historical Sector Scores'!B323:I323)</f>
        <v>34.080937500000005</v>
      </c>
      <c r="D320" s="16"/>
    </row>
    <row r="321" spans="1:4" ht="13">
      <c r="A321" s="15">
        <v>44593</v>
      </c>
      <c r="B321" s="16">
        <f>AVERAGE('Historical Sector Scores'!B324:I324)</f>
        <v>36.451250000000002</v>
      </c>
      <c r="D321" s="16"/>
    </row>
    <row r="322" spans="1:4" ht="13">
      <c r="A322" s="15">
        <v>44621</v>
      </c>
      <c r="B322" s="16">
        <f>AVERAGE('Historical Sector Scores'!B325:I325)</f>
        <v>29.638645833333335</v>
      </c>
      <c r="D322" s="16"/>
    </row>
    <row r="323" spans="1:4" ht="13">
      <c r="A323" s="15">
        <v>44652</v>
      </c>
      <c r="B323" s="16">
        <f>AVERAGE('Historical Sector Scores'!B326:I326)</f>
        <v>36.60125</v>
      </c>
      <c r="D323" s="16"/>
    </row>
    <row r="324" spans="1:4" ht="13">
      <c r="A324" s="15">
        <v>44682</v>
      </c>
      <c r="B324" s="16">
        <f>AVERAGE('Historical Sector Scores'!B327:I327)</f>
        <v>43.895520833333336</v>
      </c>
      <c r="D324" s="16"/>
    </row>
    <row r="325" spans="1:4" ht="13">
      <c r="A325" s="15">
        <v>44713</v>
      </c>
      <c r="B325" s="16">
        <f>AVERAGE('Historical Sector Scores'!B328:I328)</f>
        <v>47.46541666666667</v>
      </c>
      <c r="D325" s="16"/>
    </row>
    <row r="326" spans="1:4" ht="13">
      <c r="A326" s="15">
        <v>44743</v>
      </c>
      <c r="B326" s="16">
        <f>AVERAGE('Historical Sector Scores'!B329:I329)</f>
        <v>49.838333333333324</v>
      </c>
      <c r="D326" s="16"/>
    </row>
    <row r="327" spans="1:4" ht="13">
      <c r="A327" s="15">
        <v>44774</v>
      </c>
      <c r="B327" s="16">
        <f>AVERAGE('Historical Sector Scores'!B330:I330)</f>
        <v>54.193333333333328</v>
      </c>
      <c r="D327" s="16"/>
    </row>
    <row r="328" spans="1:4" ht="13">
      <c r="A328" s="15">
        <v>44805</v>
      </c>
      <c r="B328" s="16">
        <f>AVERAGE('Historical Sector Scores'!B331:I331)</f>
        <v>58.705520833333338</v>
      </c>
      <c r="D328" s="16"/>
    </row>
    <row r="329" spans="1:4" ht="13">
      <c r="A329" s="15">
        <v>44835</v>
      </c>
      <c r="B329" s="16">
        <f>AVERAGE('Historical Sector Scores'!B332:I332)</f>
        <v>62.307812499999997</v>
      </c>
      <c r="D329" s="16"/>
    </row>
    <row r="330" spans="1:4" ht="13">
      <c r="A330" s="15">
        <v>44866</v>
      </c>
      <c r="B330" s="16">
        <f>AVERAGE('Historical Sector Scores'!B333:I333)</f>
        <v>66.610729166666658</v>
      </c>
      <c r="D330" s="16"/>
    </row>
    <row r="331" spans="1:4" ht="13">
      <c r="A331" s="15">
        <v>44896</v>
      </c>
      <c r="B331" s="16">
        <f>AVERAGE('Historical Sector Scores'!B334:I334)</f>
        <v>70.115729166666668</v>
      </c>
      <c r="D331" s="16"/>
    </row>
    <row r="332" spans="1:4" ht="13">
      <c r="A332" s="15">
        <v>44927</v>
      </c>
      <c r="B332" s="16">
        <f>AVERAGE('Historical Sector Scores'!B335:I335)</f>
        <v>64.254687500000003</v>
      </c>
      <c r="D332" s="16"/>
    </row>
    <row r="333" spans="1:4" ht="13">
      <c r="A333" s="15">
        <v>44958</v>
      </c>
      <c r="B333" s="16">
        <f>AVERAGE('Historical Sector Scores'!B336:I336)</f>
        <v>62.35499999999999</v>
      </c>
      <c r="D333" s="16"/>
    </row>
    <row r="334" spans="1:4" ht="13">
      <c r="A334" s="15">
        <v>44986</v>
      </c>
      <c r="B334" s="16">
        <f>AVERAGE('Historical Sector Scores'!B337:I337)</f>
        <v>61.62604166666668</v>
      </c>
      <c r="D334" s="16"/>
    </row>
    <row r="335" spans="1:4" ht="13">
      <c r="A335" s="15">
        <v>45017</v>
      </c>
      <c r="B335" s="16">
        <f>AVERAGE('Historical Sector Scores'!B338:I338)</f>
        <v>62.444270833333334</v>
      </c>
      <c r="D335" s="16"/>
    </row>
    <row r="336" spans="1:4" ht="13">
      <c r="A336" s="15">
        <v>45047</v>
      </c>
      <c r="B336" s="16">
        <f>AVERAGE('Historical Sector Scores'!B339:I339)</f>
        <v>59.350624999999994</v>
      </c>
      <c r="D336" s="16"/>
    </row>
    <row r="337" spans="1:4" ht="13">
      <c r="A337" s="15">
        <v>45078</v>
      </c>
      <c r="B337" s="16">
        <f>AVERAGE('Historical Sector Scores'!B340:I340)</f>
        <v>51.989583333333329</v>
      </c>
      <c r="D337" s="16"/>
    </row>
    <row r="338" spans="1:4" ht="13">
      <c r="A338" s="15">
        <v>45108</v>
      </c>
      <c r="B338" s="16">
        <f>AVERAGE('Historical Sector Scores'!B341:I341)</f>
        <v>55.424479166666664</v>
      </c>
      <c r="D338" s="16"/>
    </row>
    <row r="339" spans="1:4" ht="13">
      <c r="A339" s="15">
        <v>45139</v>
      </c>
      <c r="B339" s="16">
        <f>AVERAGE('Historical Sector Scores'!B342:I342)</f>
        <v>56.915520833333325</v>
      </c>
      <c r="D339" s="16"/>
    </row>
    <row r="340" spans="1:4" ht="13">
      <c r="A340" s="15">
        <v>45170</v>
      </c>
      <c r="B340" s="16">
        <f>AVERAGE('Historical Sector Scores'!B343:I343)</f>
        <v>52.7109375</v>
      </c>
      <c r="D340" s="16"/>
    </row>
    <row r="341" spans="1:4" ht="13">
      <c r="A341" s="15">
        <v>45200</v>
      </c>
      <c r="B341" s="16">
        <f>AVERAGE('Historical Sector Scores'!B344:I344)</f>
        <v>55.736041666666665</v>
      </c>
      <c r="D341" s="16"/>
    </row>
    <row r="342" spans="1:4" ht="13">
      <c r="A342" s="15">
        <v>45231</v>
      </c>
      <c r="B342" s="16">
        <f>AVERAGE('Historical Sector Scores'!B345:I345)</f>
        <v>56.45291666666666</v>
      </c>
      <c r="D342" s="16"/>
    </row>
    <row r="343" spans="1:4" ht="13">
      <c r="A343" s="15">
        <v>45261</v>
      </c>
      <c r="B343" s="16">
        <f>AVERAGE('Historical Sector Scores'!B346:I346)</f>
        <v>50.818333333333328</v>
      </c>
      <c r="D343" s="16"/>
    </row>
    <row r="344" spans="1:4" ht="13">
      <c r="A344" s="15">
        <v>45292</v>
      </c>
      <c r="B344" s="16">
        <f>AVERAGE('Historical Sector Scores'!B347:I347)</f>
        <v>55.936145833333335</v>
      </c>
      <c r="D344" s="16"/>
    </row>
    <row r="345" spans="1:4" ht="13">
      <c r="A345" s="15">
        <v>45323</v>
      </c>
      <c r="B345" s="16">
        <f>AVERAGE('Historical Sector Scores'!B348:I348)</f>
        <v>53.345833333333339</v>
      </c>
      <c r="D345" s="16"/>
    </row>
    <row r="346" spans="1:4" ht="13">
      <c r="A346" s="15">
        <v>45352</v>
      </c>
      <c r="B346" s="16">
        <f>AVERAGE('Historical Sector Scores'!B349:I349)</f>
        <v>53.603958333333331</v>
      </c>
      <c r="D346" s="16"/>
    </row>
    <row r="347" spans="1:4" ht="13">
      <c r="A347" s="15">
        <v>45383</v>
      </c>
      <c r="B347" s="16">
        <f>AVERAGE('Historical Sector Scores'!B350:I350)</f>
        <v>56.263958333333335</v>
      </c>
      <c r="D347" s="16"/>
    </row>
    <row r="348" spans="1:4" ht="13">
      <c r="A348" s="15">
        <v>45413</v>
      </c>
      <c r="B348" s="16">
        <f>AVERAGE('Historical Sector Scores'!B351:I351)</f>
        <v>56.442187500000003</v>
      </c>
      <c r="D348" s="16"/>
    </row>
    <row r="349" spans="1:4" ht="13">
      <c r="A349" s="15">
        <v>45444</v>
      </c>
      <c r="B349" s="16">
        <f>AVERAGE('Historical Sector Scores'!B352:I352)</f>
        <v>59.513541666666669</v>
      </c>
      <c r="D349" s="16"/>
    </row>
    <row r="350" spans="1:4" ht="13">
      <c r="A350" s="15">
        <v>45474</v>
      </c>
      <c r="B350" s="16">
        <f>AVERAGE('Historical Sector Scores'!B353:I353)</f>
        <v>58.215208333333329</v>
      </c>
      <c r="D350" s="16"/>
    </row>
    <row r="351" spans="1:4" ht="13">
      <c r="A351" s="15">
        <v>45505</v>
      </c>
      <c r="B351" s="16">
        <f>AVERAGE('Historical Sector Scores'!B354:I354)</f>
        <v>59.734166666666667</v>
      </c>
      <c r="D351" s="16"/>
    </row>
    <row r="352" spans="1:4" ht="13">
      <c r="A352" s="15">
        <v>45536</v>
      </c>
      <c r="B352" s="16">
        <f>AVERAGE('Historical Sector Scores'!B355:I355)</f>
        <v>60.737708333333337</v>
      </c>
      <c r="D352" s="16"/>
    </row>
    <row r="353" spans="1:9" ht="13">
      <c r="A353" s="15">
        <v>45566</v>
      </c>
      <c r="B353" s="16">
        <f>AVERAGE('Historical Sector Scores'!B356:I356)</f>
        <v>56.206770833333337</v>
      </c>
      <c r="D353" s="16"/>
    </row>
    <row r="354" spans="1:9" ht="13">
      <c r="A354" s="15">
        <v>45597</v>
      </c>
      <c r="B354" s="16">
        <f>AVERAGE('Historical Sector Scores'!B357:I357)</f>
        <v>52.070520833333333</v>
      </c>
      <c r="D354" s="16"/>
    </row>
    <row r="355" spans="1:9" ht="13">
      <c r="A355" s="15">
        <v>45627</v>
      </c>
      <c r="B355" s="16">
        <f>AVERAGE('Historical Sector Scores'!B358:I358)</f>
        <v>52.205312500000005</v>
      </c>
      <c r="D355" s="16"/>
    </row>
    <row r="356" spans="1:9" ht="13">
      <c r="A356" s="15">
        <v>45658</v>
      </c>
      <c r="B356" s="16">
        <f>AVERAGE('Historical Sector Scores'!B359:I359)</f>
        <v>51.232395833333335</v>
      </c>
      <c r="D356" s="16"/>
    </row>
    <row r="357" spans="1:9" ht="13">
      <c r="A357" s="15">
        <v>45689</v>
      </c>
      <c r="B357" s="16">
        <f>AVERAGE('Historical Sector Scores'!B360:I360)</f>
        <v>56.559895833333336</v>
      </c>
      <c r="D357" s="16"/>
    </row>
    <row r="358" spans="1:9" ht="13">
      <c r="A358" s="15">
        <v>45717</v>
      </c>
      <c r="B358" s="16">
        <f>AVERAGE('Historical Sector Scores'!B361:I361)</f>
        <v>57.64531250000001</v>
      </c>
      <c r="D358" s="16"/>
    </row>
    <row r="359" spans="1:9" ht="13">
      <c r="A359" s="15">
        <v>45748</v>
      </c>
      <c r="B359" s="16">
        <f>AVERAGE('Historical Sector Scores'!B362:I362)</f>
        <v>58.733333333333334</v>
      </c>
      <c r="D359" s="16"/>
    </row>
    <row r="360" spans="1:9" ht="13">
      <c r="A360" s="15">
        <v>45778</v>
      </c>
      <c r="B360" s="16">
        <f>AVERAGE('Historical Sector Scores'!B363:I363)</f>
        <v>65.694583333333327</v>
      </c>
      <c r="D360" s="16"/>
    </row>
    <row r="361" spans="1:9" ht="13">
      <c r="A361" s="15">
        <v>45809</v>
      </c>
      <c r="B361" s="16">
        <f>AVERAGE('Historical Sector Scores'!B364:I364)</f>
        <v>59.061250000000001</v>
      </c>
      <c r="D361" s="16"/>
    </row>
    <row r="362" spans="1:9" ht="13">
      <c r="A362" s="15">
        <v>45839</v>
      </c>
      <c r="B362" s="16">
        <f>AVERAGE('Historical Sector Scores'!B365:I365)</f>
        <v>56.998541666666661</v>
      </c>
      <c r="D362" s="16"/>
    </row>
    <row r="363" spans="1:9" ht="13">
      <c r="A363" s="15">
        <v>45870</v>
      </c>
      <c r="B363" s="16">
        <f>AVERAGE('Historical Sector Scores'!B366:I366)</f>
        <v>57.002708333333338</v>
      </c>
      <c r="D363" s="16"/>
      <c r="G363" s="17"/>
      <c r="I363" s="17"/>
    </row>
    <row r="364" spans="1:9" ht="13">
      <c r="A364" s="15">
        <v>45901</v>
      </c>
      <c r="B364" s="16">
        <f>AVERAGE('Historical Sector Scores'!B367:I367)</f>
        <v>54.767395833333339</v>
      </c>
      <c r="D364" s="16"/>
      <c r="G364" s="17"/>
      <c r="I364" s="17"/>
    </row>
    <row r="365" spans="1:9" ht="13">
      <c r="A365" s="15">
        <v>45931</v>
      </c>
      <c r="B365" s="16">
        <f>AVERAGE('Historical Sector Scores'!B368:I368)</f>
        <v>55.221458333333331</v>
      </c>
      <c r="D365" s="16"/>
      <c r="G365" s="17"/>
      <c r="I365" s="17"/>
    </row>
    <row r="366" spans="1:9" ht="13">
      <c r="A366" s="15">
        <v>45962</v>
      </c>
      <c r="B366" s="16">
        <f>AVERAGE('Historical Sector Scores'!B369:I369)</f>
        <v>50.936041666666661</v>
      </c>
      <c r="D366" s="16"/>
      <c r="G366" s="17"/>
      <c r="I366" s="17"/>
    </row>
    <row r="367" spans="1:9" ht="13">
      <c r="A367" s="15">
        <v>45992</v>
      </c>
      <c r="B367" s="16">
        <f>AVERAGE('Historical Sector Scores'!B370:I370)</f>
        <v>54.326354166666661</v>
      </c>
      <c r="D367" s="16"/>
      <c r="G367" s="17"/>
      <c r="I367" s="17"/>
    </row>
    <row r="368" spans="1:9" ht="13">
      <c r="A368" s="15">
        <v>46023</v>
      </c>
      <c r="B368" s="16">
        <f>AVERAGE('Historical Sector Scores'!B371:I371)</f>
        <v>56.072083333333339</v>
      </c>
      <c r="D368" s="16"/>
      <c r="G368" s="17"/>
      <c r="I368" s="17"/>
    </row>
    <row r="369" spans="1:9" ht="13">
      <c r="A369" s="15">
        <v>46054</v>
      </c>
      <c r="B369" s="16">
        <f>AVERAGE('Historical Sector Scores'!B372:I372)</f>
        <v>56.705833333333338</v>
      </c>
      <c r="C369" s="16"/>
      <c r="D369" s="16"/>
      <c r="E369" s="16"/>
      <c r="F369" s="16"/>
      <c r="G369" s="15"/>
      <c r="I369" s="17"/>
    </row>
    <row r="370" spans="1:9" ht="13">
      <c r="A370" s="15"/>
      <c r="B370" s="16"/>
      <c r="D370" s="16"/>
      <c r="G370" s="17"/>
      <c r="I370" s="17"/>
    </row>
    <row r="371" spans="1:9" ht="13">
      <c r="A371" s="15"/>
      <c r="D371" s="16"/>
      <c r="G371" s="17"/>
      <c r="I371" s="17"/>
    </row>
    <row r="372" spans="1:9" ht="13">
      <c r="D372" s="16"/>
      <c r="G372" s="17"/>
      <c r="I372" s="17"/>
    </row>
    <row r="373" spans="1:9" ht="13">
      <c r="D373" s="16"/>
      <c r="G373" s="17"/>
      <c r="I373" s="17"/>
    </row>
    <row r="374" spans="1:9" ht="13">
      <c r="A374" s="18"/>
      <c r="D374" s="18"/>
      <c r="G374" s="17"/>
      <c r="I374" s="17"/>
    </row>
    <row r="375" spans="1:9" ht="13">
      <c r="A375" s="18"/>
      <c r="D375" s="18"/>
    </row>
    <row r="376" spans="1:9" ht="13">
      <c r="A376" s="18"/>
      <c r="D376" s="18"/>
    </row>
    <row r="377" spans="1:9" ht="13">
      <c r="A377" s="18"/>
      <c r="D377" s="18"/>
    </row>
    <row r="378" spans="1:9" ht="13">
      <c r="A378" s="18"/>
      <c r="D378" s="18"/>
    </row>
    <row r="379" spans="1:9" ht="13">
      <c r="A379" s="18"/>
      <c r="D379" s="18"/>
    </row>
    <row r="380" spans="1:9" ht="13">
      <c r="A380" s="18"/>
      <c r="D380" s="18"/>
    </row>
    <row r="381" spans="1:9" ht="13">
      <c r="A381" s="18"/>
      <c r="D381" s="18"/>
    </row>
    <row r="382" spans="1:9" ht="13">
      <c r="A382" s="18"/>
      <c r="D382" s="18"/>
    </row>
    <row r="383" spans="1:9" ht="13">
      <c r="A383" s="18"/>
      <c r="D383" s="18"/>
    </row>
    <row r="384" spans="1:9" ht="13">
      <c r="A384" s="18"/>
      <c r="D384" s="18"/>
    </row>
    <row r="385" spans="1:4" ht="13">
      <c r="A385" s="18"/>
      <c r="D385" s="18"/>
    </row>
    <row r="386" spans="1:4" ht="13">
      <c r="A386" s="18"/>
      <c r="D386" s="18"/>
    </row>
    <row r="387" spans="1:4" ht="13">
      <c r="A387" s="18"/>
      <c r="D387" s="18"/>
    </row>
    <row r="388" spans="1:4" ht="13">
      <c r="A388" s="18"/>
      <c r="D388" s="18"/>
    </row>
    <row r="389" spans="1:4" ht="13">
      <c r="A389" s="18"/>
      <c r="D389" s="18"/>
    </row>
    <row r="390" spans="1:4" ht="13">
      <c r="A390" s="18"/>
      <c r="D390" s="18"/>
    </row>
    <row r="391" spans="1:4" ht="13">
      <c r="A391" s="18"/>
      <c r="D391" s="18"/>
    </row>
    <row r="392" spans="1:4" ht="13">
      <c r="A392" s="18"/>
      <c r="D392" s="18"/>
    </row>
    <row r="393" spans="1:4" ht="13">
      <c r="A393" s="18"/>
      <c r="D393" s="18"/>
    </row>
    <row r="394" spans="1:4" ht="13">
      <c r="A394" s="18"/>
      <c r="D394" s="18"/>
    </row>
    <row r="395" spans="1:4" ht="13">
      <c r="A395" s="18"/>
      <c r="D395" s="18"/>
    </row>
    <row r="396" spans="1:4" ht="13">
      <c r="A396" s="18"/>
      <c r="D396" s="18"/>
    </row>
    <row r="397" spans="1:4" ht="13">
      <c r="A397" s="18"/>
      <c r="D397" s="18"/>
    </row>
    <row r="398" spans="1:4" ht="13">
      <c r="A398" s="18"/>
      <c r="D398" s="18"/>
    </row>
    <row r="399" spans="1:4" ht="13">
      <c r="A399" s="18"/>
      <c r="D399" s="18"/>
    </row>
    <row r="400" spans="1:4" ht="13">
      <c r="A400" s="18"/>
      <c r="D400" s="18"/>
    </row>
    <row r="401" spans="1:4" ht="13">
      <c r="A401" s="18"/>
      <c r="D401" s="18"/>
    </row>
    <row r="402" spans="1:4" ht="13">
      <c r="A402" s="18"/>
      <c r="D402" s="18"/>
    </row>
    <row r="403" spans="1:4" ht="13">
      <c r="A403" s="18"/>
      <c r="D403" s="18"/>
    </row>
    <row r="404" spans="1:4" ht="13">
      <c r="A404" s="18"/>
      <c r="D404" s="18"/>
    </row>
    <row r="405" spans="1:4" ht="13">
      <c r="A405" s="18"/>
      <c r="D405" s="18"/>
    </row>
    <row r="406" spans="1:4" ht="13">
      <c r="A406" s="18"/>
      <c r="D406" s="18"/>
    </row>
    <row r="407" spans="1:4" ht="13">
      <c r="A407" s="18"/>
      <c r="D407" s="18"/>
    </row>
    <row r="408" spans="1:4" ht="13">
      <c r="A408" s="18"/>
      <c r="D408" s="18"/>
    </row>
    <row r="409" spans="1:4" ht="13">
      <c r="A409" s="18"/>
      <c r="D409" s="18"/>
    </row>
    <row r="410" spans="1:4" ht="13">
      <c r="A410" s="18"/>
      <c r="D410" s="18"/>
    </row>
    <row r="411" spans="1:4" ht="13">
      <c r="A411" s="18"/>
      <c r="D411" s="18"/>
    </row>
    <row r="412" spans="1:4" ht="13">
      <c r="A412" s="18"/>
      <c r="D412" s="18"/>
    </row>
    <row r="413" spans="1:4" ht="13">
      <c r="A413" s="18"/>
      <c r="D413" s="18"/>
    </row>
    <row r="414" spans="1:4" ht="13">
      <c r="A414" s="18"/>
      <c r="D414" s="18"/>
    </row>
    <row r="415" spans="1:4" ht="13">
      <c r="A415" s="18"/>
      <c r="D415" s="18"/>
    </row>
    <row r="416" spans="1:4" ht="13">
      <c r="A416" s="18"/>
      <c r="D416" s="18"/>
    </row>
    <row r="417" spans="1:4" ht="13">
      <c r="A417" s="18"/>
      <c r="D417" s="18"/>
    </row>
    <row r="418" spans="1:4" ht="13">
      <c r="A418" s="18"/>
      <c r="D418" s="18"/>
    </row>
    <row r="419" spans="1:4" ht="13">
      <c r="A419" s="18"/>
      <c r="D419" s="18"/>
    </row>
    <row r="420" spans="1:4" ht="13">
      <c r="A420" s="18"/>
      <c r="D420" s="18"/>
    </row>
    <row r="421" spans="1:4" ht="13">
      <c r="A421" s="18"/>
      <c r="D421" s="18"/>
    </row>
    <row r="422" spans="1:4" ht="13">
      <c r="A422" s="18"/>
      <c r="D422" s="18"/>
    </row>
    <row r="423" spans="1:4" ht="13">
      <c r="A423" s="18"/>
      <c r="D423" s="18"/>
    </row>
    <row r="424" spans="1:4" ht="13">
      <c r="A424" s="18"/>
      <c r="D424" s="18"/>
    </row>
    <row r="425" spans="1:4" ht="13">
      <c r="A425" s="18"/>
      <c r="D425" s="18"/>
    </row>
    <row r="426" spans="1:4" ht="13">
      <c r="A426" s="18"/>
      <c r="D426" s="18"/>
    </row>
    <row r="427" spans="1:4" ht="13">
      <c r="A427" s="18"/>
      <c r="D427" s="18"/>
    </row>
    <row r="428" spans="1:4" ht="13">
      <c r="A428" s="18"/>
      <c r="D428" s="18"/>
    </row>
    <row r="429" spans="1:4" ht="13">
      <c r="A429" s="18"/>
      <c r="D429" s="18"/>
    </row>
    <row r="430" spans="1:4" ht="13">
      <c r="A430" s="18"/>
      <c r="D430" s="18"/>
    </row>
    <row r="431" spans="1:4" ht="13">
      <c r="A431" s="18"/>
      <c r="D431" s="18"/>
    </row>
    <row r="432" spans="1:4" ht="13">
      <c r="A432" s="18"/>
      <c r="D432" s="18"/>
    </row>
    <row r="433" spans="1:4" ht="13">
      <c r="A433" s="18"/>
      <c r="D433" s="18"/>
    </row>
    <row r="434" spans="1:4" ht="13">
      <c r="A434" s="18"/>
      <c r="D434" s="18"/>
    </row>
    <row r="435" spans="1:4" ht="13">
      <c r="A435" s="18"/>
      <c r="D435" s="18"/>
    </row>
    <row r="436" spans="1:4" ht="13">
      <c r="A436" s="18"/>
      <c r="D436" s="18"/>
    </row>
    <row r="437" spans="1:4" ht="13">
      <c r="A437" s="18"/>
      <c r="D437" s="18"/>
    </row>
    <row r="438" spans="1:4" ht="13">
      <c r="A438" s="18"/>
      <c r="D438" s="18"/>
    </row>
    <row r="439" spans="1:4" ht="13">
      <c r="A439" s="18"/>
      <c r="D439" s="18"/>
    </row>
    <row r="440" spans="1:4" ht="13">
      <c r="A440" s="18"/>
      <c r="D440" s="18"/>
    </row>
    <row r="441" spans="1:4" ht="13">
      <c r="A441" s="18"/>
      <c r="D441" s="18"/>
    </row>
    <row r="442" spans="1:4" ht="13">
      <c r="A442" s="18"/>
      <c r="D442" s="18"/>
    </row>
    <row r="443" spans="1:4" ht="13">
      <c r="A443" s="18"/>
      <c r="D443" s="18"/>
    </row>
    <row r="444" spans="1:4" ht="13">
      <c r="A444" s="18"/>
      <c r="D444" s="18"/>
    </row>
    <row r="445" spans="1:4" ht="13">
      <c r="A445" s="18"/>
      <c r="D445" s="18"/>
    </row>
    <row r="446" spans="1:4" ht="13">
      <c r="A446" s="18"/>
      <c r="D446" s="18"/>
    </row>
    <row r="447" spans="1:4" ht="13">
      <c r="A447" s="18"/>
      <c r="D447" s="18"/>
    </row>
    <row r="448" spans="1:4" ht="13">
      <c r="A448" s="18"/>
      <c r="D448" s="18"/>
    </row>
    <row r="449" spans="1:4" ht="13">
      <c r="A449" s="18"/>
      <c r="D449" s="18"/>
    </row>
    <row r="450" spans="1:4" ht="13">
      <c r="A450" s="18"/>
      <c r="D450" s="18"/>
    </row>
    <row r="451" spans="1:4" ht="13">
      <c r="A451" s="18"/>
      <c r="D451" s="18"/>
    </row>
    <row r="452" spans="1:4" ht="13">
      <c r="A452" s="18"/>
      <c r="D452" s="18"/>
    </row>
    <row r="453" spans="1:4" ht="13">
      <c r="A453" s="18"/>
      <c r="D453" s="18"/>
    </row>
    <row r="454" spans="1:4" ht="13">
      <c r="A454" s="18"/>
      <c r="D454" s="18"/>
    </row>
    <row r="455" spans="1:4" ht="13">
      <c r="A455" s="18"/>
      <c r="D455" s="18"/>
    </row>
    <row r="456" spans="1:4" ht="13">
      <c r="A456" s="18"/>
      <c r="D456" s="18"/>
    </row>
    <row r="457" spans="1:4" ht="13">
      <c r="A457" s="18"/>
      <c r="D457" s="18"/>
    </row>
    <row r="458" spans="1:4" ht="13">
      <c r="A458" s="18"/>
      <c r="D458" s="18"/>
    </row>
    <row r="459" spans="1:4" ht="13">
      <c r="A459" s="18"/>
      <c r="D459" s="18"/>
    </row>
    <row r="460" spans="1:4" ht="13">
      <c r="A460" s="18"/>
      <c r="D460" s="18"/>
    </row>
    <row r="461" spans="1:4" ht="13">
      <c r="A461" s="18"/>
      <c r="D461" s="18"/>
    </row>
    <row r="462" spans="1:4" ht="13">
      <c r="A462" s="18"/>
      <c r="D462" s="18"/>
    </row>
    <row r="463" spans="1:4" ht="13">
      <c r="A463" s="18"/>
      <c r="D463" s="18"/>
    </row>
    <row r="464" spans="1:4" ht="13">
      <c r="A464" s="18"/>
      <c r="D464" s="18"/>
    </row>
    <row r="465" spans="1:4" ht="13">
      <c r="A465" s="18"/>
      <c r="D465" s="18"/>
    </row>
    <row r="466" spans="1:4" ht="13">
      <c r="A466" s="18"/>
      <c r="D466" s="18"/>
    </row>
    <row r="467" spans="1:4" ht="13">
      <c r="A467" s="18"/>
      <c r="D467" s="18"/>
    </row>
    <row r="468" spans="1:4" ht="13">
      <c r="A468" s="18"/>
      <c r="D468" s="18"/>
    </row>
    <row r="469" spans="1:4" ht="13">
      <c r="A469" s="18"/>
      <c r="D469" s="18"/>
    </row>
    <row r="470" spans="1:4" ht="13">
      <c r="A470" s="18"/>
      <c r="D470" s="18"/>
    </row>
    <row r="471" spans="1:4" ht="13">
      <c r="A471" s="18"/>
      <c r="D471" s="18"/>
    </row>
    <row r="472" spans="1:4" ht="13">
      <c r="A472" s="18"/>
      <c r="D472" s="18"/>
    </row>
    <row r="473" spans="1:4" ht="13">
      <c r="A473" s="18"/>
      <c r="D473" s="18"/>
    </row>
    <row r="474" spans="1:4" ht="13">
      <c r="A474" s="18"/>
      <c r="D474" s="18"/>
    </row>
    <row r="475" spans="1:4" ht="13">
      <c r="A475" s="18"/>
      <c r="D475" s="18"/>
    </row>
    <row r="476" spans="1:4" ht="13">
      <c r="A476" s="19"/>
      <c r="D476" s="19"/>
    </row>
    <row r="477" spans="1:4" ht="13">
      <c r="A477" s="19"/>
      <c r="D477" s="19"/>
    </row>
    <row r="478" spans="1:4" ht="13">
      <c r="A478" s="19"/>
      <c r="D478" s="19"/>
    </row>
    <row r="479" spans="1:4" ht="13">
      <c r="A479" s="19"/>
      <c r="D479" s="19"/>
    </row>
    <row r="480" spans="1:4" ht="13">
      <c r="A480" s="19"/>
      <c r="D480" s="19"/>
    </row>
    <row r="481" spans="1:4" ht="13">
      <c r="A481" s="19"/>
      <c r="D481" s="19"/>
    </row>
    <row r="482" spans="1:4" ht="13">
      <c r="A482" s="19"/>
      <c r="D482" s="19"/>
    </row>
    <row r="483" spans="1:4" ht="13">
      <c r="A483" s="19"/>
      <c r="D483" s="19"/>
    </row>
    <row r="484" spans="1:4" ht="13">
      <c r="A484" s="19"/>
      <c r="D484" s="19"/>
    </row>
    <row r="485" spans="1:4" ht="13">
      <c r="A485" s="19"/>
      <c r="D485" s="19"/>
    </row>
    <row r="486" spans="1:4" ht="13">
      <c r="A486" s="19"/>
      <c r="D486" s="19"/>
    </row>
    <row r="487" spans="1:4" ht="13">
      <c r="A487" s="19"/>
      <c r="D487" s="19"/>
    </row>
    <row r="488" spans="1:4" ht="13">
      <c r="A488" s="19"/>
      <c r="D488" s="19"/>
    </row>
    <row r="489" spans="1:4" ht="13">
      <c r="A489" s="19"/>
      <c r="D489" s="19"/>
    </row>
    <row r="490" spans="1:4" ht="13">
      <c r="A490" s="19"/>
      <c r="D490" s="19"/>
    </row>
    <row r="491" spans="1:4" ht="13">
      <c r="A491" s="19"/>
      <c r="D491" s="19"/>
    </row>
    <row r="492" spans="1:4" ht="13">
      <c r="A492" s="19"/>
      <c r="D492" s="19"/>
    </row>
    <row r="493" spans="1:4" ht="13">
      <c r="A493" s="19"/>
      <c r="D493" s="19"/>
    </row>
    <row r="494" spans="1:4" ht="13">
      <c r="A494" s="19"/>
      <c r="D494" s="19"/>
    </row>
    <row r="495" spans="1:4" ht="13">
      <c r="A495" s="19"/>
      <c r="D495" s="19"/>
    </row>
    <row r="496" spans="1:4" ht="13">
      <c r="A496" s="19"/>
      <c r="D496" s="19"/>
    </row>
    <row r="497" spans="1:4" ht="13">
      <c r="A497" s="19"/>
      <c r="D497" s="19"/>
    </row>
    <row r="498" spans="1:4" ht="13">
      <c r="A498" s="19"/>
      <c r="D498" s="19"/>
    </row>
    <row r="499" spans="1:4" ht="13">
      <c r="A499" s="19"/>
      <c r="D499" s="19"/>
    </row>
    <row r="500" spans="1:4" ht="13">
      <c r="A500" s="19"/>
      <c r="D500" s="19"/>
    </row>
    <row r="501" spans="1:4" ht="13">
      <c r="A501" s="19"/>
      <c r="D501" s="19"/>
    </row>
    <row r="502" spans="1:4" ht="13">
      <c r="A502" s="19"/>
      <c r="D502" s="19"/>
    </row>
    <row r="503" spans="1:4" ht="13">
      <c r="A503" s="19"/>
      <c r="D503" s="19"/>
    </row>
    <row r="504" spans="1:4" ht="13">
      <c r="A504" s="19"/>
      <c r="D504" s="19"/>
    </row>
    <row r="505" spans="1:4" ht="13">
      <c r="A505" s="19"/>
      <c r="D505" s="19"/>
    </row>
    <row r="506" spans="1:4" ht="13">
      <c r="A506" s="19"/>
      <c r="D506" s="19"/>
    </row>
    <row r="507" spans="1:4" ht="13">
      <c r="A507" s="19"/>
      <c r="D507" s="19"/>
    </row>
    <row r="508" spans="1:4" ht="13">
      <c r="A508" s="19"/>
      <c r="D508" s="19"/>
    </row>
    <row r="509" spans="1:4" ht="13">
      <c r="A509" s="19"/>
      <c r="D509" s="19"/>
    </row>
    <row r="510" spans="1:4" ht="13">
      <c r="A510" s="19"/>
      <c r="D510" s="19"/>
    </row>
    <row r="511" spans="1:4" ht="13">
      <c r="A511" s="19"/>
      <c r="D511" s="19"/>
    </row>
    <row r="512" spans="1:4" ht="13">
      <c r="A512" s="19"/>
      <c r="D512" s="19"/>
    </row>
    <row r="513" spans="1:4" ht="13">
      <c r="A513" s="19"/>
      <c r="D513" s="19"/>
    </row>
    <row r="514" spans="1:4" ht="13">
      <c r="A514" s="19"/>
      <c r="D514" s="19"/>
    </row>
    <row r="515" spans="1:4" ht="13">
      <c r="A515" s="19"/>
      <c r="D515" s="19"/>
    </row>
    <row r="516" spans="1:4" ht="13">
      <c r="A516" s="19"/>
      <c r="D516" s="19"/>
    </row>
    <row r="517" spans="1:4" ht="13">
      <c r="A517" s="19"/>
      <c r="D517" s="19"/>
    </row>
    <row r="518" spans="1:4" ht="13">
      <c r="A518" s="19"/>
      <c r="D518" s="19"/>
    </row>
    <row r="519" spans="1:4" ht="13">
      <c r="A519" s="19"/>
      <c r="D519" s="19"/>
    </row>
    <row r="520" spans="1:4" ht="13">
      <c r="A520" s="19"/>
      <c r="D520" s="19"/>
    </row>
    <row r="521" spans="1:4" ht="13">
      <c r="A521" s="19"/>
      <c r="D521" s="19"/>
    </row>
    <row r="522" spans="1:4" ht="13">
      <c r="A522" s="19"/>
      <c r="D522" s="19"/>
    </row>
    <row r="523" spans="1:4" ht="13">
      <c r="A523" s="19"/>
      <c r="D523" s="19"/>
    </row>
    <row r="524" spans="1:4" ht="13">
      <c r="A524" s="19"/>
      <c r="D524" s="19"/>
    </row>
    <row r="525" spans="1:4" ht="13">
      <c r="A525" s="19"/>
      <c r="D525" s="19"/>
    </row>
    <row r="526" spans="1:4" ht="13">
      <c r="A526" s="19"/>
      <c r="D526" s="19"/>
    </row>
    <row r="527" spans="1:4" ht="13">
      <c r="A527" s="19"/>
      <c r="D527" s="19"/>
    </row>
    <row r="528" spans="1:4" ht="13">
      <c r="A528" s="19"/>
      <c r="D528" s="19"/>
    </row>
    <row r="529" spans="1:4" ht="13">
      <c r="A529" s="19"/>
      <c r="D529" s="19"/>
    </row>
    <row r="530" spans="1:4" ht="13">
      <c r="A530" s="19"/>
      <c r="D530" s="19"/>
    </row>
    <row r="531" spans="1:4" ht="13">
      <c r="A531" s="19"/>
      <c r="D531" s="19"/>
    </row>
    <row r="532" spans="1:4" ht="13">
      <c r="A532" s="19"/>
      <c r="D532" s="19"/>
    </row>
    <row r="533" spans="1:4" ht="13">
      <c r="A533" s="19"/>
      <c r="D533" s="19"/>
    </row>
    <row r="534" spans="1:4" ht="13">
      <c r="A534" s="19"/>
      <c r="D534" s="19"/>
    </row>
    <row r="535" spans="1:4" ht="13">
      <c r="A535" s="19"/>
      <c r="D535" s="19"/>
    </row>
    <row r="536" spans="1:4" ht="13">
      <c r="A536" s="19"/>
      <c r="D536" s="19"/>
    </row>
    <row r="537" spans="1:4" ht="13">
      <c r="A537" s="19"/>
      <c r="D537" s="19"/>
    </row>
    <row r="538" spans="1:4" ht="13">
      <c r="A538" s="19"/>
      <c r="D538" s="19"/>
    </row>
    <row r="539" spans="1:4" ht="13">
      <c r="A539" s="19"/>
      <c r="D539" s="19"/>
    </row>
    <row r="540" spans="1:4" ht="13">
      <c r="A540" s="19"/>
      <c r="D540" s="19"/>
    </row>
    <row r="541" spans="1:4" ht="13">
      <c r="A541" s="19"/>
      <c r="D541" s="19"/>
    </row>
    <row r="542" spans="1:4" ht="13">
      <c r="A542" s="19"/>
      <c r="D542" s="19"/>
    </row>
    <row r="543" spans="1:4" ht="13">
      <c r="A543" s="19"/>
      <c r="D543" s="19"/>
    </row>
    <row r="544" spans="1:4" ht="13">
      <c r="A544" s="19"/>
      <c r="D544" s="19"/>
    </row>
    <row r="545" spans="1:4" ht="13">
      <c r="A545" s="19"/>
      <c r="D545" s="19"/>
    </row>
    <row r="546" spans="1:4" ht="13">
      <c r="A546" s="19"/>
      <c r="D546" s="19"/>
    </row>
    <row r="547" spans="1:4" ht="13">
      <c r="A547" s="19"/>
      <c r="D547" s="19"/>
    </row>
    <row r="548" spans="1:4" ht="13">
      <c r="A548" s="19"/>
      <c r="D548" s="19"/>
    </row>
    <row r="549" spans="1:4" ht="13">
      <c r="A549" s="19"/>
      <c r="D549" s="19"/>
    </row>
    <row r="550" spans="1:4" ht="13">
      <c r="A550" s="19"/>
      <c r="D550" s="19"/>
    </row>
    <row r="551" spans="1:4" ht="13">
      <c r="A551" s="19"/>
      <c r="D551" s="19"/>
    </row>
    <row r="552" spans="1:4" ht="13">
      <c r="A552" s="19"/>
      <c r="D552" s="19"/>
    </row>
    <row r="553" spans="1:4" ht="13">
      <c r="A553" s="19"/>
      <c r="D553" s="19"/>
    </row>
    <row r="554" spans="1:4" ht="13">
      <c r="A554" s="19"/>
      <c r="D554" s="19"/>
    </row>
    <row r="555" spans="1:4" ht="13">
      <c r="A555" s="19"/>
      <c r="D555" s="19"/>
    </row>
    <row r="556" spans="1:4" ht="13">
      <c r="A556" s="19"/>
      <c r="D556" s="19"/>
    </row>
    <row r="557" spans="1:4" ht="13">
      <c r="A557" s="19"/>
      <c r="D557" s="19"/>
    </row>
    <row r="558" spans="1:4" ht="13">
      <c r="A558" s="19"/>
      <c r="D558" s="19"/>
    </row>
    <row r="559" spans="1:4" ht="13">
      <c r="A559" s="19"/>
      <c r="D559" s="19"/>
    </row>
    <row r="560" spans="1:4" ht="13">
      <c r="A560" s="19"/>
      <c r="D560" s="19"/>
    </row>
    <row r="561" spans="1:4" ht="13">
      <c r="A561" s="19"/>
      <c r="D561" s="19"/>
    </row>
    <row r="562" spans="1:4" ht="13">
      <c r="A562" s="19"/>
      <c r="D562" s="19"/>
    </row>
    <row r="563" spans="1:4" ht="13">
      <c r="A563" s="19"/>
      <c r="D563" s="19"/>
    </row>
    <row r="564" spans="1:4" ht="13">
      <c r="A564" s="19"/>
      <c r="D564" s="19"/>
    </row>
    <row r="565" spans="1:4" ht="13">
      <c r="A565" s="19"/>
      <c r="D565" s="19"/>
    </row>
    <row r="566" spans="1:4" ht="13">
      <c r="A566" s="19"/>
      <c r="D566" s="19"/>
    </row>
    <row r="567" spans="1:4" ht="13">
      <c r="A567" s="19"/>
      <c r="D567" s="19"/>
    </row>
    <row r="568" spans="1:4" ht="13">
      <c r="A568" s="19"/>
      <c r="D568" s="19"/>
    </row>
    <row r="569" spans="1:4" ht="13">
      <c r="A569" s="19"/>
      <c r="D569" s="19"/>
    </row>
    <row r="570" spans="1:4" ht="13">
      <c r="A570" s="19"/>
      <c r="D570" s="19"/>
    </row>
    <row r="571" spans="1:4" ht="13">
      <c r="A571" s="19"/>
      <c r="D571" s="19"/>
    </row>
    <row r="572" spans="1:4" ht="13">
      <c r="A572" s="19"/>
      <c r="D572" s="19"/>
    </row>
    <row r="573" spans="1:4" ht="13">
      <c r="A573" s="19"/>
      <c r="D573" s="19"/>
    </row>
    <row r="574" spans="1:4" ht="13">
      <c r="A574" s="19"/>
      <c r="D574" s="19"/>
    </row>
    <row r="575" spans="1:4" ht="13">
      <c r="A575" s="19"/>
      <c r="D575" s="19"/>
    </row>
    <row r="576" spans="1:4" ht="13">
      <c r="A576" s="19"/>
      <c r="D576" s="19"/>
    </row>
    <row r="577" spans="1:4" ht="13">
      <c r="A577" s="19"/>
      <c r="D577" s="19"/>
    </row>
    <row r="578" spans="1:4" ht="13">
      <c r="A578" s="19"/>
      <c r="D578" s="19"/>
    </row>
    <row r="579" spans="1:4" ht="13">
      <c r="A579" s="19"/>
      <c r="D579" s="19"/>
    </row>
    <row r="580" spans="1:4" ht="13">
      <c r="A580" s="19"/>
      <c r="D580" s="19"/>
    </row>
    <row r="581" spans="1:4" ht="13">
      <c r="A581" s="19"/>
      <c r="D581" s="19"/>
    </row>
    <row r="582" spans="1:4" ht="13">
      <c r="A582" s="19"/>
      <c r="D582" s="19"/>
    </row>
    <row r="583" spans="1:4" ht="13">
      <c r="A583" s="19"/>
      <c r="D583" s="19"/>
    </row>
    <row r="584" spans="1:4" ht="13">
      <c r="A584" s="19"/>
      <c r="D584" s="19"/>
    </row>
    <row r="585" spans="1:4" ht="13">
      <c r="A585" s="19"/>
      <c r="D585" s="19"/>
    </row>
    <row r="586" spans="1:4" ht="13">
      <c r="A586" s="19"/>
      <c r="D586" s="19"/>
    </row>
    <row r="587" spans="1:4" ht="13">
      <c r="A587" s="19"/>
      <c r="D587" s="19"/>
    </row>
    <row r="588" spans="1:4" ht="13">
      <c r="A588" s="19"/>
      <c r="D588" s="19"/>
    </row>
    <row r="589" spans="1:4" ht="13">
      <c r="A589" s="19"/>
      <c r="D589" s="19"/>
    </row>
    <row r="590" spans="1:4" ht="13">
      <c r="A590" s="19"/>
      <c r="D590" s="19"/>
    </row>
    <row r="591" spans="1:4" ht="13">
      <c r="A591" s="19"/>
      <c r="D591" s="19"/>
    </row>
    <row r="592" spans="1:4" ht="13">
      <c r="A592" s="19"/>
      <c r="D592" s="19"/>
    </row>
    <row r="593" spans="1:4" ht="13">
      <c r="A593" s="19"/>
      <c r="D593" s="19"/>
    </row>
    <row r="594" spans="1:4" ht="13">
      <c r="A594" s="19"/>
      <c r="D594" s="19"/>
    </row>
    <row r="595" spans="1:4" ht="13">
      <c r="A595" s="19"/>
      <c r="D595" s="19"/>
    </row>
    <row r="596" spans="1:4" ht="13">
      <c r="A596" s="19"/>
      <c r="D596" s="19"/>
    </row>
    <row r="597" spans="1:4" ht="13">
      <c r="A597" s="19"/>
      <c r="D597" s="19"/>
    </row>
    <row r="598" spans="1:4" ht="13">
      <c r="A598" s="19"/>
      <c r="D598" s="19"/>
    </row>
    <row r="599" spans="1:4" ht="13">
      <c r="A599" s="19"/>
      <c r="D599" s="19"/>
    </row>
    <row r="600" spans="1:4" ht="13">
      <c r="A600" s="19"/>
      <c r="D600" s="19"/>
    </row>
    <row r="601" spans="1:4" ht="13">
      <c r="A601" s="19"/>
      <c r="D601" s="19"/>
    </row>
    <row r="602" spans="1:4" ht="13">
      <c r="A602" s="19"/>
      <c r="D602" s="19"/>
    </row>
    <row r="603" spans="1:4" ht="13">
      <c r="A603" s="19"/>
      <c r="D603" s="19"/>
    </row>
    <row r="604" spans="1:4" ht="13">
      <c r="A604" s="19"/>
      <c r="D604" s="19"/>
    </row>
    <row r="605" spans="1:4" ht="13">
      <c r="A605" s="19"/>
      <c r="D605" s="19"/>
    </row>
    <row r="606" spans="1:4" ht="13">
      <c r="A606" s="19"/>
      <c r="D606" s="19"/>
    </row>
    <row r="607" spans="1:4" ht="13">
      <c r="A607" s="19"/>
      <c r="D607" s="19"/>
    </row>
    <row r="608" spans="1:4" ht="13">
      <c r="A608" s="19"/>
      <c r="D608" s="19"/>
    </row>
    <row r="609" spans="1:4" ht="13">
      <c r="A609" s="19"/>
      <c r="D609" s="19"/>
    </row>
    <row r="610" spans="1:4" ht="13">
      <c r="A610" s="19"/>
      <c r="D610" s="19"/>
    </row>
    <row r="611" spans="1:4" ht="13">
      <c r="A611" s="19"/>
      <c r="D611" s="19"/>
    </row>
    <row r="612" spans="1:4" ht="13">
      <c r="A612" s="19"/>
      <c r="D612" s="19"/>
    </row>
    <row r="613" spans="1:4" ht="13">
      <c r="A613" s="19"/>
      <c r="D613" s="19"/>
    </row>
    <row r="614" spans="1:4" ht="13">
      <c r="A614" s="19"/>
      <c r="D614" s="19"/>
    </row>
    <row r="615" spans="1:4" ht="13">
      <c r="A615" s="19"/>
      <c r="D615" s="19"/>
    </row>
    <row r="616" spans="1:4" ht="13">
      <c r="A616" s="19"/>
      <c r="D616" s="19"/>
    </row>
    <row r="617" spans="1:4" ht="13">
      <c r="A617" s="19"/>
      <c r="D617" s="19"/>
    </row>
    <row r="618" spans="1:4" ht="13">
      <c r="A618" s="19"/>
      <c r="D618" s="19"/>
    </row>
    <row r="619" spans="1:4" ht="13">
      <c r="A619" s="19"/>
      <c r="D619" s="19"/>
    </row>
    <row r="620" spans="1:4" ht="13">
      <c r="A620" s="19"/>
      <c r="D620" s="19"/>
    </row>
    <row r="621" spans="1:4" ht="13">
      <c r="A621" s="19"/>
      <c r="D621" s="19"/>
    </row>
    <row r="622" spans="1:4" ht="13">
      <c r="A622" s="19"/>
      <c r="D622" s="19"/>
    </row>
    <row r="623" spans="1:4" ht="13">
      <c r="A623" s="19"/>
      <c r="D623" s="19"/>
    </row>
    <row r="624" spans="1:4" ht="13">
      <c r="A624" s="19"/>
      <c r="D624" s="19"/>
    </row>
    <row r="625" spans="1:4" ht="13">
      <c r="A625" s="19"/>
      <c r="D625" s="19"/>
    </row>
    <row r="626" spans="1:4" ht="13">
      <c r="A626" s="19"/>
      <c r="D626" s="19"/>
    </row>
    <row r="627" spans="1:4" ht="13">
      <c r="A627" s="19"/>
      <c r="D627" s="19"/>
    </row>
    <row r="628" spans="1:4" ht="13">
      <c r="A628" s="19"/>
      <c r="D628" s="19"/>
    </row>
    <row r="629" spans="1:4" ht="13">
      <c r="A629" s="19"/>
      <c r="D629" s="19"/>
    </row>
    <row r="630" spans="1:4" ht="13">
      <c r="A630" s="19"/>
      <c r="D630" s="19"/>
    </row>
    <row r="631" spans="1:4" ht="13">
      <c r="A631" s="19"/>
      <c r="D631" s="19"/>
    </row>
    <row r="632" spans="1:4" ht="13">
      <c r="A632" s="19"/>
      <c r="D632" s="19"/>
    </row>
    <row r="633" spans="1:4" ht="13">
      <c r="A633" s="19"/>
      <c r="D633" s="19"/>
    </row>
    <row r="634" spans="1:4" ht="13">
      <c r="A634" s="19"/>
      <c r="D634" s="19"/>
    </row>
    <row r="635" spans="1:4" ht="13">
      <c r="A635" s="19"/>
      <c r="D635" s="19"/>
    </row>
    <row r="636" spans="1:4" ht="13">
      <c r="A636" s="19"/>
      <c r="D636" s="19"/>
    </row>
    <row r="637" spans="1:4" ht="13">
      <c r="A637" s="19"/>
      <c r="D637" s="19"/>
    </row>
    <row r="638" spans="1:4" ht="13">
      <c r="A638" s="19"/>
      <c r="D638" s="19"/>
    </row>
    <row r="639" spans="1:4" ht="13">
      <c r="A639" s="19"/>
      <c r="D639" s="19"/>
    </row>
    <row r="640" spans="1:4" ht="13">
      <c r="A640" s="19"/>
      <c r="D640" s="19"/>
    </row>
    <row r="641" spans="1:4" ht="13">
      <c r="A641" s="19"/>
      <c r="D641" s="19"/>
    </row>
    <row r="642" spans="1:4" ht="13">
      <c r="A642" s="19"/>
      <c r="D642" s="19"/>
    </row>
    <row r="643" spans="1:4" ht="13">
      <c r="A643" s="19"/>
      <c r="D643" s="19"/>
    </row>
    <row r="644" spans="1:4" ht="13">
      <c r="A644" s="19"/>
      <c r="D644" s="19"/>
    </row>
    <row r="645" spans="1:4" ht="13">
      <c r="A645" s="19"/>
      <c r="D645" s="19"/>
    </row>
    <row r="646" spans="1:4" ht="13">
      <c r="A646" s="19"/>
      <c r="D646" s="19"/>
    </row>
    <row r="647" spans="1:4" ht="13">
      <c r="A647" s="19"/>
      <c r="D647" s="19"/>
    </row>
    <row r="648" spans="1:4" ht="13">
      <c r="A648" s="19"/>
      <c r="D648" s="19"/>
    </row>
    <row r="649" spans="1:4" ht="13">
      <c r="A649" s="19"/>
      <c r="D649" s="19"/>
    </row>
    <row r="650" spans="1:4" ht="13">
      <c r="A650" s="19"/>
      <c r="D650" s="19"/>
    </row>
    <row r="651" spans="1:4" ht="13">
      <c r="A651" s="19"/>
      <c r="D651" s="19"/>
    </row>
    <row r="652" spans="1:4" ht="13">
      <c r="A652" s="19"/>
      <c r="D652" s="19"/>
    </row>
    <row r="653" spans="1:4" ht="13">
      <c r="A653" s="19"/>
      <c r="D653" s="19"/>
    </row>
    <row r="654" spans="1:4" ht="13">
      <c r="A654" s="19"/>
      <c r="D654" s="19"/>
    </row>
    <row r="655" spans="1:4" ht="13">
      <c r="A655" s="19"/>
      <c r="D655" s="19"/>
    </row>
    <row r="656" spans="1:4" ht="13">
      <c r="A656" s="19"/>
      <c r="D656" s="19"/>
    </row>
    <row r="657" spans="1:4" ht="13">
      <c r="A657" s="19"/>
      <c r="D657" s="19"/>
    </row>
    <row r="658" spans="1:4" ht="13">
      <c r="A658" s="19"/>
      <c r="D658" s="19"/>
    </row>
    <row r="659" spans="1:4" ht="13">
      <c r="A659" s="19"/>
      <c r="D659" s="19"/>
    </row>
    <row r="660" spans="1:4" ht="13">
      <c r="A660" s="19"/>
      <c r="D660" s="19"/>
    </row>
    <row r="661" spans="1:4" ht="13">
      <c r="A661" s="19"/>
      <c r="D661" s="19"/>
    </row>
    <row r="662" spans="1:4" ht="13">
      <c r="A662" s="19"/>
      <c r="D662" s="19"/>
    </row>
    <row r="663" spans="1:4" ht="13">
      <c r="A663" s="19"/>
      <c r="D663" s="19"/>
    </row>
    <row r="664" spans="1:4" ht="13">
      <c r="A664" s="19"/>
      <c r="D664" s="19"/>
    </row>
    <row r="665" spans="1:4" ht="13">
      <c r="A665" s="19"/>
      <c r="D665" s="19"/>
    </row>
    <row r="666" spans="1:4" ht="13">
      <c r="A666" s="19"/>
      <c r="D666" s="19"/>
    </row>
    <row r="667" spans="1:4" ht="13">
      <c r="A667" s="19"/>
      <c r="D667" s="19"/>
    </row>
    <row r="668" spans="1:4" ht="13">
      <c r="A668" s="19"/>
      <c r="D668" s="19"/>
    </row>
    <row r="669" spans="1:4" ht="13">
      <c r="A669" s="19"/>
      <c r="D669" s="19"/>
    </row>
    <row r="670" spans="1:4" ht="13">
      <c r="A670" s="19"/>
      <c r="D670" s="19"/>
    </row>
    <row r="671" spans="1:4" ht="13">
      <c r="A671" s="19"/>
      <c r="D671" s="19"/>
    </row>
    <row r="672" spans="1:4" ht="13">
      <c r="A672" s="19"/>
      <c r="D672" s="19"/>
    </row>
    <row r="673" spans="1:4" ht="13">
      <c r="A673" s="19"/>
      <c r="D673" s="19"/>
    </row>
    <row r="674" spans="1:4" ht="13">
      <c r="A674" s="19"/>
      <c r="D674" s="19"/>
    </row>
    <row r="675" spans="1:4" ht="13">
      <c r="A675" s="19"/>
      <c r="D675" s="19"/>
    </row>
    <row r="676" spans="1:4" ht="13">
      <c r="A676" s="19"/>
      <c r="D676" s="19"/>
    </row>
    <row r="677" spans="1:4" ht="13">
      <c r="A677" s="19"/>
      <c r="D677" s="19"/>
    </row>
    <row r="678" spans="1:4" ht="13">
      <c r="A678" s="19"/>
      <c r="D678" s="19"/>
    </row>
    <row r="679" spans="1:4" ht="13">
      <c r="A679" s="19"/>
      <c r="D679" s="19"/>
    </row>
    <row r="680" spans="1:4" ht="13">
      <c r="A680" s="19"/>
      <c r="D680" s="19"/>
    </row>
    <row r="681" spans="1:4" ht="13">
      <c r="A681" s="19"/>
      <c r="D681" s="19"/>
    </row>
    <row r="682" spans="1:4" ht="13">
      <c r="A682" s="19"/>
      <c r="D682" s="19"/>
    </row>
    <row r="683" spans="1:4" ht="13">
      <c r="A683" s="19"/>
      <c r="D683" s="19"/>
    </row>
    <row r="684" spans="1:4" ht="13">
      <c r="A684" s="19"/>
      <c r="D684" s="19"/>
    </row>
    <row r="685" spans="1:4" ht="13">
      <c r="A685" s="19"/>
      <c r="D685" s="19"/>
    </row>
    <row r="686" spans="1:4" ht="13">
      <c r="A686" s="19"/>
      <c r="D686" s="19"/>
    </row>
    <row r="687" spans="1:4" ht="13">
      <c r="A687" s="19"/>
      <c r="D687" s="19"/>
    </row>
    <row r="688" spans="1:4" ht="13">
      <c r="A688" s="19"/>
      <c r="D688" s="19"/>
    </row>
    <row r="689" spans="1:4" ht="13">
      <c r="A689" s="19"/>
      <c r="D689" s="19"/>
    </row>
    <row r="690" spans="1:4" ht="13">
      <c r="A690" s="19"/>
      <c r="D690" s="19"/>
    </row>
    <row r="691" spans="1:4" ht="13">
      <c r="A691" s="19"/>
      <c r="D691" s="19"/>
    </row>
    <row r="692" spans="1:4" ht="13">
      <c r="A692" s="19"/>
      <c r="D692" s="19"/>
    </row>
    <row r="693" spans="1:4" ht="13">
      <c r="A693" s="19"/>
      <c r="D693" s="19"/>
    </row>
    <row r="694" spans="1:4" ht="13">
      <c r="A694" s="19"/>
      <c r="D694" s="19"/>
    </row>
    <row r="695" spans="1:4" ht="13">
      <c r="A695" s="19"/>
      <c r="D695" s="19"/>
    </row>
    <row r="696" spans="1:4" ht="13">
      <c r="A696" s="19"/>
      <c r="D696" s="19"/>
    </row>
    <row r="697" spans="1:4" ht="13">
      <c r="A697" s="19"/>
      <c r="D697" s="19"/>
    </row>
    <row r="698" spans="1:4" ht="13">
      <c r="A698" s="19"/>
      <c r="D698" s="19"/>
    </row>
    <row r="699" spans="1:4" ht="13">
      <c r="A699" s="19"/>
      <c r="D699" s="19"/>
    </row>
    <row r="700" spans="1:4" ht="13">
      <c r="A700" s="19"/>
      <c r="D700" s="19"/>
    </row>
    <row r="701" spans="1:4" ht="13">
      <c r="A701" s="19"/>
      <c r="D701" s="19"/>
    </row>
    <row r="702" spans="1:4" ht="13">
      <c r="A702" s="19"/>
      <c r="D702" s="19"/>
    </row>
    <row r="703" spans="1:4" ht="13">
      <c r="A703" s="19"/>
      <c r="D703" s="19"/>
    </row>
    <row r="704" spans="1:4" ht="13">
      <c r="A704" s="19"/>
      <c r="D704" s="19"/>
    </row>
    <row r="705" spans="1:4" ht="13">
      <c r="A705" s="19"/>
      <c r="D705" s="19"/>
    </row>
    <row r="706" spans="1:4" ht="13">
      <c r="A706" s="19"/>
      <c r="D706" s="19"/>
    </row>
    <row r="707" spans="1:4" ht="13">
      <c r="A707" s="19"/>
      <c r="D707" s="19"/>
    </row>
    <row r="708" spans="1:4" ht="13">
      <c r="A708" s="19"/>
      <c r="D708" s="19"/>
    </row>
    <row r="709" spans="1:4" ht="13">
      <c r="A709" s="19"/>
      <c r="D709" s="19"/>
    </row>
    <row r="710" spans="1:4" ht="13">
      <c r="A710" s="19"/>
      <c r="D710" s="19"/>
    </row>
    <row r="711" spans="1:4" ht="13">
      <c r="A711" s="19"/>
      <c r="D711" s="19"/>
    </row>
    <row r="712" spans="1:4" ht="13">
      <c r="A712" s="19"/>
      <c r="D712" s="19"/>
    </row>
    <row r="713" spans="1:4" ht="13">
      <c r="A713" s="19"/>
      <c r="D713" s="19"/>
    </row>
    <row r="714" spans="1:4" ht="13">
      <c r="A714" s="19"/>
      <c r="D714" s="19"/>
    </row>
    <row r="715" spans="1:4" ht="13">
      <c r="A715" s="19"/>
      <c r="D715" s="19"/>
    </row>
    <row r="716" spans="1:4" ht="13">
      <c r="A716" s="19"/>
      <c r="D716" s="19"/>
    </row>
    <row r="717" spans="1:4" ht="13">
      <c r="A717" s="19"/>
      <c r="D717" s="19"/>
    </row>
    <row r="718" spans="1:4" ht="13">
      <c r="A718" s="19"/>
      <c r="D718" s="19"/>
    </row>
    <row r="719" spans="1:4" ht="13">
      <c r="A719" s="19"/>
      <c r="D719" s="19"/>
    </row>
    <row r="720" spans="1:4" ht="13">
      <c r="A720" s="19"/>
      <c r="D720" s="19"/>
    </row>
    <row r="721" spans="1:4" ht="13">
      <c r="A721" s="19"/>
      <c r="D721" s="19"/>
    </row>
    <row r="722" spans="1:4" ht="13">
      <c r="A722" s="19"/>
      <c r="D722" s="19"/>
    </row>
    <row r="723" spans="1:4" ht="13">
      <c r="A723" s="19"/>
      <c r="D723" s="19"/>
    </row>
    <row r="724" spans="1:4" ht="13">
      <c r="A724" s="19"/>
      <c r="D724" s="19"/>
    </row>
    <row r="725" spans="1:4" ht="13">
      <c r="A725" s="19"/>
      <c r="D725" s="19"/>
    </row>
    <row r="726" spans="1:4" ht="13">
      <c r="A726" s="19"/>
      <c r="D726" s="19"/>
    </row>
    <row r="727" spans="1:4" ht="13">
      <c r="A727" s="19"/>
      <c r="D727" s="19"/>
    </row>
    <row r="728" spans="1:4" ht="13">
      <c r="A728" s="19"/>
      <c r="D728" s="19"/>
    </row>
    <row r="729" spans="1:4" ht="13">
      <c r="A729" s="19"/>
      <c r="D729" s="19"/>
    </row>
    <row r="730" spans="1:4" ht="13">
      <c r="A730" s="19"/>
      <c r="D730" s="19"/>
    </row>
    <row r="731" spans="1:4" ht="13">
      <c r="A731" s="19"/>
      <c r="D731" s="19"/>
    </row>
    <row r="732" spans="1:4" ht="13">
      <c r="A732" s="19"/>
      <c r="D732" s="19"/>
    </row>
    <row r="733" spans="1:4" ht="13">
      <c r="A733" s="19"/>
      <c r="D733" s="19"/>
    </row>
    <row r="734" spans="1:4" ht="13">
      <c r="A734" s="19"/>
      <c r="D734" s="19"/>
    </row>
    <row r="735" spans="1:4" ht="13">
      <c r="A735" s="19"/>
      <c r="D735" s="19"/>
    </row>
    <row r="736" spans="1:4" ht="13">
      <c r="A736" s="19"/>
      <c r="D736" s="19"/>
    </row>
    <row r="737" spans="1:4" ht="13">
      <c r="A737" s="19"/>
      <c r="D737" s="19"/>
    </row>
    <row r="738" spans="1:4" ht="13">
      <c r="A738" s="19"/>
      <c r="D738" s="19"/>
    </row>
    <row r="739" spans="1:4" ht="13">
      <c r="A739" s="19"/>
      <c r="D739" s="19"/>
    </row>
    <row r="740" spans="1:4" ht="13">
      <c r="A740" s="19"/>
      <c r="D740" s="19"/>
    </row>
    <row r="741" spans="1:4" ht="13">
      <c r="A741" s="19"/>
      <c r="D741" s="19"/>
    </row>
    <row r="742" spans="1:4" ht="13">
      <c r="A742" s="19"/>
      <c r="D742" s="19"/>
    </row>
    <row r="743" spans="1:4" ht="13">
      <c r="A743" s="19"/>
      <c r="D743" s="19"/>
    </row>
    <row r="744" spans="1:4" ht="13">
      <c r="A744" s="19"/>
      <c r="D744" s="19"/>
    </row>
    <row r="745" spans="1:4" ht="13">
      <c r="A745" s="19"/>
      <c r="D745" s="19"/>
    </row>
    <row r="746" spans="1:4" ht="13">
      <c r="A746" s="19"/>
      <c r="D746" s="19"/>
    </row>
    <row r="747" spans="1:4" ht="13">
      <c r="A747" s="19"/>
      <c r="D747" s="19"/>
    </row>
    <row r="748" spans="1:4" ht="13">
      <c r="A748" s="19"/>
      <c r="D748" s="19"/>
    </row>
    <row r="749" spans="1:4" ht="13">
      <c r="A749" s="19"/>
      <c r="D749" s="19"/>
    </row>
    <row r="750" spans="1:4" ht="13">
      <c r="A750" s="19"/>
      <c r="D750" s="19"/>
    </row>
    <row r="751" spans="1:4" ht="13">
      <c r="A751" s="19"/>
      <c r="D751" s="19"/>
    </row>
    <row r="752" spans="1:4" ht="13">
      <c r="A752" s="19"/>
      <c r="D752" s="19"/>
    </row>
    <row r="753" spans="1:4" ht="13">
      <c r="A753" s="19"/>
      <c r="D753" s="19"/>
    </row>
    <row r="754" spans="1:4" ht="13">
      <c r="A754" s="19"/>
      <c r="D754" s="19"/>
    </row>
    <row r="755" spans="1:4" ht="13">
      <c r="A755" s="19"/>
      <c r="D755" s="19"/>
    </row>
    <row r="756" spans="1:4" ht="13">
      <c r="A756" s="19"/>
      <c r="D756" s="19"/>
    </row>
    <row r="757" spans="1:4" ht="13">
      <c r="A757" s="19"/>
      <c r="D757" s="19"/>
    </row>
    <row r="758" spans="1:4" ht="13">
      <c r="A758" s="19"/>
      <c r="D758" s="19"/>
    </row>
    <row r="759" spans="1:4" ht="13">
      <c r="A759" s="19"/>
      <c r="D759" s="19"/>
    </row>
    <row r="760" spans="1:4" ht="13">
      <c r="A760" s="19"/>
      <c r="D760" s="19"/>
    </row>
    <row r="761" spans="1:4" ht="13">
      <c r="A761" s="19"/>
      <c r="D761" s="19"/>
    </row>
    <row r="762" spans="1:4" ht="13">
      <c r="A762" s="19"/>
      <c r="D762" s="19"/>
    </row>
    <row r="763" spans="1:4" ht="13">
      <c r="A763" s="19"/>
      <c r="D763" s="19"/>
    </row>
    <row r="764" spans="1:4" ht="13">
      <c r="A764" s="19"/>
      <c r="D764" s="19"/>
    </row>
    <row r="765" spans="1:4" ht="13">
      <c r="A765" s="19"/>
      <c r="D765" s="19"/>
    </row>
    <row r="766" spans="1:4" ht="13">
      <c r="A766" s="19"/>
      <c r="D766" s="19"/>
    </row>
    <row r="767" spans="1:4" ht="13">
      <c r="A767" s="19"/>
      <c r="D767" s="19"/>
    </row>
    <row r="768" spans="1:4" ht="13">
      <c r="A768" s="19"/>
      <c r="D768" s="19"/>
    </row>
    <row r="769" spans="1:4" ht="13">
      <c r="A769" s="19"/>
      <c r="D769" s="19"/>
    </row>
    <row r="770" spans="1:4" ht="13">
      <c r="A770" s="19"/>
      <c r="D770" s="19"/>
    </row>
    <row r="771" spans="1:4" ht="13">
      <c r="A771" s="19"/>
      <c r="D771" s="19"/>
    </row>
    <row r="772" spans="1:4" ht="13">
      <c r="A772" s="19"/>
      <c r="D772" s="19"/>
    </row>
    <row r="773" spans="1:4" ht="13">
      <c r="A773" s="19"/>
      <c r="D773" s="19"/>
    </row>
    <row r="774" spans="1:4" ht="13">
      <c r="A774" s="19"/>
      <c r="D774" s="19"/>
    </row>
    <row r="775" spans="1:4" ht="13">
      <c r="A775" s="19"/>
      <c r="D775" s="19"/>
    </row>
    <row r="776" spans="1:4" ht="13">
      <c r="A776" s="19"/>
      <c r="D776" s="19"/>
    </row>
    <row r="777" spans="1:4" ht="13">
      <c r="A777" s="19"/>
      <c r="D777" s="19"/>
    </row>
    <row r="778" spans="1:4" ht="13">
      <c r="A778" s="19"/>
      <c r="D778" s="19"/>
    </row>
    <row r="779" spans="1:4" ht="13">
      <c r="A779" s="19"/>
      <c r="D779" s="19"/>
    </row>
    <row r="780" spans="1:4" ht="13">
      <c r="A780" s="19"/>
      <c r="D780" s="19"/>
    </row>
    <row r="781" spans="1:4" ht="13">
      <c r="A781" s="19"/>
      <c r="D781" s="19"/>
    </row>
    <row r="782" spans="1:4" ht="13">
      <c r="A782" s="19"/>
      <c r="D782" s="19"/>
    </row>
    <row r="783" spans="1:4" ht="13">
      <c r="A783" s="19"/>
      <c r="D783" s="19"/>
    </row>
    <row r="784" spans="1:4" ht="13">
      <c r="A784" s="19"/>
      <c r="D784" s="19"/>
    </row>
    <row r="785" spans="1:4" ht="13">
      <c r="A785" s="19"/>
      <c r="D785" s="19"/>
    </row>
    <row r="786" spans="1:4" ht="13">
      <c r="A786" s="19"/>
      <c r="D786" s="19"/>
    </row>
    <row r="787" spans="1:4" ht="13">
      <c r="A787" s="19"/>
      <c r="D787" s="19"/>
    </row>
    <row r="788" spans="1:4" ht="13">
      <c r="A788" s="19"/>
      <c r="D788" s="19"/>
    </row>
    <row r="789" spans="1:4" ht="13">
      <c r="A789" s="19"/>
      <c r="D789" s="19"/>
    </row>
    <row r="790" spans="1:4" ht="13">
      <c r="A790" s="19"/>
      <c r="D790" s="19"/>
    </row>
    <row r="791" spans="1:4" ht="13">
      <c r="A791" s="19"/>
      <c r="D791" s="19"/>
    </row>
    <row r="792" spans="1:4" ht="13">
      <c r="A792" s="19"/>
      <c r="D792" s="19"/>
    </row>
    <row r="793" spans="1:4" ht="13">
      <c r="A793" s="19"/>
      <c r="D793" s="19"/>
    </row>
    <row r="794" spans="1:4" ht="13">
      <c r="A794" s="19"/>
      <c r="D794" s="19"/>
    </row>
    <row r="795" spans="1:4" ht="13">
      <c r="A795" s="19"/>
      <c r="D795" s="19"/>
    </row>
    <row r="796" spans="1:4" ht="13">
      <c r="A796" s="19"/>
      <c r="D796" s="19"/>
    </row>
    <row r="797" spans="1:4" ht="13">
      <c r="A797" s="19"/>
      <c r="D797" s="19"/>
    </row>
    <row r="798" spans="1:4" ht="13">
      <c r="A798" s="19"/>
      <c r="D798" s="19"/>
    </row>
    <row r="799" spans="1:4" ht="13">
      <c r="A799" s="19"/>
      <c r="D799" s="19"/>
    </row>
    <row r="800" spans="1:4" ht="13">
      <c r="A800" s="19"/>
      <c r="D800" s="19"/>
    </row>
    <row r="801" spans="1:4" ht="13">
      <c r="A801" s="19"/>
      <c r="D801" s="19"/>
    </row>
    <row r="802" spans="1:4" ht="13">
      <c r="A802" s="19"/>
      <c r="D802" s="19"/>
    </row>
    <row r="803" spans="1:4" ht="13">
      <c r="A803" s="19"/>
      <c r="D803" s="19"/>
    </row>
    <row r="804" spans="1:4" ht="13">
      <c r="A804" s="19"/>
      <c r="D804" s="19"/>
    </row>
    <row r="805" spans="1:4" ht="13">
      <c r="A805" s="19"/>
      <c r="D805" s="19"/>
    </row>
    <row r="806" spans="1:4" ht="13">
      <c r="A806" s="19"/>
      <c r="D806" s="19"/>
    </row>
    <row r="807" spans="1:4" ht="13">
      <c r="A807" s="19"/>
      <c r="D807" s="19"/>
    </row>
    <row r="808" spans="1:4" ht="13">
      <c r="A808" s="19"/>
      <c r="D808" s="19"/>
    </row>
    <row r="809" spans="1:4" ht="13">
      <c r="A809" s="19"/>
      <c r="D809" s="19"/>
    </row>
    <row r="810" spans="1:4" ht="13">
      <c r="A810" s="19"/>
      <c r="D810" s="19"/>
    </row>
    <row r="811" spans="1:4" ht="13">
      <c r="A811" s="19"/>
      <c r="D811" s="19"/>
    </row>
    <row r="812" spans="1:4" ht="13">
      <c r="A812" s="19"/>
      <c r="D812" s="19"/>
    </row>
    <row r="813" spans="1:4" ht="13">
      <c r="A813" s="19"/>
      <c r="D813" s="19"/>
    </row>
    <row r="814" spans="1:4" ht="13">
      <c r="A814" s="19"/>
      <c r="D814" s="19"/>
    </row>
    <row r="815" spans="1:4" ht="13">
      <c r="A815" s="19"/>
      <c r="D815" s="19"/>
    </row>
    <row r="816" spans="1:4" ht="13">
      <c r="A816" s="19"/>
      <c r="D816" s="19"/>
    </row>
    <row r="817" spans="1:4" ht="13">
      <c r="A817" s="19"/>
      <c r="D817" s="19"/>
    </row>
    <row r="818" spans="1:4" ht="13">
      <c r="A818" s="19"/>
      <c r="D818" s="19"/>
    </row>
    <row r="819" spans="1:4" ht="13">
      <c r="A819" s="19"/>
      <c r="D819" s="19"/>
    </row>
    <row r="820" spans="1:4" ht="13">
      <c r="A820" s="19"/>
      <c r="D820" s="19"/>
    </row>
    <row r="821" spans="1:4" ht="13">
      <c r="A821" s="19"/>
      <c r="D821" s="19"/>
    </row>
    <row r="822" spans="1:4" ht="13">
      <c r="A822" s="19"/>
      <c r="D822" s="19"/>
    </row>
    <row r="823" spans="1:4" ht="13">
      <c r="A823" s="19"/>
      <c r="D823" s="19"/>
    </row>
    <row r="824" spans="1:4" ht="13">
      <c r="A824" s="19"/>
      <c r="D824" s="19"/>
    </row>
    <row r="825" spans="1:4" ht="13">
      <c r="A825" s="19"/>
      <c r="D825" s="19"/>
    </row>
    <row r="826" spans="1:4" ht="13">
      <c r="A826" s="19"/>
      <c r="D826" s="19"/>
    </row>
    <row r="827" spans="1:4" ht="13">
      <c r="A827" s="19"/>
      <c r="D827" s="19"/>
    </row>
    <row r="828" spans="1:4" ht="13">
      <c r="A828" s="19"/>
      <c r="D828" s="19"/>
    </row>
    <row r="829" spans="1:4" ht="13">
      <c r="A829" s="19"/>
      <c r="D829" s="19"/>
    </row>
    <row r="830" spans="1:4" ht="13">
      <c r="A830" s="19"/>
      <c r="D830" s="19"/>
    </row>
    <row r="831" spans="1:4" ht="13">
      <c r="A831" s="19"/>
      <c r="D831" s="19"/>
    </row>
    <row r="832" spans="1:4" ht="13">
      <c r="A832" s="19"/>
      <c r="D832" s="19"/>
    </row>
    <row r="833" spans="1:4" ht="13">
      <c r="A833" s="19"/>
      <c r="D833" s="19"/>
    </row>
    <row r="834" spans="1:4" ht="13">
      <c r="A834" s="19"/>
      <c r="D834" s="19"/>
    </row>
    <row r="835" spans="1:4" ht="13">
      <c r="A835" s="19"/>
      <c r="D835" s="19"/>
    </row>
    <row r="836" spans="1:4" ht="13">
      <c r="A836" s="19"/>
      <c r="D836" s="19"/>
    </row>
    <row r="837" spans="1:4" ht="13">
      <c r="A837" s="19"/>
      <c r="D837" s="19"/>
    </row>
    <row r="838" spans="1:4" ht="13">
      <c r="A838" s="19"/>
      <c r="D838" s="19"/>
    </row>
    <row r="839" spans="1:4" ht="13">
      <c r="A839" s="19"/>
      <c r="D839" s="19"/>
    </row>
    <row r="840" spans="1:4" ht="13">
      <c r="A840" s="19"/>
      <c r="D840" s="19"/>
    </row>
    <row r="841" spans="1:4" ht="13">
      <c r="A841" s="19"/>
      <c r="D841" s="19"/>
    </row>
    <row r="842" spans="1:4" ht="13">
      <c r="A842" s="19"/>
      <c r="D842" s="19"/>
    </row>
    <row r="843" spans="1:4" ht="13">
      <c r="A843" s="19"/>
      <c r="D843" s="19"/>
    </row>
    <row r="844" spans="1:4" ht="13">
      <c r="A844" s="19"/>
      <c r="D844" s="19"/>
    </row>
    <row r="845" spans="1:4" ht="13">
      <c r="A845" s="19"/>
      <c r="D845" s="19"/>
    </row>
    <row r="846" spans="1:4" ht="13">
      <c r="A846" s="19"/>
      <c r="D846" s="19"/>
    </row>
    <row r="847" spans="1:4" ht="13">
      <c r="A847" s="19"/>
      <c r="D847" s="19"/>
    </row>
    <row r="848" spans="1:4" ht="13">
      <c r="A848" s="19"/>
      <c r="D848" s="19"/>
    </row>
    <row r="849" spans="1:4" ht="13">
      <c r="A849" s="19"/>
      <c r="D849" s="19"/>
    </row>
    <row r="850" spans="1:4" ht="13">
      <c r="A850" s="19"/>
      <c r="D850" s="19"/>
    </row>
    <row r="851" spans="1:4" ht="13">
      <c r="A851" s="19"/>
      <c r="D851" s="19"/>
    </row>
    <row r="852" spans="1:4" ht="13">
      <c r="A852" s="19"/>
      <c r="D852" s="19"/>
    </row>
    <row r="853" spans="1:4" ht="13">
      <c r="A853" s="19"/>
      <c r="D853" s="19"/>
    </row>
    <row r="854" spans="1:4" ht="13">
      <c r="A854" s="19"/>
      <c r="D854" s="19"/>
    </row>
    <row r="855" spans="1:4" ht="13">
      <c r="A855" s="19"/>
      <c r="D855" s="19"/>
    </row>
    <row r="856" spans="1:4" ht="13">
      <c r="A856" s="19"/>
      <c r="D856" s="19"/>
    </row>
    <row r="857" spans="1:4" ht="13">
      <c r="A857" s="19"/>
      <c r="D857" s="19"/>
    </row>
    <row r="858" spans="1:4" ht="13">
      <c r="A858" s="19"/>
      <c r="D858" s="19"/>
    </row>
    <row r="859" spans="1:4" ht="13">
      <c r="A859" s="19"/>
      <c r="D859" s="19"/>
    </row>
    <row r="860" spans="1:4" ht="13">
      <c r="A860" s="19"/>
      <c r="D860" s="19"/>
    </row>
    <row r="861" spans="1:4" ht="13">
      <c r="A861" s="19"/>
      <c r="D861" s="19"/>
    </row>
    <row r="862" spans="1:4" ht="13">
      <c r="A862" s="19"/>
      <c r="D862" s="19"/>
    </row>
    <row r="863" spans="1:4" ht="13">
      <c r="A863" s="19"/>
      <c r="D863" s="19"/>
    </row>
    <row r="864" spans="1:4" ht="13">
      <c r="A864" s="19"/>
      <c r="D864" s="19"/>
    </row>
    <row r="865" spans="1:4" ht="13">
      <c r="A865" s="19"/>
      <c r="D865" s="19"/>
    </row>
    <row r="866" spans="1:4" ht="13">
      <c r="A866" s="19"/>
      <c r="D866" s="19"/>
    </row>
    <row r="867" spans="1:4" ht="13">
      <c r="A867" s="19"/>
      <c r="D867" s="19"/>
    </row>
    <row r="868" spans="1:4" ht="13">
      <c r="A868" s="19"/>
      <c r="D868" s="19"/>
    </row>
    <row r="869" spans="1:4" ht="13">
      <c r="A869" s="19"/>
      <c r="D869" s="19"/>
    </row>
    <row r="870" spans="1:4" ht="13">
      <c r="A870" s="19"/>
      <c r="D870" s="19"/>
    </row>
    <row r="871" spans="1:4" ht="13">
      <c r="A871" s="19"/>
      <c r="D871" s="19"/>
    </row>
    <row r="872" spans="1:4" ht="13">
      <c r="A872" s="19"/>
      <c r="D872" s="19"/>
    </row>
    <row r="873" spans="1:4" ht="13">
      <c r="A873" s="19"/>
      <c r="D873" s="19"/>
    </row>
    <row r="874" spans="1:4" ht="13">
      <c r="A874" s="19"/>
      <c r="D874" s="19"/>
    </row>
    <row r="875" spans="1:4" ht="13">
      <c r="A875" s="19"/>
      <c r="D875" s="19"/>
    </row>
    <row r="876" spans="1:4" ht="13">
      <c r="A876" s="19"/>
      <c r="D876" s="19"/>
    </row>
    <row r="877" spans="1:4" ht="13">
      <c r="A877" s="19"/>
      <c r="D877" s="19"/>
    </row>
    <row r="878" spans="1:4" ht="13">
      <c r="A878" s="19"/>
      <c r="D878" s="19"/>
    </row>
    <row r="879" spans="1:4" ht="13">
      <c r="A879" s="19"/>
      <c r="D879" s="19"/>
    </row>
    <row r="880" spans="1:4" ht="13">
      <c r="A880" s="19"/>
      <c r="D880" s="19"/>
    </row>
    <row r="881" spans="1:4" ht="13">
      <c r="A881" s="19"/>
      <c r="D881" s="19"/>
    </row>
    <row r="882" spans="1:4" ht="13">
      <c r="A882" s="19"/>
      <c r="D882" s="19"/>
    </row>
    <row r="883" spans="1:4" ht="13">
      <c r="A883" s="19"/>
      <c r="D883" s="19"/>
    </row>
    <row r="884" spans="1:4" ht="13">
      <c r="A884" s="19"/>
      <c r="D884" s="19"/>
    </row>
    <row r="885" spans="1:4" ht="13">
      <c r="A885" s="19"/>
      <c r="D885" s="19"/>
    </row>
    <row r="886" spans="1:4" ht="13">
      <c r="A886" s="19"/>
      <c r="D886" s="19"/>
    </row>
    <row r="887" spans="1:4" ht="13">
      <c r="A887" s="19"/>
      <c r="D887" s="19"/>
    </row>
    <row r="888" spans="1:4" ht="13">
      <c r="A888" s="19"/>
      <c r="D888" s="19"/>
    </row>
    <row r="889" spans="1:4" ht="13">
      <c r="A889" s="19"/>
      <c r="D889" s="19"/>
    </row>
    <row r="890" spans="1:4" ht="13">
      <c r="A890" s="19"/>
      <c r="D890" s="19"/>
    </row>
    <row r="891" spans="1:4" ht="13">
      <c r="A891" s="19"/>
      <c r="D891" s="19"/>
    </row>
    <row r="892" spans="1:4" ht="13">
      <c r="A892" s="19"/>
      <c r="D892" s="19"/>
    </row>
    <row r="893" spans="1:4" ht="13">
      <c r="A893" s="19"/>
      <c r="D893" s="19"/>
    </row>
    <row r="894" spans="1:4" ht="13">
      <c r="A894" s="19"/>
      <c r="D894" s="19"/>
    </row>
    <row r="895" spans="1:4" ht="13">
      <c r="A895" s="19"/>
      <c r="D895" s="19"/>
    </row>
    <row r="896" spans="1:4" ht="13">
      <c r="A896" s="19"/>
      <c r="D896" s="19"/>
    </row>
    <row r="897" spans="1:4" ht="13">
      <c r="A897" s="19"/>
      <c r="D897" s="19"/>
    </row>
    <row r="898" spans="1:4" ht="13">
      <c r="A898" s="19"/>
      <c r="D898" s="19"/>
    </row>
    <row r="899" spans="1:4" ht="13">
      <c r="A899" s="19"/>
      <c r="D899" s="19"/>
    </row>
    <row r="900" spans="1:4" ht="13">
      <c r="A900" s="19"/>
      <c r="D900" s="19"/>
    </row>
    <row r="901" spans="1:4" ht="13">
      <c r="A901" s="19"/>
      <c r="D901" s="19"/>
    </row>
    <row r="902" spans="1:4" ht="13">
      <c r="A902" s="19"/>
      <c r="D902" s="19"/>
    </row>
    <row r="903" spans="1:4" ht="13">
      <c r="A903" s="19"/>
      <c r="D903" s="19"/>
    </row>
    <row r="904" spans="1:4" ht="13">
      <c r="A904" s="19"/>
      <c r="D904" s="19"/>
    </row>
    <row r="905" spans="1:4" ht="13">
      <c r="A905" s="19"/>
      <c r="D905" s="19"/>
    </row>
    <row r="906" spans="1:4" ht="13">
      <c r="A906" s="19"/>
      <c r="D906" s="19"/>
    </row>
    <row r="907" spans="1:4" ht="13">
      <c r="A907" s="19"/>
      <c r="D907" s="19"/>
    </row>
    <row r="908" spans="1:4" ht="13">
      <c r="A908" s="19"/>
      <c r="D908" s="19"/>
    </row>
    <row r="909" spans="1:4" ht="13">
      <c r="A909" s="19"/>
      <c r="D909" s="19"/>
    </row>
    <row r="910" spans="1:4" ht="13">
      <c r="A910" s="19"/>
      <c r="D910" s="19"/>
    </row>
    <row r="911" spans="1:4" ht="13">
      <c r="A911" s="19"/>
      <c r="D911" s="19"/>
    </row>
    <row r="912" spans="1:4" ht="13">
      <c r="A912" s="19"/>
      <c r="D912" s="19"/>
    </row>
    <row r="913" spans="1:4" ht="13">
      <c r="A913" s="19"/>
      <c r="D913" s="19"/>
    </row>
    <row r="914" spans="1:4" ht="13">
      <c r="A914" s="19"/>
      <c r="D914" s="19"/>
    </row>
    <row r="915" spans="1:4" ht="13">
      <c r="A915" s="19"/>
      <c r="D915" s="19"/>
    </row>
    <row r="916" spans="1:4" ht="13">
      <c r="A916" s="19"/>
      <c r="D916" s="19"/>
    </row>
    <row r="917" spans="1:4" ht="13">
      <c r="A917" s="19"/>
      <c r="D917" s="19"/>
    </row>
    <row r="918" spans="1:4" ht="13">
      <c r="A918" s="19"/>
      <c r="D918" s="19"/>
    </row>
    <row r="919" spans="1:4" ht="13">
      <c r="A919" s="19"/>
      <c r="D919" s="19"/>
    </row>
    <row r="920" spans="1:4" ht="13">
      <c r="A920" s="19"/>
      <c r="D920" s="19"/>
    </row>
    <row r="921" spans="1:4" ht="13">
      <c r="A921" s="19"/>
      <c r="D921" s="19"/>
    </row>
    <row r="922" spans="1:4" ht="13">
      <c r="A922" s="19"/>
      <c r="D922" s="19"/>
    </row>
    <row r="923" spans="1:4" ht="13">
      <c r="A923" s="19"/>
      <c r="D923" s="19"/>
    </row>
    <row r="924" spans="1:4" ht="13">
      <c r="A924" s="19"/>
      <c r="D924" s="19"/>
    </row>
    <row r="925" spans="1:4" ht="13">
      <c r="A925" s="19"/>
      <c r="D925" s="19"/>
    </row>
    <row r="926" spans="1:4" ht="13">
      <c r="A926" s="19"/>
      <c r="D926" s="19"/>
    </row>
    <row r="927" spans="1:4" ht="13">
      <c r="A927" s="19"/>
      <c r="D927" s="19"/>
    </row>
    <row r="928" spans="1:4" ht="13">
      <c r="A928" s="19"/>
      <c r="D928" s="19"/>
    </row>
    <row r="929" spans="1:4" ht="13">
      <c r="A929" s="19"/>
      <c r="D929" s="19"/>
    </row>
    <row r="930" spans="1:4" ht="13">
      <c r="A930" s="19"/>
      <c r="D930" s="19"/>
    </row>
    <row r="931" spans="1:4" ht="13">
      <c r="A931" s="19"/>
      <c r="D931" s="19"/>
    </row>
    <row r="932" spans="1:4" ht="13">
      <c r="A932" s="19"/>
      <c r="D932" s="19"/>
    </row>
    <row r="933" spans="1:4" ht="13">
      <c r="A933" s="19"/>
      <c r="D933" s="19"/>
    </row>
    <row r="934" spans="1:4" ht="13">
      <c r="A934" s="19"/>
      <c r="D934" s="19"/>
    </row>
    <row r="935" spans="1:4" ht="13">
      <c r="A935" s="19"/>
      <c r="D935" s="19"/>
    </row>
    <row r="936" spans="1:4" ht="13">
      <c r="A936" s="19"/>
      <c r="D936" s="19"/>
    </row>
    <row r="937" spans="1:4" ht="13">
      <c r="A937" s="19"/>
      <c r="D937" s="19"/>
    </row>
    <row r="938" spans="1:4" ht="13">
      <c r="A938" s="19"/>
      <c r="D938" s="19"/>
    </row>
    <row r="939" spans="1:4" ht="13">
      <c r="A939" s="19"/>
      <c r="D939" s="19"/>
    </row>
    <row r="940" spans="1:4" ht="13">
      <c r="A940" s="19"/>
      <c r="D940" s="19"/>
    </row>
    <row r="941" spans="1:4" ht="13">
      <c r="A941" s="19"/>
      <c r="D941" s="19"/>
    </row>
    <row r="942" spans="1:4" ht="13">
      <c r="A942" s="19"/>
      <c r="D942" s="19"/>
    </row>
    <row r="943" spans="1:4" ht="13">
      <c r="A943" s="19"/>
      <c r="D943" s="19"/>
    </row>
    <row r="944" spans="1:4" ht="13">
      <c r="A944" s="19"/>
      <c r="D944" s="19"/>
    </row>
    <row r="945" spans="1:4" ht="13">
      <c r="A945" s="19"/>
      <c r="D945" s="19"/>
    </row>
    <row r="946" spans="1:4" ht="13">
      <c r="A946" s="19"/>
      <c r="D946" s="19"/>
    </row>
    <row r="947" spans="1:4" ht="13">
      <c r="A947" s="19"/>
      <c r="D947" s="19"/>
    </row>
    <row r="948" spans="1:4" ht="13">
      <c r="A948" s="19"/>
      <c r="D948" s="19"/>
    </row>
    <row r="949" spans="1:4" ht="13">
      <c r="A949" s="19"/>
      <c r="D949" s="19"/>
    </row>
    <row r="950" spans="1:4" ht="13">
      <c r="A950" s="19"/>
      <c r="D950" s="19"/>
    </row>
    <row r="951" spans="1:4" ht="13">
      <c r="A951" s="19"/>
      <c r="D951" s="19"/>
    </row>
    <row r="952" spans="1:4" ht="13">
      <c r="A952" s="19"/>
      <c r="D952" s="19"/>
    </row>
    <row r="953" spans="1:4" ht="13">
      <c r="A953" s="19"/>
      <c r="D953" s="19"/>
    </row>
    <row r="954" spans="1:4" ht="13">
      <c r="A954" s="19"/>
      <c r="D954" s="19"/>
    </row>
    <row r="955" spans="1:4" ht="13">
      <c r="A955" s="19"/>
      <c r="D955" s="19"/>
    </row>
    <row r="956" spans="1:4" ht="13">
      <c r="A956" s="19"/>
      <c r="D956" s="19"/>
    </row>
    <row r="957" spans="1:4" ht="13">
      <c r="A957" s="19"/>
      <c r="D957" s="19"/>
    </row>
    <row r="958" spans="1:4" ht="13">
      <c r="A958" s="19"/>
      <c r="D958" s="19"/>
    </row>
    <row r="959" spans="1:4" ht="13">
      <c r="A959" s="19"/>
      <c r="D959" s="19"/>
    </row>
    <row r="960" spans="1:4" ht="13">
      <c r="A960" s="19"/>
      <c r="D960" s="19"/>
    </row>
    <row r="961" spans="1:4" ht="13">
      <c r="A961" s="19"/>
      <c r="D961" s="19"/>
    </row>
    <row r="962" spans="1:4" ht="13">
      <c r="A962" s="19"/>
      <c r="D962" s="19"/>
    </row>
    <row r="963" spans="1:4" ht="13">
      <c r="A963" s="19"/>
      <c r="D963" s="19"/>
    </row>
    <row r="964" spans="1:4" ht="13">
      <c r="A964" s="19"/>
      <c r="D964" s="19"/>
    </row>
    <row r="965" spans="1:4" ht="13">
      <c r="A965" s="19"/>
      <c r="D965" s="19"/>
    </row>
    <row r="966" spans="1:4" ht="13">
      <c r="A966" s="19"/>
      <c r="D966" s="19"/>
    </row>
    <row r="967" spans="1:4" ht="13">
      <c r="A967" s="19"/>
      <c r="D967" s="19"/>
    </row>
    <row r="968" spans="1:4" ht="13">
      <c r="A968" s="19"/>
      <c r="D968" s="19"/>
    </row>
    <row r="969" spans="1:4" ht="13">
      <c r="A969" s="19"/>
      <c r="D969" s="19"/>
    </row>
    <row r="970" spans="1:4" ht="13">
      <c r="A970" s="19"/>
      <c r="D970" s="19"/>
    </row>
    <row r="971" spans="1:4" ht="13">
      <c r="A971" s="19"/>
      <c r="D971" s="19"/>
    </row>
    <row r="972" spans="1:4" ht="13">
      <c r="A972" s="19"/>
      <c r="D972" s="19"/>
    </row>
    <row r="973" spans="1:4" ht="13">
      <c r="A973" s="19"/>
      <c r="D973" s="19"/>
    </row>
    <row r="974" spans="1:4" ht="13">
      <c r="A974" s="19"/>
      <c r="D974" s="19"/>
    </row>
    <row r="975" spans="1:4" ht="13">
      <c r="A975" s="19"/>
      <c r="D975" s="19"/>
    </row>
    <row r="976" spans="1:4" ht="13">
      <c r="A976" s="19"/>
      <c r="D976" s="19"/>
    </row>
    <row r="977" spans="1:4" ht="13">
      <c r="A977" s="19"/>
      <c r="D977" s="19"/>
    </row>
    <row r="978" spans="1:4" ht="13">
      <c r="A978" s="19"/>
      <c r="D978" s="19"/>
    </row>
    <row r="979" spans="1:4" ht="13">
      <c r="A979" s="19"/>
      <c r="D979" s="19"/>
    </row>
    <row r="980" spans="1:4" ht="13">
      <c r="A980" s="19"/>
      <c r="D980" s="19"/>
    </row>
    <row r="981" spans="1:4" ht="13">
      <c r="A981" s="19"/>
      <c r="D981" s="19"/>
    </row>
    <row r="982" spans="1:4" ht="13">
      <c r="A982" s="19"/>
      <c r="D982" s="19"/>
    </row>
    <row r="983" spans="1:4" ht="13">
      <c r="A983" s="19"/>
      <c r="D983" s="19"/>
    </row>
    <row r="984" spans="1:4" ht="13">
      <c r="A984" s="19"/>
      <c r="D984" s="19"/>
    </row>
    <row r="985" spans="1:4" ht="13">
      <c r="A985" s="19"/>
      <c r="D985" s="19"/>
    </row>
    <row r="986" spans="1:4" ht="13">
      <c r="A986" s="19"/>
      <c r="D986" s="19"/>
    </row>
    <row r="987" spans="1:4" ht="13">
      <c r="A987" s="19"/>
      <c r="D987" s="19"/>
    </row>
    <row r="988" spans="1:4" ht="13">
      <c r="A988" s="19"/>
      <c r="D988" s="19"/>
    </row>
    <row r="989" spans="1:4" ht="13">
      <c r="A989" s="19"/>
      <c r="D989" s="19"/>
    </row>
    <row r="990" spans="1:4" ht="13">
      <c r="A990" s="19"/>
      <c r="D990" s="19"/>
    </row>
    <row r="991" spans="1:4" ht="13">
      <c r="A991" s="19"/>
      <c r="D991" s="19"/>
    </row>
    <row r="992" spans="1:4" ht="13">
      <c r="A992" s="19"/>
      <c r="D992" s="19"/>
    </row>
    <row r="993" spans="1:4" ht="13">
      <c r="A993" s="19"/>
      <c r="D993" s="19"/>
    </row>
    <row r="994" spans="1:4" ht="13">
      <c r="A994" s="19"/>
      <c r="D994" s="19"/>
    </row>
    <row r="995" spans="1:4" ht="13">
      <c r="A995" s="19"/>
      <c r="D995" s="19"/>
    </row>
    <row r="996" spans="1:4" ht="13">
      <c r="A996" s="19"/>
      <c r="D996" s="19"/>
    </row>
    <row r="997" spans="1:4" ht="13">
      <c r="A997" s="19"/>
      <c r="D997" s="19"/>
    </row>
    <row r="998" spans="1:4" ht="13">
      <c r="A998" s="19"/>
      <c r="D998" s="19"/>
    </row>
    <row r="999" spans="1:4" ht="13">
      <c r="A999" s="19"/>
      <c r="D999" s="19"/>
    </row>
    <row r="1000" spans="1:4" ht="13">
      <c r="A1000" s="19"/>
      <c r="D1000" s="19"/>
    </row>
    <row r="1001" spans="1:4" ht="13">
      <c r="A1001" s="19"/>
      <c r="D1001" s="19"/>
    </row>
    <row r="1002" spans="1:4" ht="13">
      <c r="A1002" s="19"/>
      <c r="D1002" s="19"/>
    </row>
    <row r="1003" spans="1:4" ht="13">
      <c r="A1003" s="19"/>
      <c r="D1003" s="19"/>
    </row>
  </sheetData>
  <printOptions horizontalCentered="1" gridLines="1"/>
  <pageMargins left="0.7" right="0.7" top="0.75" bottom="0.75" header="0" footer="0"/>
  <pageSetup fitToHeight="0" pageOrder="overThenDown" orientation="landscape" cellComments="atEnd"/>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0D1C-BAF5-734F-9C1B-803975134085}">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93</v>
      </c>
      <c r="D1" s="22" t="s">
        <v>98</v>
      </c>
    </row>
    <row r="2" spans="1:4" ht="15.75" customHeight="1">
      <c r="A2" s="17">
        <v>34608</v>
      </c>
      <c r="B2" s="12">
        <v>149.4</v>
      </c>
      <c r="D2" s="22"/>
    </row>
    <row r="3" spans="1:4" ht="15.75" customHeight="1">
      <c r="A3" s="17">
        <v>34639</v>
      </c>
      <c r="B3" s="12">
        <v>149.80000000000001</v>
      </c>
      <c r="D3" s="22"/>
    </row>
    <row r="4" spans="1:4" ht="15.75" customHeight="1">
      <c r="A4" s="17">
        <v>34669</v>
      </c>
      <c r="B4" s="12">
        <v>150.1</v>
      </c>
      <c r="D4" s="22"/>
    </row>
    <row r="5" spans="1:4" ht="15.75" customHeight="1">
      <c r="A5" s="17">
        <v>34700</v>
      </c>
      <c r="B5" s="12">
        <v>150.5</v>
      </c>
      <c r="D5" s="22"/>
    </row>
    <row r="6" spans="1:4" ht="15.75" customHeight="1">
      <c r="A6" s="17">
        <v>34731</v>
      </c>
      <c r="B6" s="12">
        <v>150.9</v>
      </c>
      <c r="D6" s="22"/>
    </row>
    <row r="7" spans="1:4" ht="15.75" customHeight="1">
      <c r="A7" s="17">
        <v>34759</v>
      </c>
      <c r="B7" s="12">
        <v>151.19999999999999</v>
      </c>
      <c r="D7" s="22"/>
    </row>
    <row r="8" spans="1:4" ht="15.75" customHeight="1">
      <c r="A8" s="17">
        <v>34790</v>
      </c>
      <c r="B8" s="12">
        <v>151.80000000000001</v>
      </c>
      <c r="C8" s="12">
        <v>1.61</v>
      </c>
      <c r="D8" s="22"/>
    </row>
    <row r="9" spans="1:4" ht="15.75" customHeight="1">
      <c r="A9" s="17">
        <v>34820</v>
      </c>
      <c r="B9" s="12">
        <v>152.1</v>
      </c>
      <c r="C9" s="12">
        <v>1.54</v>
      </c>
      <c r="D9" s="22">
        <v>100</v>
      </c>
    </row>
    <row r="10" spans="1:4" ht="15.75" customHeight="1">
      <c r="A10" s="17">
        <v>34851</v>
      </c>
      <c r="B10" s="12">
        <v>152.4</v>
      </c>
      <c r="C10" s="12">
        <v>1.53</v>
      </c>
      <c r="D10" s="22">
        <v>100</v>
      </c>
    </row>
    <row r="11" spans="1:4" ht="15.75" customHeight="1">
      <c r="A11" s="17">
        <v>34881</v>
      </c>
      <c r="B11" s="12">
        <v>152.6</v>
      </c>
      <c r="C11" s="12">
        <v>1.4</v>
      </c>
      <c r="D11" s="22">
        <v>100</v>
      </c>
    </row>
    <row r="12" spans="1:4" ht="15.75" customHeight="1">
      <c r="A12" s="17">
        <v>34912</v>
      </c>
      <c r="B12" s="12">
        <v>152.9</v>
      </c>
      <c r="C12" s="12">
        <v>1.33</v>
      </c>
      <c r="D12" s="22">
        <v>100</v>
      </c>
    </row>
    <row r="13" spans="1:4" ht="15.75" customHeight="1">
      <c r="A13" s="17">
        <v>34943</v>
      </c>
      <c r="B13" s="12">
        <v>153.1</v>
      </c>
      <c r="C13" s="12">
        <v>1.26</v>
      </c>
      <c r="D13" s="22">
        <v>100</v>
      </c>
    </row>
    <row r="14" spans="1:4" ht="15.75" customHeight="1">
      <c r="A14" s="17">
        <v>34973</v>
      </c>
      <c r="B14" s="12">
        <v>153.5</v>
      </c>
      <c r="C14" s="12">
        <v>1.1200000000000001</v>
      </c>
      <c r="D14" s="22">
        <v>100</v>
      </c>
    </row>
    <row r="15" spans="1:4" ht="15.75" customHeight="1">
      <c r="A15" s="17">
        <v>35004</v>
      </c>
      <c r="B15" s="12">
        <v>153.69999999999999</v>
      </c>
      <c r="C15" s="12">
        <v>1.05</v>
      </c>
      <c r="D15" s="22">
        <v>100</v>
      </c>
    </row>
    <row r="16" spans="1:4" ht="15.75" customHeight="1">
      <c r="A16" s="17">
        <v>35034</v>
      </c>
      <c r="B16" s="12">
        <v>153.9</v>
      </c>
      <c r="C16" s="12">
        <v>0.98</v>
      </c>
      <c r="D16" s="22">
        <v>100</v>
      </c>
    </row>
    <row r="17" spans="1:4" ht="15.75" customHeight="1">
      <c r="A17" s="17">
        <v>35065</v>
      </c>
      <c r="B17" s="12">
        <v>154.69999999999999</v>
      </c>
      <c r="C17" s="12">
        <v>1.38</v>
      </c>
      <c r="D17" s="22">
        <v>44.444444444444443</v>
      </c>
    </row>
    <row r="18" spans="1:4" ht="15.75" customHeight="1">
      <c r="A18" s="17">
        <v>35096</v>
      </c>
      <c r="B18" s="12">
        <v>155</v>
      </c>
      <c r="C18" s="12">
        <v>1.37</v>
      </c>
      <c r="D18" s="22">
        <v>50</v>
      </c>
    </row>
    <row r="19" spans="1:4" ht="15.75" customHeight="1">
      <c r="A19" s="17">
        <v>35125</v>
      </c>
      <c r="B19" s="12">
        <v>155.5</v>
      </c>
      <c r="C19" s="12">
        <v>1.57</v>
      </c>
      <c r="D19" s="22">
        <v>9.0909090909090935</v>
      </c>
    </row>
    <row r="20" spans="1:4" ht="15.75" customHeight="1">
      <c r="A20" s="17">
        <v>35156</v>
      </c>
      <c r="B20" s="12">
        <v>156.1</v>
      </c>
      <c r="C20" s="12">
        <v>1.69</v>
      </c>
      <c r="D20" s="22">
        <v>0</v>
      </c>
    </row>
    <row r="21" spans="1:4" ht="15.75" customHeight="1">
      <c r="A21" s="17">
        <v>35186</v>
      </c>
      <c r="B21" s="12">
        <v>156.4</v>
      </c>
      <c r="C21" s="12">
        <v>1.76</v>
      </c>
      <c r="D21" s="22">
        <v>0</v>
      </c>
    </row>
    <row r="22" spans="1:4" ht="15.75" customHeight="1">
      <c r="A22" s="17">
        <v>35217</v>
      </c>
      <c r="B22" s="12">
        <v>156.69999999999999</v>
      </c>
      <c r="C22" s="12">
        <v>1.82</v>
      </c>
      <c r="D22" s="22">
        <v>0</v>
      </c>
    </row>
    <row r="23" spans="1:4" ht="15.75" customHeight="1">
      <c r="A23" s="17">
        <v>35247</v>
      </c>
      <c r="B23" s="12">
        <v>157</v>
      </c>
      <c r="C23" s="12">
        <v>1.49</v>
      </c>
      <c r="D23" s="22">
        <v>46.666666666666664</v>
      </c>
    </row>
    <row r="24" spans="1:4" ht="15.75" customHeight="1">
      <c r="A24" s="17">
        <v>35278</v>
      </c>
      <c r="B24" s="12">
        <v>157.19999999999999</v>
      </c>
      <c r="C24" s="12">
        <v>1.42</v>
      </c>
      <c r="D24" s="22">
        <v>50</v>
      </c>
    </row>
    <row r="25" spans="1:4" ht="15.75" customHeight="1">
      <c r="A25" s="17">
        <v>35309</v>
      </c>
      <c r="B25" s="12">
        <v>157.69999999999999</v>
      </c>
      <c r="C25" s="12">
        <v>1.41</v>
      </c>
      <c r="D25" s="22">
        <v>52.941176470588239</v>
      </c>
    </row>
    <row r="26" spans="1:4" ht="15.75" customHeight="1">
      <c r="A26" s="17">
        <v>35339</v>
      </c>
      <c r="B26" s="12">
        <v>158.19999999999999</v>
      </c>
      <c r="C26" s="12">
        <v>1.35</v>
      </c>
      <c r="D26" s="22">
        <v>72.222222222222229</v>
      </c>
    </row>
    <row r="27" spans="1:4" ht="15.75" customHeight="1">
      <c r="A27" s="17">
        <v>35370</v>
      </c>
      <c r="B27" s="12">
        <v>158.69999999999999</v>
      </c>
      <c r="C27" s="12">
        <v>1.47</v>
      </c>
      <c r="D27" s="22">
        <v>42.105263157894733</v>
      </c>
    </row>
    <row r="28" spans="1:4" ht="15.75" customHeight="1">
      <c r="A28" s="17">
        <v>35400</v>
      </c>
      <c r="B28" s="12">
        <v>159.1</v>
      </c>
      <c r="C28" s="12">
        <v>1.53</v>
      </c>
      <c r="D28" s="22">
        <v>32.5</v>
      </c>
    </row>
    <row r="29" spans="1:4" ht="15.75" customHeight="1">
      <c r="A29" s="17">
        <v>35431</v>
      </c>
      <c r="B29" s="12">
        <v>159.4</v>
      </c>
      <c r="C29" s="12">
        <v>1.53</v>
      </c>
      <c r="D29" s="22">
        <v>33.333333333333343</v>
      </c>
    </row>
    <row r="30" spans="1:4" ht="15.75" customHeight="1">
      <c r="A30" s="17">
        <v>35462</v>
      </c>
      <c r="B30" s="12">
        <v>159.69999999999999</v>
      </c>
      <c r="C30" s="12">
        <v>1.59</v>
      </c>
      <c r="D30" s="22">
        <v>18.181818181818173</v>
      </c>
    </row>
    <row r="31" spans="1:4" ht="15.75" customHeight="1">
      <c r="A31" s="17">
        <v>35490</v>
      </c>
      <c r="B31" s="12">
        <v>159.80000000000001</v>
      </c>
      <c r="C31" s="12">
        <v>1.33</v>
      </c>
      <c r="D31" s="22">
        <v>80.434782608695656</v>
      </c>
    </row>
    <row r="32" spans="1:4" ht="15.75" customHeight="1">
      <c r="A32" s="17">
        <v>35521</v>
      </c>
      <c r="B32" s="12">
        <v>159.9</v>
      </c>
      <c r="C32" s="12">
        <v>1.07</v>
      </c>
      <c r="D32" s="22">
        <v>91.666666666666671</v>
      </c>
    </row>
    <row r="33" spans="1:4" ht="15.75" customHeight="1">
      <c r="A33" s="17">
        <v>35551</v>
      </c>
      <c r="B33" s="12">
        <v>159.9</v>
      </c>
      <c r="C33" s="12">
        <v>0.76</v>
      </c>
      <c r="D33" s="22">
        <v>100</v>
      </c>
    </row>
    <row r="34" spans="1:4" ht="15.75" customHeight="1">
      <c r="A34" s="17">
        <v>35582</v>
      </c>
      <c r="B34" s="12">
        <v>160.19999999999999</v>
      </c>
      <c r="C34" s="12">
        <v>0.69</v>
      </c>
      <c r="D34" s="22">
        <v>100</v>
      </c>
    </row>
    <row r="35" spans="1:4" ht="15.75" customHeight="1">
      <c r="A35" s="17">
        <v>35612</v>
      </c>
      <c r="B35" s="12">
        <v>160.4</v>
      </c>
      <c r="C35" s="12">
        <v>0.63</v>
      </c>
      <c r="D35" s="22">
        <v>100</v>
      </c>
    </row>
    <row r="36" spans="1:4" ht="15.75" customHeight="1">
      <c r="A36" s="17">
        <v>35643</v>
      </c>
      <c r="B36" s="12">
        <v>160.80000000000001</v>
      </c>
      <c r="C36" s="12">
        <v>0.69</v>
      </c>
      <c r="D36" s="22">
        <v>94.642857142857139</v>
      </c>
    </row>
    <row r="37" spans="1:4" ht="15.75" customHeight="1">
      <c r="A37" s="17">
        <v>35674</v>
      </c>
      <c r="B37" s="12">
        <v>161.19999999999999</v>
      </c>
      <c r="C37" s="12">
        <v>0.88</v>
      </c>
      <c r="D37" s="22">
        <v>86.206896551724142</v>
      </c>
    </row>
    <row r="38" spans="1:4" ht="15.75" customHeight="1">
      <c r="A38" s="17">
        <v>35704</v>
      </c>
      <c r="B38" s="12">
        <v>161.5</v>
      </c>
      <c r="C38" s="12">
        <v>1</v>
      </c>
      <c r="D38" s="22">
        <v>80</v>
      </c>
    </row>
    <row r="39" spans="1:4" ht="15.75" customHeight="1">
      <c r="A39" s="17">
        <v>35735</v>
      </c>
      <c r="B39" s="12">
        <v>161.69999999999999</v>
      </c>
      <c r="C39" s="12">
        <v>1.1299999999999999</v>
      </c>
      <c r="D39" s="22">
        <v>67.741935483870975</v>
      </c>
    </row>
    <row r="40" spans="1:4" ht="15.75" customHeight="1">
      <c r="A40" s="17">
        <v>35765</v>
      </c>
      <c r="B40" s="12">
        <v>161.80000000000001</v>
      </c>
      <c r="C40" s="12">
        <v>1</v>
      </c>
      <c r="D40" s="22">
        <v>79.6875</v>
      </c>
    </row>
    <row r="41" spans="1:4" ht="15.75" customHeight="1">
      <c r="A41" s="17">
        <v>35796</v>
      </c>
      <c r="B41" s="12">
        <v>162</v>
      </c>
      <c r="C41" s="12">
        <v>1</v>
      </c>
      <c r="D41" s="22">
        <v>78.787878787878782</v>
      </c>
    </row>
    <row r="42" spans="1:4" ht="15.75" customHeight="1">
      <c r="A42" s="17">
        <v>35827</v>
      </c>
      <c r="B42" s="12">
        <v>162</v>
      </c>
      <c r="C42" s="12">
        <v>0.75</v>
      </c>
      <c r="D42" s="22">
        <v>91.17647058823529</v>
      </c>
    </row>
    <row r="43" spans="1:4" ht="15.75" customHeight="1">
      <c r="A43" s="17">
        <v>35855</v>
      </c>
      <c r="B43" s="12">
        <v>162</v>
      </c>
      <c r="C43" s="12">
        <v>0.5</v>
      </c>
      <c r="D43" s="22">
        <v>100</v>
      </c>
    </row>
    <row r="44" spans="1:4" ht="15.75" customHeight="1">
      <c r="A44" s="17">
        <v>35886</v>
      </c>
      <c r="B44" s="12">
        <v>162.19999999999999</v>
      </c>
      <c r="C44" s="12">
        <v>0.43</v>
      </c>
      <c r="D44" s="22">
        <v>100</v>
      </c>
    </row>
    <row r="45" spans="1:4" ht="15.75" customHeight="1">
      <c r="A45" s="17">
        <v>35916</v>
      </c>
      <c r="B45" s="12">
        <v>162.6</v>
      </c>
      <c r="C45" s="12">
        <v>0.56000000000000005</v>
      </c>
      <c r="D45" s="22">
        <v>94.594594594594597</v>
      </c>
    </row>
    <row r="46" spans="1:4" ht="15.75" customHeight="1">
      <c r="A46" s="17">
        <v>35947</v>
      </c>
      <c r="B46" s="12">
        <v>162.80000000000001</v>
      </c>
      <c r="C46" s="12">
        <v>0.62</v>
      </c>
      <c r="D46" s="22">
        <v>92.10526315789474</v>
      </c>
    </row>
    <row r="47" spans="1:4" ht="15.75" customHeight="1">
      <c r="A47" s="17">
        <v>35977</v>
      </c>
      <c r="B47" s="12">
        <v>163.19999999999999</v>
      </c>
      <c r="C47" s="12">
        <v>0.74</v>
      </c>
      <c r="D47" s="22">
        <v>82.051282051282044</v>
      </c>
    </row>
    <row r="48" spans="1:4" ht="15.75" customHeight="1">
      <c r="A48" s="17">
        <v>36008</v>
      </c>
      <c r="B48" s="12">
        <v>163.4</v>
      </c>
      <c r="C48" s="12">
        <v>0.86</v>
      </c>
      <c r="D48" s="22">
        <v>75</v>
      </c>
    </row>
    <row r="49" spans="1:4" ht="15.75" customHeight="1">
      <c r="A49" s="17">
        <v>36039</v>
      </c>
      <c r="B49" s="12">
        <v>163.5</v>
      </c>
      <c r="C49" s="12">
        <v>0.93</v>
      </c>
      <c r="D49" s="22">
        <v>70.731707317073173</v>
      </c>
    </row>
    <row r="50" spans="1:4" ht="15.75" customHeight="1">
      <c r="A50" s="17">
        <v>36069</v>
      </c>
      <c r="B50" s="12">
        <v>163.9</v>
      </c>
      <c r="C50" s="12">
        <v>1.05</v>
      </c>
      <c r="D50" s="22">
        <v>58.333333333333329</v>
      </c>
    </row>
    <row r="51" spans="1:4" ht="15.75" customHeight="1">
      <c r="A51" s="17">
        <v>36100</v>
      </c>
      <c r="B51" s="12">
        <v>164.1</v>
      </c>
      <c r="C51" s="12">
        <v>0.92</v>
      </c>
      <c r="D51" s="22">
        <v>72.093023255813961</v>
      </c>
    </row>
    <row r="52" spans="1:4" ht="15.75" customHeight="1">
      <c r="A52" s="17">
        <v>36130</v>
      </c>
      <c r="B52" s="12">
        <v>164.4</v>
      </c>
      <c r="C52" s="12">
        <v>0.98</v>
      </c>
      <c r="D52" s="22">
        <v>67.045454545454547</v>
      </c>
    </row>
    <row r="53" spans="1:4" ht="15.75" customHeight="1">
      <c r="A53" s="17">
        <v>36161</v>
      </c>
      <c r="B53" s="12">
        <v>164.7</v>
      </c>
      <c r="C53" s="12">
        <v>0.92</v>
      </c>
      <c r="D53" s="22">
        <v>72.222222222222229</v>
      </c>
    </row>
    <row r="54" spans="1:4" ht="15.75" customHeight="1">
      <c r="A54" s="17">
        <v>36192</v>
      </c>
      <c r="B54" s="12">
        <v>164.7</v>
      </c>
      <c r="C54" s="12">
        <v>0.8</v>
      </c>
      <c r="D54" s="22">
        <v>78.260869565217391</v>
      </c>
    </row>
    <row r="55" spans="1:4" ht="15.75" customHeight="1">
      <c r="A55" s="17">
        <v>36220</v>
      </c>
      <c r="B55" s="12">
        <v>164.8</v>
      </c>
      <c r="C55" s="12">
        <v>0.8</v>
      </c>
      <c r="D55" s="22">
        <v>77.659574468085111</v>
      </c>
    </row>
    <row r="56" spans="1:4" ht="15.75" customHeight="1">
      <c r="A56" s="17">
        <v>36251</v>
      </c>
      <c r="B56" s="12">
        <v>165.9</v>
      </c>
      <c r="C56" s="12">
        <v>1.22</v>
      </c>
      <c r="D56" s="22">
        <v>43.75</v>
      </c>
    </row>
    <row r="57" spans="1:4" ht="13">
      <c r="A57" s="17">
        <v>36281</v>
      </c>
      <c r="B57" s="12">
        <v>166</v>
      </c>
      <c r="C57" s="12">
        <v>1.1599999999999999</v>
      </c>
      <c r="D57" s="22">
        <v>44.897959183673478</v>
      </c>
    </row>
    <row r="58" spans="1:4" ht="13">
      <c r="A58" s="17">
        <v>36312</v>
      </c>
      <c r="B58" s="12">
        <v>166</v>
      </c>
      <c r="C58" s="12">
        <v>0.97</v>
      </c>
      <c r="D58" s="22">
        <v>66</v>
      </c>
    </row>
    <row r="59" spans="1:4" ht="13">
      <c r="A59" s="17">
        <v>36342</v>
      </c>
      <c r="B59" s="12">
        <v>166.7</v>
      </c>
      <c r="C59" s="12">
        <v>1.21</v>
      </c>
      <c r="D59" s="22">
        <v>43.137254901960787</v>
      </c>
    </row>
    <row r="60" spans="1:4" ht="13">
      <c r="A60" s="17">
        <v>36373</v>
      </c>
      <c r="B60" s="12">
        <v>167.1</v>
      </c>
      <c r="C60" s="12">
        <v>1.46</v>
      </c>
      <c r="D60" s="22">
        <v>23.076923076923066</v>
      </c>
    </row>
    <row r="61" spans="1:4" ht="13">
      <c r="A61" s="17">
        <v>36404</v>
      </c>
      <c r="B61" s="12">
        <v>167.8</v>
      </c>
      <c r="C61" s="12">
        <v>1.82</v>
      </c>
      <c r="D61" s="22">
        <v>0.94339622641508925</v>
      </c>
    </row>
    <row r="62" spans="1:4" ht="13">
      <c r="A62" s="17">
        <v>36434</v>
      </c>
      <c r="B62" s="12">
        <v>168.1</v>
      </c>
      <c r="C62" s="12">
        <v>1.33</v>
      </c>
      <c r="D62" s="22">
        <v>38.888888888888886</v>
      </c>
    </row>
    <row r="63" spans="1:4" ht="13">
      <c r="A63" s="17">
        <v>36465</v>
      </c>
      <c r="B63" s="12">
        <v>168.4</v>
      </c>
      <c r="C63" s="12">
        <v>1.45</v>
      </c>
      <c r="D63" s="22">
        <v>25.454545454545453</v>
      </c>
    </row>
    <row r="64" spans="1:4" ht="13">
      <c r="A64" s="17">
        <v>36495</v>
      </c>
      <c r="B64" s="12">
        <v>168.8</v>
      </c>
      <c r="C64" s="12">
        <v>1.69</v>
      </c>
      <c r="D64" s="22">
        <v>6.25</v>
      </c>
    </row>
    <row r="65" spans="1:4" ht="13">
      <c r="A65" s="17">
        <v>36526</v>
      </c>
      <c r="B65" s="12">
        <v>169.3</v>
      </c>
      <c r="C65" s="12">
        <v>1.56</v>
      </c>
      <c r="D65" s="22">
        <v>14.035087719298247</v>
      </c>
    </row>
    <row r="66" spans="1:4" ht="13">
      <c r="A66" s="17">
        <v>36557</v>
      </c>
      <c r="B66" s="12">
        <v>170</v>
      </c>
      <c r="C66" s="12">
        <v>1.74</v>
      </c>
      <c r="D66" s="22">
        <v>5.1724137931034448</v>
      </c>
    </row>
    <row r="67" spans="1:4" ht="13">
      <c r="A67" s="17">
        <v>36586</v>
      </c>
      <c r="B67" s="12">
        <v>171</v>
      </c>
      <c r="C67" s="12">
        <v>1.91</v>
      </c>
      <c r="D67" s="22">
        <v>0</v>
      </c>
    </row>
    <row r="68" spans="1:4" ht="13">
      <c r="A68" s="17">
        <v>36617</v>
      </c>
      <c r="B68" s="12">
        <v>170.9</v>
      </c>
      <c r="C68" s="12">
        <v>1.67</v>
      </c>
      <c r="D68" s="22">
        <v>11.666666666666671</v>
      </c>
    </row>
    <row r="69" spans="1:4" ht="13">
      <c r="A69" s="17">
        <v>36647</v>
      </c>
      <c r="B69" s="12">
        <v>171.2</v>
      </c>
      <c r="C69" s="12">
        <v>1.66</v>
      </c>
      <c r="D69" s="22">
        <v>13.114754098360663</v>
      </c>
    </row>
    <row r="70" spans="1:4" ht="13">
      <c r="A70" s="17">
        <v>36678</v>
      </c>
      <c r="B70" s="12">
        <v>172.2</v>
      </c>
      <c r="C70" s="12">
        <v>2.0099999999999998</v>
      </c>
      <c r="D70" s="22">
        <v>0</v>
      </c>
    </row>
    <row r="71" spans="1:4" ht="13">
      <c r="A71" s="17">
        <v>36708</v>
      </c>
      <c r="B71" s="12">
        <v>172.7</v>
      </c>
      <c r="C71" s="12">
        <v>2.0099999999999998</v>
      </c>
      <c r="D71" s="22">
        <v>0.79365079365078373</v>
      </c>
    </row>
    <row r="72" spans="1:4" ht="13">
      <c r="A72" s="17">
        <v>36739</v>
      </c>
      <c r="B72" s="12">
        <v>172.7</v>
      </c>
      <c r="C72" s="12">
        <v>1.59</v>
      </c>
      <c r="D72" s="22">
        <v>19.53125</v>
      </c>
    </row>
    <row r="73" spans="1:4" ht="13">
      <c r="A73" s="17">
        <v>36770</v>
      </c>
      <c r="B73" s="12">
        <v>173.6</v>
      </c>
      <c r="C73" s="12">
        <v>1.52</v>
      </c>
      <c r="D73" s="22">
        <v>30.769230769230774</v>
      </c>
    </row>
    <row r="74" spans="1:4" ht="13">
      <c r="A74" s="17">
        <v>36800</v>
      </c>
      <c r="B74" s="12">
        <v>173.9</v>
      </c>
      <c r="C74" s="12">
        <v>1.76</v>
      </c>
      <c r="D74" s="22">
        <v>8.3333333333333428</v>
      </c>
    </row>
    <row r="75" spans="1:4" ht="13">
      <c r="A75" s="17">
        <v>36831</v>
      </c>
      <c r="B75" s="12">
        <v>174.2</v>
      </c>
      <c r="C75" s="12">
        <v>1.75</v>
      </c>
      <c r="D75" s="22">
        <v>10.447761194029852</v>
      </c>
    </row>
    <row r="76" spans="1:4" ht="13">
      <c r="A76" s="17">
        <v>36861</v>
      </c>
      <c r="B76" s="12">
        <v>174.6</v>
      </c>
      <c r="C76" s="12">
        <v>1.39</v>
      </c>
      <c r="D76" s="22">
        <v>44.117647058823529</v>
      </c>
    </row>
    <row r="77" spans="1:4" ht="13">
      <c r="A77" s="17">
        <v>36892</v>
      </c>
      <c r="B77" s="12">
        <v>175.6</v>
      </c>
      <c r="C77" s="12">
        <v>1.68</v>
      </c>
      <c r="D77" s="22">
        <v>15.94202898550725</v>
      </c>
    </row>
    <row r="78" spans="1:4" ht="13">
      <c r="A78" s="17">
        <v>36923</v>
      </c>
      <c r="B78" s="12">
        <v>176</v>
      </c>
      <c r="C78" s="12">
        <v>1.91</v>
      </c>
      <c r="D78" s="22">
        <v>3.5714285714285694</v>
      </c>
    </row>
    <row r="79" spans="1:4" ht="13">
      <c r="A79" s="17">
        <v>36951</v>
      </c>
      <c r="B79" s="12">
        <v>176.1</v>
      </c>
      <c r="C79" s="12">
        <v>1.44</v>
      </c>
      <c r="D79" s="22">
        <v>40.845070422535215</v>
      </c>
    </row>
    <row r="80" spans="1:4" ht="13">
      <c r="A80" s="17">
        <v>36982</v>
      </c>
      <c r="B80" s="12">
        <v>176.4</v>
      </c>
      <c r="C80" s="12">
        <v>1.44</v>
      </c>
      <c r="D80" s="22">
        <v>40.972222222222221</v>
      </c>
    </row>
    <row r="81" spans="1:4" ht="13">
      <c r="A81" s="17">
        <v>37012</v>
      </c>
      <c r="B81" s="12">
        <v>177.3</v>
      </c>
      <c r="C81" s="12">
        <v>1.78</v>
      </c>
      <c r="D81" s="22">
        <v>8.2191780821917746</v>
      </c>
    </row>
    <row r="82" spans="1:4" ht="13">
      <c r="A82" s="17">
        <v>37043</v>
      </c>
      <c r="B82" s="12">
        <v>177.7</v>
      </c>
      <c r="C82" s="12">
        <v>1.78</v>
      </c>
      <c r="D82" s="22">
        <v>8.7837837837837895</v>
      </c>
    </row>
    <row r="83" spans="1:4" ht="13">
      <c r="A83" s="17">
        <v>37073</v>
      </c>
      <c r="B83" s="12">
        <v>177.4</v>
      </c>
      <c r="C83" s="12">
        <v>1.03</v>
      </c>
      <c r="D83" s="22">
        <v>69.333333333333343</v>
      </c>
    </row>
    <row r="84" spans="1:4" ht="13">
      <c r="A84" s="17">
        <v>37104</v>
      </c>
      <c r="B84" s="12">
        <v>177.4</v>
      </c>
      <c r="C84" s="12">
        <v>0.8</v>
      </c>
      <c r="D84" s="22">
        <v>85.526315789473685</v>
      </c>
    </row>
    <row r="85" spans="1:4" ht="13">
      <c r="A85" s="17">
        <v>37135</v>
      </c>
      <c r="B85" s="12">
        <v>178.1</v>
      </c>
      <c r="C85" s="12">
        <v>1.1399999999999999</v>
      </c>
      <c r="D85" s="22">
        <v>61.038961038961034</v>
      </c>
    </row>
    <row r="86" spans="1:4" ht="13">
      <c r="A86" s="17">
        <v>37165</v>
      </c>
      <c r="B86" s="12">
        <v>177.6</v>
      </c>
      <c r="C86" s="12">
        <v>0.68</v>
      </c>
      <c r="D86" s="22">
        <v>93.589743589743591</v>
      </c>
    </row>
    <row r="87" spans="1:4" ht="13">
      <c r="A87" s="17">
        <v>37196</v>
      </c>
      <c r="B87" s="12">
        <v>177.5</v>
      </c>
      <c r="C87" s="12">
        <v>0.11</v>
      </c>
      <c r="D87" s="22">
        <v>100</v>
      </c>
    </row>
    <row r="88" spans="1:4" ht="13">
      <c r="A88" s="17">
        <v>37226</v>
      </c>
      <c r="B88" s="12">
        <v>177.4</v>
      </c>
      <c r="C88" s="12">
        <v>-0.17</v>
      </c>
      <c r="D88" s="22">
        <v>100</v>
      </c>
    </row>
    <row r="89" spans="1:4" ht="13">
      <c r="A89" s="17">
        <v>37257</v>
      </c>
      <c r="B89" s="12">
        <v>177.7</v>
      </c>
      <c r="C89" s="12">
        <v>0.17</v>
      </c>
      <c r="D89" s="22">
        <v>97.53086419753086</v>
      </c>
    </row>
    <row r="90" spans="1:4" ht="13">
      <c r="A90" s="17">
        <v>37288</v>
      </c>
      <c r="B90" s="12">
        <v>178</v>
      </c>
      <c r="C90" s="12">
        <v>0.34</v>
      </c>
      <c r="D90" s="22">
        <v>96.341463414634148</v>
      </c>
    </row>
    <row r="91" spans="1:4" ht="13">
      <c r="A91" s="17">
        <v>37316</v>
      </c>
      <c r="B91" s="12">
        <v>178.5</v>
      </c>
      <c r="C91" s="12">
        <v>0.22</v>
      </c>
      <c r="D91" s="22">
        <v>96.385542168674704</v>
      </c>
    </row>
    <row r="92" spans="1:4" ht="13">
      <c r="A92" s="17">
        <v>37347</v>
      </c>
      <c r="B92" s="12">
        <v>179.3</v>
      </c>
      <c r="C92" s="12">
        <v>0.96</v>
      </c>
      <c r="D92" s="22">
        <v>71.428571428571431</v>
      </c>
    </row>
    <row r="93" spans="1:4" ht="13">
      <c r="A93" s="17">
        <v>37377</v>
      </c>
      <c r="B93" s="12">
        <v>179.5</v>
      </c>
      <c r="C93" s="12">
        <v>1.1299999999999999</v>
      </c>
      <c r="D93" s="22">
        <v>57.058823529411768</v>
      </c>
    </row>
    <row r="94" spans="1:4" ht="13">
      <c r="A94" s="17">
        <v>37408</v>
      </c>
      <c r="B94" s="12">
        <v>179.6</v>
      </c>
      <c r="C94" s="12">
        <v>1.24</v>
      </c>
      <c r="D94" s="22">
        <v>51.162790697674424</v>
      </c>
    </row>
    <row r="95" spans="1:4" ht="13">
      <c r="A95" s="17">
        <v>37438</v>
      </c>
      <c r="B95" s="12">
        <v>180</v>
      </c>
      <c r="C95" s="12">
        <v>1.29</v>
      </c>
      <c r="D95" s="22">
        <v>49.425287356321832</v>
      </c>
    </row>
    <row r="96" spans="1:4" ht="13">
      <c r="A96" s="17">
        <v>37469</v>
      </c>
      <c r="B96" s="12">
        <v>180.5</v>
      </c>
      <c r="C96" s="12">
        <v>1.4</v>
      </c>
      <c r="D96" s="22">
        <v>40.340909090909093</v>
      </c>
    </row>
    <row r="97" spans="1:4" ht="13">
      <c r="A97" s="17">
        <v>37500</v>
      </c>
      <c r="B97" s="12">
        <v>180.8</v>
      </c>
      <c r="C97" s="12">
        <v>1.29</v>
      </c>
      <c r="D97" s="22">
        <v>50</v>
      </c>
    </row>
    <row r="98" spans="1:4" ht="13">
      <c r="A98" s="17">
        <v>37530</v>
      </c>
      <c r="B98" s="12">
        <v>181.2</v>
      </c>
      <c r="C98" s="12">
        <v>1.06</v>
      </c>
      <c r="D98" s="22">
        <v>62.222222222222221</v>
      </c>
    </row>
    <row r="99" spans="1:4" ht="13">
      <c r="A99" s="17">
        <v>37561</v>
      </c>
      <c r="B99" s="12">
        <v>181.5</v>
      </c>
      <c r="C99" s="12">
        <v>1.1100000000000001</v>
      </c>
      <c r="D99" s="22">
        <v>60.439560439560438</v>
      </c>
    </row>
    <row r="100" spans="1:4" ht="13">
      <c r="A100" s="17">
        <v>37591</v>
      </c>
      <c r="B100" s="12">
        <v>181.8</v>
      </c>
      <c r="C100" s="12">
        <v>1.22</v>
      </c>
      <c r="D100" s="22">
        <v>52.717391304347828</v>
      </c>
    </row>
    <row r="101" spans="1:4" ht="13">
      <c r="A101" s="17">
        <v>37622</v>
      </c>
      <c r="B101" s="12">
        <v>182.6</v>
      </c>
      <c r="C101" s="12">
        <v>1.44</v>
      </c>
      <c r="D101" s="22">
        <v>34.408602150537632</v>
      </c>
    </row>
    <row r="102" spans="1:4" ht="13">
      <c r="A102" s="17">
        <v>37653</v>
      </c>
      <c r="B102" s="12">
        <v>183.6</v>
      </c>
      <c r="C102" s="12">
        <v>1.72</v>
      </c>
      <c r="D102" s="22">
        <v>12.7659574468085</v>
      </c>
    </row>
    <row r="103" spans="1:4" ht="13">
      <c r="A103" s="17">
        <v>37681</v>
      </c>
      <c r="B103" s="12">
        <v>183.9</v>
      </c>
      <c r="C103" s="12">
        <v>1.71</v>
      </c>
      <c r="D103" s="22">
        <v>13.68421052631578</v>
      </c>
    </row>
    <row r="104" spans="1:4" ht="13">
      <c r="A104" s="17">
        <v>37712</v>
      </c>
      <c r="B104" s="12">
        <v>183.2</v>
      </c>
      <c r="C104" s="12">
        <v>1.1000000000000001</v>
      </c>
      <c r="D104" s="22">
        <v>62.5</v>
      </c>
    </row>
    <row r="105" spans="1:4" ht="13">
      <c r="A105" s="17">
        <v>37742</v>
      </c>
      <c r="B105" s="12">
        <v>182.9</v>
      </c>
      <c r="C105" s="12">
        <v>0.77</v>
      </c>
      <c r="D105" s="22">
        <v>83.505154639175259</v>
      </c>
    </row>
    <row r="106" spans="1:4" ht="13">
      <c r="A106" s="17">
        <v>37773</v>
      </c>
      <c r="B106" s="12">
        <v>183.1</v>
      </c>
      <c r="C106" s="12">
        <v>0.72</v>
      </c>
      <c r="D106" s="22">
        <v>86.734693877551024</v>
      </c>
    </row>
    <row r="107" spans="1:4" ht="13">
      <c r="A107" s="17">
        <v>37803</v>
      </c>
      <c r="B107" s="12">
        <v>183.7</v>
      </c>
      <c r="C107" s="12">
        <v>0.6</v>
      </c>
      <c r="D107" s="22">
        <v>91.919191919191917</v>
      </c>
    </row>
    <row r="108" spans="1:4" ht="13">
      <c r="A108" s="17">
        <v>37834</v>
      </c>
      <c r="B108" s="12">
        <v>184.5</v>
      </c>
      <c r="C108" s="12">
        <v>0.49</v>
      </c>
      <c r="D108" s="22">
        <v>94</v>
      </c>
    </row>
    <row r="109" spans="1:4" ht="13">
      <c r="A109" s="17">
        <v>37865</v>
      </c>
      <c r="B109" s="12">
        <v>185.1</v>
      </c>
      <c r="C109" s="12">
        <v>0.65</v>
      </c>
      <c r="D109" s="22">
        <v>88.118811881188122</v>
      </c>
    </row>
    <row r="110" spans="1:4" ht="13">
      <c r="A110" s="17">
        <v>37895</v>
      </c>
      <c r="B110" s="12">
        <v>184.9</v>
      </c>
      <c r="C110" s="12">
        <v>0.93</v>
      </c>
      <c r="D110" s="22">
        <v>72.058823529411768</v>
      </c>
    </row>
    <row r="111" spans="1:4" ht="13">
      <c r="A111" s="17">
        <v>37926</v>
      </c>
      <c r="B111" s="12">
        <v>185</v>
      </c>
      <c r="C111" s="12">
        <v>1.1499999999999999</v>
      </c>
      <c r="D111" s="22">
        <v>53.398058252427184</v>
      </c>
    </row>
    <row r="112" spans="1:4" ht="13">
      <c r="A112" s="17">
        <v>37956</v>
      </c>
      <c r="B112" s="12">
        <v>185.5</v>
      </c>
      <c r="C112" s="12">
        <v>1.31</v>
      </c>
      <c r="D112" s="22">
        <v>45.192307692307686</v>
      </c>
    </row>
    <row r="113" spans="1:4" ht="13">
      <c r="A113" s="17">
        <v>37987</v>
      </c>
      <c r="B113" s="12">
        <v>186.3</v>
      </c>
      <c r="C113" s="12">
        <v>1.42</v>
      </c>
      <c r="D113" s="22">
        <v>34.761904761904759</v>
      </c>
    </row>
    <row r="114" spans="1:4" ht="13">
      <c r="A114" s="17">
        <v>38018</v>
      </c>
      <c r="B114" s="12">
        <v>186.7</v>
      </c>
      <c r="C114" s="12">
        <v>1.19</v>
      </c>
      <c r="D114" s="22">
        <v>52.830188679245282</v>
      </c>
    </row>
    <row r="115" spans="1:4" ht="13">
      <c r="A115" s="17">
        <v>38047</v>
      </c>
      <c r="B115" s="12">
        <v>187.1</v>
      </c>
      <c r="C115" s="12">
        <v>1.08</v>
      </c>
      <c r="D115" s="22">
        <v>60.747663551401871</v>
      </c>
    </row>
    <row r="116" spans="1:4" ht="13">
      <c r="A116" s="17">
        <v>38078</v>
      </c>
      <c r="B116" s="12">
        <v>187.4</v>
      </c>
      <c r="C116" s="12">
        <v>1.35</v>
      </c>
      <c r="D116" s="22">
        <v>41.203703703703709</v>
      </c>
    </row>
    <row r="117" spans="1:4" ht="13">
      <c r="A117" s="17">
        <v>38108</v>
      </c>
      <c r="B117" s="12">
        <v>188.2</v>
      </c>
      <c r="C117" s="12">
        <v>1.73</v>
      </c>
      <c r="D117" s="22">
        <v>11.0091743119266</v>
      </c>
    </row>
    <row r="118" spans="1:4" ht="13">
      <c r="A118" s="17">
        <v>38139</v>
      </c>
      <c r="B118" s="12">
        <v>188.9</v>
      </c>
      <c r="C118" s="12">
        <v>1.83</v>
      </c>
      <c r="D118" s="22">
        <v>3.6363636363636402</v>
      </c>
    </row>
    <row r="119" spans="1:4" ht="13">
      <c r="A119" s="17">
        <v>38169</v>
      </c>
      <c r="B119" s="12">
        <v>189.1</v>
      </c>
      <c r="C119" s="12">
        <v>1.5</v>
      </c>
      <c r="D119" s="22">
        <v>27.927927927927925</v>
      </c>
    </row>
    <row r="120" spans="1:4" ht="13">
      <c r="A120" s="17">
        <v>38200</v>
      </c>
      <c r="B120" s="12">
        <v>189.2</v>
      </c>
      <c r="C120" s="12">
        <v>1.34</v>
      </c>
      <c r="D120" s="22">
        <v>43.75</v>
      </c>
    </row>
    <row r="121" spans="1:4" ht="13">
      <c r="A121" s="17">
        <v>38231</v>
      </c>
      <c r="B121" s="12">
        <v>189.8</v>
      </c>
      <c r="C121" s="12">
        <v>1.44</v>
      </c>
      <c r="D121" s="22">
        <v>33.185840707964601</v>
      </c>
    </row>
    <row r="122" spans="1:4" ht="13">
      <c r="A122" s="17">
        <v>38261</v>
      </c>
      <c r="B122" s="12">
        <v>190.8</v>
      </c>
      <c r="C122" s="12">
        <v>1.81</v>
      </c>
      <c r="D122" s="22">
        <v>6.1403508771929864</v>
      </c>
    </row>
    <row r="123" spans="1:4" ht="13">
      <c r="A123" s="17">
        <v>38292</v>
      </c>
      <c r="B123" s="12">
        <v>191.7</v>
      </c>
      <c r="C123" s="12">
        <v>1.86</v>
      </c>
      <c r="D123" s="22">
        <v>3.4782608695652186</v>
      </c>
    </row>
    <row r="124" spans="1:4" ht="13">
      <c r="A124" s="17">
        <v>38322</v>
      </c>
      <c r="B124" s="12">
        <v>191.7</v>
      </c>
      <c r="C124" s="12">
        <v>1.48</v>
      </c>
      <c r="D124" s="22">
        <v>30.172413793103445</v>
      </c>
    </row>
    <row r="125" spans="1:4" ht="13">
      <c r="A125" s="17">
        <v>38353</v>
      </c>
      <c r="B125" s="12">
        <v>191.6</v>
      </c>
      <c r="C125" s="12">
        <v>1.32</v>
      </c>
      <c r="D125" s="22">
        <v>48.717948717948723</v>
      </c>
    </row>
    <row r="126" spans="1:4" ht="13">
      <c r="A126" s="17">
        <v>38384</v>
      </c>
      <c r="B126" s="12">
        <v>192.4</v>
      </c>
      <c r="C126" s="12">
        <v>1.69</v>
      </c>
      <c r="D126" s="22">
        <v>16.101694915254242</v>
      </c>
    </row>
    <row r="127" spans="1:4" ht="13">
      <c r="A127" s="17">
        <v>38412</v>
      </c>
      <c r="B127" s="12">
        <v>193.1</v>
      </c>
      <c r="C127" s="12">
        <v>1.74</v>
      </c>
      <c r="D127" s="22">
        <v>12.184873949579838</v>
      </c>
    </row>
    <row r="128" spans="1:4" ht="13">
      <c r="A128" s="17">
        <v>38443</v>
      </c>
      <c r="B128" s="12">
        <v>193.7</v>
      </c>
      <c r="C128" s="12">
        <v>1.52</v>
      </c>
      <c r="D128" s="22">
        <v>28.75</v>
      </c>
    </row>
    <row r="129" spans="1:4" ht="13">
      <c r="A129" s="17">
        <v>38473</v>
      </c>
      <c r="B129" s="12">
        <v>193.6</v>
      </c>
      <c r="C129" s="12">
        <v>0.99</v>
      </c>
      <c r="D129" s="22">
        <v>71.900826446280988</v>
      </c>
    </row>
    <row r="130" spans="1:4" ht="13">
      <c r="A130" s="17">
        <v>38504</v>
      </c>
      <c r="B130" s="12">
        <v>193.7</v>
      </c>
      <c r="C130" s="12">
        <v>1.04</v>
      </c>
      <c r="D130" s="22">
        <v>68.032786885245898</v>
      </c>
    </row>
    <row r="131" spans="1:4" ht="13">
      <c r="A131" s="17">
        <v>38534</v>
      </c>
      <c r="B131" s="12">
        <v>194.9</v>
      </c>
      <c r="C131" s="12">
        <v>1.72</v>
      </c>
      <c r="D131" s="22">
        <v>14.22764227642277</v>
      </c>
    </row>
    <row r="132" spans="1:4" ht="13">
      <c r="A132" s="17">
        <v>38565</v>
      </c>
      <c r="B132" s="12">
        <v>196.1</v>
      </c>
      <c r="C132" s="12">
        <v>1.92</v>
      </c>
      <c r="D132" s="22">
        <v>1.6129032258064484</v>
      </c>
    </row>
    <row r="133" spans="1:4" ht="13">
      <c r="A133" s="17">
        <v>38596</v>
      </c>
      <c r="B133" s="12">
        <v>198.8</v>
      </c>
      <c r="C133" s="12">
        <v>2.95</v>
      </c>
      <c r="D133" s="22">
        <v>0</v>
      </c>
    </row>
    <row r="134" spans="1:4" ht="13">
      <c r="A134" s="17">
        <v>38626</v>
      </c>
      <c r="B134" s="12">
        <v>199.1</v>
      </c>
      <c r="C134" s="12">
        <v>2.79</v>
      </c>
      <c r="D134" s="22">
        <v>0.79365079365078373</v>
      </c>
    </row>
    <row r="135" spans="1:4" ht="13">
      <c r="A135" s="17">
        <v>38657</v>
      </c>
      <c r="B135" s="12">
        <v>198.1</v>
      </c>
      <c r="C135" s="12">
        <v>2.3199999999999998</v>
      </c>
      <c r="D135" s="22">
        <v>1.5748031496062964</v>
      </c>
    </row>
    <row r="136" spans="1:4" ht="13">
      <c r="A136" s="17">
        <v>38687</v>
      </c>
      <c r="B136" s="12">
        <v>198.1</v>
      </c>
      <c r="C136" s="12">
        <v>2.27</v>
      </c>
      <c r="D136" s="22">
        <v>2.34375</v>
      </c>
    </row>
    <row r="137" spans="1:4" ht="13">
      <c r="A137" s="17">
        <v>38718</v>
      </c>
      <c r="B137" s="12">
        <v>199.3</v>
      </c>
      <c r="C137" s="12">
        <v>2.2599999999999998</v>
      </c>
      <c r="D137" s="22">
        <v>3.1007751937984551</v>
      </c>
    </row>
    <row r="138" spans="1:4" ht="13">
      <c r="A138" s="17">
        <v>38749</v>
      </c>
      <c r="B138" s="12">
        <v>199.4</v>
      </c>
      <c r="C138" s="12">
        <v>1.68</v>
      </c>
      <c r="D138" s="22">
        <v>22.692307692307693</v>
      </c>
    </row>
    <row r="139" spans="1:4" ht="13">
      <c r="A139" s="17">
        <v>38777</v>
      </c>
      <c r="B139" s="12">
        <v>199.7</v>
      </c>
      <c r="C139" s="12">
        <v>0.45</v>
      </c>
      <c r="D139" s="22">
        <v>95.419847328244273</v>
      </c>
    </row>
    <row r="140" spans="1:4" ht="13">
      <c r="A140" s="17">
        <v>38808</v>
      </c>
      <c r="B140" s="12">
        <v>200.7</v>
      </c>
      <c r="C140" s="12">
        <v>0.8</v>
      </c>
      <c r="D140" s="22">
        <v>82.196969696969688</v>
      </c>
    </row>
    <row r="141" spans="1:4" ht="13">
      <c r="A141" s="17">
        <v>38838</v>
      </c>
      <c r="B141" s="12">
        <v>201.3</v>
      </c>
      <c r="C141" s="12">
        <v>1.62</v>
      </c>
      <c r="D141" s="22">
        <v>24.812030075187977</v>
      </c>
    </row>
    <row r="142" spans="1:4" ht="13">
      <c r="A142" s="17">
        <v>38869</v>
      </c>
      <c r="B142" s="12">
        <v>201.8</v>
      </c>
      <c r="C142" s="12">
        <v>1.87</v>
      </c>
      <c r="D142" s="22">
        <v>7.4626865671641838</v>
      </c>
    </row>
    <row r="143" spans="1:4" ht="13">
      <c r="A143" s="17">
        <v>38899</v>
      </c>
      <c r="B143" s="12">
        <v>202.9</v>
      </c>
      <c r="C143" s="12">
        <v>1.81</v>
      </c>
      <c r="D143" s="22">
        <v>11.481481481481481</v>
      </c>
    </row>
    <row r="144" spans="1:4" ht="13">
      <c r="A144" s="17">
        <v>38930</v>
      </c>
      <c r="B144" s="12">
        <v>203.8</v>
      </c>
      <c r="C144" s="12">
        <v>2.21</v>
      </c>
      <c r="D144" s="22">
        <v>3.6764705882352899</v>
      </c>
    </row>
    <row r="145" spans="1:4" ht="13">
      <c r="A145" s="17">
        <v>38961</v>
      </c>
      <c r="B145" s="12">
        <v>202.8</v>
      </c>
      <c r="C145" s="12">
        <v>1.55</v>
      </c>
      <c r="D145" s="22">
        <v>30.65693430656934</v>
      </c>
    </row>
    <row r="146" spans="1:4" ht="13">
      <c r="A146" s="17">
        <v>38991</v>
      </c>
      <c r="B146" s="12">
        <v>201.9</v>
      </c>
      <c r="C146" s="12">
        <v>0.6</v>
      </c>
      <c r="D146" s="22">
        <v>92.391304347826093</v>
      </c>
    </row>
    <row r="147" spans="1:4" ht="13">
      <c r="A147" s="17">
        <v>39022</v>
      </c>
      <c r="B147" s="12">
        <v>202</v>
      </c>
      <c r="C147" s="12">
        <v>0.35</v>
      </c>
      <c r="D147" s="22">
        <v>96.402877697841731</v>
      </c>
    </row>
    <row r="148" spans="1:4" ht="13">
      <c r="A148" s="17">
        <v>39052</v>
      </c>
      <c r="B148" s="12">
        <v>203.1</v>
      </c>
      <c r="C148" s="12">
        <v>0.64</v>
      </c>
      <c r="D148" s="22">
        <v>89.285714285714292</v>
      </c>
    </row>
    <row r="149" spans="1:4" ht="13">
      <c r="A149" s="17">
        <v>39083</v>
      </c>
      <c r="B149" s="12">
        <v>203.44</v>
      </c>
      <c r="C149" s="12">
        <v>0.26</v>
      </c>
      <c r="D149" s="22">
        <v>97.163120567375884</v>
      </c>
    </row>
    <row r="150" spans="1:4" ht="13">
      <c r="A150" s="17">
        <v>39114</v>
      </c>
      <c r="B150" s="12">
        <v>204.23</v>
      </c>
      <c r="C150" s="12">
        <v>0.21</v>
      </c>
      <c r="D150" s="22">
        <v>97.887323943661968</v>
      </c>
    </row>
    <row r="151" spans="1:4" ht="13">
      <c r="A151" s="17">
        <v>39142</v>
      </c>
      <c r="B151" s="12">
        <v>205.29</v>
      </c>
      <c r="C151" s="12">
        <v>1.23</v>
      </c>
      <c r="D151" s="22">
        <v>55.244755244755247</v>
      </c>
    </row>
    <row r="152" spans="1:4" ht="13">
      <c r="A152" s="17">
        <v>39173</v>
      </c>
      <c r="B152" s="12">
        <v>205.9</v>
      </c>
      <c r="C152" s="12">
        <v>1.98</v>
      </c>
      <c r="D152" s="22">
        <v>5.5555555555555571</v>
      </c>
    </row>
    <row r="153" spans="1:4" ht="13">
      <c r="A153" s="17">
        <v>39203</v>
      </c>
      <c r="B153" s="12">
        <v>206.75</v>
      </c>
      <c r="C153" s="12">
        <v>2.35</v>
      </c>
      <c r="D153" s="22">
        <v>1.3793103448275872</v>
      </c>
    </row>
    <row r="154" spans="1:4" ht="13">
      <c r="A154" s="17">
        <v>39234</v>
      </c>
      <c r="B154" s="12">
        <v>207.23</v>
      </c>
      <c r="C154" s="12">
        <v>2.04</v>
      </c>
      <c r="D154" s="22">
        <v>4.7945205479451971</v>
      </c>
    </row>
    <row r="155" spans="1:4" ht="13">
      <c r="A155" s="17">
        <v>39264</v>
      </c>
      <c r="B155" s="12">
        <v>207.6</v>
      </c>
      <c r="C155" s="12">
        <v>2.0499999999999998</v>
      </c>
      <c r="D155" s="22">
        <v>4.7619047619047734</v>
      </c>
    </row>
    <row r="156" spans="1:4" ht="13">
      <c r="A156" s="17">
        <v>39295</v>
      </c>
      <c r="B156" s="12">
        <v>207.67</v>
      </c>
      <c r="C156" s="12">
        <v>1.68</v>
      </c>
      <c r="D156" s="22">
        <v>25</v>
      </c>
    </row>
    <row r="157" spans="1:4" ht="13">
      <c r="A157" s="17">
        <v>39326</v>
      </c>
      <c r="B157" s="12">
        <v>208.55</v>
      </c>
      <c r="C157" s="12">
        <v>1.59</v>
      </c>
      <c r="D157" s="22">
        <v>29.530201342281885</v>
      </c>
    </row>
    <row r="158" spans="1:4" ht="13">
      <c r="A158" s="17">
        <v>39356</v>
      </c>
      <c r="B158" s="12">
        <v>209.19</v>
      </c>
      <c r="C158" s="12">
        <v>1.6</v>
      </c>
      <c r="D158" s="22">
        <v>28.666666666666657</v>
      </c>
    </row>
    <row r="159" spans="1:4" ht="13">
      <c r="A159" s="17">
        <v>39387</v>
      </c>
      <c r="B159" s="12">
        <v>210.83</v>
      </c>
      <c r="C159" s="12">
        <v>1.97</v>
      </c>
      <c r="D159" s="22">
        <v>7.9470198675496704</v>
      </c>
    </row>
    <row r="160" spans="1:4" ht="13">
      <c r="A160" s="17">
        <v>39417</v>
      </c>
      <c r="B160" s="12">
        <v>211.44</v>
      </c>
      <c r="C160" s="12">
        <v>2.0299999999999998</v>
      </c>
      <c r="D160" s="22">
        <v>5.9210526315789451</v>
      </c>
    </row>
    <row r="161" spans="1:4" ht="13">
      <c r="A161" s="17">
        <v>39448</v>
      </c>
      <c r="B161" s="12">
        <v>212.17</v>
      </c>
      <c r="C161" s="12">
        <v>2.2000000000000002</v>
      </c>
      <c r="D161" s="22">
        <v>4.5751633986928084</v>
      </c>
    </row>
    <row r="162" spans="1:4" ht="13">
      <c r="A162" s="17">
        <v>39479</v>
      </c>
      <c r="B162" s="12">
        <v>212.69</v>
      </c>
      <c r="C162" s="12">
        <v>2.42</v>
      </c>
      <c r="D162" s="22">
        <v>1.2987012987013031</v>
      </c>
    </row>
    <row r="163" spans="1:4" ht="13">
      <c r="A163" s="17">
        <v>39508</v>
      </c>
      <c r="B163" s="12">
        <v>213.45</v>
      </c>
      <c r="C163" s="12">
        <v>2.35</v>
      </c>
      <c r="D163" s="22">
        <v>2.2580645161290391</v>
      </c>
    </row>
    <row r="164" spans="1:4" ht="13">
      <c r="A164" s="17">
        <v>39539</v>
      </c>
      <c r="B164" s="12">
        <v>213.94</v>
      </c>
      <c r="C164" s="12">
        <v>2.27</v>
      </c>
      <c r="D164" s="22">
        <v>4.1666666666666572</v>
      </c>
    </row>
    <row r="165" spans="1:4" ht="13">
      <c r="A165" s="17">
        <v>39569</v>
      </c>
      <c r="B165" s="12">
        <v>215.21</v>
      </c>
      <c r="C165" s="12">
        <v>2.0699999999999998</v>
      </c>
      <c r="D165" s="22">
        <v>7.0063694267515899</v>
      </c>
    </row>
    <row r="166" spans="1:4" ht="13">
      <c r="A166" s="17">
        <v>39600</v>
      </c>
      <c r="B166" s="12">
        <v>217.46</v>
      </c>
      <c r="C166" s="12">
        <v>2.85</v>
      </c>
      <c r="D166" s="22">
        <v>0.63291139240506311</v>
      </c>
    </row>
    <row r="167" spans="1:4" ht="13">
      <c r="A167" s="17">
        <v>39630</v>
      </c>
      <c r="B167" s="12">
        <v>219.02</v>
      </c>
      <c r="C167" s="12">
        <v>3.22</v>
      </c>
      <c r="D167" s="22">
        <v>0</v>
      </c>
    </row>
    <row r="168" spans="1:4" ht="13">
      <c r="A168" s="17">
        <v>39661</v>
      </c>
      <c r="B168" s="12">
        <v>218.69</v>
      </c>
      <c r="C168" s="12">
        <v>2.82</v>
      </c>
      <c r="D168" s="22">
        <v>1.875</v>
      </c>
    </row>
    <row r="169" spans="1:4" ht="13">
      <c r="A169" s="17">
        <v>39692</v>
      </c>
      <c r="B169" s="12">
        <v>218.88</v>
      </c>
      <c r="C169" s="12">
        <v>2.54</v>
      </c>
      <c r="D169" s="22">
        <v>3.1055900621118013</v>
      </c>
    </row>
    <row r="170" spans="1:4" ht="13">
      <c r="A170" s="17">
        <v>39722</v>
      </c>
      <c r="B170" s="12">
        <v>217</v>
      </c>
      <c r="C170" s="12">
        <v>1.43</v>
      </c>
      <c r="D170" s="22">
        <v>47.530864197530867</v>
      </c>
    </row>
    <row r="171" spans="1:4" ht="13">
      <c r="A171" s="17">
        <v>39753</v>
      </c>
      <c r="B171" s="12">
        <v>213.15</v>
      </c>
      <c r="C171" s="12">
        <v>-0.95</v>
      </c>
      <c r="D171" s="22">
        <v>100</v>
      </c>
    </row>
    <row r="172" spans="1:4" ht="13">
      <c r="A172" s="17">
        <v>39783</v>
      </c>
      <c r="B172" s="12">
        <v>211.4</v>
      </c>
      <c r="C172" s="12">
        <v>-2.79</v>
      </c>
      <c r="D172" s="22">
        <v>100</v>
      </c>
    </row>
    <row r="173" spans="1:4" ht="13">
      <c r="A173" s="17">
        <v>39814</v>
      </c>
      <c r="B173" s="12">
        <v>211.93</v>
      </c>
      <c r="C173" s="12">
        <v>-3.23</v>
      </c>
      <c r="D173" s="22">
        <v>100</v>
      </c>
    </row>
    <row r="174" spans="1:4" ht="13">
      <c r="A174" s="17">
        <v>39845</v>
      </c>
      <c r="B174" s="12">
        <v>212.71</v>
      </c>
      <c r="C174" s="12">
        <v>-2.74</v>
      </c>
      <c r="D174" s="22">
        <v>98.795180722891573</v>
      </c>
    </row>
    <row r="175" spans="1:4" ht="13">
      <c r="A175" s="17">
        <v>39873</v>
      </c>
      <c r="B175" s="12">
        <v>212.5</v>
      </c>
      <c r="C175" s="12">
        <v>-2.92</v>
      </c>
      <c r="D175" s="22">
        <v>99.401197604790426</v>
      </c>
    </row>
    <row r="176" spans="1:4" ht="13">
      <c r="A176" s="17">
        <v>39904</v>
      </c>
      <c r="B176" s="12">
        <v>212.71</v>
      </c>
      <c r="C176" s="12">
        <v>-1.98</v>
      </c>
      <c r="D176" s="22">
        <v>97.61904761904762</v>
      </c>
    </row>
    <row r="177" spans="1:4" ht="13">
      <c r="A177" s="17">
        <v>39934</v>
      </c>
      <c r="B177" s="12">
        <v>213.02</v>
      </c>
      <c r="C177" s="12">
        <v>-0.06</v>
      </c>
      <c r="D177" s="22">
        <v>95.857988165680467</v>
      </c>
    </row>
    <row r="178" spans="1:4" ht="13">
      <c r="A178" s="17">
        <v>39965</v>
      </c>
      <c r="B178" s="12">
        <v>214.79</v>
      </c>
      <c r="C178" s="12">
        <v>1.6</v>
      </c>
      <c r="D178" s="22">
        <v>32.058823529411768</v>
      </c>
    </row>
    <row r="179" spans="1:4" ht="13">
      <c r="A179" s="17">
        <v>39995</v>
      </c>
      <c r="B179" s="12">
        <v>214.73</v>
      </c>
      <c r="C179" s="12">
        <v>1.32</v>
      </c>
      <c r="D179" s="22">
        <v>54.678362573099413</v>
      </c>
    </row>
    <row r="180" spans="1:4" ht="13">
      <c r="A180" s="17">
        <v>40026</v>
      </c>
      <c r="B180" s="12">
        <v>215.44</v>
      </c>
      <c r="C180" s="12">
        <v>1.29</v>
      </c>
      <c r="D180" s="22">
        <v>56.395348837209305</v>
      </c>
    </row>
    <row r="181" spans="1:4" ht="13">
      <c r="A181" s="17">
        <v>40057</v>
      </c>
      <c r="B181" s="12">
        <v>215.86</v>
      </c>
      <c r="C181" s="12">
        <v>1.58</v>
      </c>
      <c r="D181" s="22">
        <v>34.104046242774572</v>
      </c>
    </row>
    <row r="182" spans="1:4" ht="13">
      <c r="A182" s="17">
        <v>40087</v>
      </c>
      <c r="B182" s="12">
        <v>216.51</v>
      </c>
      <c r="C182" s="12">
        <v>1.79</v>
      </c>
      <c r="D182" s="22">
        <v>18.965517241379317</v>
      </c>
    </row>
    <row r="183" spans="1:4" ht="13">
      <c r="A183" s="17">
        <v>40118</v>
      </c>
      <c r="B183" s="12">
        <v>217.23</v>
      </c>
      <c r="C183" s="12">
        <v>1.98</v>
      </c>
      <c r="D183" s="22">
        <v>12.285714285714292</v>
      </c>
    </row>
    <row r="184" spans="1:4" ht="13">
      <c r="A184" s="17">
        <v>40148</v>
      </c>
      <c r="B184" s="12">
        <v>217.35</v>
      </c>
      <c r="C184" s="12">
        <v>1.19</v>
      </c>
      <c r="D184" s="22">
        <v>61.647727272727273</v>
      </c>
    </row>
    <row r="185" spans="1:4" ht="13">
      <c r="A185" s="17">
        <v>40179</v>
      </c>
      <c r="B185" s="12">
        <v>217.49</v>
      </c>
      <c r="C185" s="12">
        <v>1.29</v>
      </c>
      <c r="D185" s="22">
        <v>56.779661016949149</v>
      </c>
    </row>
    <row r="186" spans="1:4" ht="13">
      <c r="A186" s="17">
        <v>40210</v>
      </c>
      <c r="B186" s="12">
        <v>217.28</v>
      </c>
      <c r="C186" s="12">
        <v>0.85</v>
      </c>
      <c r="D186" s="22">
        <v>78.651685393258433</v>
      </c>
    </row>
    <row r="187" spans="1:4" ht="13">
      <c r="A187" s="17">
        <v>40238</v>
      </c>
      <c r="B187" s="12">
        <v>217.35</v>
      </c>
      <c r="C187" s="12">
        <v>0.69</v>
      </c>
      <c r="D187" s="22">
        <v>84.357541899441344</v>
      </c>
    </row>
    <row r="188" spans="1:4" ht="13">
      <c r="A188" s="17">
        <v>40269</v>
      </c>
      <c r="B188" s="12">
        <v>217.4</v>
      </c>
      <c r="C188" s="12">
        <v>0.41</v>
      </c>
      <c r="D188" s="22">
        <v>91.666666666666671</v>
      </c>
    </row>
    <row r="189" spans="1:4" ht="13">
      <c r="A189" s="17">
        <v>40299</v>
      </c>
      <c r="B189" s="12">
        <v>217.29</v>
      </c>
      <c r="C189" s="12">
        <v>0.03</v>
      </c>
      <c r="D189" s="22">
        <v>95.58011049723757</v>
      </c>
    </row>
    <row r="190" spans="1:4" ht="13">
      <c r="A190" s="17">
        <v>40330</v>
      </c>
      <c r="B190" s="12">
        <v>217.2</v>
      </c>
      <c r="C190" s="12">
        <v>-7.0000000000000007E-2</v>
      </c>
      <c r="D190" s="22">
        <v>96.15384615384616</v>
      </c>
    </row>
    <row r="191" spans="1:4" ht="13">
      <c r="A191" s="17">
        <v>40360</v>
      </c>
      <c r="B191" s="12">
        <v>217.6</v>
      </c>
      <c r="C191" s="12">
        <v>0.05</v>
      </c>
      <c r="D191" s="22">
        <v>94.535519125683066</v>
      </c>
    </row>
    <row r="192" spans="1:4" ht="13">
      <c r="A192" s="17">
        <v>40391</v>
      </c>
      <c r="B192" s="12">
        <v>217.92</v>
      </c>
      <c r="C192" s="12">
        <v>0.3</v>
      </c>
      <c r="D192" s="22">
        <v>91.304347826086953</v>
      </c>
    </row>
    <row r="193" spans="1:4" ht="13">
      <c r="A193" s="17">
        <v>40422</v>
      </c>
      <c r="B193" s="12">
        <v>218.28</v>
      </c>
      <c r="C193" s="12">
        <v>0.42</v>
      </c>
      <c r="D193" s="22">
        <v>89.189189189189193</v>
      </c>
    </row>
    <row r="194" spans="1:4" ht="13">
      <c r="A194" s="17">
        <v>40452</v>
      </c>
      <c r="B194" s="12">
        <v>219.03</v>
      </c>
      <c r="C194" s="12">
        <v>0.75</v>
      </c>
      <c r="D194" s="22">
        <v>79.3010752688172</v>
      </c>
    </row>
    <row r="195" spans="1:4" ht="13">
      <c r="A195" s="17">
        <v>40483</v>
      </c>
      <c r="B195" s="12">
        <v>219.59</v>
      </c>
      <c r="C195" s="12">
        <v>1.06</v>
      </c>
      <c r="D195" s="22">
        <v>64.973262032085557</v>
      </c>
    </row>
    <row r="196" spans="1:4" ht="13">
      <c r="A196" s="17">
        <v>40513</v>
      </c>
      <c r="B196" s="12">
        <v>220.47</v>
      </c>
      <c r="C196" s="12">
        <v>1.51</v>
      </c>
      <c r="D196" s="22">
        <v>37.765957446808507</v>
      </c>
    </row>
    <row r="197" spans="1:4" ht="13">
      <c r="A197" s="17">
        <v>40544</v>
      </c>
      <c r="B197" s="12">
        <v>221.19</v>
      </c>
      <c r="C197" s="12">
        <v>1.65</v>
      </c>
      <c r="D197" s="22">
        <v>28.571428571428569</v>
      </c>
    </row>
    <row r="198" spans="1:4" ht="13">
      <c r="A198" s="17">
        <v>40575</v>
      </c>
      <c r="B198" s="12">
        <v>221.9</v>
      </c>
      <c r="C198" s="12">
        <v>1.82</v>
      </c>
      <c r="D198" s="22">
        <v>16.315789473684205</v>
      </c>
    </row>
    <row r="199" spans="1:4" ht="13">
      <c r="A199" s="17">
        <v>40603</v>
      </c>
      <c r="B199" s="12">
        <v>223.05</v>
      </c>
      <c r="C199" s="12">
        <v>2.19</v>
      </c>
      <c r="D199" s="22">
        <v>7.8534031413612553</v>
      </c>
    </row>
    <row r="200" spans="1:4" ht="13">
      <c r="A200" s="17">
        <v>40634</v>
      </c>
      <c r="B200" s="12">
        <v>224.09</v>
      </c>
      <c r="C200" s="12">
        <v>2.31</v>
      </c>
      <c r="D200" s="22">
        <v>5.2083333333333428</v>
      </c>
    </row>
    <row r="201" spans="1:4" ht="13">
      <c r="A201" s="17">
        <v>40664</v>
      </c>
      <c r="B201" s="12">
        <v>224.81</v>
      </c>
      <c r="C201" s="12">
        <v>2.38</v>
      </c>
      <c r="D201" s="22">
        <v>3.6269430051813458</v>
      </c>
    </row>
    <row r="202" spans="1:4" ht="13">
      <c r="A202" s="17">
        <v>40695</v>
      </c>
      <c r="B202" s="12">
        <v>224.81</v>
      </c>
      <c r="C202" s="12">
        <v>1.97</v>
      </c>
      <c r="D202" s="22">
        <v>13.659793814432987</v>
      </c>
    </row>
    <row r="203" spans="1:4" ht="13">
      <c r="A203" s="17">
        <v>40725</v>
      </c>
      <c r="B203" s="12">
        <v>225.4</v>
      </c>
      <c r="C203" s="12">
        <v>1.9</v>
      </c>
      <c r="D203" s="22">
        <v>15.897435897435898</v>
      </c>
    </row>
    <row r="204" spans="1:4" ht="13">
      <c r="A204" s="17">
        <v>40756</v>
      </c>
      <c r="B204" s="12">
        <v>226.11</v>
      </c>
      <c r="C204" s="12">
        <v>1.9</v>
      </c>
      <c r="D204" s="22">
        <v>16.071428571428569</v>
      </c>
    </row>
    <row r="205" spans="1:4" ht="13">
      <c r="A205" s="17">
        <v>40787</v>
      </c>
      <c r="B205" s="12">
        <v>226.6</v>
      </c>
      <c r="C205" s="12">
        <v>1.59</v>
      </c>
      <c r="D205" s="22">
        <v>34.263959390862937</v>
      </c>
    </row>
    <row r="206" spans="1:4" ht="13">
      <c r="A206" s="17">
        <v>40817</v>
      </c>
      <c r="B206" s="12">
        <v>226.75</v>
      </c>
      <c r="C206" s="12">
        <v>1.19</v>
      </c>
      <c r="D206" s="22">
        <v>60.606060606060609</v>
      </c>
    </row>
    <row r="207" spans="1:4" ht="13">
      <c r="A207" s="17">
        <v>40848</v>
      </c>
      <c r="B207" s="12">
        <v>227.17</v>
      </c>
      <c r="C207" s="12">
        <v>1.05</v>
      </c>
      <c r="D207" s="22">
        <v>67.8391959798995</v>
      </c>
    </row>
    <row r="208" spans="1:4" ht="13">
      <c r="A208" s="17">
        <v>40878</v>
      </c>
      <c r="B208" s="12">
        <v>227.22</v>
      </c>
      <c r="C208" s="12">
        <v>1.08</v>
      </c>
      <c r="D208" s="22">
        <v>65.25</v>
      </c>
    </row>
    <row r="209" spans="1:4" ht="13">
      <c r="A209" s="17">
        <v>40909</v>
      </c>
      <c r="B209" s="12">
        <v>227.84</v>
      </c>
      <c r="C209" s="12">
        <v>1.0900000000000001</v>
      </c>
      <c r="D209" s="22">
        <v>64.676616915422883</v>
      </c>
    </row>
    <row r="210" spans="1:4" ht="13">
      <c r="A210" s="17">
        <v>40940</v>
      </c>
      <c r="B210" s="12">
        <v>228.33</v>
      </c>
      <c r="C210" s="12">
        <v>0.98</v>
      </c>
      <c r="D210" s="22">
        <v>72.277227722772267</v>
      </c>
    </row>
    <row r="211" spans="1:4" ht="13">
      <c r="A211" s="17">
        <v>40969</v>
      </c>
      <c r="B211" s="12">
        <v>228.81</v>
      </c>
      <c r="C211" s="12">
        <v>0.98</v>
      </c>
      <c r="D211" s="22">
        <v>72.167487684729068</v>
      </c>
    </row>
    <row r="212" spans="1:4" ht="13">
      <c r="A212" s="17">
        <v>41000</v>
      </c>
      <c r="B212" s="12">
        <v>229.19</v>
      </c>
      <c r="C212" s="12">
        <v>1.07</v>
      </c>
      <c r="D212" s="22">
        <v>65.441176470588232</v>
      </c>
    </row>
    <row r="213" spans="1:4" ht="13">
      <c r="A213" s="17">
        <v>41030</v>
      </c>
      <c r="B213" s="12">
        <v>228.71</v>
      </c>
      <c r="C213" s="12">
        <v>0.68</v>
      </c>
      <c r="D213" s="22">
        <v>84.146341463414629</v>
      </c>
    </row>
    <row r="214" spans="1:4" ht="13">
      <c r="A214" s="17">
        <v>41061</v>
      </c>
      <c r="B214" s="12">
        <v>228.52</v>
      </c>
      <c r="C214" s="12">
        <v>0.56999999999999995</v>
      </c>
      <c r="D214" s="22">
        <v>87.378640776699029</v>
      </c>
    </row>
    <row r="215" spans="1:4" ht="13">
      <c r="A215" s="17">
        <v>41091</v>
      </c>
      <c r="B215" s="12">
        <v>228.59</v>
      </c>
      <c r="C215" s="12">
        <v>0.33</v>
      </c>
      <c r="D215" s="22">
        <v>91.787439613526573</v>
      </c>
    </row>
    <row r="216" spans="1:4" ht="13">
      <c r="A216" s="17">
        <v>41122</v>
      </c>
      <c r="B216" s="12">
        <v>229.92</v>
      </c>
      <c r="C216" s="12">
        <v>0.7</v>
      </c>
      <c r="D216" s="22">
        <v>81.25</v>
      </c>
    </row>
    <row r="217" spans="1:4" ht="13">
      <c r="A217" s="17">
        <v>41153</v>
      </c>
      <c r="B217" s="12">
        <v>231.01</v>
      </c>
      <c r="C217" s="12">
        <v>0.97</v>
      </c>
      <c r="D217" s="22">
        <v>72.009569377990431</v>
      </c>
    </row>
    <row r="218" spans="1:4" ht="13">
      <c r="A218" s="17">
        <v>41183</v>
      </c>
      <c r="B218" s="12">
        <v>231.64</v>
      </c>
      <c r="C218" s="12">
        <v>1.07</v>
      </c>
      <c r="D218" s="22">
        <v>63.80952380952381</v>
      </c>
    </row>
    <row r="219" spans="1:4" ht="13">
      <c r="A219" s="17">
        <v>41214</v>
      </c>
      <c r="B219" s="12">
        <v>231.25</v>
      </c>
      <c r="C219" s="12">
        <v>1.1100000000000001</v>
      </c>
      <c r="D219" s="22">
        <v>60.900473933649288</v>
      </c>
    </row>
    <row r="220" spans="1:4" ht="13">
      <c r="A220" s="17">
        <v>41244</v>
      </c>
      <c r="B220" s="12">
        <v>231.22</v>
      </c>
      <c r="C220" s="12">
        <v>1.18</v>
      </c>
      <c r="D220" s="22">
        <v>57.547169811320757</v>
      </c>
    </row>
    <row r="221" spans="1:4" ht="13">
      <c r="A221" s="17">
        <v>41275</v>
      </c>
      <c r="B221" s="12">
        <v>231.68</v>
      </c>
      <c r="C221" s="12">
        <v>1.35</v>
      </c>
      <c r="D221" s="22">
        <v>47.417840375586849</v>
      </c>
    </row>
    <row r="222" spans="1:4" ht="13">
      <c r="A222" s="17">
        <v>41306</v>
      </c>
      <c r="B222" s="12">
        <v>232.94</v>
      </c>
      <c r="C222" s="12">
        <v>1.31</v>
      </c>
      <c r="D222" s="22">
        <v>51.168224299065415</v>
      </c>
    </row>
    <row r="223" spans="1:4" ht="13">
      <c r="A223" s="17">
        <v>41334</v>
      </c>
      <c r="B223" s="12">
        <v>232.28</v>
      </c>
      <c r="C223" s="12">
        <v>0.55000000000000004</v>
      </c>
      <c r="D223" s="22">
        <v>87.906976744186039</v>
      </c>
    </row>
    <row r="224" spans="1:4" ht="13">
      <c r="A224" s="17">
        <v>41365</v>
      </c>
      <c r="B224" s="12">
        <v>231.8</v>
      </c>
      <c r="C224" s="12">
        <v>7.0000000000000007E-2</v>
      </c>
      <c r="D224" s="22">
        <v>94.907407407407405</v>
      </c>
    </row>
    <row r="225" spans="1:4" ht="13">
      <c r="A225" s="17">
        <v>41395</v>
      </c>
      <c r="B225" s="12">
        <v>231.89</v>
      </c>
      <c r="C225" s="12">
        <v>0.28000000000000003</v>
      </c>
      <c r="D225" s="22">
        <v>92.165898617511516</v>
      </c>
    </row>
    <row r="226" spans="1:4" ht="13">
      <c r="A226" s="17">
        <v>41426</v>
      </c>
      <c r="B226" s="12">
        <v>232.44</v>
      </c>
      <c r="C226" s="12">
        <v>0.53</v>
      </c>
      <c r="D226" s="22">
        <v>87.155963302752298</v>
      </c>
    </row>
    <row r="227" spans="1:4" ht="13">
      <c r="A227" s="17">
        <v>41456</v>
      </c>
      <c r="B227" s="12">
        <v>232.9</v>
      </c>
      <c r="C227" s="12">
        <v>0.53</v>
      </c>
      <c r="D227" s="22">
        <v>86.986301369863014</v>
      </c>
    </row>
    <row r="228" spans="1:4" ht="13">
      <c r="A228" s="17">
        <v>41487</v>
      </c>
      <c r="B228" s="12">
        <v>233.46</v>
      </c>
      <c r="C228" s="12">
        <v>0.22</v>
      </c>
      <c r="D228" s="22">
        <v>92.954545454545453</v>
      </c>
    </row>
    <row r="229" spans="1:4" ht="13">
      <c r="A229" s="17">
        <v>41518</v>
      </c>
      <c r="B229" s="12">
        <v>233.54</v>
      </c>
      <c r="C229" s="12">
        <v>0.54</v>
      </c>
      <c r="D229" s="22">
        <v>85.972850678733039</v>
      </c>
    </row>
    <row r="230" spans="1:4" ht="13">
      <c r="A230" s="17">
        <v>41548</v>
      </c>
      <c r="B230" s="12">
        <v>233.67</v>
      </c>
      <c r="C230" s="12">
        <v>0.81</v>
      </c>
      <c r="D230" s="22">
        <v>74.324324324324323</v>
      </c>
    </row>
    <row r="231" spans="1:4" ht="13">
      <c r="A231" s="17">
        <v>41579</v>
      </c>
      <c r="B231" s="12">
        <v>234.1</v>
      </c>
      <c r="C231" s="12">
        <v>0.95</v>
      </c>
      <c r="D231" s="22">
        <v>70.852017937219728</v>
      </c>
    </row>
    <row r="232" spans="1:4" ht="13">
      <c r="A232" s="17">
        <v>41609</v>
      </c>
      <c r="B232" s="12">
        <v>234.72</v>
      </c>
      <c r="C232" s="12">
        <v>0.98</v>
      </c>
      <c r="D232" s="22">
        <v>68.303571428571431</v>
      </c>
    </row>
    <row r="233" spans="1:4" ht="13">
      <c r="A233" s="17">
        <v>41640</v>
      </c>
      <c r="B233" s="12">
        <v>235.29</v>
      </c>
      <c r="C233" s="12">
        <v>1.03</v>
      </c>
      <c r="D233" s="22">
        <v>65.111111111111114</v>
      </c>
    </row>
    <row r="234" spans="1:4" ht="13">
      <c r="A234" s="17">
        <v>41671</v>
      </c>
      <c r="B234" s="12">
        <v>235.55</v>
      </c>
      <c r="C234" s="12">
        <v>0.9</v>
      </c>
      <c r="D234" s="22">
        <v>73.008849557522126</v>
      </c>
    </row>
    <row r="235" spans="1:4" ht="13">
      <c r="A235" s="17">
        <v>41699</v>
      </c>
      <c r="B235" s="12">
        <v>236.03</v>
      </c>
      <c r="C235" s="12">
        <v>1.06</v>
      </c>
      <c r="D235" s="22">
        <v>62.114537444933923</v>
      </c>
    </row>
    <row r="236" spans="1:4" ht="13">
      <c r="A236" s="17">
        <v>41730</v>
      </c>
      <c r="B236" s="12">
        <v>236.47</v>
      </c>
      <c r="C236" s="12">
        <v>1.2</v>
      </c>
      <c r="D236" s="22">
        <v>53.070175438596493</v>
      </c>
    </row>
    <row r="237" spans="1:4" ht="13">
      <c r="A237" s="17">
        <v>41760</v>
      </c>
      <c r="B237" s="12">
        <v>236.92</v>
      </c>
      <c r="C237" s="12">
        <v>1.2</v>
      </c>
      <c r="D237" s="22">
        <v>53.056768558951966</v>
      </c>
    </row>
    <row r="238" spans="1:4" ht="13">
      <c r="A238" s="17">
        <v>41791</v>
      </c>
      <c r="B238" s="12">
        <v>237.23</v>
      </c>
      <c r="C238" s="12">
        <v>1.07</v>
      </c>
      <c r="D238" s="22">
        <v>61.086956521739133</v>
      </c>
    </row>
    <row r="239" spans="1:4" ht="13">
      <c r="A239" s="17">
        <v>41821</v>
      </c>
      <c r="B239" s="12">
        <v>237.5</v>
      </c>
      <c r="C239" s="12">
        <v>0.94</v>
      </c>
      <c r="D239" s="22">
        <v>71.428571428571431</v>
      </c>
    </row>
    <row r="240" spans="1:4" ht="13">
      <c r="A240" s="17">
        <v>41852</v>
      </c>
      <c r="B240" s="12">
        <v>237.46</v>
      </c>
      <c r="C240" s="12">
        <v>0.81</v>
      </c>
      <c r="D240" s="22">
        <v>75.215517241379303</v>
      </c>
    </row>
    <row r="241" spans="1:4" ht="13">
      <c r="A241" s="17">
        <v>41883</v>
      </c>
      <c r="B241" s="12">
        <v>237.48</v>
      </c>
      <c r="C241" s="12">
        <v>0.61</v>
      </c>
      <c r="D241" s="22">
        <v>84.12017167381974</v>
      </c>
    </row>
    <row r="242" spans="1:4" ht="13">
      <c r="A242" s="17">
        <v>41913</v>
      </c>
      <c r="B242" s="12">
        <v>237.43</v>
      </c>
      <c r="C242" s="12">
        <v>0.41</v>
      </c>
      <c r="D242" s="22">
        <v>89.957264957264954</v>
      </c>
    </row>
    <row r="243" spans="1:4" ht="13">
      <c r="A243" s="17">
        <v>41944</v>
      </c>
      <c r="B243" s="12">
        <v>236.98</v>
      </c>
      <c r="C243" s="12">
        <v>0.03</v>
      </c>
      <c r="D243" s="22">
        <v>95.957446808510639</v>
      </c>
    </row>
    <row r="244" spans="1:4" ht="13">
      <c r="A244" s="17">
        <v>41974</v>
      </c>
      <c r="B244" s="12">
        <v>236.25</v>
      </c>
      <c r="C244" s="12">
        <v>-0.41</v>
      </c>
      <c r="D244" s="22">
        <v>97.457627118644069</v>
      </c>
    </row>
    <row r="245" spans="1:4" ht="13">
      <c r="A245" s="17">
        <v>42005</v>
      </c>
      <c r="B245" s="12">
        <v>234.75</v>
      </c>
      <c r="C245" s="12">
        <v>-1.1599999999999999</v>
      </c>
      <c r="D245" s="22">
        <v>97.890295358649794</v>
      </c>
    </row>
    <row r="246" spans="1:4" ht="13">
      <c r="A246" s="17">
        <v>42036</v>
      </c>
      <c r="B246" s="12">
        <v>235.34</v>
      </c>
      <c r="C246" s="12">
        <v>-0.89</v>
      </c>
      <c r="D246" s="22">
        <v>97.058823529411768</v>
      </c>
    </row>
    <row r="247" spans="1:4" ht="13">
      <c r="A247" s="17">
        <v>42064</v>
      </c>
      <c r="B247" s="12">
        <v>235.98</v>
      </c>
      <c r="C247" s="12">
        <v>-0.63</v>
      </c>
      <c r="D247" s="22">
        <v>96.652719665271974</v>
      </c>
    </row>
    <row r="248" spans="1:4" ht="13">
      <c r="A248" s="17">
        <v>42095</v>
      </c>
      <c r="B248" s="12">
        <v>236.22</v>
      </c>
      <c r="C248" s="12">
        <v>-0.51</v>
      </c>
      <c r="D248" s="22">
        <v>96.25</v>
      </c>
    </row>
    <row r="249" spans="1:4" ht="13">
      <c r="A249" s="17">
        <v>42125</v>
      </c>
      <c r="B249" s="12">
        <v>237</v>
      </c>
      <c r="C249" s="12">
        <v>0.01</v>
      </c>
      <c r="D249" s="22">
        <v>94.190871369294612</v>
      </c>
    </row>
    <row r="250" spans="1:4" ht="13">
      <c r="A250" s="17">
        <v>42156</v>
      </c>
      <c r="B250" s="12">
        <v>237.66</v>
      </c>
      <c r="C250" s="12">
        <v>0.59</v>
      </c>
      <c r="D250" s="22">
        <v>82.231404958677686</v>
      </c>
    </row>
    <row r="251" spans="1:4" ht="13">
      <c r="A251" s="17">
        <v>42186</v>
      </c>
      <c r="B251" s="12">
        <v>238.03</v>
      </c>
      <c r="C251" s="12">
        <v>1.4</v>
      </c>
      <c r="D251" s="22">
        <v>39.506172839506171</v>
      </c>
    </row>
    <row r="252" spans="1:4" ht="13">
      <c r="A252" s="17">
        <v>42217</v>
      </c>
      <c r="B252" s="12">
        <v>238.03</v>
      </c>
      <c r="C252" s="12">
        <v>1.1399999999999999</v>
      </c>
      <c r="D252" s="22">
        <v>53.483606557377051</v>
      </c>
    </row>
    <row r="253" spans="1:4" ht="13">
      <c r="A253" s="17">
        <v>42248</v>
      </c>
      <c r="B253" s="12">
        <v>237.5</v>
      </c>
      <c r="C253" s="12">
        <v>0.64</v>
      </c>
      <c r="D253" s="22">
        <v>79.795918367346943</v>
      </c>
    </row>
    <row r="254" spans="1:4" ht="13">
      <c r="A254" s="17">
        <v>42278</v>
      </c>
      <c r="B254" s="12">
        <v>237.73</v>
      </c>
      <c r="C254" s="12">
        <v>0.64</v>
      </c>
      <c r="D254" s="22">
        <v>79.674796747967477</v>
      </c>
    </row>
    <row r="255" spans="1:4" ht="13">
      <c r="A255" s="17">
        <v>42309</v>
      </c>
      <c r="B255" s="12">
        <v>238.02</v>
      </c>
      <c r="C255" s="12">
        <v>0.43</v>
      </c>
      <c r="D255" s="22">
        <v>86.437246963562757</v>
      </c>
    </row>
    <row r="256" spans="1:4" ht="13">
      <c r="A256" s="17">
        <v>42339</v>
      </c>
      <c r="B256" s="12">
        <v>237.76</v>
      </c>
      <c r="C256" s="12">
        <v>0.04</v>
      </c>
      <c r="D256" s="22">
        <v>93.145161290322577</v>
      </c>
    </row>
    <row r="257" spans="1:4" ht="13">
      <c r="A257" s="17">
        <v>42370</v>
      </c>
      <c r="B257" s="12">
        <v>237.65</v>
      </c>
      <c r="C257" s="12">
        <v>-0.16</v>
      </c>
      <c r="D257" s="22">
        <v>95.180722891566262</v>
      </c>
    </row>
    <row r="258" spans="1:4" ht="13">
      <c r="A258" s="17">
        <v>42401</v>
      </c>
      <c r="B258" s="12">
        <v>237.34</v>
      </c>
      <c r="C258" s="12">
        <v>-0.28999999999999998</v>
      </c>
      <c r="D258" s="22">
        <v>95.6</v>
      </c>
    </row>
    <row r="259" spans="1:4" ht="13">
      <c r="A259" s="17">
        <v>42430</v>
      </c>
      <c r="B259" s="12">
        <v>238.08</v>
      </c>
      <c r="C259" s="12">
        <v>0.25</v>
      </c>
      <c r="D259" s="22">
        <v>89.243027888446221</v>
      </c>
    </row>
    <row r="260" spans="1:4" ht="13">
      <c r="A260" s="17">
        <v>42461</v>
      </c>
      <c r="B260" s="12">
        <v>238.99</v>
      </c>
      <c r="C260" s="12">
        <v>0.53</v>
      </c>
      <c r="D260" s="22">
        <v>82.936507936507937</v>
      </c>
    </row>
    <row r="261" spans="1:4" ht="13">
      <c r="A261" s="17">
        <v>42491</v>
      </c>
      <c r="B261" s="12">
        <v>239.56</v>
      </c>
      <c r="C261" s="12">
        <v>0.65</v>
      </c>
      <c r="D261" s="22">
        <v>76.877470355731219</v>
      </c>
    </row>
    <row r="262" spans="1:4" ht="13">
      <c r="A262" s="17">
        <v>42522</v>
      </c>
      <c r="B262" s="12">
        <v>240.22</v>
      </c>
      <c r="C262" s="12">
        <v>1.04</v>
      </c>
      <c r="D262" s="22">
        <v>59.645669291338585</v>
      </c>
    </row>
    <row r="263" spans="1:4" ht="13">
      <c r="A263" s="17">
        <v>42552</v>
      </c>
      <c r="B263" s="12">
        <v>240.1</v>
      </c>
      <c r="C263" s="12">
        <v>1.03</v>
      </c>
      <c r="D263" s="22">
        <v>60.392156862745097</v>
      </c>
    </row>
    <row r="264" spans="1:4" ht="13">
      <c r="A264" s="17">
        <v>42583</v>
      </c>
      <c r="B264" s="12">
        <v>240.54</v>
      </c>
      <c r="C264" s="12">
        <v>1.35</v>
      </c>
      <c r="D264" s="22">
        <v>40.0390625</v>
      </c>
    </row>
    <row r="265" spans="1:4" ht="13">
      <c r="A265" s="17">
        <v>42614</v>
      </c>
      <c r="B265" s="12">
        <v>241.18</v>
      </c>
      <c r="C265" s="12">
        <v>1.3</v>
      </c>
      <c r="D265" s="22">
        <v>43.968871595330739</v>
      </c>
    </row>
    <row r="266" spans="1:4" ht="13">
      <c r="A266" s="17">
        <v>42644</v>
      </c>
      <c r="B266" s="12">
        <v>241.74</v>
      </c>
      <c r="C266" s="12">
        <v>1.1499999999999999</v>
      </c>
      <c r="D266" s="22">
        <v>50.968992248062015</v>
      </c>
    </row>
    <row r="267" spans="1:4" ht="13">
      <c r="A267" s="17">
        <v>42675</v>
      </c>
      <c r="B267" s="12">
        <v>242.03</v>
      </c>
      <c r="C267" s="12">
        <v>1.03</v>
      </c>
      <c r="D267" s="22">
        <v>60.810810810810814</v>
      </c>
    </row>
    <row r="268" spans="1:4" ht="13">
      <c r="A268" s="17">
        <v>42705</v>
      </c>
      <c r="B268" s="12">
        <v>242.64</v>
      </c>
      <c r="C268" s="12">
        <v>1.01</v>
      </c>
      <c r="D268" s="22">
        <v>61.538461538461533</v>
      </c>
    </row>
    <row r="269" spans="1:4" ht="13">
      <c r="A269" s="17">
        <v>42736</v>
      </c>
      <c r="B269" s="12">
        <v>243.62</v>
      </c>
      <c r="C269" s="12">
        <v>1.46</v>
      </c>
      <c r="D269" s="22">
        <v>32.758620689655174</v>
      </c>
    </row>
    <row r="270" spans="1:4" ht="13">
      <c r="A270" s="17">
        <v>42767</v>
      </c>
      <c r="B270" s="12">
        <v>244.01</v>
      </c>
      <c r="C270" s="12">
        <v>1.44</v>
      </c>
      <c r="D270" s="22">
        <v>34.351145038167942</v>
      </c>
    </row>
    <row r="271" spans="1:4" ht="13">
      <c r="A271" s="17">
        <v>42795</v>
      </c>
      <c r="B271" s="12">
        <v>243.89</v>
      </c>
      <c r="C271" s="12">
        <v>1.1299999999999999</v>
      </c>
      <c r="D271" s="22">
        <v>52.471482889733842</v>
      </c>
    </row>
    <row r="272" spans="1:4" ht="13">
      <c r="A272" s="17">
        <v>42826</v>
      </c>
      <c r="B272" s="12">
        <v>244.19</v>
      </c>
      <c r="C272" s="12">
        <v>1.01</v>
      </c>
      <c r="D272" s="22">
        <v>61.93181818181818</v>
      </c>
    </row>
    <row r="273" spans="1:4" ht="13">
      <c r="A273" s="17">
        <v>42856</v>
      </c>
      <c r="B273" s="12">
        <v>244</v>
      </c>
      <c r="C273" s="12">
        <v>0.82</v>
      </c>
      <c r="D273" s="22">
        <v>70.566037735849051</v>
      </c>
    </row>
    <row r="274" spans="1:4" ht="13">
      <c r="A274" s="17">
        <v>42887</v>
      </c>
      <c r="B274" s="12">
        <v>244.16</v>
      </c>
      <c r="C274" s="12">
        <v>0.63</v>
      </c>
      <c r="D274" s="22">
        <v>79.511278195488728</v>
      </c>
    </row>
    <row r="275" spans="1:4" ht="13">
      <c r="A275" s="17">
        <v>42917</v>
      </c>
      <c r="B275" s="12">
        <v>244.24</v>
      </c>
      <c r="C275" s="12">
        <v>0.26</v>
      </c>
      <c r="D275" s="22">
        <v>89.325842696629209</v>
      </c>
    </row>
    <row r="276" spans="1:4" ht="13">
      <c r="A276" s="17">
        <v>42948</v>
      </c>
      <c r="B276" s="12">
        <v>245.18</v>
      </c>
      <c r="C276" s="12">
        <v>0.48</v>
      </c>
      <c r="D276" s="22">
        <v>84.701492537313428</v>
      </c>
    </row>
    <row r="277" spans="1:4" ht="13">
      <c r="A277" s="17">
        <v>42979</v>
      </c>
      <c r="B277" s="12">
        <v>246.44</v>
      </c>
      <c r="C277" s="12">
        <v>1.04</v>
      </c>
      <c r="D277" s="22">
        <v>58.736059479553901</v>
      </c>
    </row>
    <row r="278" spans="1:4" ht="13">
      <c r="A278" s="17">
        <v>43009</v>
      </c>
      <c r="B278" s="12">
        <v>246.63</v>
      </c>
      <c r="C278" s="12">
        <v>1</v>
      </c>
      <c r="D278" s="22">
        <v>62.037037037037038</v>
      </c>
    </row>
    <row r="279" spans="1:4" ht="13">
      <c r="A279" s="17">
        <v>43040</v>
      </c>
      <c r="B279" s="12">
        <v>247.28</v>
      </c>
      <c r="C279" s="12">
        <v>1.34</v>
      </c>
      <c r="D279" s="22">
        <v>39.667896678966784</v>
      </c>
    </row>
    <row r="280" spans="1:4" ht="13">
      <c r="A280" s="17">
        <v>43070</v>
      </c>
      <c r="B280" s="12">
        <v>247.81</v>
      </c>
      <c r="C280" s="12">
        <v>1.49</v>
      </c>
      <c r="D280" s="22">
        <v>30.330882352941174</v>
      </c>
    </row>
    <row r="281" spans="1:4" ht="13">
      <c r="A281" s="17">
        <v>43101</v>
      </c>
      <c r="B281" s="12">
        <v>248.86</v>
      </c>
      <c r="C281" s="12">
        <v>1.89</v>
      </c>
      <c r="D281" s="22">
        <v>12.087912087912088</v>
      </c>
    </row>
    <row r="282" spans="1:4" ht="13">
      <c r="A282" s="17">
        <v>43132</v>
      </c>
      <c r="B282" s="12">
        <v>249.53</v>
      </c>
      <c r="C282" s="12">
        <v>1.77</v>
      </c>
      <c r="D282" s="22">
        <v>16.423357664233578</v>
      </c>
    </row>
    <row r="283" spans="1:4" ht="13">
      <c r="A283" s="17">
        <v>43160</v>
      </c>
      <c r="B283" s="12">
        <v>249.58</v>
      </c>
      <c r="C283" s="12">
        <v>1.27</v>
      </c>
      <c r="D283" s="22">
        <v>45.090909090909093</v>
      </c>
    </row>
    <row r="284" spans="1:4" ht="13">
      <c r="A284" s="17">
        <v>43191</v>
      </c>
      <c r="B284" s="12">
        <v>250.23</v>
      </c>
      <c r="C284" s="12">
        <v>1.46</v>
      </c>
      <c r="D284" s="22">
        <v>32.246376811594203</v>
      </c>
    </row>
    <row r="285" spans="1:4" ht="13">
      <c r="A285" s="17">
        <v>43221</v>
      </c>
      <c r="B285" s="12">
        <v>250.79</v>
      </c>
      <c r="C285" s="12">
        <v>1.42</v>
      </c>
      <c r="D285" s="22">
        <v>35.740072202166061</v>
      </c>
    </row>
    <row r="286" spans="1:4" ht="13">
      <c r="A286" s="17">
        <v>43252</v>
      </c>
      <c r="B286" s="12">
        <v>251.02</v>
      </c>
      <c r="C286" s="12">
        <v>1.3</v>
      </c>
      <c r="D286" s="22">
        <v>43.705035971223019</v>
      </c>
    </row>
    <row r="287" spans="1:4" ht="13">
      <c r="A287" s="17">
        <v>43282</v>
      </c>
      <c r="B287" s="12">
        <v>251.21</v>
      </c>
      <c r="C287" s="12">
        <v>0.95</v>
      </c>
      <c r="D287" s="22">
        <v>67.204301075268816</v>
      </c>
    </row>
    <row r="288" spans="1:4" ht="13">
      <c r="A288" s="17">
        <v>43313</v>
      </c>
      <c r="B288" s="12">
        <v>251.66</v>
      </c>
      <c r="C288" s="12">
        <v>0.86</v>
      </c>
      <c r="D288" s="22">
        <v>70.178571428571431</v>
      </c>
    </row>
    <row r="289" spans="1:4" ht="13">
      <c r="A289" s="17">
        <v>43344</v>
      </c>
      <c r="B289" s="12">
        <v>252.18</v>
      </c>
      <c r="C289" s="12">
        <v>1.04</v>
      </c>
      <c r="D289" s="22">
        <v>59.252669039145907</v>
      </c>
    </row>
    <row r="290" spans="1:4" ht="13">
      <c r="A290" s="17">
        <v>43374</v>
      </c>
      <c r="B290" s="12">
        <v>252.77</v>
      </c>
      <c r="C290" s="12">
        <v>1.02</v>
      </c>
      <c r="D290" s="22">
        <v>61.347517730496456</v>
      </c>
    </row>
    <row r="291" spans="1:4" ht="13">
      <c r="A291" s="17">
        <v>43405</v>
      </c>
      <c r="B291" s="12">
        <v>252.59</v>
      </c>
      <c r="C291" s="12">
        <v>0.72</v>
      </c>
      <c r="D291" s="22">
        <v>75.441696113074201</v>
      </c>
    </row>
    <row r="292" spans="1:4" ht="13">
      <c r="A292" s="17">
        <v>43435</v>
      </c>
      <c r="B292" s="12">
        <v>252.77</v>
      </c>
      <c r="C292" s="12">
        <v>0.7</v>
      </c>
      <c r="D292" s="22">
        <v>75.880281690140848</v>
      </c>
    </row>
    <row r="293" spans="1:4" ht="13">
      <c r="A293" s="17">
        <v>43466</v>
      </c>
      <c r="B293" s="12">
        <v>252.56</v>
      </c>
      <c r="C293" s="12">
        <v>0.54</v>
      </c>
      <c r="D293" s="22">
        <v>83.333333333333343</v>
      </c>
    </row>
    <row r="294" spans="1:4" ht="13">
      <c r="A294" s="17">
        <v>43497</v>
      </c>
      <c r="B294" s="12">
        <v>253.32</v>
      </c>
      <c r="C294" s="12">
        <v>0.66</v>
      </c>
      <c r="D294" s="22">
        <v>77.622377622377627</v>
      </c>
    </row>
    <row r="295" spans="1:4" ht="13">
      <c r="A295" s="17">
        <v>43525</v>
      </c>
      <c r="B295" s="12">
        <v>254.28</v>
      </c>
      <c r="C295" s="12">
        <v>0.83</v>
      </c>
      <c r="D295" s="22">
        <v>70.034843205574916</v>
      </c>
    </row>
    <row r="296" spans="1:4" ht="13">
      <c r="A296" s="17">
        <v>43556</v>
      </c>
      <c r="B296" s="12">
        <v>255.23</v>
      </c>
      <c r="C296" s="12">
        <v>0.97</v>
      </c>
      <c r="D296" s="22">
        <v>64.930555555555557</v>
      </c>
    </row>
    <row r="297" spans="1:4" ht="13">
      <c r="A297" s="17">
        <v>43586</v>
      </c>
      <c r="B297" s="12">
        <v>255.3</v>
      </c>
      <c r="C297" s="12">
        <v>1.07</v>
      </c>
      <c r="D297" s="22">
        <v>54.325259515570934</v>
      </c>
    </row>
    <row r="298" spans="1:4" ht="13">
      <c r="A298" s="17">
        <v>43617</v>
      </c>
      <c r="B298" s="12">
        <v>255.21</v>
      </c>
      <c r="C298" s="12">
        <v>0.97</v>
      </c>
      <c r="D298" s="22">
        <v>65</v>
      </c>
    </row>
    <row r="299" spans="1:4" ht="13">
      <c r="A299" s="17">
        <v>43647</v>
      </c>
      <c r="B299" s="12">
        <v>255.8</v>
      </c>
      <c r="C299" s="12">
        <v>1.28</v>
      </c>
      <c r="D299" s="22">
        <v>43.642611683848799</v>
      </c>
    </row>
    <row r="300" spans="1:4" ht="13">
      <c r="A300" s="17">
        <v>43678</v>
      </c>
      <c r="B300" s="12">
        <v>256.04000000000002</v>
      </c>
      <c r="C300" s="12">
        <v>1.07</v>
      </c>
      <c r="D300" s="22">
        <v>54.280821917808218</v>
      </c>
    </row>
    <row r="301" spans="1:4" ht="13">
      <c r="A301" s="17">
        <v>43709</v>
      </c>
      <c r="B301" s="12">
        <v>256.43</v>
      </c>
      <c r="C301" s="12">
        <v>0.85</v>
      </c>
      <c r="D301" s="22">
        <v>70.136518771331055</v>
      </c>
    </row>
    <row r="302" spans="1:4" ht="13">
      <c r="A302" s="17">
        <v>43739</v>
      </c>
      <c r="B302" s="12">
        <v>257.14999999999998</v>
      </c>
      <c r="C302" s="12">
        <v>0.75</v>
      </c>
      <c r="D302" s="22">
        <v>74.149659863945573</v>
      </c>
    </row>
    <row r="303" spans="1:4" ht="13">
      <c r="A303" s="17">
        <v>43770</v>
      </c>
      <c r="B303" s="12">
        <v>257.88</v>
      </c>
      <c r="C303" s="12">
        <v>1.01</v>
      </c>
      <c r="D303" s="22">
        <v>60.338983050847453</v>
      </c>
    </row>
    <row r="304" spans="1:4" ht="13">
      <c r="A304" s="17">
        <v>43800</v>
      </c>
      <c r="B304" s="12">
        <v>258.63</v>
      </c>
      <c r="C304" s="12">
        <v>1.34</v>
      </c>
      <c r="D304" s="22">
        <v>38.175675675675677</v>
      </c>
    </row>
    <row r="305" spans="1:4" ht="13">
      <c r="A305" s="17">
        <v>43831</v>
      </c>
      <c r="B305" s="12">
        <v>259.13</v>
      </c>
      <c r="C305" s="12">
        <v>1.3</v>
      </c>
      <c r="D305" s="22">
        <v>41.414141414141412</v>
      </c>
    </row>
    <row r="306" spans="1:4" ht="13">
      <c r="A306" s="17">
        <v>43862</v>
      </c>
      <c r="B306" s="12">
        <v>259.25</v>
      </c>
      <c r="C306" s="12">
        <v>1.26</v>
      </c>
      <c r="D306" s="22">
        <v>44.127516778523493</v>
      </c>
    </row>
    <row r="307" spans="1:4" ht="13">
      <c r="A307" s="17">
        <v>43891</v>
      </c>
      <c r="B307" s="12">
        <v>258.08</v>
      </c>
      <c r="C307" s="12">
        <v>0.64</v>
      </c>
      <c r="D307" s="22">
        <v>79.76588628762542</v>
      </c>
    </row>
    <row r="308" spans="1:4" ht="13">
      <c r="A308" s="17">
        <v>43922</v>
      </c>
      <c r="B308" s="12">
        <v>256.02999999999997</v>
      </c>
      <c r="C308" s="12">
        <v>-0.44</v>
      </c>
      <c r="D308" s="22">
        <v>96.666666666666671</v>
      </c>
    </row>
    <row r="309" spans="1:4" ht="13">
      <c r="A309" s="17">
        <v>43952</v>
      </c>
      <c r="B309" s="12">
        <v>255.8</v>
      </c>
      <c r="C309" s="12">
        <v>-0.81</v>
      </c>
      <c r="D309" s="22">
        <v>97.342192691029894</v>
      </c>
    </row>
    <row r="310" spans="1:4" ht="13">
      <c r="A310" s="17">
        <v>43983</v>
      </c>
      <c r="B310" s="12">
        <v>257.04000000000002</v>
      </c>
      <c r="C310" s="12">
        <v>-0.61</v>
      </c>
      <c r="D310" s="22">
        <v>96.688741721854299</v>
      </c>
    </row>
    <row r="311" spans="1:4" ht="13">
      <c r="A311" s="17">
        <v>44013</v>
      </c>
      <c r="B311" s="12">
        <v>258.35000000000002</v>
      </c>
      <c r="C311" s="12">
        <v>-0.3</v>
      </c>
      <c r="D311" s="22">
        <v>95.379537953795378</v>
      </c>
    </row>
    <row r="312" spans="1:4" ht="13">
      <c r="A312" s="17">
        <v>44044</v>
      </c>
      <c r="B312" s="12">
        <v>259.32</v>
      </c>
      <c r="C312" s="12">
        <v>0.03</v>
      </c>
      <c r="D312" s="22">
        <v>92.763157894736835</v>
      </c>
    </row>
    <row r="313" spans="1:4" ht="13">
      <c r="A313" s="17">
        <v>44075</v>
      </c>
      <c r="B313" s="12">
        <v>260</v>
      </c>
      <c r="C313" s="12">
        <v>0.74</v>
      </c>
      <c r="D313" s="22">
        <v>73.606557377049185</v>
      </c>
    </row>
    <row r="314" spans="1:4" ht="13">
      <c r="A314" s="17">
        <v>44105</v>
      </c>
      <c r="B314" s="12">
        <v>260.32</v>
      </c>
      <c r="C314" s="12">
        <v>1.67</v>
      </c>
      <c r="D314" s="22">
        <v>20.098039215686271</v>
      </c>
    </row>
    <row r="315" spans="1:4" ht="13">
      <c r="A315" s="17">
        <v>44136</v>
      </c>
      <c r="B315" s="12">
        <v>260.91000000000003</v>
      </c>
      <c r="C315" s="12">
        <v>2</v>
      </c>
      <c r="D315" s="22">
        <v>7.8175895765472347</v>
      </c>
    </row>
    <row r="316" spans="1:4" ht="13">
      <c r="A316" s="17">
        <v>44166</v>
      </c>
      <c r="B316" s="12">
        <v>262.05</v>
      </c>
      <c r="C316" s="12">
        <v>1.95</v>
      </c>
      <c r="D316" s="22">
        <v>9.4155844155844051</v>
      </c>
    </row>
    <row r="317" spans="1:4" ht="13">
      <c r="A317" s="17">
        <v>44197</v>
      </c>
      <c r="B317" s="12">
        <v>262.64</v>
      </c>
      <c r="C317" s="12">
        <v>1.66</v>
      </c>
      <c r="D317" s="22">
        <v>21.19741100323624</v>
      </c>
    </row>
    <row r="318" spans="1:4" ht="13">
      <c r="A318" s="17">
        <v>44228</v>
      </c>
      <c r="B318" s="12">
        <v>263.57</v>
      </c>
      <c r="C318" s="12">
        <v>1.64</v>
      </c>
      <c r="D318" s="22">
        <v>21.935483870967744</v>
      </c>
    </row>
    <row r="319" spans="1:4" ht="13">
      <c r="A319" s="17">
        <v>44256</v>
      </c>
      <c r="B319" s="12">
        <v>264.85000000000002</v>
      </c>
      <c r="C319" s="12">
        <v>1.87</v>
      </c>
      <c r="D319" s="22">
        <v>11.736334405144703</v>
      </c>
    </row>
    <row r="320" spans="1:4" ht="13">
      <c r="A320" s="17">
        <v>44287</v>
      </c>
      <c r="B320" s="12">
        <v>266.63</v>
      </c>
      <c r="C320" s="12">
        <v>2.42</v>
      </c>
      <c r="D320" s="22">
        <v>2.0833333333333428</v>
      </c>
    </row>
    <row r="321" spans="1:4" ht="13">
      <c r="A321" s="17">
        <v>44317</v>
      </c>
      <c r="B321" s="12">
        <v>268.39999999999998</v>
      </c>
      <c r="C321" s="12">
        <v>2.87</v>
      </c>
      <c r="D321" s="22">
        <v>0.63897763578275146</v>
      </c>
    </row>
    <row r="322" spans="1:4" ht="13">
      <c r="A322" s="17">
        <v>44348</v>
      </c>
      <c r="B322" s="12">
        <v>270.70999999999998</v>
      </c>
      <c r="C322" s="12">
        <v>3.31</v>
      </c>
      <c r="D322" s="22">
        <v>0</v>
      </c>
    </row>
    <row r="323" spans="1:4" ht="13">
      <c r="A323" s="17">
        <v>44378</v>
      </c>
      <c r="B323" s="12">
        <v>271.95999999999998</v>
      </c>
      <c r="C323" s="12">
        <v>3.55</v>
      </c>
      <c r="D323" s="22">
        <v>0</v>
      </c>
    </row>
    <row r="324" spans="1:4" ht="13">
      <c r="A324" s="17">
        <v>44409</v>
      </c>
      <c r="B324" s="12">
        <v>272.75</v>
      </c>
      <c r="C324" s="12">
        <v>3.48</v>
      </c>
      <c r="D324" s="22">
        <v>0.31645569620253866</v>
      </c>
    </row>
    <row r="325" spans="1:4" ht="13">
      <c r="A325" s="17">
        <v>44440</v>
      </c>
      <c r="B325" s="12">
        <v>273.94</v>
      </c>
      <c r="C325" s="12">
        <v>3.43</v>
      </c>
      <c r="D325" s="22">
        <v>0.63091482649841168</v>
      </c>
    </row>
    <row r="326" spans="1:4" ht="13">
      <c r="A326" s="17">
        <v>44470</v>
      </c>
      <c r="B326" s="12">
        <v>276.52999999999997</v>
      </c>
      <c r="C326" s="12">
        <v>3.71</v>
      </c>
      <c r="D326" s="22">
        <v>0</v>
      </c>
    </row>
    <row r="327" spans="1:4" ht="13">
      <c r="A327" s="17">
        <v>44501</v>
      </c>
      <c r="B327" s="12">
        <v>278.82</v>
      </c>
      <c r="C327" s="12">
        <v>3.88</v>
      </c>
      <c r="D327" s="22">
        <v>0</v>
      </c>
    </row>
    <row r="328" spans="1:4" ht="13">
      <c r="A328" s="17">
        <v>44531</v>
      </c>
      <c r="B328" s="12">
        <v>280.81</v>
      </c>
      <c r="C328" s="12">
        <v>3.73</v>
      </c>
      <c r="D328" s="22">
        <v>0.3125</v>
      </c>
    </row>
    <row r="329" spans="1:4" ht="13">
      <c r="A329" s="17">
        <v>44562</v>
      </c>
      <c r="B329" s="12">
        <v>282.54000000000002</v>
      </c>
      <c r="C329" s="12">
        <v>3.89</v>
      </c>
      <c r="D329" s="22">
        <v>0</v>
      </c>
    </row>
    <row r="330" spans="1:4" ht="13">
      <c r="A330" s="17">
        <v>44593</v>
      </c>
      <c r="B330" s="12">
        <v>284.52</v>
      </c>
      <c r="C330" s="12">
        <v>4.32</v>
      </c>
      <c r="D330" s="22">
        <v>0</v>
      </c>
    </row>
    <row r="331" spans="1:4" ht="13">
      <c r="A331" s="17">
        <v>44621</v>
      </c>
      <c r="B331" s="12">
        <v>287.47000000000003</v>
      </c>
      <c r="C331" s="12">
        <v>4.9400000000000004</v>
      </c>
      <c r="D331" s="22">
        <v>0</v>
      </c>
    </row>
    <row r="332" spans="1:4" ht="13">
      <c r="A332" s="17">
        <v>44652</v>
      </c>
      <c r="B332" s="12">
        <v>288.58</v>
      </c>
      <c r="C332" s="12">
        <v>4.3600000000000003</v>
      </c>
      <c r="D332" s="22">
        <v>0.30864197530864601</v>
      </c>
    </row>
    <row r="333" spans="1:4" ht="13">
      <c r="A333" s="17">
        <v>44682</v>
      </c>
      <c r="B333" s="12">
        <v>291.3</v>
      </c>
      <c r="C333" s="12">
        <v>4.47</v>
      </c>
      <c r="D333" s="22">
        <v>0.3076923076923066</v>
      </c>
    </row>
    <row r="334" spans="1:4" ht="13">
      <c r="A334" s="17">
        <v>44713</v>
      </c>
      <c r="B334" s="12">
        <v>295.07</v>
      </c>
      <c r="C334" s="12">
        <v>5.08</v>
      </c>
      <c r="D334" s="22">
        <v>0</v>
      </c>
    </row>
    <row r="335" spans="1:4" ht="13">
      <c r="A335" s="17">
        <v>44743</v>
      </c>
      <c r="B335" s="12">
        <v>294.94</v>
      </c>
      <c r="C335" s="12">
        <v>4.3899999999999997</v>
      </c>
      <c r="D335" s="22">
        <v>0.91743119266054407</v>
      </c>
    </row>
    <row r="336" spans="1:4" ht="13">
      <c r="A336" s="17">
        <v>44774</v>
      </c>
      <c r="B336" s="12">
        <v>295.16000000000003</v>
      </c>
      <c r="C336" s="12">
        <v>3.74</v>
      </c>
      <c r="D336" s="22">
        <v>2.4390243902439011</v>
      </c>
    </row>
    <row r="337" spans="1:4" ht="13">
      <c r="A337" s="17">
        <v>44805</v>
      </c>
      <c r="B337" s="12">
        <v>296.42</v>
      </c>
      <c r="C337" s="12">
        <v>3.11</v>
      </c>
      <c r="D337" s="22">
        <v>4.8632218844984862</v>
      </c>
    </row>
    <row r="338" spans="1:4" ht="13">
      <c r="A338" s="17">
        <v>44835</v>
      </c>
      <c r="B338" s="12">
        <v>297.98</v>
      </c>
      <c r="C338" s="12">
        <v>3.26</v>
      </c>
      <c r="D338" s="22">
        <v>4.5454545454545467</v>
      </c>
    </row>
    <row r="339" spans="1:4" ht="13">
      <c r="A339" s="17">
        <v>44866</v>
      </c>
      <c r="B339" s="12">
        <v>298.70999999999998</v>
      </c>
      <c r="C339" s="12">
        <v>2.54</v>
      </c>
      <c r="D339" s="22">
        <v>7.0996978851963775</v>
      </c>
    </row>
    <row r="340" spans="1:4" ht="13">
      <c r="A340" s="17">
        <v>44896</v>
      </c>
      <c r="B340" s="12">
        <v>298.81</v>
      </c>
      <c r="C340" s="12">
        <v>1.27</v>
      </c>
      <c r="D340" s="22">
        <v>47.138554216867469</v>
      </c>
    </row>
    <row r="341" spans="1:4" ht="13">
      <c r="A341" s="17">
        <v>44927</v>
      </c>
      <c r="B341" s="12">
        <v>300.45999999999998</v>
      </c>
      <c r="C341" s="12">
        <v>1.87</v>
      </c>
      <c r="D341" s="22">
        <v>17.117117117117118</v>
      </c>
    </row>
    <row r="342" spans="1:4" ht="13">
      <c r="A342" s="17">
        <v>44958</v>
      </c>
      <c r="B342" s="12">
        <v>301.48</v>
      </c>
      <c r="C342" s="12">
        <v>2.14</v>
      </c>
      <c r="D342" s="22">
        <v>11.377245508982043</v>
      </c>
    </row>
    <row r="343" spans="1:4" ht="13">
      <c r="A343" s="17">
        <v>44986</v>
      </c>
      <c r="B343" s="12">
        <v>301.64</v>
      </c>
      <c r="C343" s="12">
        <v>1.76</v>
      </c>
      <c r="D343" s="22">
        <v>21.492537313432834</v>
      </c>
    </row>
    <row r="344" spans="1:4" ht="13">
      <c r="A344" s="17">
        <v>45017</v>
      </c>
      <c r="B344" s="12">
        <v>302.86</v>
      </c>
      <c r="C344" s="12">
        <v>1.64</v>
      </c>
      <c r="D344" s="22">
        <v>27.529761904761912</v>
      </c>
    </row>
    <row r="345" spans="1:4" ht="13">
      <c r="A345" s="17">
        <v>45047</v>
      </c>
      <c r="B345" s="12">
        <v>303.32</v>
      </c>
      <c r="C345" s="12">
        <v>1.54</v>
      </c>
      <c r="D345" s="22">
        <v>31.602373887240347</v>
      </c>
    </row>
    <row r="346" spans="1:4" ht="13">
      <c r="A346" s="17">
        <v>45078</v>
      </c>
      <c r="B346" s="12">
        <v>304.10000000000002</v>
      </c>
      <c r="C346" s="12">
        <v>1.77</v>
      </c>
      <c r="D346" s="22">
        <v>20.857988165680467</v>
      </c>
    </row>
    <row r="347" spans="1:4" ht="13">
      <c r="A347" s="17">
        <v>45108</v>
      </c>
      <c r="B347" s="12">
        <v>304.62</v>
      </c>
      <c r="C347" s="12">
        <v>1.38</v>
      </c>
      <c r="D347" s="22">
        <v>40.85545722713865</v>
      </c>
    </row>
    <row r="348" spans="1:4" ht="13">
      <c r="A348" s="17">
        <v>45139</v>
      </c>
      <c r="B348" s="12">
        <v>306.14</v>
      </c>
      <c r="C348" s="12">
        <v>1.55</v>
      </c>
      <c r="D348" s="22">
        <v>31.32352941176471</v>
      </c>
    </row>
    <row r="349" spans="1:4" ht="13">
      <c r="A349" s="17">
        <v>45170</v>
      </c>
      <c r="B349" s="12">
        <v>307.37</v>
      </c>
      <c r="C349" s="12">
        <v>1.9</v>
      </c>
      <c r="D349" s="22">
        <v>16.129032258064512</v>
      </c>
    </row>
    <row r="350" spans="1:4" ht="13">
      <c r="A350" s="17">
        <v>45200</v>
      </c>
      <c r="B350" s="12">
        <v>307.64999999999998</v>
      </c>
      <c r="C350" s="12">
        <v>1.58</v>
      </c>
      <c r="D350" s="22">
        <v>30.555555555555557</v>
      </c>
    </row>
    <row r="351" spans="1:4" ht="13">
      <c r="A351" s="17">
        <v>45231</v>
      </c>
      <c r="B351" s="12">
        <v>308.08999999999997</v>
      </c>
      <c r="C351" s="12">
        <v>1.57</v>
      </c>
      <c r="D351" s="22">
        <v>31.04956268221575</v>
      </c>
    </row>
    <row r="352" spans="1:4" ht="13">
      <c r="A352" s="17">
        <v>45261</v>
      </c>
      <c r="B352" s="12">
        <v>308.74</v>
      </c>
      <c r="C352" s="12">
        <v>1.52</v>
      </c>
      <c r="D352" s="22">
        <v>34.011627906976756</v>
      </c>
    </row>
    <row r="353" spans="1:4" ht="13">
      <c r="A353" s="17">
        <v>45292</v>
      </c>
      <c r="B353" s="12">
        <v>309.79000000000002</v>
      </c>
      <c r="C353" s="12">
        <v>1.7</v>
      </c>
      <c r="D353" s="22">
        <v>24.05797101449275</v>
      </c>
    </row>
    <row r="354" spans="1:4" ht="13">
      <c r="A354" s="17">
        <v>45323</v>
      </c>
      <c r="B354" s="12">
        <v>311.02</v>
      </c>
      <c r="C354" s="12">
        <v>1.6</v>
      </c>
      <c r="D354" s="22">
        <v>28.901734104046241</v>
      </c>
    </row>
    <row r="355" spans="1:4" ht="13">
      <c r="A355" s="17">
        <v>45352</v>
      </c>
      <c r="B355" s="12">
        <v>312.11</v>
      </c>
      <c r="C355" s="12">
        <v>1.54</v>
      </c>
      <c r="D355" s="22">
        <v>32.853025936599423</v>
      </c>
    </row>
    <row r="356" spans="1:4" ht="13">
      <c r="A356" s="17">
        <v>45383</v>
      </c>
      <c r="B356" s="12">
        <v>313.02</v>
      </c>
      <c r="C356" s="12">
        <v>1.74</v>
      </c>
      <c r="D356" s="22">
        <v>22.41379310344827</v>
      </c>
    </row>
    <row r="357" spans="1:4" ht="13">
      <c r="A357" s="17">
        <v>45413</v>
      </c>
      <c r="B357" s="12">
        <v>313.14</v>
      </c>
      <c r="C357" s="12">
        <v>1.64</v>
      </c>
      <c r="D357" s="22">
        <v>27.793696275071639</v>
      </c>
    </row>
    <row r="358" spans="1:4" ht="13">
      <c r="A358" s="17">
        <v>45444</v>
      </c>
      <c r="B358" s="12">
        <v>313.13</v>
      </c>
      <c r="C358" s="12">
        <v>1.42</v>
      </c>
      <c r="D358" s="22">
        <v>40.428571428571423</v>
      </c>
    </row>
    <row r="359" spans="1:4" ht="13">
      <c r="A359" s="17">
        <v>45474</v>
      </c>
      <c r="B359" s="12">
        <v>313.57</v>
      </c>
      <c r="C359" s="12">
        <v>1.22</v>
      </c>
      <c r="D359" s="22">
        <v>51.566951566951566</v>
      </c>
    </row>
    <row r="360" spans="1:4" ht="13">
      <c r="A360" s="17">
        <v>45505</v>
      </c>
      <c r="B360" s="12">
        <v>314.13</v>
      </c>
      <c r="C360" s="12">
        <v>1</v>
      </c>
      <c r="D360" s="22">
        <v>65.625</v>
      </c>
    </row>
    <row r="361" spans="1:4" ht="13">
      <c r="A361" s="17">
        <v>45536</v>
      </c>
      <c r="B361" s="12">
        <v>314.85000000000002</v>
      </c>
      <c r="C361" s="12">
        <v>0.88</v>
      </c>
      <c r="D361" s="22">
        <v>71.813031161473091</v>
      </c>
    </row>
    <row r="362" spans="1:4" ht="13">
      <c r="A362" s="17">
        <v>45566</v>
      </c>
      <c r="B362" s="12">
        <v>315.56</v>
      </c>
      <c r="C362" s="12">
        <v>0.81</v>
      </c>
      <c r="D362" s="22">
        <v>74.011299435028249</v>
      </c>
    </row>
    <row r="363" spans="1:4" ht="13">
      <c r="A363" s="17">
        <v>45597</v>
      </c>
      <c r="B363" s="12">
        <v>316.45</v>
      </c>
      <c r="C363" s="12">
        <v>1.06</v>
      </c>
      <c r="D363" s="22">
        <v>59.859154929577464</v>
      </c>
    </row>
    <row r="364" spans="1:4" ht="13">
      <c r="A364" s="17">
        <v>45627</v>
      </c>
      <c r="B364" s="12">
        <v>317.60000000000002</v>
      </c>
      <c r="C364" s="12">
        <v>1.43</v>
      </c>
      <c r="D364" s="22">
        <v>39.18539325842697</v>
      </c>
    </row>
    <row r="365" spans="1:4" ht="13">
      <c r="A365" s="17">
        <v>45658</v>
      </c>
      <c r="B365" s="12">
        <v>319.08999999999997</v>
      </c>
      <c r="C365" s="12">
        <v>1.76</v>
      </c>
      <c r="D365" s="22">
        <v>20.868347338935578</v>
      </c>
    </row>
    <row r="366" spans="1:4" ht="13">
      <c r="A366" s="17">
        <v>45689</v>
      </c>
      <c r="B366" s="12">
        <v>319.77</v>
      </c>
      <c r="C366" s="12">
        <v>1.8</v>
      </c>
      <c r="D366" s="22">
        <v>18.994413407821227</v>
      </c>
    </row>
    <row r="367" spans="1:4" ht="13">
      <c r="A367" s="17">
        <v>45717</v>
      </c>
      <c r="B367" s="12">
        <v>319.62</v>
      </c>
      <c r="C367" s="12">
        <v>1.51</v>
      </c>
      <c r="D367" s="22">
        <v>35.236768802228411</v>
      </c>
    </row>
    <row r="368" spans="1:4" ht="13">
      <c r="A368" s="17">
        <v>45748</v>
      </c>
      <c r="B368" s="12">
        <v>320.32</v>
      </c>
      <c r="C368" s="12">
        <v>1.51</v>
      </c>
      <c r="D368" s="22">
        <v>35.277777777777771</v>
      </c>
    </row>
    <row r="369" spans="1:4" ht="13">
      <c r="A369" s="17">
        <v>45778</v>
      </c>
      <c r="B369" s="12">
        <v>320.58</v>
      </c>
      <c r="C369" s="12">
        <v>1.31</v>
      </c>
      <c r="D369" s="22">
        <v>47.091412742382268</v>
      </c>
    </row>
    <row r="370" spans="1:4" ht="13">
      <c r="A370" s="17">
        <v>45809</v>
      </c>
      <c r="B370" s="12">
        <v>321.5</v>
      </c>
      <c r="C370" s="12">
        <v>1.23</v>
      </c>
      <c r="D370" s="22">
        <v>51.24309392265193</v>
      </c>
    </row>
    <row r="371" spans="1:4" ht="13">
      <c r="A371" s="17">
        <v>45839</v>
      </c>
      <c r="B371" s="12">
        <v>322.13</v>
      </c>
      <c r="C371" s="12">
        <v>0.95</v>
      </c>
      <c r="D371" s="22">
        <v>69.972451790633613</v>
      </c>
    </row>
    <row r="372" spans="1:4" ht="13">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4F16C-31A1-7146-ADAD-FC2F109A039B}">
  <sheetPr>
    <outlinePr summaryBelow="0" summaryRight="0"/>
  </sheetPr>
  <dimension ref="A1:E1000"/>
  <sheetViews>
    <sheetView workbookViewId="0">
      <selection activeCell="D8" sqref="D8"/>
    </sheetView>
  </sheetViews>
  <sheetFormatPr baseColWidth="10" defaultColWidth="12.6640625" defaultRowHeight="15.75" customHeight="1"/>
  <sheetData>
    <row r="1" spans="1:5" ht="15">
      <c r="A1" s="12" t="s">
        <v>90</v>
      </c>
      <c r="B1" s="12" t="s">
        <v>91</v>
      </c>
      <c r="C1" s="12" t="s">
        <v>93</v>
      </c>
      <c r="D1" s="22" t="s">
        <v>98</v>
      </c>
      <c r="E1" s="23"/>
    </row>
    <row r="2" spans="1:5" ht="15">
      <c r="A2" s="17">
        <v>34608</v>
      </c>
      <c r="B2" s="12">
        <v>175309</v>
      </c>
      <c r="D2" s="22"/>
      <c r="E2" s="24"/>
    </row>
    <row r="3" spans="1:5" ht="15">
      <c r="A3" s="17">
        <v>34639</v>
      </c>
      <c r="B3" s="12">
        <v>175761</v>
      </c>
      <c r="D3" s="22"/>
      <c r="E3" s="24"/>
    </row>
    <row r="4" spans="1:5" ht="15">
      <c r="A4" s="17">
        <v>34669</v>
      </c>
      <c r="B4" s="12">
        <v>176168</v>
      </c>
      <c r="D4" s="22"/>
      <c r="E4" s="24"/>
    </row>
    <row r="5" spans="1:5" ht="15">
      <c r="A5" s="17">
        <v>34700</v>
      </c>
      <c r="B5" s="12">
        <v>177136</v>
      </c>
      <c r="D5" s="22"/>
      <c r="E5" s="24"/>
    </row>
    <row r="6" spans="1:5" ht="15">
      <c r="A6" s="17">
        <v>34731</v>
      </c>
      <c r="B6" s="12">
        <v>174560</v>
      </c>
      <c r="D6" s="22"/>
      <c r="E6" s="24"/>
    </row>
    <row r="7" spans="1:5" ht="15">
      <c r="A7" s="17">
        <v>34759</v>
      </c>
      <c r="B7" s="12">
        <v>176376</v>
      </c>
      <c r="D7" s="22"/>
      <c r="E7" s="24"/>
    </row>
    <row r="8" spans="1:5" ht="15">
      <c r="A8" s="17">
        <v>34790</v>
      </c>
      <c r="B8" s="12">
        <v>176353</v>
      </c>
      <c r="C8" s="21">
        <v>0.6</v>
      </c>
      <c r="D8" s="22"/>
      <c r="E8" s="24"/>
    </row>
    <row r="9" spans="1:5" ht="15">
      <c r="A9" s="17">
        <v>34820</v>
      </c>
      <c r="B9" s="12">
        <v>179020</v>
      </c>
      <c r="C9" s="12">
        <v>1.85</v>
      </c>
      <c r="D9" s="22">
        <v>0</v>
      </c>
      <c r="E9" s="24"/>
    </row>
    <row r="10" spans="1:5" ht="15">
      <c r="A10" s="17">
        <v>34851</v>
      </c>
      <c r="B10" s="12">
        <v>181382</v>
      </c>
      <c r="C10" s="12">
        <v>2.96</v>
      </c>
      <c r="D10" s="22">
        <v>0</v>
      </c>
      <c r="E10" s="24"/>
    </row>
    <row r="11" spans="1:5" ht="15">
      <c r="A11" s="17">
        <v>34881</v>
      </c>
      <c r="B11" s="12">
        <v>180019</v>
      </c>
      <c r="C11" s="12">
        <v>1.63</v>
      </c>
      <c r="D11" s="22">
        <v>66.666666666666671</v>
      </c>
      <c r="E11" s="24"/>
    </row>
    <row r="12" spans="1:5" ht="15">
      <c r="A12" s="17">
        <v>34912</v>
      </c>
      <c r="B12" s="12">
        <v>181787</v>
      </c>
      <c r="C12" s="12">
        <v>4.1399999999999997</v>
      </c>
      <c r="D12" s="22">
        <v>0</v>
      </c>
      <c r="E12" s="24"/>
    </row>
    <row r="13" spans="1:5" ht="15">
      <c r="A13" s="17">
        <v>34943</v>
      </c>
      <c r="B13" s="12">
        <v>182074</v>
      </c>
      <c r="C13" s="12">
        <v>3.23</v>
      </c>
      <c r="D13" s="22">
        <v>20</v>
      </c>
      <c r="E13" s="24"/>
    </row>
    <row r="14" spans="1:5" ht="15">
      <c r="A14" s="17">
        <v>34973</v>
      </c>
      <c r="B14" s="12">
        <v>181411</v>
      </c>
      <c r="C14" s="12">
        <v>2.87</v>
      </c>
      <c r="D14" s="22">
        <v>50</v>
      </c>
      <c r="E14" s="24"/>
    </row>
    <row r="15" spans="1:5" ht="15">
      <c r="A15" s="17">
        <v>35004</v>
      </c>
      <c r="B15" s="12">
        <v>184327</v>
      </c>
      <c r="C15" s="12">
        <v>2.96</v>
      </c>
      <c r="D15" s="22">
        <v>35.714285714285708</v>
      </c>
      <c r="E15" s="24"/>
    </row>
    <row r="16" spans="1:5" ht="15">
      <c r="A16" s="17">
        <v>35034</v>
      </c>
      <c r="B16" s="12">
        <v>184841</v>
      </c>
      <c r="C16" s="12">
        <v>1.91</v>
      </c>
      <c r="D16" s="22">
        <v>62.5</v>
      </c>
      <c r="E16" s="24"/>
    </row>
    <row r="17" spans="1:5" ht="15">
      <c r="A17" s="17">
        <v>35065</v>
      </c>
      <c r="B17" s="12">
        <v>184636</v>
      </c>
      <c r="C17" s="12">
        <v>2.56</v>
      </c>
      <c r="D17" s="22">
        <v>55.555555555555557</v>
      </c>
      <c r="E17" s="24"/>
    </row>
    <row r="18" spans="1:5" ht="15">
      <c r="A18" s="17">
        <v>35096</v>
      </c>
      <c r="B18" s="12">
        <v>187576</v>
      </c>
      <c r="C18" s="12">
        <v>3.18</v>
      </c>
      <c r="D18" s="22">
        <v>20</v>
      </c>
      <c r="E18" s="24"/>
    </row>
    <row r="19" spans="1:5" ht="15">
      <c r="A19" s="17">
        <v>35125</v>
      </c>
      <c r="B19" s="12">
        <v>188237</v>
      </c>
      <c r="C19" s="12">
        <v>3.38</v>
      </c>
      <c r="D19" s="22">
        <v>9.0909090909090935</v>
      </c>
      <c r="E19" s="24"/>
    </row>
    <row r="20" spans="1:5" ht="15">
      <c r="A20" s="17">
        <v>35156</v>
      </c>
      <c r="B20" s="12">
        <v>189778</v>
      </c>
      <c r="C20" s="12">
        <v>4.6100000000000003</v>
      </c>
      <c r="D20" s="22">
        <v>0</v>
      </c>
      <c r="E20" s="24"/>
    </row>
    <row r="21" spans="1:5" ht="15">
      <c r="A21" s="17">
        <v>35186</v>
      </c>
      <c r="B21" s="12">
        <v>191544</v>
      </c>
      <c r="C21" s="12">
        <v>3.92</v>
      </c>
      <c r="D21" s="22">
        <v>15.384615384615387</v>
      </c>
      <c r="E21" s="24"/>
    </row>
    <row r="22" spans="1:5" ht="15">
      <c r="A22" s="17">
        <v>35217</v>
      </c>
      <c r="B22" s="12">
        <v>189960</v>
      </c>
      <c r="C22" s="12">
        <v>2.77</v>
      </c>
      <c r="D22" s="22">
        <v>64.285714285714278</v>
      </c>
      <c r="E22" s="24"/>
    </row>
    <row r="23" spans="1:5" ht="15">
      <c r="A23" s="17">
        <v>35247</v>
      </c>
      <c r="B23" s="12">
        <v>191113</v>
      </c>
      <c r="C23" s="12">
        <v>3.51</v>
      </c>
      <c r="D23" s="22">
        <v>20</v>
      </c>
      <c r="E23" s="24"/>
    </row>
    <row r="24" spans="1:5" ht="15">
      <c r="A24" s="17">
        <v>35278</v>
      </c>
      <c r="B24" s="12">
        <v>191139</v>
      </c>
      <c r="C24" s="12">
        <v>1.9</v>
      </c>
      <c r="D24" s="22">
        <v>81.25</v>
      </c>
      <c r="E24" s="24"/>
    </row>
    <row r="25" spans="1:5" ht="15">
      <c r="A25" s="17">
        <v>35309</v>
      </c>
      <c r="B25" s="12">
        <v>193303</v>
      </c>
      <c r="C25" s="12">
        <v>2.69</v>
      </c>
      <c r="D25" s="22">
        <v>64.705882352941174</v>
      </c>
      <c r="E25" s="24"/>
    </row>
    <row r="26" spans="1:5" ht="15">
      <c r="A26" s="17">
        <v>35339</v>
      </c>
      <c r="B26" s="12">
        <v>195420</v>
      </c>
      <c r="C26" s="12">
        <v>2.97</v>
      </c>
      <c r="D26" s="22">
        <v>38.888888888888886</v>
      </c>
      <c r="E26" s="24"/>
    </row>
    <row r="27" spans="1:5" ht="15">
      <c r="A27" s="17">
        <v>35370</v>
      </c>
      <c r="B27" s="12">
        <v>194860</v>
      </c>
      <c r="C27" s="12">
        <v>1.73</v>
      </c>
      <c r="D27" s="22">
        <v>89.473684210526315</v>
      </c>
      <c r="E27" s="24"/>
    </row>
    <row r="28" spans="1:5" ht="15">
      <c r="A28" s="17">
        <v>35400</v>
      </c>
      <c r="B28" s="12">
        <v>195318</v>
      </c>
      <c r="C28" s="12">
        <v>2.82</v>
      </c>
      <c r="D28" s="22">
        <v>55</v>
      </c>
      <c r="E28" s="24"/>
    </row>
    <row r="29" spans="1:5" ht="15">
      <c r="A29" s="17">
        <v>35431</v>
      </c>
      <c r="B29" s="12">
        <v>197447</v>
      </c>
      <c r="C29" s="12">
        <v>3.31</v>
      </c>
      <c r="D29" s="22">
        <v>23.80952380952381</v>
      </c>
      <c r="E29" s="24"/>
    </row>
    <row r="30" spans="1:5" ht="15">
      <c r="A30" s="17">
        <v>35462</v>
      </c>
      <c r="B30" s="12">
        <v>198891</v>
      </c>
      <c r="C30" s="12">
        <v>4.0599999999999996</v>
      </c>
      <c r="D30" s="22">
        <v>9.0909090909090935</v>
      </c>
      <c r="E30" s="24"/>
    </row>
    <row r="31" spans="1:5" ht="15">
      <c r="A31" s="17">
        <v>35490</v>
      </c>
      <c r="B31" s="12">
        <v>200352</v>
      </c>
      <c r="C31" s="12">
        <v>3.65</v>
      </c>
      <c r="D31" s="22">
        <v>17.391304347826093</v>
      </c>
      <c r="E31" s="24"/>
    </row>
    <row r="32" spans="1:5" ht="15">
      <c r="A32" s="17">
        <v>35521</v>
      </c>
      <c r="B32" s="12">
        <v>197212</v>
      </c>
      <c r="C32" s="12">
        <v>0.92</v>
      </c>
      <c r="D32" s="22">
        <v>95.833333333333329</v>
      </c>
      <c r="E32" s="24"/>
    </row>
    <row r="33" spans="1:5" ht="15">
      <c r="A33" s="17">
        <v>35551</v>
      </c>
      <c r="B33" s="12">
        <v>196937</v>
      </c>
      <c r="C33" s="12">
        <v>1.07</v>
      </c>
      <c r="D33" s="22">
        <v>92</v>
      </c>
      <c r="E33" s="24"/>
    </row>
    <row r="34" spans="1:5" ht="15">
      <c r="A34" s="17">
        <v>35582</v>
      </c>
      <c r="B34" s="12">
        <v>199311</v>
      </c>
      <c r="C34" s="12">
        <v>2.04</v>
      </c>
      <c r="D34" s="22">
        <v>69.230769230769226</v>
      </c>
      <c r="E34" s="24"/>
    </row>
    <row r="35" spans="1:5" ht="15">
      <c r="A35" s="17">
        <v>35612</v>
      </c>
      <c r="B35" s="12">
        <v>201751</v>
      </c>
      <c r="C35" s="12">
        <v>2.1800000000000002</v>
      </c>
      <c r="D35" s="22">
        <v>66.666666666666671</v>
      </c>
      <c r="E35" s="24"/>
    </row>
    <row r="36" spans="1:5" ht="15">
      <c r="A36" s="17">
        <v>35643</v>
      </c>
      <c r="B36" s="12">
        <v>201892</v>
      </c>
      <c r="C36" s="12">
        <v>1.51</v>
      </c>
      <c r="D36" s="22">
        <v>89.285714285714292</v>
      </c>
      <c r="E36" s="24"/>
    </row>
    <row r="37" spans="1:5" ht="15">
      <c r="A37" s="17">
        <v>35674</v>
      </c>
      <c r="B37" s="12">
        <v>202992</v>
      </c>
      <c r="C37" s="12">
        <v>1.32</v>
      </c>
      <c r="D37" s="22">
        <v>89.65517241379311</v>
      </c>
      <c r="E37" s="24"/>
    </row>
    <row r="38" spans="1:5" ht="15">
      <c r="A38" s="17">
        <v>35704</v>
      </c>
      <c r="B38" s="12">
        <v>203055</v>
      </c>
      <c r="C38" s="12">
        <v>2.96</v>
      </c>
      <c r="D38" s="22">
        <v>40</v>
      </c>
      <c r="E38" s="24"/>
    </row>
    <row r="39" spans="1:5" ht="15">
      <c r="A39" s="17">
        <v>35735</v>
      </c>
      <c r="B39" s="12">
        <v>202778</v>
      </c>
      <c r="C39" s="12">
        <v>2.97</v>
      </c>
      <c r="D39" s="22">
        <v>33.870967741935488</v>
      </c>
      <c r="E39" s="24"/>
    </row>
    <row r="40" spans="1:5" ht="15">
      <c r="A40" s="17">
        <v>35765</v>
      </c>
      <c r="B40" s="12">
        <v>203837</v>
      </c>
      <c r="C40" s="12">
        <v>2.27</v>
      </c>
      <c r="D40" s="22">
        <v>62.5</v>
      </c>
      <c r="E40" s="24"/>
    </row>
    <row r="41" spans="1:5" ht="15">
      <c r="A41" s="17">
        <v>35796</v>
      </c>
      <c r="B41" s="12">
        <v>204505</v>
      </c>
      <c r="C41" s="12">
        <v>1.37</v>
      </c>
      <c r="D41" s="22">
        <v>87.878787878787875</v>
      </c>
      <c r="E41" s="24"/>
    </row>
    <row r="42" spans="1:5" ht="15">
      <c r="A42" s="17">
        <v>35827</v>
      </c>
      <c r="B42" s="12">
        <v>204207</v>
      </c>
      <c r="C42" s="12">
        <v>1.1499999999999999</v>
      </c>
      <c r="D42" s="22">
        <v>91.17647058823529</v>
      </c>
      <c r="E42" s="24"/>
    </row>
    <row r="43" spans="1:5" ht="15">
      <c r="A43" s="17">
        <v>35855</v>
      </c>
      <c r="B43" s="12">
        <v>205311</v>
      </c>
      <c r="C43" s="12">
        <v>1.1399999999999999</v>
      </c>
      <c r="D43" s="22">
        <v>91.428571428571431</v>
      </c>
      <c r="E43" s="24"/>
    </row>
    <row r="44" spans="1:5" ht="15">
      <c r="A44" s="17">
        <v>35886</v>
      </c>
      <c r="B44" s="12">
        <v>208683</v>
      </c>
      <c r="C44" s="12">
        <v>2.77</v>
      </c>
      <c r="D44" s="22">
        <v>48.611111111111114</v>
      </c>
      <c r="E44" s="24"/>
    </row>
    <row r="45" spans="1:5" ht="15">
      <c r="A45" s="17">
        <v>35916</v>
      </c>
      <c r="B45" s="12">
        <v>209165</v>
      </c>
      <c r="C45" s="12">
        <v>3.15</v>
      </c>
      <c r="D45" s="22">
        <v>27.027027027027032</v>
      </c>
      <c r="E45" s="24"/>
    </row>
    <row r="46" spans="1:5" ht="15">
      <c r="A46" s="17">
        <v>35947</v>
      </c>
      <c r="B46" s="12">
        <v>211222</v>
      </c>
      <c r="C46" s="12">
        <v>3.62</v>
      </c>
      <c r="D46" s="22">
        <v>13.157894736842096</v>
      </c>
      <c r="E46" s="24"/>
    </row>
    <row r="47" spans="1:5" ht="15">
      <c r="A47" s="17">
        <v>35977</v>
      </c>
      <c r="B47" s="12">
        <v>209658</v>
      </c>
      <c r="C47" s="12">
        <v>2.52</v>
      </c>
      <c r="D47" s="22">
        <v>58.974358974358978</v>
      </c>
      <c r="E47" s="24"/>
    </row>
    <row r="48" spans="1:5" ht="15">
      <c r="A48" s="17">
        <v>36008</v>
      </c>
      <c r="B48" s="12">
        <v>207737</v>
      </c>
      <c r="C48" s="12">
        <v>1.73</v>
      </c>
      <c r="D48" s="22">
        <v>76.25</v>
      </c>
      <c r="E48" s="24"/>
    </row>
    <row r="49" spans="1:5" ht="15">
      <c r="A49" s="17">
        <v>36039</v>
      </c>
      <c r="B49" s="12">
        <v>210112</v>
      </c>
      <c r="C49" s="12">
        <v>2.34</v>
      </c>
      <c r="D49" s="22">
        <v>58.536585365853661</v>
      </c>
      <c r="E49" s="24"/>
    </row>
    <row r="50" spans="1:5" ht="15">
      <c r="A50" s="17">
        <v>36069</v>
      </c>
      <c r="B50" s="12">
        <v>213794</v>
      </c>
      <c r="C50" s="12">
        <v>2.4500000000000002</v>
      </c>
      <c r="D50" s="22">
        <v>57.142857142857146</v>
      </c>
      <c r="E50" s="24"/>
    </row>
    <row r="51" spans="1:5" ht="15">
      <c r="A51" s="17">
        <v>36100</v>
      </c>
      <c r="B51" s="12">
        <v>215194</v>
      </c>
      <c r="C51" s="12">
        <v>2.88</v>
      </c>
      <c r="D51" s="22">
        <v>39.534883720930239</v>
      </c>
      <c r="E51" s="24"/>
    </row>
    <row r="52" spans="1:5" ht="15">
      <c r="A52" s="17">
        <v>36130</v>
      </c>
      <c r="B52" s="12">
        <v>217396</v>
      </c>
      <c r="C52" s="12">
        <v>2.92</v>
      </c>
      <c r="D52" s="22">
        <v>38.636363636363633</v>
      </c>
      <c r="E52" s="24"/>
    </row>
    <row r="53" spans="1:5" ht="15">
      <c r="A53" s="17">
        <v>36161</v>
      </c>
      <c r="B53" s="12">
        <v>217930</v>
      </c>
      <c r="C53" s="12">
        <v>3.95</v>
      </c>
      <c r="D53" s="22">
        <v>6.6666666666666714</v>
      </c>
      <c r="E53" s="24"/>
    </row>
    <row r="54" spans="1:5" ht="15">
      <c r="A54" s="17">
        <v>36192</v>
      </c>
      <c r="B54" s="12">
        <v>220769</v>
      </c>
      <c r="C54" s="12">
        <v>6.27</v>
      </c>
      <c r="D54" s="22">
        <v>0</v>
      </c>
      <c r="E54" s="24"/>
    </row>
    <row r="55" spans="1:5" ht="15">
      <c r="A55" s="17">
        <v>36220</v>
      </c>
      <c r="B55" s="12">
        <v>222199</v>
      </c>
      <c r="C55" s="12">
        <v>5.75</v>
      </c>
      <c r="D55" s="22">
        <v>2.1276595744680833</v>
      </c>
      <c r="E55" s="24"/>
    </row>
    <row r="56" spans="1:5" ht="15">
      <c r="A56" s="17">
        <v>36251</v>
      </c>
      <c r="B56" s="12">
        <v>223837</v>
      </c>
      <c r="C56" s="12">
        <v>4.7</v>
      </c>
      <c r="D56" s="22">
        <v>4.1666666666666572</v>
      </c>
      <c r="E56" s="24"/>
    </row>
    <row r="57" spans="1:5" ht="15">
      <c r="A57" s="17">
        <v>36281</v>
      </c>
      <c r="B57" s="12">
        <v>225577</v>
      </c>
      <c r="C57" s="12">
        <v>4.82</v>
      </c>
      <c r="D57" s="22">
        <v>4.0816326530612344</v>
      </c>
      <c r="E57" s="24"/>
    </row>
    <row r="58" spans="1:5" ht="15">
      <c r="A58" s="17">
        <v>36312</v>
      </c>
      <c r="B58" s="12">
        <v>226474</v>
      </c>
      <c r="C58" s="12">
        <v>4.18</v>
      </c>
      <c r="D58" s="22">
        <v>10</v>
      </c>
      <c r="E58" s="24"/>
    </row>
    <row r="59" spans="1:5" ht="15">
      <c r="A59" s="17">
        <v>36342</v>
      </c>
      <c r="B59" s="12">
        <v>228424</v>
      </c>
      <c r="C59" s="12">
        <v>4.82</v>
      </c>
      <c r="D59" s="22">
        <v>4.9019607843137294</v>
      </c>
      <c r="E59" s="24"/>
    </row>
    <row r="60" spans="1:5" ht="15">
      <c r="A60" s="17">
        <v>36373</v>
      </c>
      <c r="B60" s="12">
        <v>230902</v>
      </c>
      <c r="C60" s="12">
        <v>4.59</v>
      </c>
      <c r="D60" s="22">
        <v>11.538461538461547</v>
      </c>
      <c r="E60" s="24"/>
    </row>
    <row r="61" spans="1:5" ht="15">
      <c r="A61" s="17">
        <v>36404</v>
      </c>
      <c r="B61" s="12">
        <v>231912</v>
      </c>
      <c r="C61" s="12">
        <v>4.37</v>
      </c>
      <c r="D61" s="22">
        <v>13.20754716981132</v>
      </c>
      <c r="E61" s="24"/>
    </row>
    <row r="62" spans="1:5" ht="15">
      <c r="A62" s="17">
        <v>36434</v>
      </c>
      <c r="B62" s="12">
        <v>231254</v>
      </c>
      <c r="C62" s="12">
        <v>3.31</v>
      </c>
      <c r="D62" s="22">
        <v>32.407407407407405</v>
      </c>
      <c r="E62" s="24"/>
    </row>
    <row r="63" spans="1:5" ht="15">
      <c r="A63" s="17">
        <v>36465</v>
      </c>
      <c r="B63" s="12">
        <v>234425</v>
      </c>
      <c r="C63" s="12">
        <v>3.92</v>
      </c>
      <c r="D63" s="22">
        <v>22.727272727272734</v>
      </c>
      <c r="E63" s="24"/>
    </row>
    <row r="64" spans="1:5" ht="15">
      <c r="A64" s="17">
        <v>36495</v>
      </c>
      <c r="B64" s="12">
        <v>239589</v>
      </c>
      <c r="C64" s="12">
        <v>5.79</v>
      </c>
      <c r="D64" s="22">
        <v>1.7857142857142918</v>
      </c>
      <c r="E64" s="24"/>
    </row>
    <row r="65" spans="1:5" ht="15">
      <c r="A65" s="17">
        <v>36526</v>
      </c>
      <c r="B65" s="12">
        <v>237541</v>
      </c>
      <c r="C65" s="12">
        <v>3.99</v>
      </c>
      <c r="D65" s="22">
        <v>21.05263157894737</v>
      </c>
      <c r="E65" s="24"/>
    </row>
    <row r="66" spans="1:5" ht="15">
      <c r="A66" s="17">
        <v>36557</v>
      </c>
      <c r="B66" s="12">
        <v>241541</v>
      </c>
      <c r="C66" s="12">
        <v>4.6100000000000003</v>
      </c>
      <c r="D66" s="22">
        <v>11.206896551724128</v>
      </c>
      <c r="E66" s="24"/>
    </row>
    <row r="67" spans="1:5" ht="15">
      <c r="A67" s="17">
        <v>36586</v>
      </c>
      <c r="B67" s="12">
        <v>244533</v>
      </c>
      <c r="C67" s="12">
        <v>5.44</v>
      </c>
      <c r="D67" s="22">
        <v>5.0847457627118615</v>
      </c>
      <c r="E67" s="24"/>
    </row>
    <row r="68" spans="1:5" ht="15">
      <c r="A68" s="17">
        <v>36617</v>
      </c>
      <c r="B68" s="12">
        <v>239552</v>
      </c>
      <c r="C68" s="12">
        <v>3.59</v>
      </c>
      <c r="D68" s="22">
        <v>33.333333333333343</v>
      </c>
      <c r="E68" s="24"/>
    </row>
    <row r="69" spans="1:5" ht="15">
      <c r="A69" s="17">
        <v>36647</v>
      </c>
      <c r="B69" s="12">
        <v>241546</v>
      </c>
      <c r="C69" s="12">
        <v>3.04</v>
      </c>
      <c r="D69" s="22">
        <v>45.901639344262293</v>
      </c>
      <c r="E69" s="24"/>
    </row>
    <row r="70" spans="1:5" ht="15">
      <c r="A70" s="17">
        <v>36678</v>
      </c>
      <c r="B70" s="12">
        <v>243226</v>
      </c>
      <c r="C70" s="12">
        <v>1.52</v>
      </c>
      <c r="D70" s="22">
        <v>87.096774193548384</v>
      </c>
      <c r="E70" s="24"/>
    </row>
    <row r="71" spans="1:5" ht="15">
      <c r="A71" s="17">
        <v>36708</v>
      </c>
      <c r="B71" s="12">
        <v>240979</v>
      </c>
      <c r="C71" s="12">
        <v>1.45</v>
      </c>
      <c r="D71" s="22">
        <v>88.888888888888886</v>
      </c>
      <c r="E71" s="24"/>
    </row>
    <row r="72" spans="1:5" ht="15">
      <c r="A72" s="17">
        <v>36739</v>
      </c>
      <c r="B72" s="12">
        <v>242318</v>
      </c>
      <c r="C72" s="12">
        <v>0.32</v>
      </c>
      <c r="D72" s="22">
        <v>100</v>
      </c>
      <c r="E72" s="24"/>
    </row>
    <row r="73" spans="1:5" ht="15">
      <c r="A73" s="17">
        <v>36770</v>
      </c>
      <c r="B73" s="12">
        <v>245520</v>
      </c>
      <c r="C73" s="12">
        <v>0.4</v>
      </c>
      <c r="D73" s="22">
        <v>98.461538461538467</v>
      </c>
      <c r="E73" s="24"/>
    </row>
    <row r="74" spans="1:5" ht="15">
      <c r="A74" s="17">
        <v>36800</v>
      </c>
      <c r="B74" s="12">
        <v>245399</v>
      </c>
      <c r="C74" s="12">
        <v>2.44</v>
      </c>
      <c r="D74" s="22">
        <v>66.666666666666671</v>
      </c>
      <c r="E74" s="24"/>
    </row>
    <row r="75" spans="1:5" ht="15">
      <c r="A75" s="17">
        <v>36831</v>
      </c>
      <c r="B75" s="12">
        <v>243846</v>
      </c>
      <c r="C75" s="12">
        <v>0.95</v>
      </c>
      <c r="D75" s="22">
        <v>94.029850746268664</v>
      </c>
      <c r="E75" s="24"/>
    </row>
    <row r="76" spans="1:5" ht="15">
      <c r="A76" s="17">
        <v>36861</v>
      </c>
      <c r="B76" s="12">
        <v>243844</v>
      </c>
      <c r="C76" s="12">
        <v>0.25</v>
      </c>
      <c r="D76" s="22">
        <v>100</v>
      </c>
      <c r="E76" s="24"/>
    </row>
    <row r="77" spans="1:5" ht="15">
      <c r="A77" s="17">
        <v>36892</v>
      </c>
      <c r="B77" s="12">
        <v>247339</v>
      </c>
      <c r="C77" s="12">
        <v>2.64</v>
      </c>
      <c r="D77" s="22">
        <v>59.420289855072461</v>
      </c>
      <c r="E77" s="24"/>
    </row>
    <row r="78" spans="1:5" ht="15">
      <c r="A78" s="17">
        <v>36923</v>
      </c>
      <c r="B78" s="12">
        <v>247289</v>
      </c>
      <c r="C78" s="12">
        <v>2.0499999999999998</v>
      </c>
      <c r="D78" s="22">
        <v>70</v>
      </c>
      <c r="E78" s="24"/>
    </row>
    <row r="79" spans="1:5" ht="15">
      <c r="A79" s="17">
        <v>36951</v>
      </c>
      <c r="B79" s="12">
        <v>244514</v>
      </c>
      <c r="C79" s="12">
        <v>-0.41</v>
      </c>
      <c r="D79" s="22">
        <v>100</v>
      </c>
      <c r="E79" s="24"/>
    </row>
    <row r="80" spans="1:5" ht="15">
      <c r="A80" s="17">
        <v>36982</v>
      </c>
      <c r="B80" s="12">
        <v>249113</v>
      </c>
      <c r="C80" s="12">
        <v>1.51</v>
      </c>
      <c r="D80" s="22">
        <v>81.25</v>
      </c>
      <c r="E80" s="24"/>
    </row>
    <row r="81" spans="1:5" ht="15">
      <c r="A81" s="17">
        <v>37012</v>
      </c>
      <c r="B81" s="12">
        <v>250250</v>
      </c>
      <c r="C81" s="12">
        <v>2.63</v>
      </c>
      <c r="D81" s="22">
        <v>57.534246575342465</v>
      </c>
      <c r="E81" s="24"/>
    </row>
    <row r="82" spans="1:5" ht="15">
      <c r="A82" s="17">
        <v>37043</v>
      </c>
      <c r="B82" s="12">
        <v>248836</v>
      </c>
      <c r="C82" s="12">
        <v>2.0499999999999998</v>
      </c>
      <c r="D82" s="22">
        <v>68.243243243243242</v>
      </c>
      <c r="E82" s="24"/>
    </row>
    <row r="83" spans="1:5" ht="15">
      <c r="A83" s="17">
        <v>37073</v>
      </c>
      <c r="B83" s="12">
        <v>247336</v>
      </c>
      <c r="C83" s="12">
        <v>0</v>
      </c>
      <c r="D83" s="22">
        <v>98.666666666666671</v>
      </c>
      <c r="E83" s="24"/>
    </row>
    <row r="84" spans="1:5" ht="15">
      <c r="A84" s="17">
        <v>37104</v>
      </c>
      <c r="B84" s="12">
        <v>249590</v>
      </c>
      <c r="C84" s="12">
        <v>0.93</v>
      </c>
      <c r="D84" s="22">
        <v>90.78947368421052</v>
      </c>
      <c r="E84" s="24"/>
    </row>
    <row r="85" spans="1:5" ht="15">
      <c r="A85" s="17">
        <v>37135</v>
      </c>
      <c r="B85" s="12">
        <v>243130</v>
      </c>
      <c r="C85" s="12">
        <v>-0.56999999999999995</v>
      </c>
      <c r="D85" s="22">
        <v>100</v>
      </c>
      <c r="E85" s="24"/>
    </row>
    <row r="86" spans="1:5" ht="15">
      <c r="A86" s="17">
        <v>37165</v>
      </c>
      <c r="B86" s="12">
        <v>262862</v>
      </c>
      <c r="C86" s="12">
        <v>5.52</v>
      </c>
      <c r="D86" s="22">
        <v>3.8461538461538396</v>
      </c>
      <c r="E86" s="24"/>
    </row>
    <row r="87" spans="1:5" ht="15">
      <c r="A87" s="17">
        <v>37196</v>
      </c>
      <c r="B87" s="12">
        <v>254084</v>
      </c>
      <c r="C87" s="12">
        <v>1.53</v>
      </c>
      <c r="D87" s="22">
        <v>75.949367088607602</v>
      </c>
      <c r="E87" s="24"/>
    </row>
    <row r="88" spans="1:5" ht="15">
      <c r="A88" s="17">
        <v>37226</v>
      </c>
      <c r="B88" s="12">
        <v>249879</v>
      </c>
      <c r="C88" s="12">
        <v>0.42</v>
      </c>
      <c r="D88" s="22">
        <v>92.5</v>
      </c>
      <c r="E88" s="24"/>
    </row>
    <row r="89" spans="1:5" ht="15">
      <c r="A89" s="17">
        <v>37257</v>
      </c>
      <c r="B89" s="12">
        <v>250603</v>
      </c>
      <c r="C89" s="12">
        <v>1.32</v>
      </c>
      <c r="D89" s="22">
        <v>82.098765432098759</v>
      </c>
      <c r="E89" s="24"/>
    </row>
    <row r="90" spans="1:5" ht="15">
      <c r="A90" s="17">
        <v>37288</v>
      </c>
      <c r="B90" s="12">
        <v>252279</v>
      </c>
      <c r="C90" s="12">
        <v>1.08</v>
      </c>
      <c r="D90" s="22">
        <v>85.365853658536594</v>
      </c>
      <c r="E90" s="24"/>
    </row>
    <row r="91" spans="1:5" ht="15">
      <c r="A91" s="17">
        <v>37316</v>
      </c>
      <c r="B91" s="12">
        <v>251542</v>
      </c>
      <c r="C91" s="12">
        <v>3.46</v>
      </c>
      <c r="D91" s="22">
        <v>27.710843373493972</v>
      </c>
      <c r="E91" s="24"/>
    </row>
    <row r="92" spans="1:5" ht="15">
      <c r="A92" s="17">
        <v>37347</v>
      </c>
      <c r="B92" s="12">
        <v>254543</v>
      </c>
      <c r="C92" s="12">
        <v>-3.16</v>
      </c>
      <c r="D92" s="22">
        <v>100</v>
      </c>
      <c r="E92" s="24"/>
    </row>
    <row r="93" spans="1:5" ht="15">
      <c r="A93" s="17">
        <v>37377</v>
      </c>
      <c r="B93" s="12">
        <v>252390</v>
      </c>
      <c r="C93" s="12">
        <v>-0.67</v>
      </c>
      <c r="D93" s="22">
        <v>98.82352941176471</v>
      </c>
      <c r="E93" s="24"/>
    </row>
    <row r="94" spans="1:5" ht="15">
      <c r="A94" s="17">
        <v>37408</v>
      </c>
      <c r="B94" s="12">
        <v>253652</v>
      </c>
      <c r="C94" s="12">
        <v>1.51</v>
      </c>
      <c r="D94" s="22">
        <v>74.418604651162781</v>
      </c>
      <c r="E94" s="24"/>
    </row>
    <row r="95" spans="1:5" ht="15">
      <c r="A95" s="17">
        <v>37438</v>
      </c>
      <c r="B95" s="12">
        <v>257339</v>
      </c>
      <c r="C95" s="12">
        <v>2.69</v>
      </c>
      <c r="D95" s="22">
        <v>48.850574712643677</v>
      </c>
      <c r="E95" s="24"/>
    </row>
    <row r="96" spans="1:5" ht="15">
      <c r="A96" s="17">
        <v>37469</v>
      </c>
      <c r="B96" s="12">
        <v>259050</v>
      </c>
      <c r="C96" s="12">
        <v>2.68</v>
      </c>
      <c r="D96" s="22">
        <v>50</v>
      </c>
      <c r="E96" s="24"/>
    </row>
    <row r="97" spans="1:5" ht="15">
      <c r="A97" s="17">
        <v>37500</v>
      </c>
      <c r="B97" s="12">
        <v>254081</v>
      </c>
      <c r="C97" s="12">
        <v>1.01</v>
      </c>
      <c r="D97" s="22">
        <v>85.393258426966298</v>
      </c>
      <c r="E97" s="24"/>
    </row>
    <row r="98" spans="1:5" ht="15">
      <c r="A98" s="17">
        <v>37530</v>
      </c>
      <c r="B98" s="12">
        <v>256131</v>
      </c>
      <c r="C98" s="12">
        <v>0.62</v>
      </c>
      <c r="D98" s="22">
        <v>88.888888888888886</v>
      </c>
      <c r="E98" s="24"/>
    </row>
    <row r="99" spans="1:5" ht="15">
      <c r="A99" s="17">
        <v>37561</v>
      </c>
      <c r="B99" s="12">
        <v>256350</v>
      </c>
      <c r="C99" s="12">
        <v>1.57</v>
      </c>
      <c r="D99" s="22">
        <v>69.230769230769226</v>
      </c>
      <c r="E99" s="24"/>
    </row>
    <row r="100" spans="1:5" ht="15">
      <c r="A100" s="17">
        <v>37591</v>
      </c>
      <c r="B100" s="12">
        <v>259206</v>
      </c>
      <c r="C100" s="12">
        <v>2.19</v>
      </c>
      <c r="D100" s="22">
        <v>57.608695652173914</v>
      </c>
      <c r="E100" s="24"/>
    </row>
    <row r="101" spans="1:5" ht="15">
      <c r="A101" s="17">
        <v>37622</v>
      </c>
      <c r="B101" s="12">
        <v>261394</v>
      </c>
      <c r="C101" s="12">
        <v>1.58</v>
      </c>
      <c r="D101" s="22">
        <v>68.817204301075265</v>
      </c>
      <c r="E101" s="24"/>
    </row>
    <row r="102" spans="1:5" ht="15">
      <c r="A102" s="17">
        <v>37653</v>
      </c>
      <c r="B102" s="12">
        <v>257531</v>
      </c>
      <c r="C102" s="12">
        <v>-0.59</v>
      </c>
      <c r="D102" s="22">
        <v>97.872340425531917</v>
      </c>
      <c r="E102" s="24"/>
    </row>
    <row r="103" spans="1:5" ht="15">
      <c r="A103" s="17">
        <v>37681</v>
      </c>
      <c r="B103" s="12">
        <v>260566</v>
      </c>
      <c r="C103" s="12">
        <v>2.5499999999999998</v>
      </c>
      <c r="D103" s="22">
        <v>50.526315789473685</v>
      </c>
      <c r="E103" s="24"/>
    </row>
    <row r="104" spans="1:5" ht="15">
      <c r="A104" s="17">
        <v>37712</v>
      </c>
      <c r="B104" s="12">
        <v>261375</v>
      </c>
      <c r="C104" s="12">
        <v>2.0499999999999998</v>
      </c>
      <c r="D104" s="22">
        <v>59.375</v>
      </c>
      <c r="E104" s="24"/>
    </row>
    <row r="105" spans="1:5" ht="15">
      <c r="A105" s="17">
        <v>37742</v>
      </c>
      <c r="B105" s="12">
        <v>261392</v>
      </c>
      <c r="C105" s="12">
        <v>1.97</v>
      </c>
      <c r="D105" s="22">
        <v>61.855670103092784</v>
      </c>
      <c r="E105" s="24"/>
    </row>
    <row r="106" spans="1:5" ht="15">
      <c r="A106" s="17">
        <v>37773</v>
      </c>
      <c r="B106" s="12">
        <v>265331</v>
      </c>
      <c r="C106" s="12">
        <v>2.36</v>
      </c>
      <c r="D106" s="22">
        <v>53.061224489795919</v>
      </c>
      <c r="E106" s="24"/>
    </row>
    <row r="107" spans="1:5" ht="15">
      <c r="A107" s="17">
        <v>37803</v>
      </c>
      <c r="B107" s="12">
        <v>267683</v>
      </c>
      <c r="C107" s="12">
        <v>2.41</v>
      </c>
      <c r="D107" s="22">
        <v>52.525252525252526</v>
      </c>
      <c r="E107" s="24"/>
    </row>
    <row r="108" spans="1:5" ht="15">
      <c r="A108" s="17">
        <v>37834</v>
      </c>
      <c r="B108" s="12">
        <v>270612</v>
      </c>
      <c r="C108" s="12">
        <v>5.08</v>
      </c>
      <c r="D108" s="22">
        <v>5</v>
      </c>
      <c r="E108" s="24"/>
    </row>
    <row r="109" spans="1:5" ht="15">
      <c r="A109" s="17">
        <v>37865</v>
      </c>
      <c r="B109" s="12">
        <v>270212</v>
      </c>
      <c r="C109" s="12">
        <v>3.7</v>
      </c>
      <c r="D109" s="22">
        <v>19.801980198019791</v>
      </c>
      <c r="E109" s="24"/>
    </row>
    <row r="110" spans="1:5" ht="15">
      <c r="A110" s="17">
        <v>37895</v>
      </c>
      <c r="B110" s="12">
        <v>269060</v>
      </c>
      <c r="C110" s="12">
        <v>2.94</v>
      </c>
      <c r="D110" s="22">
        <v>37.254901960784316</v>
      </c>
      <c r="E110" s="24"/>
    </row>
    <row r="111" spans="1:5" ht="15">
      <c r="A111" s="17">
        <v>37926</v>
      </c>
      <c r="B111" s="12">
        <v>270161</v>
      </c>
      <c r="C111" s="12">
        <v>3.35</v>
      </c>
      <c r="D111" s="22">
        <v>26.213592233009706</v>
      </c>
      <c r="E111" s="24"/>
    </row>
    <row r="112" spans="1:5" ht="15">
      <c r="A112" s="17">
        <v>37956</v>
      </c>
      <c r="B112" s="12">
        <v>271550</v>
      </c>
      <c r="C112" s="12">
        <v>2.34</v>
      </c>
      <c r="D112" s="22">
        <v>56.25</v>
      </c>
      <c r="E112" s="24"/>
    </row>
    <row r="113" spans="1:5" ht="15">
      <c r="A113" s="17">
        <v>37987</v>
      </c>
      <c r="B113" s="12">
        <v>272465</v>
      </c>
      <c r="C113" s="12">
        <v>1.79</v>
      </c>
      <c r="D113" s="22">
        <v>67.61904761904762</v>
      </c>
      <c r="E113" s="24"/>
    </row>
    <row r="114" spans="1:5" ht="15">
      <c r="A114" s="17">
        <v>38018</v>
      </c>
      <c r="B114" s="12">
        <v>274360</v>
      </c>
      <c r="C114" s="12">
        <v>1.39</v>
      </c>
      <c r="D114" s="22">
        <v>78.301886792452834</v>
      </c>
      <c r="E114" s="24"/>
    </row>
    <row r="115" spans="1:5" ht="15">
      <c r="A115" s="17">
        <v>38047</v>
      </c>
      <c r="B115" s="12">
        <v>279692</v>
      </c>
      <c r="C115" s="12">
        <v>3.51</v>
      </c>
      <c r="D115" s="22">
        <v>22.89719626168224</v>
      </c>
      <c r="E115" s="24"/>
    </row>
    <row r="116" spans="1:5" ht="15">
      <c r="A116" s="17">
        <v>38078</v>
      </c>
      <c r="B116" s="12">
        <v>277625</v>
      </c>
      <c r="C116" s="12">
        <v>3.18</v>
      </c>
      <c r="D116" s="22">
        <v>30.092592592592595</v>
      </c>
      <c r="E116" s="24"/>
    </row>
    <row r="117" spans="1:5" ht="15">
      <c r="A117" s="17">
        <v>38108</v>
      </c>
      <c r="B117" s="12">
        <v>281281</v>
      </c>
      <c r="C117" s="12">
        <v>4.12</v>
      </c>
      <c r="D117" s="22">
        <v>13.761467889908246</v>
      </c>
      <c r="E117" s="24"/>
    </row>
    <row r="118" spans="1:5" ht="15">
      <c r="A118" s="17">
        <v>38139</v>
      </c>
      <c r="B118" s="12">
        <v>279141</v>
      </c>
      <c r="C118" s="12">
        <v>2.8</v>
      </c>
      <c r="D118" s="22">
        <v>42.727272727272727</v>
      </c>
      <c r="E118" s="24"/>
    </row>
    <row r="119" spans="1:5" ht="15">
      <c r="A119" s="17">
        <v>38169</v>
      </c>
      <c r="B119" s="12">
        <v>281350</v>
      </c>
      <c r="C119" s="12">
        <v>3.26</v>
      </c>
      <c r="D119" s="22">
        <v>28.828828828828833</v>
      </c>
      <c r="E119" s="24"/>
    </row>
    <row r="120" spans="1:5" ht="15">
      <c r="A120" s="17">
        <v>38200</v>
      </c>
      <c r="B120" s="12">
        <v>281006</v>
      </c>
      <c r="C120" s="12">
        <v>2.42</v>
      </c>
      <c r="D120" s="22">
        <v>54.464285714285715</v>
      </c>
      <c r="E120" s="24"/>
    </row>
    <row r="121" spans="1:5" ht="15">
      <c r="A121" s="17">
        <v>38231</v>
      </c>
      <c r="B121" s="12">
        <v>286866</v>
      </c>
      <c r="C121" s="12">
        <v>2.56</v>
      </c>
      <c r="D121" s="22">
        <v>50</v>
      </c>
      <c r="E121" s="24"/>
    </row>
    <row r="122" spans="1:5" ht="15">
      <c r="A122" s="17">
        <v>38261</v>
      </c>
      <c r="B122" s="12">
        <v>287700</v>
      </c>
      <c r="C122" s="12">
        <v>3.63</v>
      </c>
      <c r="D122" s="22">
        <v>20.175438596491219</v>
      </c>
      <c r="E122" s="24"/>
    </row>
    <row r="123" spans="1:5" ht="15">
      <c r="A123" s="17">
        <v>38292</v>
      </c>
      <c r="B123" s="12">
        <v>289679</v>
      </c>
      <c r="C123" s="12">
        <v>2.99</v>
      </c>
      <c r="D123" s="22">
        <v>33.913043478260875</v>
      </c>
      <c r="E123" s="24"/>
    </row>
    <row r="124" spans="1:5" ht="15">
      <c r="A124" s="17">
        <v>38322</v>
      </c>
      <c r="B124" s="12">
        <v>293401</v>
      </c>
      <c r="C124" s="12">
        <v>5.1100000000000003</v>
      </c>
      <c r="D124" s="22">
        <v>4.3103448275862064</v>
      </c>
      <c r="E124" s="24"/>
    </row>
    <row r="125" spans="1:5" ht="15">
      <c r="A125" s="17">
        <v>38353</v>
      </c>
      <c r="B125" s="12">
        <v>290111</v>
      </c>
      <c r="C125" s="12">
        <v>3.11</v>
      </c>
      <c r="D125" s="22">
        <v>33.333333333333343</v>
      </c>
      <c r="E125" s="24"/>
    </row>
    <row r="126" spans="1:5" ht="15">
      <c r="A126" s="17">
        <v>38384</v>
      </c>
      <c r="B126" s="12">
        <v>293710</v>
      </c>
      <c r="C126" s="12">
        <v>4.5199999999999996</v>
      </c>
      <c r="D126" s="22">
        <v>11.016949152542381</v>
      </c>
      <c r="E126" s="24"/>
    </row>
    <row r="127" spans="1:5" ht="15">
      <c r="A127" s="17">
        <v>38412</v>
      </c>
      <c r="B127" s="12">
        <v>294743</v>
      </c>
      <c r="C127" s="12">
        <v>2.75</v>
      </c>
      <c r="D127" s="22">
        <v>47.058823529411761</v>
      </c>
      <c r="E127" s="24"/>
    </row>
    <row r="128" spans="1:5" ht="15">
      <c r="A128" s="17">
        <v>38443</v>
      </c>
      <c r="B128" s="12">
        <v>297153</v>
      </c>
      <c r="C128" s="12">
        <v>3.29</v>
      </c>
      <c r="D128" s="22">
        <v>29.166666666666657</v>
      </c>
      <c r="E128" s="24"/>
    </row>
    <row r="129" spans="1:5" ht="15">
      <c r="A129" s="17">
        <v>38473</v>
      </c>
      <c r="B129" s="12">
        <v>295314</v>
      </c>
      <c r="C129" s="12">
        <v>1.95</v>
      </c>
      <c r="D129" s="22">
        <v>67.768595041322314</v>
      </c>
      <c r="E129" s="24"/>
    </row>
    <row r="130" spans="1:5" ht="15">
      <c r="A130" s="17">
        <v>38504</v>
      </c>
      <c r="B130" s="12">
        <v>305083</v>
      </c>
      <c r="C130" s="12">
        <v>3.98</v>
      </c>
      <c r="D130" s="22">
        <v>16.393442622950815</v>
      </c>
      <c r="E130" s="24"/>
    </row>
    <row r="131" spans="1:5" ht="15">
      <c r="A131" s="17">
        <v>38534</v>
      </c>
      <c r="B131" s="12">
        <v>307320</v>
      </c>
      <c r="C131" s="12">
        <v>5.93</v>
      </c>
      <c r="D131" s="22">
        <v>0.81300813008130035</v>
      </c>
      <c r="E131" s="24"/>
    </row>
    <row r="132" spans="1:5" ht="15">
      <c r="A132" s="17">
        <v>38565</v>
      </c>
      <c r="B132" s="12">
        <v>303216</v>
      </c>
      <c r="C132" s="12">
        <v>3.24</v>
      </c>
      <c r="D132" s="22">
        <v>31.451612903225808</v>
      </c>
      <c r="E132" s="24"/>
    </row>
    <row r="133" spans="1:5" ht="15">
      <c r="A133" s="17">
        <v>38596</v>
      </c>
      <c r="B133" s="12">
        <v>304187</v>
      </c>
      <c r="C133" s="12">
        <v>3.2</v>
      </c>
      <c r="D133" s="22">
        <v>32.799999999999997</v>
      </c>
      <c r="E133" s="24"/>
    </row>
    <row r="134" spans="1:5" ht="15">
      <c r="A134" s="17">
        <v>38626</v>
      </c>
      <c r="B134" s="12">
        <v>303989</v>
      </c>
      <c r="C134" s="12">
        <v>2.2999999999999998</v>
      </c>
      <c r="D134" s="22">
        <v>61.904761904761905</v>
      </c>
      <c r="E134" s="24"/>
    </row>
    <row r="135" spans="1:5" ht="15">
      <c r="A135" s="17">
        <v>38657</v>
      </c>
      <c r="B135" s="12">
        <v>306566</v>
      </c>
      <c r="C135" s="12">
        <v>3.81</v>
      </c>
      <c r="D135" s="22">
        <v>19.685039370078741</v>
      </c>
      <c r="E135" s="24"/>
    </row>
    <row r="136" spans="1:5" ht="15">
      <c r="A136" s="17">
        <v>38687</v>
      </c>
      <c r="B136" s="12">
        <v>306723</v>
      </c>
      <c r="C136" s="12">
        <v>0.54</v>
      </c>
      <c r="D136" s="22">
        <v>92.1875</v>
      </c>
      <c r="E136" s="24"/>
    </row>
    <row r="137" spans="1:5" ht="15">
      <c r="A137" s="17">
        <v>38718</v>
      </c>
      <c r="B137" s="12">
        <v>315566</v>
      </c>
      <c r="C137" s="12">
        <v>2.68</v>
      </c>
      <c r="D137" s="22">
        <v>50.775193798449614</v>
      </c>
      <c r="E137" s="24"/>
    </row>
    <row r="138" spans="1:5" ht="15">
      <c r="A138" s="17">
        <v>38749</v>
      </c>
      <c r="B138" s="12">
        <v>313440</v>
      </c>
      <c r="C138" s="12">
        <v>3.37</v>
      </c>
      <c r="D138" s="22">
        <v>26.923076923076934</v>
      </c>
      <c r="E138" s="24"/>
    </row>
    <row r="139" spans="1:5" ht="15">
      <c r="A139" s="17">
        <v>38777</v>
      </c>
      <c r="B139" s="12">
        <v>314471</v>
      </c>
      <c r="C139" s="12">
        <v>3.38</v>
      </c>
      <c r="D139" s="22">
        <v>26.335877862595424</v>
      </c>
      <c r="E139" s="24"/>
    </row>
    <row r="140" spans="1:5" ht="15">
      <c r="A140" s="17">
        <v>38808</v>
      </c>
      <c r="B140" s="12">
        <v>316094</v>
      </c>
      <c r="C140" s="12">
        <v>3.98</v>
      </c>
      <c r="D140" s="22">
        <v>16.287878787878782</v>
      </c>
      <c r="E140" s="24"/>
    </row>
    <row r="141" spans="1:5" ht="15">
      <c r="A141" s="17">
        <v>38838</v>
      </c>
      <c r="B141" s="12">
        <v>314919</v>
      </c>
      <c r="C141" s="12">
        <v>2.72</v>
      </c>
      <c r="D141" s="22">
        <v>49.624060150375939</v>
      </c>
      <c r="E141" s="24"/>
    </row>
    <row r="142" spans="1:5" ht="15">
      <c r="A142" s="17">
        <v>38869</v>
      </c>
      <c r="B142" s="12">
        <v>316978</v>
      </c>
      <c r="C142" s="12">
        <v>3.34</v>
      </c>
      <c r="D142" s="22">
        <v>29.104477611940297</v>
      </c>
      <c r="E142" s="24"/>
    </row>
    <row r="143" spans="1:5" ht="15">
      <c r="A143" s="17">
        <v>38899</v>
      </c>
      <c r="B143" s="12">
        <v>317984</v>
      </c>
      <c r="C143" s="12">
        <v>0.77</v>
      </c>
      <c r="D143" s="22">
        <v>90.370370370370367</v>
      </c>
      <c r="E143" s="24"/>
    </row>
    <row r="144" spans="1:5" ht="15">
      <c r="A144" s="17">
        <v>38930</v>
      </c>
      <c r="B144" s="12">
        <v>318802</v>
      </c>
      <c r="C144" s="12">
        <v>1.71</v>
      </c>
      <c r="D144" s="22">
        <v>74.264705882352942</v>
      </c>
      <c r="E144" s="24"/>
    </row>
    <row r="145" spans="1:5" ht="15">
      <c r="A145" s="17">
        <v>38961</v>
      </c>
      <c r="B145" s="12">
        <v>316400</v>
      </c>
      <c r="C145" s="12">
        <v>0.61</v>
      </c>
      <c r="D145" s="22">
        <v>91.240875912408754</v>
      </c>
      <c r="E145" s="24"/>
    </row>
    <row r="146" spans="1:5" ht="15">
      <c r="A146" s="17">
        <v>38991</v>
      </c>
      <c r="B146" s="12">
        <v>316145</v>
      </c>
      <c r="C146" s="12">
        <v>0.02</v>
      </c>
      <c r="D146" s="22">
        <v>95.652173913043484</v>
      </c>
      <c r="E146" s="24"/>
    </row>
    <row r="147" spans="1:5" ht="15">
      <c r="A147" s="17">
        <v>39022</v>
      </c>
      <c r="B147" s="12">
        <v>317123</v>
      </c>
      <c r="C147" s="12">
        <v>0.7</v>
      </c>
      <c r="D147" s="22">
        <v>89.208633093525179</v>
      </c>
      <c r="E147" s="24"/>
    </row>
    <row r="148" spans="1:5" ht="15">
      <c r="A148" s="17">
        <v>39052</v>
      </c>
      <c r="B148" s="12">
        <v>320312</v>
      </c>
      <c r="C148" s="12">
        <v>1.05</v>
      </c>
      <c r="D148" s="22">
        <v>85</v>
      </c>
      <c r="E148" s="24"/>
    </row>
    <row r="149" spans="1:5" ht="15">
      <c r="A149" s="17">
        <v>39083</v>
      </c>
      <c r="B149" s="12">
        <v>320305</v>
      </c>
      <c r="C149" s="12">
        <v>0.73</v>
      </c>
      <c r="D149" s="22">
        <v>88.652482269503551</v>
      </c>
      <c r="E149" s="24"/>
    </row>
    <row r="150" spans="1:5" ht="15">
      <c r="A150" s="17">
        <v>39114</v>
      </c>
      <c r="B150" s="12">
        <v>321434</v>
      </c>
      <c r="C150" s="12">
        <v>0.83</v>
      </c>
      <c r="D150" s="22">
        <v>87.323943661971839</v>
      </c>
      <c r="E150" s="24"/>
    </row>
    <row r="151" spans="1:5" ht="15">
      <c r="A151" s="17">
        <v>39142</v>
      </c>
      <c r="B151" s="12">
        <v>323708</v>
      </c>
      <c r="C151" s="12">
        <v>2.31</v>
      </c>
      <c r="D151" s="22">
        <v>59.44055944055944</v>
      </c>
      <c r="E151" s="24"/>
    </row>
    <row r="152" spans="1:5" ht="15">
      <c r="A152" s="17">
        <v>39173</v>
      </c>
      <c r="B152" s="12">
        <v>322878</v>
      </c>
      <c r="C152" s="12">
        <v>2.13</v>
      </c>
      <c r="D152" s="22">
        <v>62.5</v>
      </c>
      <c r="E152" s="24"/>
    </row>
    <row r="153" spans="1:5" ht="15">
      <c r="A153" s="17">
        <v>39203</v>
      </c>
      <c r="B153" s="12">
        <v>327266</v>
      </c>
      <c r="C153" s="12">
        <v>3.2</v>
      </c>
      <c r="D153" s="22">
        <v>32.068965517241381</v>
      </c>
      <c r="E153" s="24"/>
    </row>
    <row r="154" spans="1:5" ht="15">
      <c r="A154" s="17">
        <v>39234</v>
      </c>
      <c r="B154" s="12">
        <v>324076</v>
      </c>
      <c r="C154" s="12">
        <v>1.18</v>
      </c>
      <c r="D154" s="22">
        <v>80.821917808219183</v>
      </c>
      <c r="E154" s="24"/>
    </row>
    <row r="155" spans="1:5" ht="15">
      <c r="A155" s="17">
        <v>39264</v>
      </c>
      <c r="B155" s="12">
        <v>325455</v>
      </c>
      <c r="C155" s="12">
        <v>1.61</v>
      </c>
      <c r="D155" s="22">
        <v>72.10884353741497</v>
      </c>
      <c r="E155" s="24"/>
    </row>
    <row r="156" spans="1:5" ht="15">
      <c r="A156" s="17">
        <v>39295</v>
      </c>
      <c r="B156" s="12">
        <v>327444</v>
      </c>
      <c r="C156" s="12">
        <v>1.87</v>
      </c>
      <c r="D156" s="22">
        <v>67.567567567567565</v>
      </c>
      <c r="E156" s="24"/>
    </row>
    <row r="157" spans="1:5" ht="15">
      <c r="A157" s="17">
        <v>39326</v>
      </c>
      <c r="B157" s="12">
        <v>328668</v>
      </c>
      <c r="C157" s="12">
        <v>1.53</v>
      </c>
      <c r="D157" s="22">
        <v>74.161073825503351</v>
      </c>
      <c r="E157" s="24"/>
    </row>
    <row r="158" spans="1:5" ht="15">
      <c r="A158" s="17">
        <v>39356</v>
      </c>
      <c r="B158" s="12">
        <v>330544</v>
      </c>
      <c r="C158" s="12">
        <v>2.37</v>
      </c>
      <c r="D158" s="22">
        <v>55.333333333333336</v>
      </c>
      <c r="E158" s="24"/>
    </row>
    <row r="159" spans="1:5" ht="15">
      <c r="A159" s="17">
        <v>39387</v>
      </c>
      <c r="B159" s="12">
        <v>334021</v>
      </c>
      <c r="C159" s="12">
        <v>2.06</v>
      </c>
      <c r="D159" s="22">
        <v>61.589403973509931</v>
      </c>
      <c r="E159" s="24"/>
    </row>
    <row r="160" spans="1:5" ht="15">
      <c r="A160" s="17">
        <v>39417</v>
      </c>
      <c r="B160" s="12">
        <v>329259</v>
      </c>
      <c r="C160" s="12">
        <v>1.6</v>
      </c>
      <c r="D160" s="22">
        <v>72.368421052631575</v>
      </c>
      <c r="E160" s="24"/>
    </row>
    <row r="161" spans="1:5" ht="15">
      <c r="A161" s="17">
        <v>39448</v>
      </c>
      <c r="B161" s="12">
        <v>330478</v>
      </c>
      <c r="C161" s="12">
        <v>1.54</v>
      </c>
      <c r="D161" s="22">
        <v>73.856209150326791</v>
      </c>
      <c r="E161" s="24"/>
    </row>
    <row r="162" spans="1:5" ht="15">
      <c r="A162" s="17">
        <v>39479</v>
      </c>
      <c r="B162" s="12">
        <v>327869</v>
      </c>
      <c r="C162" s="12">
        <v>0.13</v>
      </c>
      <c r="D162" s="22">
        <v>95.454545454545453</v>
      </c>
      <c r="E162" s="24"/>
    </row>
    <row r="163" spans="1:5" ht="15">
      <c r="A163" s="17">
        <v>39508</v>
      </c>
      <c r="B163" s="12">
        <v>328493</v>
      </c>
      <c r="C163" s="12">
        <v>-0.05</v>
      </c>
      <c r="D163" s="22">
        <v>96.774193548387103</v>
      </c>
      <c r="E163" s="24"/>
    </row>
    <row r="164" spans="1:5" ht="15">
      <c r="A164" s="17">
        <v>39539</v>
      </c>
      <c r="B164" s="12">
        <v>328037</v>
      </c>
      <c r="C164" s="12">
        <v>-0.76</v>
      </c>
      <c r="D164" s="22">
        <v>99.358974358974365</v>
      </c>
      <c r="E164" s="24"/>
    </row>
    <row r="165" spans="1:5" ht="15">
      <c r="A165" s="17">
        <v>39569</v>
      </c>
      <c r="B165" s="12">
        <v>331088</v>
      </c>
      <c r="C165" s="12">
        <v>-0.88</v>
      </c>
      <c r="D165" s="22">
        <v>99.363057324840767</v>
      </c>
      <c r="E165" s="24"/>
    </row>
    <row r="166" spans="1:5" ht="15">
      <c r="A166" s="17">
        <v>39600</v>
      </c>
      <c r="B166" s="12">
        <v>331764</v>
      </c>
      <c r="C166" s="12">
        <v>0.76</v>
      </c>
      <c r="D166" s="22">
        <v>86.708860759493675</v>
      </c>
      <c r="E166" s="24"/>
    </row>
    <row r="167" spans="1:5" ht="15">
      <c r="A167" s="17">
        <v>39630</v>
      </c>
      <c r="B167" s="12">
        <v>330301</v>
      </c>
      <c r="C167" s="12">
        <v>-0.05</v>
      </c>
      <c r="D167" s="22">
        <v>95.283018867924525</v>
      </c>
      <c r="E167" s="24"/>
    </row>
    <row r="168" spans="1:5" ht="15">
      <c r="A168" s="17">
        <v>39661</v>
      </c>
      <c r="B168" s="12">
        <v>327296</v>
      </c>
      <c r="C168" s="12">
        <v>-0.17</v>
      </c>
      <c r="D168" s="22">
        <v>95.625</v>
      </c>
      <c r="E168" s="24"/>
    </row>
    <row r="169" spans="1:5" ht="15">
      <c r="A169" s="17">
        <v>39692</v>
      </c>
      <c r="B169" s="12">
        <v>321568</v>
      </c>
      <c r="C169" s="12">
        <v>-2.11</v>
      </c>
      <c r="D169" s="22">
        <v>99.378881987577643</v>
      </c>
      <c r="E169" s="24"/>
    </row>
    <row r="170" spans="1:5" ht="15">
      <c r="A170" s="17">
        <v>39722</v>
      </c>
      <c r="B170" s="12">
        <v>308968</v>
      </c>
      <c r="C170" s="12">
        <v>-5.81</v>
      </c>
      <c r="D170" s="22">
        <v>100</v>
      </c>
      <c r="E170" s="24"/>
    </row>
    <row r="171" spans="1:5" ht="15">
      <c r="A171" s="17">
        <v>39753</v>
      </c>
      <c r="B171" s="12">
        <v>295396</v>
      </c>
      <c r="C171" s="12">
        <v>-10.78</v>
      </c>
      <c r="D171" s="22">
        <v>100</v>
      </c>
      <c r="E171" s="24"/>
    </row>
    <row r="172" spans="1:5" ht="15">
      <c r="A172" s="17">
        <v>39783</v>
      </c>
      <c r="B172" s="12">
        <v>287571</v>
      </c>
      <c r="C172" s="12">
        <v>-13.32</v>
      </c>
      <c r="D172" s="22">
        <v>100</v>
      </c>
      <c r="E172" s="24"/>
    </row>
    <row r="173" spans="1:5" ht="15">
      <c r="A173" s="17">
        <v>39814</v>
      </c>
      <c r="B173" s="12">
        <v>292449</v>
      </c>
      <c r="C173" s="12">
        <v>-11.46</v>
      </c>
      <c r="D173" s="22">
        <v>99.393939393939391</v>
      </c>
      <c r="E173" s="24"/>
    </row>
    <row r="174" spans="1:5" ht="15">
      <c r="A174" s="17">
        <v>39845</v>
      </c>
      <c r="B174" s="12">
        <v>291429</v>
      </c>
      <c r="C174" s="12">
        <v>-10.96</v>
      </c>
      <c r="D174" s="22">
        <v>98.795180722891573</v>
      </c>
      <c r="E174" s="24"/>
    </row>
    <row r="175" spans="1:5" ht="15">
      <c r="A175" s="17">
        <v>39873</v>
      </c>
      <c r="B175" s="12">
        <v>286022</v>
      </c>
      <c r="C175" s="12">
        <v>-11.05</v>
      </c>
      <c r="D175" s="22">
        <v>98.802395209580837</v>
      </c>
      <c r="E175" s="24"/>
    </row>
    <row r="176" spans="1:5" ht="15">
      <c r="A176" s="17">
        <v>39904</v>
      </c>
      <c r="B176" s="12">
        <v>287530</v>
      </c>
      <c r="C176" s="12">
        <v>-6.94</v>
      </c>
      <c r="D176" s="22">
        <v>97.023809523809518</v>
      </c>
      <c r="E176" s="24"/>
    </row>
    <row r="177" spans="1:5" ht="15">
      <c r="A177" s="17">
        <v>39934</v>
      </c>
      <c r="B177" s="12">
        <v>290215</v>
      </c>
      <c r="C177" s="12">
        <v>-1.75</v>
      </c>
      <c r="D177" s="22">
        <v>94.674556213017752</v>
      </c>
      <c r="E177" s="24"/>
    </row>
    <row r="178" spans="1:5" ht="15">
      <c r="A178" s="17">
        <v>39965</v>
      </c>
      <c r="B178" s="12">
        <v>295458</v>
      </c>
      <c r="C178" s="12">
        <v>2.74</v>
      </c>
      <c r="D178" s="22">
        <v>40</v>
      </c>
      <c r="E178" s="24"/>
    </row>
    <row r="179" spans="1:5" ht="15">
      <c r="A179" s="17">
        <v>39995</v>
      </c>
      <c r="B179" s="12">
        <v>296928</v>
      </c>
      <c r="C179" s="12">
        <v>1.53</v>
      </c>
      <c r="D179" s="22">
        <v>67.836257309941516</v>
      </c>
      <c r="E179" s="24"/>
    </row>
    <row r="180" spans="1:5" ht="15">
      <c r="A180" s="17">
        <v>40026</v>
      </c>
      <c r="B180" s="12">
        <v>302871</v>
      </c>
      <c r="C180" s="12">
        <v>3.93</v>
      </c>
      <c r="D180" s="22">
        <v>13.95348837209302</v>
      </c>
      <c r="E180" s="24"/>
    </row>
    <row r="181" spans="1:5" ht="15">
      <c r="A181" s="17">
        <v>40057</v>
      </c>
      <c r="B181" s="12">
        <v>294449</v>
      </c>
      <c r="C181" s="12">
        <v>2.95</v>
      </c>
      <c r="D181" s="22">
        <v>34.682080924855498</v>
      </c>
      <c r="E181" s="24"/>
    </row>
    <row r="182" spans="1:5" ht="15">
      <c r="A182" s="17">
        <v>40087</v>
      </c>
      <c r="B182" s="12">
        <v>298067</v>
      </c>
      <c r="C182" s="12">
        <v>3.66</v>
      </c>
      <c r="D182" s="22">
        <v>16.666666666666657</v>
      </c>
      <c r="E182" s="24"/>
    </row>
    <row r="183" spans="1:5" ht="15">
      <c r="A183" s="17">
        <v>40118</v>
      </c>
      <c r="B183" s="12">
        <v>300583</v>
      </c>
      <c r="C183" s="12">
        <v>3.57</v>
      </c>
      <c r="D183" s="22">
        <v>19.428571428571431</v>
      </c>
      <c r="E183" s="24"/>
    </row>
    <row r="184" spans="1:5" ht="15">
      <c r="A184" s="17">
        <v>40148</v>
      </c>
      <c r="B184" s="12">
        <v>301959</v>
      </c>
      <c r="C184" s="12">
        <v>2.2000000000000002</v>
      </c>
      <c r="D184" s="22">
        <v>53.977272727272727</v>
      </c>
      <c r="E184" s="24"/>
    </row>
    <row r="185" spans="1:5" ht="15">
      <c r="A185" s="17">
        <v>40179</v>
      </c>
      <c r="B185" s="12">
        <v>302325</v>
      </c>
      <c r="C185" s="12">
        <v>1.82</v>
      </c>
      <c r="D185" s="22">
        <v>62.146892655367232</v>
      </c>
      <c r="E185" s="24"/>
    </row>
    <row r="186" spans="1:5" ht="15">
      <c r="A186" s="17">
        <v>40210</v>
      </c>
      <c r="B186" s="12">
        <v>302310</v>
      </c>
      <c r="C186" s="12">
        <v>-0.19</v>
      </c>
      <c r="D186" s="22">
        <v>91.011235955056179</v>
      </c>
      <c r="E186" s="24"/>
    </row>
    <row r="187" spans="1:5" ht="15">
      <c r="A187" s="17">
        <v>40238</v>
      </c>
      <c r="B187" s="12">
        <v>309525</v>
      </c>
      <c r="C187" s="12">
        <v>5.12</v>
      </c>
      <c r="D187" s="22">
        <v>3.3519553072625712</v>
      </c>
      <c r="E187" s="24"/>
    </row>
    <row r="188" spans="1:5" ht="15">
      <c r="A188" s="17">
        <v>40269</v>
      </c>
      <c r="B188" s="12">
        <v>312143</v>
      </c>
      <c r="C188" s="12">
        <v>4.72</v>
      </c>
      <c r="D188" s="22">
        <v>6.1111111111111143</v>
      </c>
      <c r="E188" s="24"/>
    </row>
    <row r="189" spans="1:5" ht="15">
      <c r="A189" s="17">
        <v>40299</v>
      </c>
      <c r="B189" s="12">
        <v>309158</v>
      </c>
      <c r="C189" s="12">
        <v>2.85</v>
      </c>
      <c r="D189" s="22">
        <v>38.121546961325969</v>
      </c>
      <c r="E189" s="24"/>
    </row>
    <row r="190" spans="1:5" ht="15">
      <c r="A190" s="17">
        <v>40330</v>
      </c>
      <c r="B190" s="12">
        <v>308588</v>
      </c>
      <c r="C190" s="12">
        <v>2.2000000000000002</v>
      </c>
      <c r="D190" s="22">
        <v>54.120879120879124</v>
      </c>
      <c r="E190" s="24"/>
    </row>
    <row r="191" spans="1:5" ht="15">
      <c r="A191" s="17">
        <v>40360</v>
      </c>
      <c r="B191" s="12">
        <v>309543</v>
      </c>
      <c r="C191" s="12">
        <v>2.39</v>
      </c>
      <c r="D191" s="22">
        <v>49.72677595628415</v>
      </c>
      <c r="E191" s="24"/>
    </row>
    <row r="192" spans="1:5" ht="15">
      <c r="A192" s="17">
        <v>40391</v>
      </c>
      <c r="B192" s="12">
        <v>310761</v>
      </c>
      <c r="C192" s="12">
        <v>2.8</v>
      </c>
      <c r="D192" s="22">
        <v>38.858695652173914</v>
      </c>
      <c r="E192" s="24"/>
    </row>
    <row r="193" spans="1:5" ht="15">
      <c r="A193" s="17">
        <v>40422</v>
      </c>
      <c r="B193" s="12">
        <v>313785</v>
      </c>
      <c r="C193" s="12">
        <v>1.38</v>
      </c>
      <c r="D193" s="22">
        <v>73.513513513513516</v>
      </c>
      <c r="E193" s="24"/>
    </row>
    <row r="194" spans="1:5" ht="15">
      <c r="A194" s="17">
        <v>40452</v>
      </c>
      <c r="B194" s="12">
        <v>317699</v>
      </c>
      <c r="C194" s="12">
        <v>1.78</v>
      </c>
      <c r="D194" s="22">
        <v>63.44086021505376</v>
      </c>
      <c r="E194" s="24"/>
    </row>
    <row r="195" spans="1:5" ht="15">
      <c r="A195" s="17">
        <v>40483</v>
      </c>
      <c r="B195" s="12">
        <v>320695</v>
      </c>
      <c r="C195" s="12">
        <v>3.73</v>
      </c>
      <c r="D195" s="22">
        <v>16.042780748663105</v>
      </c>
      <c r="E195" s="24"/>
    </row>
    <row r="196" spans="1:5" ht="15">
      <c r="A196" s="17">
        <v>40513</v>
      </c>
      <c r="B196" s="12">
        <v>323421</v>
      </c>
      <c r="C196" s="12">
        <v>4.8099999999999996</v>
      </c>
      <c r="D196" s="22">
        <v>5.8510638297872219</v>
      </c>
      <c r="E196" s="24"/>
    </row>
    <row r="197" spans="1:5" ht="15">
      <c r="A197" s="17">
        <v>40544</v>
      </c>
      <c r="B197" s="12">
        <v>325674</v>
      </c>
      <c r="C197" s="12">
        <v>5.21</v>
      </c>
      <c r="D197" s="22">
        <v>3.1746031746031775</v>
      </c>
      <c r="E197" s="24"/>
    </row>
    <row r="198" spans="1:5" ht="15">
      <c r="A198" s="17">
        <v>40575</v>
      </c>
      <c r="B198" s="12">
        <v>328049</v>
      </c>
      <c r="C198" s="12">
        <v>5.56</v>
      </c>
      <c r="D198" s="22">
        <v>2.1052631578947256</v>
      </c>
      <c r="E198" s="24"/>
    </row>
    <row r="199" spans="1:5" ht="15">
      <c r="A199" s="17">
        <v>40603</v>
      </c>
      <c r="B199" s="12">
        <v>331161</v>
      </c>
      <c r="C199" s="12">
        <v>5.54</v>
      </c>
      <c r="D199" s="22">
        <v>2.6178010471204232</v>
      </c>
      <c r="E199" s="24"/>
    </row>
    <row r="200" spans="1:5" ht="15">
      <c r="A200" s="17">
        <v>40634</v>
      </c>
      <c r="B200" s="12">
        <v>333189</v>
      </c>
      <c r="C200" s="12">
        <v>4.88</v>
      </c>
      <c r="D200" s="22">
        <v>6.25</v>
      </c>
      <c r="E200" s="24"/>
    </row>
    <row r="201" spans="1:5" ht="15">
      <c r="A201" s="17">
        <v>40664</v>
      </c>
      <c r="B201" s="12">
        <v>332409</v>
      </c>
      <c r="C201" s="12">
        <v>3.65</v>
      </c>
      <c r="D201" s="22">
        <v>19.948186528497416</v>
      </c>
      <c r="E201" s="24"/>
    </row>
    <row r="202" spans="1:5" ht="15">
      <c r="A202" s="17">
        <v>40695</v>
      </c>
      <c r="B202" s="12">
        <v>335108</v>
      </c>
      <c r="C202" s="12">
        <v>3.61</v>
      </c>
      <c r="D202" s="22">
        <v>21.649484536082468</v>
      </c>
      <c r="E202" s="24"/>
    </row>
    <row r="203" spans="1:5" ht="15">
      <c r="A203" s="17">
        <v>40725</v>
      </c>
      <c r="B203" s="12">
        <v>334922</v>
      </c>
      <c r="C203" s="12">
        <v>2.84</v>
      </c>
      <c r="D203" s="22">
        <v>40</v>
      </c>
      <c r="E203" s="24"/>
    </row>
    <row r="204" spans="1:5" ht="15">
      <c r="A204" s="17">
        <v>40756</v>
      </c>
      <c r="B204" s="12">
        <v>335163</v>
      </c>
      <c r="C204" s="12">
        <v>2.17</v>
      </c>
      <c r="D204" s="22">
        <v>57.653061224489797</v>
      </c>
      <c r="E204" s="24"/>
    </row>
    <row r="205" spans="1:5" ht="15">
      <c r="A205" s="17">
        <v>40787</v>
      </c>
      <c r="B205" s="12">
        <v>339011</v>
      </c>
      <c r="C205" s="12">
        <v>2.37</v>
      </c>
      <c r="D205" s="22">
        <v>52.030456852791879</v>
      </c>
      <c r="E205" s="24"/>
    </row>
    <row r="206" spans="1:5" ht="15">
      <c r="A206" s="17">
        <v>40817</v>
      </c>
      <c r="B206" s="12">
        <v>341058</v>
      </c>
      <c r="C206" s="12">
        <v>2.36</v>
      </c>
      <c r="D206" s="22">
        <v>52.777777777777779</v>
      </c>
      <c r="E206" s="24"/>
    </row>
    <row r="207" spans="1:5" ht="15">
      <c r="A207" s="17">
        <v>40848</v>
      </c>
      <c r="B207" s="12">
        <v>342214</v>
      </c>
      <c r="C207" s="12">
        <v>2.95</v>
      </c>
      <c r="D207" s="22">
        <v>36.4321608040201</v>
      </c>
      <c r="E207" s="24"/>
    </row>
    <row r="208" spans="1:5" ht="15">
      <c r="A208" s="17">
        <v>40878</v>
      </c>
      <c r="B208" s="12">
        <v>343093</v>
      </c>
      <c r="C208" s="12">
        <v>2.38</v>
      </c>
      <c r="D208" s="22">
        <v>51.5</v>
      </c>
      <c r="E208" s="24"/>
    </row>
    <row r="209" spans="1:5" ht="15">
      <c r="A209" s="17">
        <v>40909</v>
      </c>
      <c r="B209" s="12">
        <v>345656</v>
      </c>
      <c r="C209" s="12">
        <v>3.2</v>
      </c>
      <c r="D209" s="22">
        <v>29.850746268656707</v>
      </c>
      <c r="E209" s="24"/>
    </row>
    <row r="210" spans="1:5" ht="15">
      <c r="A210" s="17">
        <v>40940</v>
      </c>
      <c r="B210" s="12">
        <v>350345</v>
      </c>
      <c r="C210" s="12">
        <v>4.53</v>
      </c>
      <c r="D210" s="22">
        <v>10.396039603960389</v>
      </c>
      <c r="E210" s="24"/>
    </row>
    <row r="211" spans="1:5" ht="15">
      <c r="A211" s="17">
        <v>40969</v>
      </c>
      <c r="B211" s="12">
        <v>351748</v>
      </c>
      <c r="C211" s="12">
        <v>3.76</v>
      </c>
      <c r="D211" s="22">
        <v>17.733990147783246</v>
      </c>
      <c r="E211" s="24"/>
    </row>
    <row r="212" spans="1:5" ht="15">
      <c r="A212" s="17">
        <v>41000</v>
      </c>
      <c r="B212" s="12">
        <v>349722</v>
      </c>
      <c r="C212" s="12">
        <v>2.54</v>
      </c>
      <c r="D212" s="22">
        <v>49.019607843137258</v>
      </c>
      <c r="E212" s="24"/>
    </row>
    <row r="213" spans="1:5" ht="15">
      <c r="A213" s="17">
        <v>41030</v>
      </c>
      <c r="B213" s="12">
        <v>349064</v>
      </c>
      <c r="C213" s="12">
        <v>2</v>
      </c>
      <c r="D213" s="22">
        <v>62.439024390243901</v>
      </c>
      <c r="E213" s="24"/>
    </row>
    <row r="214" spans="1:5" ht="15">
      <c r="A214" s="17">
        <v>41061</v>
      </c>
      <c r="B214" s="12">
        <v>345339</v>
      </c>
      <c r="C214" s="12">
        <v>0.65</v>
      </c>
      <c r="D214" s="22">
        <v>84.951456310679617</v>
      </c>
      <c r="E214" s="24"/>
    </row>
    <row r="215" spans="1:5" ht="15">
      <c r="A215" s="17">
        <v>41091</v>
      </c>
      <c r="B215" s="12">
        <v>346936</v>
      </c>
      <c r="C215" s="12">
        <v>0.37</v>
      </c>
      <c r="D215" s="22">
        <v>87.922705314009661</v>
      </c>
      <c r="E215" s="24"/>
    </row>
    <row r="216" spans="1:5" ht="15">
      <c r="A216" s="17">
        <v>41122</v>
      </c>
      <c r="B216" s="12">
        <v>351782</v>
      </c>
      <c r="C216" s="12">
        <v>0.41</v>
      </c>
      <c r="D216" s="22">
        <v>87.019230769230774</v>
      </c>
      <c r="E216" s="24"/>
    </row>
    <row r="217" spans="1:5" ht="15">
      <c r="A217" s="17">
        <v>41153</v>
      </c>
      <c r="B217" s="12">
        <v>354575</v>
      </c>
      <c r="C217" s="12">
        <v>0.8</v>
      </c>
      <c r="D217" s="22">
        <v>81.818181818181813</v>
      </c>
      <c r="E217" s="24"/>
    </row>
    <row r="218" spans="1:5" ht="15">
      <c r="A218" s="17">
        <v>41183</v>
      </c>
      <c r="B218" s="12">
        <v>354747</v>
      </c>
      <c r="C218" s="12">
        <v>1.44</v>
      </c>
      <c r="D218" s="22">
        <v>73.80952380952381</v>
      </c>
      <c r="E218" s="24"/>
    </row>
    <row r="219" spans="1:5" ht="15">
      <c r="A219" s="17">
        <v>41214</v>
      </c>
      <c r="B219" s="12">
        <v>356158</v>
      </c>
      <c r="C219" s="12">
        <v>2.0299999999999998</v>
      </c>
      <c r="D219" s="22">
        <v>60.66350710900474</v>
      </c>
      <c r="E219" s="24"/>
    </row>
    <row r="220" spans="1:5" ht="15">
      <c r="A220" s="17">
        <v>41244</v>
      </c>
      <c r="B220" s="12">
        <v>357519</v>
      </c>
      <c r="C220" s="12">
        <v>3.53</v>
      </c>
      <c r="D220" s="22">
        <v>22.169811320754718</v>
      </c>
      <c r="E220" s="24"/>
    </row>
    <row r="221" spans="1:5" ht="15">
      <c r="A221" s="17">
        <v>41275</v>
      </c>
      <c r="B221" s="12">
        <v>360257</v>
      </c>
      <c r="C221" s="12">
        <v>3.84</v>
      </c>
      <c r="D221" s="22">
        <v>16.431924882629119</v>
      </c>
      <c r="E221" s="24"/>
    </row>
    <row r="222" spans="1:5" ht="15">
      <c r="A222" s="17">
        <v>41306</v>
      </c>
      <c r="B222" s="12">
        <v>365227</v>
      </c>
      <c r="C222" s="12">
        <v>3.82</v>
      </c>
      <c r="D222" s="22">
        <v>16.822429906542055</v>
      </c>
      <c r="E222" s="24"/>
    </row>
    <row r="223" spans="1:5" ht="15">
      <c r="A223" s="17">
        <v>41334</v>
      </c>
      <c r="B223" s="12">
        <v>362148</v>
      </c>
      <c r="C223" s="12">
        <v>2.14</v>
      </c>
      <c r="D223" s="22">
        <v>58.139534883720927</v>
      </c>
      <c r="E223" s="24"/>
    </row>
    <row r="224" spans="1:5" ht="15">
      <c r="A224" s="17">
        <v>41365</v>
      </c>
      <c r="B224" s="12">
        <v>360499</v>
      </c>
      <c r="C224" s="12">
        <v>1.62</v>
      </c>
      <c r="D224" s="22">
        <v>68.055555555555557</v>
      </c>
      <c r="E224" s="24"/>
    </row>
    <row r="225" spans="1:5" ht="15">
      <c r="A225" s="17">
        <v>41395</v>
      </c>
      <c r="B225" s="12">
        <v>362842</v>
      </c>
      <c r="C225" s="12">
        <v>1.88</v>
      </c>
      <c r="D225" s="22">
        <v>63.594470046082954</v>
      </c>
      <c r="E225" s="24"/>
    </row>
    <row r="226" spans="1:5" ht="15">
      <c r="A226" s="17">
        <v>41426</v>
      </c>
      <c r="B226" s="12">
        <v>364181</v>
      </c>
      <c r="C226" s="12">
        <v>1.86</v>
      </c>
      <c r="D226" s="22">
        <v>64.22018348623854</v>
      </c>
      <c r="E226" s="24"/>
    </row>
    <row r="227" spans="1:5" ht="15">
      <c r="A227" s="17">
        <v>41456</v>
      </c>
      <c r="B227" s="12">
        <v>366243</v>
      </c>
      <c r="C227" s="12">
        <v>1.66</v>
      </c>
      <c r="D227" s="22">
        <v>67.579908675799089</v>
      </c>
      <c r="E227" s="24"/>
    </row>
    <row r="228" spans="1:5" ht="15">
      <c r="A228" s="17">
        <v>41487</v>
      </c>
      <c r="B228" s="12">
        <v>365543</v>
      </c>
      <c r="C228" s="12">
        <v>0.09</v>
      </c>
      <c r="D228" s="22">
        <v>90</v>
      </c>
      <c r="E228" s="24"/>
    </row>
    <row r="229" spans="1:5" ht="15">
      <c r="A229" s="17">
        <v>41518</v>
      </c>
      <c r="B229" s="12">
        <v>365668</v>
      </c>
      <c r="C229" s="12">
        <v>0.97</v>
      </c>
      <c r="D229" s="22">
        <v>80.090497737556561</v>
      </c>
      <c r="E229" s="24"/>
    </row>
    <row r="230" spans="1:5" ht="15">
      <c r="A230" s="17">
        <v>41548</v>
      </c>
      <c r="B230" s="12">
        <v>366444</v>
      </c>
      <c r="C230" s="12">
        <v>1.65</v>
      </c>
      <c r="D230" s="22">
        <v>67.117117117117118</v>
      </c>
      <c r="E230" s="24"/>
    </row>
    <row r="231" spans="1:5" ht="15">
      <c r="A231" s="17">
        <v>41579</v>
      </c>
      <c r="B231" s="12">
        <v>366868</v>
      </c>
      <c r="C231" s="12">
        <v>1.1100000000000001</v>
      </c>
      <c r="D231" s="22">
        <v>78.026905829596416</v>
      </c>
      <c r="E231" s="24"/>
    </row>
    <row r="232" spans="1:5" ht="15">
      <c r="A232" s="17">
        <v>41609</v>
      </c>
      <c r="B232" s="12">
        <v>369499</v>
      </c>
      <c r="C232" s="12">
        <v>1.46</v>
      </c>
      <c r="D232" s="22">
        <v>73.214285714285722</v>
      </c>
      <c r="E232" s="24"/>
    </row>
    <row r="233" spans="1:5" ht="15">
      <c r="A233" s="17">
        <v>41640</v>
      </c>
      <c r="B233" s="12">
        <v>366684</v>
      </c>
      <c r="C233" s="12">
        <v>0.12</v>
      </c>
      <c r="D233" s="22">
        <v>89.777777777777771</v>
      </c>
      <c r="E233" s="24"/>
    </row>
    <row r="234" spans="1:5" ht="15">
      <c r="A234" s="17">
        <v>41671</v>
      </c>
      <c r="B234" s="12">
        <v>371335</v>
      </c>
      <c r="C234" s="12">
        <v>1.58</v>
      </c>
      <c r="D234" s="22">
        <v>68.362831858407077</v>
      </c>
      <c r="E234" s="24"/>
    </row>
    <row r="235" spans="1:5" ht="15">
      <c r="A235" s="17">
        <v>41699</v>
      </c>
      <c r="B235" s="12">
        <v>375285</v>
      </c>
      <c r="C235" s="12">
        <v>2.63</v>
      </c>
      <c r="D235" s="22">
        <v>43.832599118942724</v>
      </c>
      <c r="E235" s="24"/>
    </row>
    <row r="236" spans="1:5" ht="15">
      <c r="A236" s="17">
        <v>41730</v>
      </c>
      <c r="B236" s="12">
        <v>379432</v>
      </c>
      <c r="C236" s="12">
        <v>3.54</v>
      </c>
      <c r="D236" s="22">
        <v>21.491228070175438</v>
      </c>
      <c r="E236" s="24"/>
    </row>
    <row r="237" spans="1:5" ht="15">
      <c r="A237" s="17">
        <v>41760</v>
      </c>
      <c r="B237" s="12">
        <v>379787</v>
      </c>
      <c r="C237" s="12">
        <v>3.52</v>
      </c>
      <c r="D237" s="22">
        <v>22.270742358078593</v>
      </c>
      <c r="E237" s="24"/>
    </row>
    <row r="238" spans="1:5" ht="15">
      <c r="A238" s="17">
        <v>41791</v>
      </c>
      <c r="B238" s="12">
        <v>380618</v>
      </c>
      <c r="C238" s="12">
        <v>3.01</v>
      </c>
      <c r="D238" s="22">
        <v>32.173913043478265</v>
      </c>
      <c r="E238" s="24"/>
    </row>
    <row r="239" spans="1:5" ht="15">
      <c r="A239" s="17">
        <v>41821</v>
      </c>
      <c r="B239" s="12">
        <v>381045</v>
      </c>
      <c r="C239" s="12">
        <v>3.92</v>
      </c>
      <c r="D239" s="22">
        <v>14.718614718614717</v>
      </c>
      <c r="E239" s="24"/>
    </row>
    <row r="240" spans="1:5" ht="15">
      <c r="A240" s="17">
        <v>41852</v>
      </c>
      <c r="B240" s="12">
        <v>384017</v>
      </c>
      <c r="C240" s="12">
        <v>3.42</v>
      </c>
      <c r="D240" s="22">
        <v>24.137931034482762</v>
      </c>
      <c r="E240" s="24"/>
    </row>
    <row r="241" spans="1:5" ht="15">
      <c r="A241" s="17">
        <v>41883</v>
      </c>
      <c r="B241" s="12">
        <v>382277</v>
      </c>
      <c r="C241" s="12">
        <v>1.86</v>
      </c>
      <c r="D241" s="22">
        <v>62.875536480686698</v>
      </c>
      <c r="E241" s="24"/>
    </row>
    <row r="242" spans="1:5" ht="15">
      <c r="A242" s="17">
        <v>41913</v>
      </c>
      <c r="B242" s="12">
        <v>383323</v>
      </c>
      <c r="C242" s="12">
        <v>1.03</v>
      </c>
      <c r="D242" s="22">
        <v>79.914529914529908</v>
      </c>
      <c r="E242" s="24"/>
    </row>
    <row r="243" spans="1:5" ht="15">
      <c r="A243" s="17">
        <v>41944</v>
      </c>
      <c r="B243" s="12">
        <v>384459</v>
      </c>
      <c r="C243" s="12">
        <v>1.23</v>
      </c>
      <c r="D243" s="22">
        <v>76.595744680851055</v>
      </c>
      <c r="E243" s="24"/>
    </row>
    <row r="244" spans="1:5" ht="15">
      <c r="A244" s="17">
        <v>41974</v>
      </c>
      <c r="B244" s="12">
        <v>380682</v>
      </c>
      <c r="C244" s="12">
        <v>0.02</v>
      </c>
      <c r="D244" s="22">
        <v>90.889830508474574</v>
      </c>
      <c r="E244" s="24"/>
    </row>
    <row r="245" spans="1:5" ht="15">
      <c r="A245" s="17">
        <v>42005</v>
      </c>
      <c r="B245" s="12">
        <v>378518</v>
      </c>
      <c r="C245" s="12">
        <v>-0.66</v>
      </c>
      <c r="D245" s="22">
        <v>94.514767932489448</v>
      </c>
      <c r="E245" s="24"/>
    </row>
    <row r="246" spans="1:5" ht="15">
      <c r="A246" s="17">
        <v>42036</v>
      </c>
      <c r="B246" s="12">
        <v>377594</v>
      </c>
      <c r="C246" s="12">
        <v>-1.67</v>
      </c>
      <c r="D246" s="22">
        <v>95.798319327731093</v>
      </c>
      <c r="E246" s="24"/>
    </row>
    <row r="247" spans="1:5" ht="15">
      <c r="A247" s="17">
        <v>42064</v>
      </c>
      <c r="B247" s="12">
        <v>383681</v>
      </c>
      <c r="C247" s="12">
        <v>0.37</v>
      </c>
      <c r="D247" s="22">
        <v>87.238493723849373</v>
      </c>
      <c r="E247" s="24"/>
    </row>
    <row r="248" spans="1:5" ht="15">
      <c r="A248" s="17">
        <v>42095</v>
      </c>
      <c r="B248" s="12">
        <v>383893</v>
      </c>
      <c r="C248" s="12">
        <v>0.15</v>
      </c>
      <c r="D248" s="22">
        <v>88.333333333333329</v>
      </c>
      <c r="E248" s="24"/>
    </row>
    <row r="249" spans="1:5" ht="15">
      <c r="A249" s="17">
        <v>42125</v>
      </c>
      <c r="B249" s="12">
        <v>387155</v>
      </c>
      <c r="C249" s="12">
        <v>0.7</v>
      </c>
      <c r="D249" s="22">
        <v>82.780082987551864</v>
      </c>
      <c r="E249" s="24"/>
    </row>
    <row r="250" spans="1:5" ht="15">
      <c r="A250" s="17">
        <v>42156</v>
      </c>
      <c r="B250" s="12">
        <v>387199</v>
      </c>
      <c r="C250" s="12">
        <v>1.71</v>
      </c>
      <c r="D250" s="22">
        <v>63.84297520661157</v>
      </c>
      <c r="E250" s="24"/>
    </row>
    <row r="251" spans="1:5" ht="15">
      <c r="A251" s="17">
        <v>42186</v>
      </c>
      <c r="B251" s="12">
        <v>390953</v>
      </c>
      <c r="C251" s="12">
        <v>3.29</v>
      </c>
      <c r="D251" s="22">
        <v>26.543209876543202</v>
      </c>
      <c r="E251" s="24"/>
    </row>
    <row r="252" spans="1:5" ht="15">
      <c r="A252" s="17">
        <v>42217</v>
      </c>
      <c r="B252" s="12">
        <v>390570</v>
      </c>
      <c r="C252" s="12">
        <v>3.44</v>
      </c>
      <c r="D252" s="22">
        <v>22.950819672131146</v>
      </c>
      <c r="E252" s="24"/>
    </row>
    <row r="253" spans="1:5" ht="15">
      <c r="A253" s="17">
        <v>42248</v>
      </c>
      <c r="B253" s="12">
        <v>388551</v>
      </c>
      <c r="C253" s="12">
        <v>1.27</v>
      </c>
      <c r="D253" s="22">
        <v>74.693877551020407</v>
      </c>
      <c r="E253" s="24"/>
    </row>
    <row r="254" spans="1:5" ht="15">
      <c r="A254" s="17">
        <v>42278</v>
      </c>
      <c r="B254" s="12">
        <v>387066</v>
      </c>
      <c r="C254" s="12">
        <v>0.83</v>
      </c>
      <c r="D254" s="22">
        <v>80.691056910569102</v>
      </c>
      <c r="E254" s="24"/>
    </row>
    <row r="255" spans="1:5" ht="15">
      <c r="A255" s="17">
        <v>42309</v>
      </c>
      <c r="B255" s="12">
        <v>388530</v>
      </c>
      <c r="C255" s="12">
        <v>0.36</v>
      </c>
      <c r="D255" s="22">
        <v>87.449392712550605</v>
      </c>
      <c r="E255" s="24"/>
    </row>
    <row r="256" spans="1:5" ht="15">
      <c r="A256" s="17">
        <v>42339</v>
      </c>
      <c r="B256" s="12">
        <v>389551</v>
      </c>
      <c r="C256" s="12">
        <v>0.61</v>
      </c>
      <c r="D256" s="22">
        <v>84.072580645161295</v>
      </c>
      <c r="E256" s="24"/>
    </row>
    <row r="257" spans="1:5" ht="15">
      <c r="A257" s="17">
        <v>42370</v>
      </c>
      <c r="B257" s="12">
        <v>387483</v>
      </c>
      <c r="C257" s="12">
        <v>-0.89</v>
      </c>
      <c r="D257" s="22">
        <v>95.582329317269071</v>
      </c>
      <c r="E257" s="24"/>
    </row>
    <row r="258" spans="1:5" ht="15">
      <c r="A258" s="17">
        <v>42401</v>
      </c>
      <c r="B258" s="12">
        <v>390029</v>
      </c>
      <c r="C258" s="12">
        <v>-0.14000000000000001</v>
      </c>
      <c r="D258" s="22">
        <v>91.6</v>
      </c>
      <c r="E258" s="24"/>
    </row>
    <row r="259" spans="1:5" ht="15">
      <c r="A259" s="17">
        <v>42430</v>
      </c>
      <c r="B259" s="12">
        <v>388998</v>
      </c>
      <c r="C259" s="12">
        <v>0.12</v>
      </c>
      <c r="D259" s="22">
        <v>88.645418326693232</v>
      </c>
      <c r="E259" s="24"/>
    </row>
    <row r="260" spans="1:5" ht="15">
      <c r="A260" s="17">
        <v>42461</v>
      </c>
      <c r="B260" s="12">
        <v>391112</v>
      </c>
      <c r="C260" s="12">
        <v>1.05</v>
      </c>
      <c r="D260" s="22">
        <v>75.992063492063494</v>
      </c>
      <c r="E260" s="24"/>
    </row>
    <row r="261" spans="1:5" ht="15">
      <c r="A261" s="17">
        <v>42491</v>
      </c>
      <c r="B261" s="12">
        <v>392299</v>
      </c>
      <c r="C261" s="12">
        <v>0.97</v>
      </c>
      <c r="D261" s="22">
        <v>77.27272727272728</v>
      </c>
      <c r="E261" s="24"/>
    </row>
    <row r="262" spans="1:5" ht="15">
      <c r="A262" s="17">
        <v>42522</v>
      </c>
      <c r="B262" s="12">
        <v>397113</v>
      </c>
      <c r="C262" s="12">
        <v>1.94</v>
      </c>
      <c r="D262" s="22">
        <v>56.69291338582677</v>
      </c>
      <c r="E262" s="24"/>
    </row>
    <row r="263" spans="1:5" ht="15">
      <c r="A263" s="17">
        <v>42552</v>
      </c>
      <c r="B263" s="12">
        <v>396545</v>
      </c>
      <c r="C263" s="12">
        <v>2.34</v>
      </c>
      <c r="D263" s="22">
        <v>48.627450980392162</v>
      </c>
      <c r="E263" s="24"/>
    </row>
    <row r="264" spans="1:5" ht="15">
      <c r="A264" s="17">
        <v>42583</v>
      </c>
      <c r="B264" s="12">
        <v>396293</v>
      </c>
      <c r="C264" s="12">
        <v>1.61</v>
      </c>
      <c r="D264" s="22">
        <v>64.2578125</v>
      </c>
      <c r="E264" s="24"/>
    </row>
    <row r="265" spans="1:5" ht="15">
      <c r="A265" s="17">
        <v>42614</v>
      </c>
      <c r="B265" s="12">
        <v>398797</v>
      </c>
      <c r="C265" s="12">
        <v>2.52</v>
      </c>
      <c r="D265" s="22">
        <v>43.774319066147861</v>
      </c>
      <c r="E265" s="24"/>
    </row>
    <row r="266" spans="1:5" ht="15">
      <c r="A266" s="17">
        <v>42644</v>
      </c>
      <c r="B266" s="12">
        <v>399637</v>
      </c>
      <c r="C266" s="12">
        <v>2.1800000000000002</v>
      </c>
      <c r="D266" s="22">
        <v>51.744186046511622</v>
      </c>
      <c r="E266" s="24"/>
    </row>
    <row r="267" spans="1:5" ht="15">
      <c r="A267" s="17">
        <v>42675</v>
      </c>
      <c r="B267" s="12">
        <v>398680</v>
      </c>
      <c r="C267" s="12">
        <v>1.63</v>
      </c>
      <c r="D267" s="22">
        <v>63.513513513513516</v>
      </c>
      <c r="E267" s="24"/>
    </row>
    <row r="268" spans="1:5" ht="15">
      <c r="A268" s="17">
        <v>42705</v>
      </c>
      <c r="B268" s="12">
        <v>405114</v>
      </c>
      <c r="C268" s="12">
        <v>2.0099999999999998</v>
      </c>
      <c r="D268" s="22">
        <v>55.38461538461538</v>
      </c>
      <c r="E268" s="24"/>
    </row>
    <row r="269" spans="1:5" ht="15">
      <c r="A269" s="17">
        <v>42736</v>
      </c>
      <c r="B269" s="12">
        <v>408269</v>
      </c>
      <c r="C269" s="12">
        <v>2.96</v>
      </c>
      <c r="D269" s="22">
        <v>31.992337164750964</v>
      </c>
      <c r="E269" s="24"/>
    </row>
    <row r="270" spans="1:5" ht="15">
      <c r="A270" s="17">
        <v>42767</v>
      </c>
      <c r="B270" s="12">
        <v>408155</v>
      </c>
      <c r="C270" s="12">
        <v>2.99</v>
      </c>
      <c r="D270" s="22">
        <v>30.343511450381683</v>
      </c>
      <c r="E270" s="24"/>
    </row>
    <row r="271" spans="1:5" ht="15">
      <c r="A271" s="17">
        <v>42795</v>
      </c>
      <c r="B271" s="12">
        <v>407630</v>
      </c>
      <c r="C271" s="12">
        <v>2.21</v>
      </c>
      <c r="D271" s="22">
        <v>50.190114068441069</v>
      </c>
      <c r="E271" s="24"/>
    </row>
    <row r="272" spans="1:5" ht="15">
      <c r="A272" s="17">
        <v>42826</v>
      </c>
      <c r="B272" s="12">
        <v>409134</v>
      </c>
      <c r="C272" s="12">
        <v>2.38</v>
      </c>
      <c r="D272" s="22">
        <v>46.022727272727273</v>
      </c>
      <c r="E272" s="24"/>
    </row>
    <row r="273" spans="1:5" ht="15">
      <c r="A273" s="17">
        <v>42856</v>
      </c>
      <c r="B273" s="12">
        <v>406609</v>
      </c>
      <c r="C273" s="12">
        <v>1.99</v>
      </c>
      <c r="D273" s="22">
        <v>56.60377358490566</v>
      </c>
      <c r="E273" s="24"/>
    </row>
    <row r="274" spans="1:5" ht="15">
      <c r="A274" s="17">
        <v>42887</v>
      </c>
      <c r="B274" s="12">
        <v>409067</v>
      </c>
      <c r="C274" s="12">
        <v>0.98</v>
      </c>
      <c r="D274" s="22">
        <v>77.819548872180448</v>
      </c>
      <c r="E274" s="24"/>
    </row>
    <row r="275" spans="1:5" ht="15">
      <c r="A275" s="17">
        <v>42917</v>
      </c>
      <c r="B275" s="12">
        <v>409113</v>
      </c>
      <c r="C275" s="12">
        <v>0.21</v>
      </c>
      <c r="D275" s="22">
        <v>88.014981273408239</v>
      </c>
      <c r="E275" s="24"/>
    </row>
    <row r="276" spans="1:5" ht="15">
      <c r="A276" s="17">
        <v>42948</v>
      </c>
      <c r="B276" s="12">
        <v>409606</v>
      </c>
      <c r="C276" s="12">
        <v>0.36</v>
      </c>
      <c r="D276" s="22">
        <v>86.75373134328359</v>
      </c>
      <c r="E276" s="24"/>
    </row>
    <row r="277" spans="1:5" ht="15">
      <c r="A277" s="17">
        <v>42979</v>
      </c>
      <c r="B277" s="12">
        <v>419021</v>
      </c>
      <c r="C277" s="12">
        <v>2.79</v>
      </c>
      <c r="D277" s="22">
        <v>36.431226765799252</v>
      </c>
      <c r="E277" s="24"/>
    </row>
    <row r="278" spans="1:5" ht="15">
      <c r="A278" s="17">
        <v>43009</v>
      </c>
      <c r="B278" s="12">
        <v>418999</v>
      </c>
      <c r="C278" s="12">
        <v>2.41</v>
      </c>
      <c r="D278" s="22">
        <v>44.629629629629633</v>
      </c>
      <c r="E278" s="24"/>
    </row>
    <row r="279" spans="1:5" ht="15">
      <c r="A279" s="17">
        <v>43040</v>
      </c>
      <c r="B279" s="12">
        <v>423224</v>
      </c>
      <c r="C279" s="12">
        <v>4.09</v>
      </c>
      <c r="D279" s="22">
        <v>9.9630996309963109</v>
      </c>
      <c r="E279" s="24"/>
    </row>
    <row r="280" spans="1:5" ht="15">
      <c r="A280" s="17">
        <v>43070</v>
      </c>
      <c r="B280" s="12">
        <v>425545</v>
      </c>
      <c r="C280" s="12">
        <v>4.03</v>
      </c>
      <c r="D280" s="22">
        <v>10.661764705882348</v>
      </c>
      <c r="E280" s="24"/>
    </row>
    <row r="281" spans="1:5" ht="15">
      <c r="A281" s="17">
        <v>43101</v>
      </c>
      <c r="B281" s="12">
        <v>423202</v>
      </c>
      <c r="C281" s="12">
        <v>3.44</v>
      </c>
      <c r="D281" s="22">
        <v>21.428571428571431</v>
      </c>
      <c r="E281" s="24"/>
    </row>
    <row r="282" spans="1:5" ht="15">
      <c r="A282" s="17">
        <v>43132</v>
      </c>
      <c r="B282" s="12">
        <v>425507</v>
      </c>
      <c r="C282" s="12">
        <v>3.88</v>
      </c>
      <c r="D282" s="22">
        <v>13.868613138686143</v>
      </c>
      <c r="E282" s="24"/>
    </row>
    <row r="283" spans="1:5" ht="15">
      <c r="A283" s="17">
        <v>43160</v>
      </c>
      <c r="B283" s="12">
        <v>425087</v>
      </c>
      <c r="C283" s="12">
        <v>1.45</v>
      </c>
      <c r="D283" s="22">
        <v>70.72727272727272</v>
      </c>
      <c r="E283" s="24"/>
    </row>
    <row r="284" spans="1:5" ht="15">
      <c r="A284" s="17">
        <v>43191</v>
      </c>
      <c r="B284" s="12">
        <v>425899</v>
      </c>
      <c r="C284" s="12">
        <v>1.65</v>
      </c>
      <c r="D284" s="22">
        <v>63.586956521739133</v>
      </c>
      <c r="E284" s="24"/>
    </row>
    <row r="285" spans="1:5" ht="15">
      <c r="A285" s="17">
        <v>43221</v>
      </c>
      <c r="B285" s="12">
        <v>432340</v>
      </c>
      <c r="C285" s="12">
        <v>2.15</v>
      </c>
      <c r="D285" s="22">
        <v>52.707581227436826</v>
      </c>
      <c r="E285" s="24"/>
    </row>
    <row r="286" spans="1:5" ht="15">
      <c r="A286" s="17">
        <v>43252</v>
      </c>
      <c r="B286" s="12">
        <v>430008</v>
      </c>
      <c r="C286" s="12">
        <v>1.05</v>
      </c>
      <c r="D286" s="22">
        <v>76.618705035971232</v>
      </c>
      <c r="E286" s="24"/>
    </row>
    <row r="287" spans="1:5" ht="15">
      <c r="A287" s="17">
        <v>43282</v>
      </c>
      <c r="B287" s="12">
        <v>432070</v>
      </c>
      <c r="C287" s="12">
        <v>2.1</v>
      </c>
      <c r="D287" s="22">
        <v>53.40501792114695</v>
      </c>
      <c r="E287" s="24"/>
    </row>
    <row r="288" spans="1:5" ht="15">
      <c r="A288" s="17">
        <v>43313</v>
      </c>
      <c r="B288" s="12">
        <v>432031</v>
      </c>
      <c r="C288" s="12">
        <v>1.53</v>
      </c>
      <c r="D288" s="22">
        <v>68.035714285714292</v>
      </c>
      <c r="E288" s="24"/>
    </row>
    <row r="289" spans="1:5" ht="15">
      <c r="A289" s="17">
        <v>43344</v>
      </c>
      <c r="B289" s="12">
        <v>431438</v>
      </c>
      <c r="C289" s="12">
        <v>1.49</v>
      </c>
      <c r="D289" s="22">
        <v>70.106761565836308</v>
      </c>
      <c r="E289" s="24"/>
    </row>
    <row r="290" spans="1:5" ht="15">
      <c r="A290" s="17">
        <v>43374</v>
      </c>
      <c r="B290" s="12">
        <v>435894</v>
      </c>
      <c r="C290" s="12">
        <v>2.35</v>
      </c>
      <c r="D290" s="22">
        <v>47.163120567375884</v>
      </c>
      <c r="E290" s="24"/>
    </row>
    <row r="291" spans="1:5" ht="15">
      <c r="A291" s="17">
        <v>43405</v>
      </c>
      <c r="B291" s="12">
        <v>438612</v>
      </c>
      <c r="C291" s="12">
        <v>1.45</v>
      </c>
      <c r="D291" s="22">
        <v>71.024734982332149</v>
      </c>
      <c r="E291" s="24"/>
    </row>
    <row r="292" spans="1:5" ht="15">
      <c r="A292" s="17">
        <v>43435</v>
      </c>
      <c r="B292" s="12">
        <v>428932</v>
      </c>
      <c r="C292" s="12">
        <v>-0.25</v>
      </c>
      <c r="D292" s="22">
        <v>93.309859154929583</v>
      </c>
      <c r="E292" s="24"/>
    </row>
    <row r="293" spans="1:5" ht="15">
      <c r="A293" s="17">
        <v>43466</v>
      </c>
      <c r="B293" s="12">
        <v>430246</v>
      </c>
      <c r="C293" s="12">
        <v>-0.42</v>
      </c>
      <c r="D293" s="22">
        <v>93.684210526315795</v>
      </c>
      <c r="E293" s="24"/>
    </row>
    <row r="294" spans="1:5" ht="15">
      <c r="A294" s="17">
        <v>43497</v>
      </c>
      <c r="B294" s="12">
        <v>431194</v>
      </c>
      <c r="C294" s="12">
        <v>-0.19</v>
      </c>
      <c r="D294" s="22">
        <v>92.48251748251748</v>
      </c>
      <c r="E294" s="24"/>
    </row>
    <row r="295" spans="1:5" ht="15">
      <c r="A295" s="17">
        <v>43525</v>
      </c>
      <c r="B295" s="12">
        <v>438196</v>
      </c>
      <c r="C295" s="12">
        <v>1.57</v>
      </c>
      <c r="D295" s="22">
        <v>65.679442508710792</v>
      </c>
      <c r="E295" s="24"/>
    </row>
    <row r="296" spans="1:5" ht="15">
      <c r="A296" s="17">
        <v>43556</v>
      </c>
      <c r="B296" s="12">
        <v>437735</v>
      </c>
      <c r="C296" s="12">
        <v>0.42</v>
      </c>
      <c r="D296" s="22">
        <v>84.548611111111114</v>
      </c>
      <c r="E296" s="24"/>
    </row>
    <row r="297" spans="1:5" ht="15">
      <c r="A297" s="17">
        <v>43586</v>
      </c>
      <c r="B297" s="12">
        <v>442514</v>
      </c>
      <c r="C297" s="12">
        <v>0.89</v>
      </c>
      <c r="D297" s="22">
        <v>79.238754325259521</v>
      </c>
      <c r="E297" s="24"/>
    </row>
    <row r="298" spans="1:5" ht="15">
      <c r="A298" s="17">
        <v>43617</v>
      </c>
      <c r="B298" s="12">
        <v>442116</v>
      </c>
      <c r="C298" s="12">
        <v>3.07</v>
      </c>
      <c r="D298" s="22">
        <v>27.931034482758619</v>
      </c>
      <c r="E298" s="24"/>
    </row>
    <row r="299" spans="1:5" ht="15">
      <c r="A299" s="17">
        <v>43647</v>
      </c>
      <c r="B299" s="12">
        <v>445304</v>
      </c>
      <c r="C299" s="12">
        <v>3.5</v>
      </c>
      <c r="D299" s="22">
        <v>19.93127147766323</v>
      </c>
      <c r="E299" s="24"/>
    </row>
    <row r="300" spans="1:5" ht="15">
      <c r="A300" s="17">
        <v>43678</v>
      </c>
      <c r="B300" s="12">
        <v>448519</v>
      </c>
      <c r="C300" s="12">
        <v>4.0199999999999996</v>
      </c>
      <c r="D300" s="22">
        <v>10.273972602739718</v>
      </c>
      <c r="E300" s="24"/>
    </row>
    <row r="301" spans="1:5" ht="15">
      <c r="A301" s="17">
        <v>43709</v>
      </c>
      <c r="B301" s="12">
        <v>444555</v>
      </c>
      <c r="C301" s="12">
        <v>1.45</v>
      </c>
      <c r="D301" s="22">
        <v>70.136518771331055</v>
      </c>
      <c r="E301" s="24"/>
    </row>
    <row r="302" spans="1:5" ht="15">
      <c r="A302" s="17">
        <v>43739</v>
      </c>
      <c r="B302" s="12">
        <v>445627</v>
      </c>
      <c r="C302" s="12">
        <v>1.8</v>
      </c>
      <c r="D302" s="22">
        <v>59.183673469387756</v>
      </c>
      <c r="E302" s="24"/>
    </row>
    <row r="303" spans="1:5" ht="15">
      <c r="A303" s="17">
        <v>43770</v>
      </c>
      <c r="B303" s="12">
        <v>449040</v>
      </c>
      <c r="C303" s="12">
        <v>1.47</v>
      </c>
      <c r="D303" s="22">
        <v>69.152542372881356</v>
      </c>
      <c r="E303" s="24"/>
    </row>
    <row r="304" spans="1:5" ht="15">
      <c r="A304" s="17">
        <v>43800</v>
      </c>
      <c r="B304" s="12">
        <v>449643</v>
      </c>
      <c r="C304" s="12">
        <v>1.7</v>
      </c>
      <c r="D304" s="22">
        <v>61.148648648648653</v>
      </c>
      <c r="E304" s="24"/>
    </row>
    <row r="305" spans="1:5" ht="15">
      <c r="A305" s="17">
        <v>43831</v>
      </c>
      <c r="B305" s="12">
        <v>447774</v>
      </c>
      <c r="C305" s="12">
        <v>0.55000000000000004</v>
      </c>
      <c r="D305" s="22">
        <v>84.17508417508418</v>
      </c>
      <c r="E305" s="24"/>
    </row>
    <row r="306" spans="1:5" ht="15">
      <c r="A306" s="17">
        <v>43862</v>
      </c>
      <c r="B306" s="12">
        <v>447972</v>
      </c>
      <c r="C306" s="12">
        <v>-0.12</v>
      </c>
      <c r="D306" s="22">
        <v>91.610738255033553</v>
      </c>
      <c r="E306" s="24"/>
    </row>
    <row r="307" spans="1:5" ht="15">
      <c r="A307" s="17">
        <v>43891</v>
      </c>
      <c r="B307" s="12">
        <v>420954</v>
      </c>
      <c r="C307" s="12">
        <v>-5.31</v>
      </c>
      <c r="D307" s="22">
        <v>97.658862876254176</v>
      </c>
      <c r="E307" s="24"/>
    </row>
    <row r="308" spans="1:5" ht="15">
      <c r="A308" s="17">
        <v>43922</v>
      </c>
      <c r="B308" s="12">
        <v>370296</v>
      </c>
      <c r="C308" s="12">
        <v>-16.899999999999999</v>
      </c>
      <c r="D308" s="22">
        <v>100</v>
      </c>
      <c r="E308" s="24"/>
    </row>
    <row r="309" spans="1:5" ht="15">
      <c r="A309" s="17">
        <v>43952</v>
      </c>
      <c r="B309" s="12">
        <v>437957</v>
      </c>
      <c r="C309" s="12">
        <v>-2.4700000000000002</v>
      </c>
      <c r="D309" s="22">
        <v>96.677740863787378</v>
      </c>
      <c r="E309" s="24"/>
    </row>
    <row r="310" spans="1:5" ht="15">
      <c r="A310" s="17">
        <v>43983</v>
      </c>
      <c r="B310" s="12">
        <v>465800</v>
      </c>
      <c r="C310" s="12">
        <v>3.59</v>
      </c>
      <c r="D310" s="22">
        <v>17.384105960264904</v>
      </c>
      <c r="E310" s="24"/>
    </row>
    <row r="311" spans="1:5" ht="15">
      <c r="A311" s="17">
        <v>44013</v>
      </c>
      <c r="B311" s="12">
        <v>471873</v>
      </c>
      <c r="C311" s="12">
        <v>5.38</v>
      </c>
      <c r="D311" s="22">
        <v>2.6402640264026331</v>
      </c>
      <c r="E311" s="24"/>
    </row>
    <row r="312" spans="1:5" ht="15">
      <c r="A312" s="17">
        <v>44044</v>
      </c>
      <c r="B312" s="12">
        <v>473696</v>
      </c>
      <c r="C312" s="12">
        <v>5.74</v>
      </c>
      <c r="D312" s="22">
        <v>1.3157894736842195</v>
      </c>
      <c r="E312" s="24"/>
    </row>
    <row r="313" spans="1:5" ht="15">
      <c r="A313" s="17">
        <v>44075</v>
      </c>
      <c r="B313" s="12">
        <v>482702</v>
      </c>
      <c r="C313" s="12">
        <v>14.67</v>
      </c>
      <c r="D313" s="22">
        <v>0</v>
      </c>
      <c r="E313" s="24"/>
    </row>
    <row r="314" spans="1:5" ht="15">
      <c r="A314" s="17">
        <v>44105</v>
      </c>
      <c r="B314" s="12">
        <v>480763</v>
      </c>
      <c r="C314" s="12">
        <v>29.83</v>
      </c>
      <c r="D314" s="22">
        <v>0</v>
      </c>
      <c r="E314" s="24"/>
    </row>
    <row r="315" spans="1:5" ht="15">
      <c r="A315" s="17">
        <v>44136</v>
      </c>
      <c r="B315" s="12">
        <v>478079</v>
      </c>
      <c r="C315" s="12">
        <v>9.16</v>
      </c>
      <c r="D315" s="22">
        <v>0.65146579804560645</v>
      </c>
      <c r="E315" s="24"/>
    </row>
    <row r="316" spans="1:5" ht="15">
      <c r="A316" s="17">
        <v>44166</v>
      </c>
      <c r="B316" s="12">
        <v>485949</v>
      </c>
      <c r="C316" s="12">
        <v>4.33</v>
      </c>
      <c r="D316" s="22">
        <v>9.4155844155844051</v>
      </c>
      <c r="E316" s="24"/>
    </row>
    <row r="317" spans="1:5" ht="15">
      <c r="A317" s="17">
        <v>44197</v>
      </c>
      <c r="B317" s="12">
        <v>501604</v>
      </c>
      <c r="C317" s="12">
        <v>6.3</v>
      </c>
      <c r="D317" s="22">
        <v>0.97087378640776478</v>
      </c>
      <c r="E317" s="24"/>
    </row>
    <row r="318" spans="1:5" ht="15">
      <c r="A318" s="17">
        <v>44228</v>
      </c>
      <c r="B318" s="12">
        <v>488805</v>
      </c>
      <c r="C318" s="12">
        <v>3.19</v>
      </c>
      <c r="D318" s="22">
        <v>28.064516129032256</v>
      </c>
      <c r="E318" s="24"/>
    </row>
    <row r="319" spans="1:5" ht="15">
      <c r="A319" s="17">
        <v>44256</v>
      </c>
      <c r="B319" s="12">
        <v>539607</v>
      </c>
      <c r="C319" s="12">
        <v>11.79</v>
      </c>
      <c r="D319" s="22">
        <v>0.64308681672025614</v>
      </c>
      <c r="E319" s="24"/>
    </row>
    <row r="320" spans="1:5" ht="15">
      <c r="A320" s="17">
        <v>44287</v>
      </c>
      <c r="B320" s="12">
        <v>542199</v>
      </c>
      <c r="C320" s="12">
        <v>12.78</v>
      </c>
      <c r="D320" s="22">
        <v>0.6410256410256352</v>
      </c>
      <c r="E320" s="24"/>
    </row>
    <row r="321" spans="1:5" ht="15">
      <c r="A321" s="17">
        <v>44317</v>
      </c>
      <c r="B321" s="12">
        <v>536589</v>
      </c>
      <c r="C321" s="12">
        <v>12.24</v>
      </c>
      <c r="D321" s="22">
        <v>0.95846645367412009</v>
      </c>
      <c r="E321" s="24"/>
    </row>
    <row r="322" spans="1:5" ht="15">
      <c r="A322" s="17">
        <v>44348</v>
      </c>
      <c r="B322" s="12">
        <v>540152</v>
      </c>
      <c r="C322" s="12">
        <v>11.15</v>
      </c>
      <c r="D322" s="22">
        <v>1.5923566878980893</v>
      </c>
      <c r="E322" s="24"/>
    </row>
    <row r="323" spans="1:5" ht="15">
      <c r="A323" s="17">
        <v>44378</v>
      </c>
      <c r="B323" s="12">
        <v>528600</v>
      </c>
      <c r="C323" s="12">
        <v>5.38</v>
      </c>
      <c r="D323" s="22">
        <v>5.5555555555555571</v>
      </c>
      <c r="E323" s="24"/>
    </row>
    <row r="324" spans="1:5" ht="15">
      <c r="A324" s="17">
        <v>44409</v>
      </c>
      <c r="B324" s="12">
        <v>532477</v>
      </c>
      <c r="C324" s="12">
        <v>8.93</v>
      </c>
      <c r="D324" s="22">
        <v>2.215189873417728</v>
      </c>
      <c r="E324" s="24"/>
    </row>
    <row r="325" spans="1:5" ht="15">
      <c r="A325" s="17">
        <v>44440</v>
      </c>
      <c r="B325" s="12">
        <v>536651</v>
      </c>
      <c r="C325" s="12">
        <v>-0.55000000000000004</v>
      </c>
      <c r="D325" s="22">
        <v>93.375394321766564</v>
      </c>
      <c r="E325" s="24"/>
    </row>
    <row r="326" spans="1:5" ht="15">
      <c r="A326" s="17">
        <v>44470</v>
      </c>
      <c r="B326" s="12">
        <v>545361</v>
      </c>
      <c r="C326" s="12">
        <v>0.57999999999999996</v>
      </c>
      <c r="D326" s="22">
        <v>83.333333333333343</v>
      </c>
      <c r="E326" s="24"/>
    </row>
    <row r="327" spans="1:5" ht="15">
      <c r="A327" s="17">
        <v>44501</v>
      </c>
      <c r="B327" s="12">
        <v>551082</v>
      </c>
      <c r="C327" s="12">
        <v>2.7</v>
      </c>
      <c r="D327" s="22">
        <v>39.498432601880872</v>
      </c>
      <c r="E327" s="24"/>
    </row>
    <row r="328" spans="1:5" ht="15">
      <c r="A328" s="17">
        <v>44531</v>
      </c>
      <c r="B328" s="12">
        <v>547277</v>
      </c>
      <c r="C328" s="12">
        <v>1.32</v>
      </c>
      <c r="D328" s="22">
        <v>72.5</v>
      </c>
      <c r="E328" s="24"/>
    </row>
    <row r="329" spans="1:5" ht="15">
      <c r="A329" s="17">
        <v>44562</v>
      </c>
      <c r="B329" s="12">
        <v>560257</v>
      </c>
      <c r="C329" s="12">
        <v>5.99</v>
      </c>
      <c r="D329" s="22">
        <v>3.1152647975077912</v>
      </c>
      <c r="E329" s="24"/>
    </row>
    <row r="330" spans="1:5" ht="15">
      <c r="A330" s="17">
        <v>44593</v>
      </c>
      <c r="B330" s="12">
        <v>563777</v>
      </c>
      <c r="C330" s="12">
        <v>5.88</v>
      </c>
      <c r="D330" s="22">
        <v>3.7267080745341588</v>
      </c>
      <c r="E330" s="24"/>
    </row>
    <row r="331" spans="1:5" ht="15">
      <c r="A331" s="17">
        <v>44621</v>
      </c>
      <c r="B331" s="12">
        <v>574485</v>
      </c>
      <c r="C331" s="12">
        <v>7.05</v>
      </c>
      <c r="D331" s="22">
        <v>2.4767801857585141</v>
      </c>
      <c r="E331" s="24"/>
    </row>
    <row r="332" spans="1:5" ht="15">
      <c r="A332" s="17">
        <v>44652</v>
      </c>
      <c r="B332" s="12">
        <v>580943</v>
      </c>
      <c r="C332" s="12">
        <v>6.52</v>
      </c>
      <c r="D332" s="22">
        <v>2.7777777777777857</v>
      </c>
      <c r="E332" s="24"/>
    </row>
    <row r="333" spans="1:5" ht="15">
      <c r="A333" s="17">
        <v>44682</v>
      </c>
      <c r="B333" s="12">
        <v>579844</v>
      </c>
      <c r="C333" s="12">
        <v>5.22</v>
      </c>
      <c r="D333" s="22">
        <v>7.3846153846153868</v>
      </c>
      <c r="E333" s="24"/>
    </row>
    <row r="334" spans="1:5" ht="15">
      <c r="A334" s="17">
        <v>44713</v>
      </c>
      <c r="B334" s="12">
        <v>585556</v>
      </c>
      <c r="C334" s="12">
        <v>6.99</v>
      </c>
      <c r="D334" s="22">
        <v>2.7607361963190158</v>
      </c>
      <c r="E334" s="24"/>
    </row>
    <row r="335" spans="1:5" ht="15">
      <c r="A335" s="17">
        <v>44743</v>
      </c>
      <c r="B335" s="12">
        <v>579267</v>
      </c>
      <c r="C335" s="12">
        <v>3.39</v>
      </c>
      <c r="D335" s="22">
        <v>25.688073394495419</v>
      </c>
      <c r="E335" s="24"/>
    </row>
    <row r="336" spans="1:5" ht="15">
      <c r="A336" s="17">
        <v>44774</v>
      </c>
      <c r="B336" s="12">
        <v>581196</v>
      </c>
      <c r="C336" s="12">
        <v>3.09</v>
      </c>
      <c r="D336" s="22">
        <v>32.012195121951208</v>
      </c>
      <c r="E336" s="24"/>
    </row>
    <row r="337" spans="1:5" ht="15">
      <c r="A337" s="17">
        <v>44805</v>
      </c>
      <c r="B337" s="12">
        <v>579446</v>
      </c>
      <c r="C337" s="12">
        <v>0.86</v>
      </c>
      <c r="D337" s="22">
        <v>79.635258358662611</v>
      </c>
      <c r="E337" s="24"/>
    </row>
    <row r="338" spans="1:5" ht="15">
      <c r="A338" s="17">
        <v>44835</v>
      </c>
      <c r="B338" s="12">
        <v>585006</v>
      </c>
      <c r="C338" s="12">
        <v>0.7</v>
      </c>
      <c r="D338" s="22">
        <v>81.818181818181813</v>
      </c>
      <c r="E338" s="24"/>
    </row>
    <row r="339" spans="1:5" ht="15">
      <c r="A339" s="17">
        <v>44866</v>
      </c>
      <c r="B339" s="12">
        <v>576356</v>
      </c>
      <c r="C339" s="12">
        <v>-0.6</v>
      </c>
      <c r="D339" s="22">
        <v>94.259818731117832</v>
      </c>
      <c r="E339" s="24"/>
    </row>
    <row r="340" spans="1:5" ht="15">
      <c r="A340" s="17">
        <v>44896</v>
      </c>
      <c r="B340" s="12">
        <v>569119</v>
      </c>
      <c r="C340" s="12">
        <v>-2.81</v>
      </c>
      <c r="D340" s="22">
        <v>96.98795180722891</v>
      </c>
      <c r="E340" s="24"/>
    </row>
    <row r="341" spans="1:5" ht="15">
      <c r="A341" s="17">
        <v>44927</v>
      </c>
      <c r="B341" s="12">
        <v>591964</v>
      </c>
      <c r="C341" s="12">
        <v>2.19</v>
      </c>
      <c r="D341" s="22">
        <v>51.201201201201201</v>
      </c>
      <c r="E341" s="24"/>
    </row>
    <row r="342" spans="1:5" ht="15">
      <c r="A342" s="17">
        <v>44958</v>
      </c>
      <c r="B342" s="12">
        <v>586165</v>
      </c>
      <c r="C342" s="12">
        <v>0.85</v>
      </c>
      <c r="D342" s="22">
        <v>79.041916167664681</v>
      </c>
      <c r="E342" s="24"/>
    </row>
    <row r="343" spans="1:5" ht="15">
      <c r="A343" s="17">
        <v>44986</v>
      </c>
      <c r="B343" s="12">
        <v>578812</v>
      </c>
      <c r="C343" s="12">
        <v>-0.11</v>
      </c>
      <c r="D343" s="22">
        <v>90.447761194029852</v>
      </c>
      <c r="E343" s="24"/>
    </row>
    <row r="344" spans="1:5" ht="15">
      <c r="A344" s="17">
        <v>45017</v>
      </c>
      <c r="B344" s="12">
        <v>583874</v>
      </c>
      <c r="C344" s="12">
        <v>-0.19</v>
      </c>
      <c r="D344" s="22">
        <v>91.666666666666671</v>
      </c>
      <c r="E344" s="24"/>
    </row>
    <row r="345" spans="1:5" ht="15">
      <c r="A345" s="17">
        <v>45047</v>
      </c>
      <c r="B345" s="12">
        <v>586286</v>
      </c>
      <c r="C345" s="12">
        <v>1.72</v>
      </c>
      <c r="D345" s="22">
        <v>60.534124629080118</v>
      </c>
      <c r="E345" s="24"/>
    </row>
    <row r="346" spans="1:5" ht="15">
      <c r="A346" s="17">
        <v>45078</v>
      </c>
      <c r="B346" s="12">
        <v>588670</v>
      </c>
      <c r="C346" s="12">
        <v>3.44</v>
      </c>
      <c r="D346" s="22">
        <v>24.260355029585796</v>
      </c>
      <c r="E346" s="24"/>
    </row>
    <row r="347" spans="1:5" ht="15">
      <c r="A347" s="17">
        <v>45108</v>
      </c>
      <c r="B347" s="12">
        <v>589257</v>
      </c>
      <c r="C347" s="12">
        <v>-0.46</v>
      </c>
      <c r="D347" s="22">
        <v>92.920353982300881</v>
      </c>
      <c r="E347" s="24"/>
    </row>
    <row r="348" spans="1:5" ht="15">
      <c r="A348" s="17">
        <v>45139</v>
      </c>
      <c r="B348" s="12">
        <v>595191</v>
      </c>
      <c r="C348" s="12">
        <v>1.54</v>
      </c>
      <c r="D348" s="22">
        <v>65.441176470588232</v>
      </c>
      <c r="E348" s="24"/>
    </row>
    <row r="349" spans="1:5" ht="15">
      <c r="A349" s="17">
        <v>45170</v>
      </c>
      <c r="B349" s="12">
        <v>598956</v>
      </c>
      <c r="C349" s="12">
        <v>3.48</v>
      </c>
      <c r="D349" s="22">
        <v>23.460410557184758</v>
      </c>
      <c r="E349" s="24"/>
    </row>
    <row r="350" spans="1:5" ht="15">
      <c r="A350" s="17">
        <v>45200</v>
      </c>
      <c r="B350" s="12">
        <v>595517</v>
      </c>
      <c r="C350" s="12">
        <v>1.99</v>
      </c>
      <c r="D350" s="22">
        <v>55.409356725146196</v>
      </c>
      <c r="E350" s="24"/>
    </row>
    <row r="351" spans="1:5" ht="15">
      <c r="A351" s="17">
        <v>45231</v>
      </c>
      <c r="B351" s="12">
        <v>593567</v>
      </c>
      <c r="C351" s="12">
        <v>1.24</v>
      </c>
      <c r="D351" s="22">
        <v>72.59475218658892</v>
      </c>
      <c r="E351" s="24"/>
    </row>
    <row r="352" spans="1:5" ht="15">
      <c r="A352" s="17">
        <v>45261</v>
      </c>
      <c r="B352" s="12">
        <v>594256</v>
      </c>
      <c r="C352" s="12">
        <v>0.95</v>
      </c>
      <c r="D352" s="22">
        <v>77.180232558139537</v>
      </c>
      <c r="E352" s="24"/>
    </row>
    <row r="353" spans="1:5" ht="15">
      <c r="A353" s="17">
        <v>45292</v>
      </c>
      <c r="B353" s="12">
        <v>588944</v>
      </c>
      <c r="C353" s="12">
        <v>-0.05</v>
      </c>
      <c r="D353" s="22">
        <v>89.565217391304344</v>
      </c>
      <c r="E353" s="24"/>
    </row>
    <row r="354" spans="1:5" ht="15">
      <c r="A354" s="17">
        <v>45323</v>
      </c>
      <c r="B354" s="12">
        <v>593206</v>
      </c>
      <c r="C354" s="12">
        <v>-0.33</v>
      </c>
      <c r="D354" s="22">
        <v>92.196531791907518</v>
      </c>
      <c r="E354" s="24"/>
    </row>
    <row r="355" spans="1:5" ht="15">
      <c r="A355" s="17">
        <v>45352</v>
      </c>
      <c r="B355" s="12">
        <v>595969</v>
      </c>
      <c r="C355" s="12">
        <v>-0.5</v>
      </c>
      <c r="D355" s="22">
        <v>93.0835734870317</v>
      </c>
      <c r="E355" s="24"/>
    </row>
    <row r="356" spans="1:5" ht="15">
      <c r="A356" s="17">
        <v>45383</v>
      </c>
      <c r="B356" s="12">
        <v>595676</v>
      </c>
      <c r="C356" s="12">
        <v>0.03</v>
      </c>
      <c r="D356" s="22">
        <v>87.643678160919535</v>
      </c>
      <c r="E356" s="24"/>
    </row>
    <row r="357" spans="1:5" ht="15">
      <c r="A357" s="17">
        <v>45413</v>
      </c>
      <c r="B357" s="12">
        <v>600372</v>
      </c>
      <c r="C357" s="12">
        <v>1.1499999999999999</v>
      </c>
      <c r="D357" s="22">
        <v>72.349570200573069</v>
      </c>
      <c r="E357" s="24"/>
    </row>
    <row r="358" spans="1:5" ht="15">
      <c r="A358" s="17">
        <v>45444</v>
      </c>
      <c r="B358" s="12">
        <v>599979</v>
      </c>
      <c r="C358" s="12">
        <v>0.96</v>
      </c>
      <c r="D358" s="22">
        <v>76</v>
      </c>
      <c r="E358" s="24"/>
    </row>
    <row r="359" spans="1:5" ht="15">
      <c r="A359" s="17">
        <v>45474</v>
      </c>
      <c r="B359" s="12">
        <v>605797</v>
      </c>
      <c r="C359" s="12">
        <v>2.86</v>
      </c>
      <c r="D359" s="22">
        <v>35.612535612535609</v>
      </c>
      <c r="E359" s="24"/>
    </row>
    <row r="360" spans="1:5" ht="15">
      <c r="A360" s="17">
        <v>45505</v>
      </c>
      <c r="B360" s="12">
        <v>604173</v>
      </c>
      <c r="C360" s="12">
        <v>1.85</v>
      </c>
      <c r="D360" s="22">
        <v>57.24431818181818</v>
      </c>
      <c r="E360" s="24"/>
    </row>
    <row r="361" spans="1:5" ht="15">
      <c r="A361" s="17">
        <v>45536</v>
      </c>
      <c r="B361" s="12">
        <v>608701</v>
      </c>
      <c r="C361" s="12">
        <v>2.14</v>
      </c>
      <c r="D361" s="22">
        <v>50.849858356940508</v>
      </c>
      <c r="E361" s="24"/>
    </row>
    <row r="362" spans="1:5" ht="15">
      <c r="A362" s="17">
        <v>45566</v>
      </c>
      <c r="B362" s="12">
        <v>612570</v>
      </c>
      <c r="C362" s="12">
        <v>2.84</v>
      </c>
      <c r="D362" s="22">
        <v>36.016949152542374</v>
      </c>
      <c r="E362" s="24"/>
    </row>
    <row r="363" spans="1:5" ht="15">
      <c r="A363" s="17">
        <v>45597</v>
      </c>
      <c r="B363" s="12">
        <v>616833</v>
      </c>
      <c r="C363" s="12">
        <v>2.74</v>
      </c>
      <c r="D363" s="22">
        <v>38.450704225352119</v>
      </c>
      <c r="E363" s="24"/>
    </row>
    <row r="364" spans="1:5" ht="15">
      <c r="A364" s="17">
        <v>45627</v>
      </c>
      <c r="B364" s="12">
        <v>622396</v>
      </c>
      <c r="C364" s="12">
        <v>3.74</v>
      </c>
      <c r="D364" s="22">
        <v>17.696629213483149</v>
      </c>
      <c r="E364" s="24"/>
    </row>
    <row r="365" spans="1:5" ht="15">
      <c r="A365" s="17">
        <v>45658</v>
      </c>
      <c r="B365" s="12">
        <v>615973</v>
      </c>
      <c r="C365" s="12">
        <v>1.68</v>
      </c>
      <c r="D365" s="22">
        <v>60.784313725490193</v>
      </c>
      <c r="E365" s="24"/>
    </row>
    <row r="366" spans="1:5" ht="15">
      <c r="A366" s="17">
        <v>45689</v>
      </c>
      <c r="B366" s="12">
        <v>616714</v>
      </c>
      <c r="C366" s="12">
        <v>2.08</v>
      </c>
      <c r="D366" s="22">
        <v>51.955307262569832</v>
      </c>
      <c r="E366" s="24"/>
    </row>
    <row r="367" spans="1:5" ht="15">
      <c r="A367" s="17">
        <v>45717</v>
      </c>
      <c r="B367" s="12">
        <v>625121</v>
      </c>
      <c r="C367" s="12">
        <v>2.7</v>
      </c>
      <c r="D367" s="22">
        <v>39.136490250696376</v>
      </c>
      <c r="E367" s="24"/>
    </row>
    <row r="368" spans="1:5" ht="15">
      <c r="A368" s="17">
        <v>45748</v>
      </c>
      <c r="B368" s="12">
        <v>623521</v>
      </c>
      <c r="C368" s="12">
        <v>1.79</v>
      </c>
      <c r="D368" s="22">
        <v>58.75</v>
      </c>
      <c r="E368" s="24"/>
    </row>
    <row r="369" spans="1:5" ht="15">
      <c r="A369" s="17">
        <v>45778</v>
      </c>
      <c r="B369" s="12">
        <v>618037</v>
      </c>
      <c r="C369" s="12">
        <v>0.2</v>
      </c>
      <c r="D369" s="22">
        <v>86.42659279778394</v>
      </c>
      <c r="E369" s="24"/>
    </row>
    <row r="370" spans="1:5" ht="15">
      <c r="A370" s="17">
        <v>45809</v>
      </c>
      <c r="B370" s="12">
        <v>623882</v>
      </c>
      <c r="C370" s="12">
        <v>0.24</v>
      </c>
      <c r="D370" s="22">
        <v>85.911602209944746</v>
      </c>
      <c r="E370" s="24"/>
    </row>
    <row r="371" spans="1:5" ht="15">
      <c r="A371" s="17">
        <v>45839</v>
      </c>
      <c r="B371" s="12">
        <v>627979</v>
      </c>
      <c r="C371" s="12">
        <v>1.95</v>
      </c>
      <c r="D371" s="22">
        <v>54.958677685950413</v>
      </c>
      <c r="E371" s="24"/>
    </row>
    <row r="372" spans="1:5" ht="15">
      <c r="D372" s="22"/>
      <c r="E372" s="25"/>
    </row>
    <row r="373" spans="1:5" ht="15">
      <c r="D373" s="22"/>
      <c r="E373" s="25"/>
    </row>
    <row r="374" spans="1:5" ht="15">
      <c r="D374" s="22"/>
      <c r="E374" s="25"/>
    </row>
    <row r="375" spans="1:5" ht="15">
      <c r="D375" s="22"/>
      <c r="E375" s="25"/>
    </row>
    <row r="376" spans="1:5" ht="15">
      <c r="D376" s="22"/>
      <c r="E376" s="25"/>
    </row>
    <row r="377" spans="1:5" ht="15">
      <c r="D377" s="22"/>
      <c r="E377" s="25"/>
    </row>
    <row r="378" spans="1:5" ht="15">
      <c r="D378" s="22"/>
      <c r="E378" s="25"/>
    </row>
    <row r="379" spans="1:5" ht="15">
      <c r="D379" s="22"/>
      <c r="E379" s="25"/>
    </row>
    <row r="380" spans="1:5" ht="15">
      <c r="D380" s="22"/>
      <c r="E380" s="25"/>
    </row>
    <row r="381" spans="1:5" ht="15">
      <c r="D381" s="22"/>
      <c r="E381" s="25"/>
    </row>
    <row r="382" spans="1:5" ht="15">
      <c r="D382" s="22"/>
      <c r="E382" s="25"/>
    </row>
    <row r="383" spans="1:5" ht="15">
      <c r="D383" s="22"/>
      <c r="E383" s="25"/>
    </row>
    <row r="384" spans="1:5" ht="15">
      <c r="D384" s="22"/>
      <c r="E384" s="25"/>
    </row>
    <row r="385" spans="4:5" ht="15">
      <c r="D385" s="22"/>
      <c r="E385" s="25"/>
    </row>
    <row r="386" spans="4:5" ht="15">
      <c r="D386" s="22"/>
      <c r="E386" s="25"/>
    </row>
    <row r="387" spans="4:5" ht="15">
      <c r="D387" s="22"/>
      <c r="E387" s="25"/>
    </row>
    <row r="388" spans="4:5" ht="15">
      <c r="D388" s="22"/>
      <c r="E388" s="25"/>
    </row>
    <row r="389" spans="4:5" ht="15">
      <c r="D389" s="22"/>
      <c r="E389" s="25"/>
    </row>
    <row r="390" spans="4:5" ht="15">
      <c r="D390" s="22"/>
      <c r="E390" s="25"/>
    </row>
    <row r="391" spans="4:5" ht="15">
      <c r="D391" s="22"/>
      <c r="E391" s="25"/>
    </row>
    <row r="392" spans="4:5" ht="15">
      <c r="D392" s="22"/>
      <c r="E392" s="25"/>
    </row>
    <row r="393" spans="4:5" ht="15">
      <c r="D393" s="22"/>
      <c r="E393" s="25"/>
    </row>
    <row r="394" spans="4:5" ht="15">
      <c r="D394" s="22"/>
      <c r="E394" s="25"/>
    </row>
    <row r="395" spans="4:5" ht="15">
      <c r="D395" s="22"/>
      <c r="E395" s="25"/>
    </row>
    <row r="396" spans="4:5" ht="15">
      <c r="D396" s="22"/>
      <c r="E396" s="25"/>
    </row>
    <row r="397" spans="4:5" ht="15">
      <c r="D397" s="22"/>
      <c r="E397" s="25"/>
    </row>
    <row r="398" spans="4:5" ht="15">
      <c r="D398" s="22"/>
      <c r="E398" s="25"/>
    </row>
    <row r="399" spans="4:5" ht="15">
      <c r="D399" s="22"/>
      <c r="E399" s="25"/>
    </row>
    <row r="400" spans="4:5" ht="15">
      <c r="D400" s="22"/>
      <c r="E400" s="25"/>
    </row>
    <row r="401" spans="4:5" ht="15">
      <c r="D401" s="22"/>
      <c r="E401" s="25"/>
    </row>
    <row r="402" spans="4:5" ht="15">
      <c r="D402" s="22"/>
      <c r="E402" s="25"/>
    </row>
    <row r="403" spans="4:5" ht="15">
      <c r="D403" s="22"/>
      <c r="E403" s="25"/>
    </row>
    <row r="404" spans="4:5" ht="15">
      <c r="D404" s="22"/>
      <c r="E404" s="25"/>
    </row>
    <row r="405" spans="4:5" ht="15">
      <c r="D405" s="22"/>
      <c r="E405" s="25"/>
    </row>
    <row r="406" spans="4:5" ht="15">
      <c r="D406" s="22"/>
      <c r="E406" s="25"/>
    </row>
    <row r="407" spans="4:5" ht="15">
      <c r="D407" s="22"/>
      <c r="E407" s="25"/>
    </row>
    <row r="408" spans="4:5" ht="15">
      <c r="D408" s="22"/>
      <c r="E408" s="25"/>
    </row>
    <row r="409" spans="4:5" ht="15">
      <c r="D409" s="22"/>
      <c r="E409" s="25"/>
    </row>
    <row r="410" spans="4:5" ht="15">
      <c r="D410" s="22"/>
      <c r="E410" s="25"/>
    </row>
    <row r="411" spans="4:5" ht="15">
      <c r="D411" s="22"/>
      <c r="E411" s="25"/>
    </row>
    <row r="412" spans="4:5" ht="15">
      <c r="D412" s="22"/>
      <c r="E412" s="25"/>
    </row>
    <row r="413" spans="4:5" ht="15">
      <c r="D413" s="22"/>
      <c r="E413" s="25"/>
    </row>
    <row r="414" spans="4:5" ht="15">
      <c r="D414" s="22"/>
      <c r="E414" s="25"/>
    </row>
    <row r="415" spans="4:5" ht="15">
      <c r="D415" s="22"/>
      <c r="E415" s="25"/>
    </row>
    <row r="416" spans="4:5" ht="15">
      <c r="D416" s="22"/>
      <c r="E416" s="25"/>
    </row>
    <row r="417" spans="4:5" ht="15">
      <c r="D417" s="22"/>
      <c r="E417" s="25"/>
    </row>
    <row r="418" spans="4:5" ht="15">
      <c r="D418" s="22"/>
      <c r="E418" s="25"/>
    </row>
    <row r="419" spans="4:5" ht="15">
      <c r="D419" s="22"/>
      <c r="E419" s="25"/>
    </row>
    <row r="420" spans="4:5" ht="15">
      <c r="D420" s="22"/>
      <c r="E420" s="25"/>
    </row>
    <row r="421" spans="4:5" ht="15">
      <c r="D421" s="22"/>
      <c r="E421" s="25"/>
    </row>
    <row r="422" spans="4:5" ht="15">
      <c r="D422" s="22"/>
      <c r="E422" s="25"/>
    </row>
    <row r="423" spans="4:5" ht="15">
      <c r="D423" s="22"/>
      <c r="E423" s="25"/>
    </row>
    <row r="424" spans="4:5" ht="15">
      <c r="D424" s="22"/>
      <c r="E424" s="25"/>
    </row>
    <row r="425" spans="4:5" ht="15">
      <c r="D425" s="22"/>
      <c r="E425" s="25"/>
    </row>
    <row r="426" spans="4:5" ht="15">
      <c r="D426" s="22"/>
      <c r="E426" s="25"/>
    </row>
    <row r="427" spans="4:5" ht="15">
      <c r="D427" s="22"/>
      <c r="E427" s="25"/>
    </row>
    <row r="428" spans="4:5" ht="15">
      <c r="D428" s="22"/>
      <c r="E428" s="25"/>
    </row>
    <row r="429" spans="4:5" ht="15">
      <c r="D429" s="22"/>
      <c r="E429" s="25"/>
    </row>
    <row r="430" spans="4:5" ht="15">
      <c r="D430" s="22"/>
      <c r="E430" s="25"/>
    </row>
    <row r="431" spans="4:5" ht="15">
      <c r="D431" s="22"/>
      <c r="E431" s="25"/>
    </row>
    <row r="432" spans="4:5" ht="15">
      <c r="D432" s="22"/>
      <c r="E432" s="25"/>
    </row>
    <row r="433" spans="4:5" ht="15">
      <c r="D433" s="22"/>
      <c r="E433" s="25"/>
    </row>
    <row r="434" spans="4:5" ht="15">
      <c r="D434" s="22"/>
      <c r="E434" s="25"/>
    </row>
    <row r="435" spans="4:5" ht="15">
      <c r="D435" s="22"/>
      <c r="E435" s="25"/>
    </row>
    <row r="436" spans="4:5" ht="15">
      <c r="D436" s="22"/>
      <c r="E436" s="25"/>
    </row>
    <row r="437" spans="4:5" ht="15">
      <c r="D437" s="22"/>
      <c r="E437" s="25"/>
    </row>
    <row r="438" spans="4:5" ht="15">
      <c r="D438" s="22"/>
      <c r="E438" s="25"/>
    </row>
    <row r="439" spans="4:5" ht="15">
      <c r="D439" s="22"/>
      <c r="E439" s="25"/>
    </row>
    <row r="440" spans="4:5" ht="15">
      <c r="D440" s="22"/>
      <c r="E440" s="25"/>
    </row>
    <row r="441" spans="4:5" ht="15">
      <c r="D441" s="22"/>
      <c r="E441" s="25"/>
    </row>
    <row r="442" spans="4:5" ht="15">
      <c r="D442" s="22"/>
      <c r="E442" s="25"/>
    </row>
    <row r="443" spans="4:5" ht="15">
      <c r="D443" s="22"/>
      <c r="E443" s="25"/>
    </row>
    <row r="444" spans="4:5" ht="15">
      <c r="D444" s="22"/>
      <c r="E444" s="25"/>
    </row>
    <row r="445" spans="4:5" ht="15">
      <c r="D445" s="22"/>
      <c r="E445" s="25"/>
    </row>
    <row r="446" spans="4:5" ht="15">
      <c r="D446" s="22"/>
      <c r="E446" s="25"/>
    </row>
    <row r="447" spans="4:5" ht="15">
      <c r="D447" s="22"/>
      <c r="E447" s="25"/>
    </row>
    <row r="448" spans="4:5" ht="15">
      <c r="D448" s="22"/>
      <c r="E448" s="25"/>
    </row>
    <row r="449" spans="4:5" ht="15">
      <c r="D449" s="22"/>
      <c r="E449" s="25"/>
    </row>
    <row r="450" spans="4:5" ht="15">
      <c r="D450" s="22"/>
      <c r="E450" s="25"/>
    </row>
    <row r="451" spans="4:5" ht="15">
      <c r="D451" s="22"/>
      <c r="E451" s="25"/>
    </row>
    <row r="452" spans="4:5" ht="15">
      <c r="D452" s="22"/>
      <c r="E452" s="25"/>
    </row>
    <row r="453" spans="4:5" ht="15">
      <c r="D453" s="22"/>
      <c r="E453" s="25"/>
    </row>
    <row r="454" spans="4:5" ht="15">
      <c r="D454" s="22"/>
      <c r="E454" s="25"/>
    </row>
    <row r="455" spans="4:5" ht="15">
      <c r="D455" s="22"/>
      <c r="E455" s="25"/>
    </row>
    <row r="456" spans="4:5" ht="15">
      <c r="D456" s="22"/>
      <c r="E456" s="25"/>
    </row>
    <row r="457" spans="4:5" ht="15">
      <c r="D457" s="22"/>
      <c r="E457" s="25"/>
    </row>
    <row r="458" spans="4:5" ht="15">
      <c r="D458" s="22"/>
      <c r="E458" s="25"/>
    </row>
    <row r="459" spans="4:5" ht="15">
      <c r="D459" s="22"/>
      <c r="E459" s="25"/>
    </row>
    <row r="460" spans="4:5" ht="15">
      <c r="D460" s="22"/>
      <c r="E460" s="25"/>
    </row>
    <row r="461" spans="4:5" ht="15">
      <c r="D461" s="22"/>
      <c r="E461" s="25"/>
    </row>
    <row r="462" spans="4:5" ht="15">
      <c r="D462" s="22"/>
      <c r="E462" s="25"/>
    </row>
    <row r="463" spans="4:5" ht="15">
      <c r="D463" s="22"/>
      <c r="E463" s="25"/>
    </row>
    <row r="464" spans="4:5" ht="15">
      <c r="D464" s="22"/>
      <c r="E464" s="25"/>
    </row>
    <row r="465" spans="4:5" ht="15">
      <c r="D465" s="22"/>
      <c r="E465" s="25"/>
    </row>
    <row r="466" spans="4:5" ht="15">
      <c r="D466" s="22"/>
      <c r="E466" s="25"/>
    </row>
    <row r="467" spans="4:5" ht="15">
      <c r="D467" s="22"/>
      <c r="E467" s="25"/>
    </row>
    <row r="468" spans="4:5" ht="15">
      <c r="D468" s="22"/>
      <c r="E468" s="25"/>
    </row>
    <row r="469" spans="4:5" ht="15">
      <c r="D469" s="22"/>
      <c r="E469" s="25"/>
    </row>
    <row r="470" spans="4:5" ht="15">
      <c r="D470" s="22"/>
      <c r="E470" s="25"/>
    </row>
    <row r="471" spans="4:5" ht="15">
      <c r="D471" s="22"/>
      <c r="E471" s="25"/>
    </row>
    <row r="472" spans="4:5" ht="15">
      <c r="D472" s="22"/>
      <c r="E472" s="25"/>
    </row>
    <row r="473" spans="4:5" ht="15.75" customHeight="1">
      <c r="D473" s="22"/>
    </row>
    <row r="474" spans="4:5" ht="15.75" customHeight="1">
      <c r="D474" s="22"/>
    </row>
    <row r="475" spans="4:5" ht="15.75" customHeight="1">
      <c r="D475" s="22"/>
    </row>
    <row r="476" spans="4:5" ht="15.75" customHeight="1">
      <c r="D476" s="22"/>
    </row>
    <row r="477" spans="4:5" ht="15.75" customHeight="1">
      <c r="D477" s="22"/>
    </row>
    <row r="478" spans="4:5" ht="15.75" customHeight="1">
      <c r="D478" s="22"/>
    </row>
    <row r="479" spans="4:5" ht="15.75" customHeight="1">
      <c r="D479" s="22"/>
    </row>
    <row r="480" spans="4:5" ht="15.75" customHeight="1">
      <c r="D480" s="22"/>
    </row>
    <row r="481" spans="4:4" ht="15.75" customHeight="1">
      <c r="D481" s="22"/>
    </row>
    <row r="482" spans="4:4" ht="15.75" customHeight="1">
      <c r="D482" s="22"/>
    </row>
    <row r="483" spans="4:4" ht="15.75" customHeight="1">
      <c r="D483" s="22"/>
    </row>
    <row r="484" spans="4:4" ht="15.75" customHeight="1">
      <c r="D484" s="22"/>
    </row>
    <row r="485" spans="4:4" ht="15.75" customHeight="1">
      <c r="D485" s="22"/>
    </row>
    <row r="486" spans="4:4" ht="15.75" customHeight="1">
      <c r="D486" s="22"/>
    </row>
    <row r="487" spans="4:4" ht="15.75" customHeight="1">
      <c r="D487" s="22"/>
    </row>
    <row r="488" spans="4:4" ht="15.75" customHeight="1">
      <c r="D488" s="22"/>
    </row>
    <row r="489" spans="4:4" ht="15.75" customHeight="1">
      <c r="D489" s="22"/>
    </row>
    <row r="490" spans="4:4" ht="15.75" customHeight="1">
      <c r="D490" s="22"/>
    </row>
    <row r="491" spans="4:4" ht="15.75" customHeight="1">
      <c r="D491" s="22"/>
    </row>
    <row r="492" spans="4:4" ht="15.75" customHeight="1">
      <c r="D492" s="22"/>
    </row>
    <row r="493" spans="4:4" ht="15.75" customHeight="1">
      <c r="D493" s="22"/>
    </row>
    <row r="494" spans="4:4" ht="15.75" customHeight="1">
      <c r="D494" s="22"/>
    </row>
    <row r="495" spans="4:4" ht="15.75" customHeight="1">
      <c r="D495" s="22"/>
    </row>
    <row r="496" spans="4:4" ht="15.75" customHeight="1">
      <c r="D496" s="22"/>
    </row>
    <row r="497" spans="4:4" ht="15.75" customHeight="1">
      <c r="D497" s="22"/>
    </row>
    <row r="498" spans="4:4" ht="15.75" customHeight="1">
      <c r="D498" s="22"/>
    </row>
    <row r="499" spans="4:4" ht="15.75" customHeight="1">
      <c r="D499" s="22"/>
    </row>
    <row r="500" spans="4:4" ht="15.75" customHeight="1">
      <c r="D500" s="22"/>
    </row>
    <row r="501" spans="4:4" ht="15.75" customHeight="1">
      <c r="D501" s="22"/>
    </row>
    <row r="502" spans="4:4" ht="15.75" customHeight="1">
      <c r="D502" s="22"/>
    </row>
    <row r="503" spans="4:4" ht="15.75" customHeight="1">
      <c r="D503" s="22"/>
    </row>
    <row r="504" spans="4:4" ht="15.75" customHeight="1">
      <c r="D504" s="22"/>
    </row>
    <row r="505" spans="4:4" ht="15.75" customHeight="1">
      <c r="D505" s="22"/>
    </row>
    <row r="506" spans="4:4" ht="15.75" customHeight="1">
      <c r="D506" s="22"/>
    </row>
    <row r="507" spans="4:4" ht="15.75" customHeight="1">
      <c r="D507" s="22"/>
    </row>
    <row r="508" spans="4:4" ht="15.75" customHeight="1">
      <c r="D508" s="22"/>
    </row>
    <row r="509" spans="4:4" ht="15.75" customHeight="1">
      <c r="D509" s="22"/>
    </row>
    <row r="510" spans="4:4" ht="15.75" customHeight="1">
      <c r="D510" s="22"/>
    </row>
    <row r="511" spans="4:4" ht="15.75" customHeight="1">
      <c r="D511" s="22"/>
    </row>
    <row r="512" spans="4:4" ht="15.75" customHeight="1">
      <c r="D512" s="22"/>
    </row>
    <row r="513" spans="4:4" ht="15.75" customHeight="1">
      <c r="D513" s="22"/>
    </row>
    <row r="514" spans="4:4" ht="15.75" customHeight="1">
      <c r="D514" s="22"/>
    </row>
    <row r="515" spans="4:4" ht="15.75" customHeight="1">
      <c r="D515" s="22"/>
    </row>
    <row r="516" spans="4:4" ht="15.75" customHeight="1">
      <c r="D516" s="22"/>
    </row>
    <row r="517" spans="4:4" ht="15.75" customHeight="1">
      <c r="D517" s="22"/>
    </row>
    <row r="518" spans="4:4" ht="15.75" customHeight="1">
      <c r="D518" s="22"/>
    </row>
    <row r="519" spans="4:4" ht="15.75" customHeight="1">
      <c r="D519" s="22"/>
    </row>
    <row r="520" spans="4:4" ht="15.75" customHeight="1">
      <c r="D520" s="22"/>
    </row>
    <row r="521" spans="4:4" ht="15.75" customHeight="1">
      <c r="D521" s="22"/>
    </row>
    <row r="522" spans="4:4" ht="15.75" customHeight="1">
      <c r="D522" s="22"/>
    </row>
    <row r="523" spans="4:4" ht="15.75" customHeight="1">
      <c r="D523" s="22"/>
    </row>
    <row r="524" spans="4:4" ht="15.75" customHeight="1">
      <c r="D524" s="22"/>
    </row>
    <row r="525" spans="4:4" ht="15.75" customHeight="1">
      <c r="D525" s="22"/>
    </row>
    <row r="526" spans="4:4" ht="15.75" customHeight="1">
      <c r="D526" s="22"/>
    </row>
    <row r="527" spans="4:4" ht="15.75" customHeight="1">
      <c r="D527" s="22"/>
    </row>
    <row r="528" spans="4:4" ht="15.75" customHeight="1">
      <c r="D528" s="22"/>
    </row>
    <row r="529" spans="4:4" ht="15.75" customHeight="1">
      <c r="D529" s="22"/>
    </row>
    <row r="530" spans="4:4" ht="15.75" customHeight="1">
      <c r="D530" s="22"/>
    </row>
    <row r="531" spans="4:4" ht="15.75" customHeight="1">
      <c r="D531" s="22"/>
    </row>
    <row r="532" spans="4:4" ht="15.75" customHeight="1">
      <c r="D532" s="22"/>
    </row>
    <row r="533" spans="4:4" ht="15.75" customHeight="1">
      <c r="D533" s="22"/>
    </row>
    <row r="534" spans="4:4" ht="15.75" customHeight="1">
      <c r="D534" s="22"/>
    </row>
    <row r="535" spans="4:4" ht="15.75" customHeight="1">
      <c r="D535" s="22"/>
    </row>
    <row r="536" spans="4:4" ht="15.75" customHeight="1">
      <c r="D536" s="22"/>
    </row>
    <row r="537" spans="4:4" ht="15.75" customHeight="1">
      <c r="D537" s="22"/>
    </row>
    <row r="538" spans="4:4" ht="15.75" customHeight="1">
      <c r="D538" s="22"/>
    </row>
    <row r="539" spans="4:4" ht="15.75" customHeight="1">
      <c r="D539" s="22"/>
    </row>
    <row r="540" spans="4:4" ht="15.75" customHeight="1">
      <c r="D540" s="22"/>
    </row>
    <row r="541" spans="4:4" ht="15.75" customHeight="1">
      <c r="D541" s="22"/>
    </row>
    <row r="542" spans="4:4" ht="15.75" customHeight="1">
      <c r="D542" s="22"/>
    </row>
    <row r="543" spans="4:4" ht="15.75" customHeight="1">
      <c r="D543" s="22"/>
    </row>
    <row r="544" spans="4:4" ht="15.75" customHeight="1">
      <c r="D544" s="22"/>
    </row>
    <row r="545" spans="4:4" ht="15.75" customHeight="1">
      <c r="D545" s="22"/>
    </row>
    <row r="546" spans="4:4" ht="15.75" customHeight="1">
      <c r="D546" s="22"/>
    </row>
    <row r="547" spans="4:4" ht="15.75" customHeight="1">
      <c r="D547" s="22"/>
    </row>
    <row r="548" spans="4:4" ht="15.75" customHeight="1">
      <c r="D548" s="22"/>
    </row>
    <row r="549" spans="4:4" ht="15.75" customHeight="1">
      <c r="D549" s="22"/>
    </row>
    <row r="550" spans="4:4" ht="15.75" customHeight="1">
      <c r="D550" s="22"/>
    </row>
    <row r="551" spans="4:4" ht="15.75" customHeight="1">
      <c r="D551" s="22"/>
    </row>
    <row r="552" spans="4:4" ht="15.75" customHeight="1">
      <c r="D552" s="22"/>
    </row>
    <row r="553" spans="4:4" ht="15.75" customHeight="1">
      <c r="D553" s="22"/>
    </row>
    <row r="554" spans="4:4" ht="15.75" customHeight="1">
      <c r="D554" s="22"/>
    </row>
    <row r="555" spans="4:4" ht="15.75" customHeight="1">
      <c r="D555" s="22"/>
    </row>
    <row r="556" spans="4:4" ht="15.75" customHeight="1">
      <c r="D556" s="22"/>
    </row>
    <row r="557" spans="4:4" ht="15.75" customHeight="1">
      <c r="D557" s="22"/>
    </row>
    <row r="558" spans="4:4" ht="15.75" customHeight="1">
      <c r="D558" s="22"/>
    </row>
    <row r="559" spans="4:4" ht="15.75" customHeight="1">
      <c r="D559" s="22"/>
    </row>
    <row r="560" spans="4:4" ht="15.75" customHeight="1">
      <c r="D560" s="22"/>
    </row>
    <row r="561" spans="4:4" ht="15.75" customHeight="1">
      <c r="D561" s="22"/>
    </row>
    <row r="562" spans="4:4" ht="15.75" customHeight="1">
      <c r="D562" s="22"/>
    </row>
    <row r="563" spans="4:4" ht="15.75" customHeight="1">
      <c r="D563" s="22"/>
    </row>
    <row r="564" spans="4:4" ht="15.75" customHeight="1">
      <c r="D564" s="22"/>
    </row>
    <row r="565" spans="4:4" ht="15.75" customHeight="1">
      <c r="D565" s="22"/>
    </row>
    <row r="566" spans="4:4" ht="15.75" customHeight="1">
      <c r="D566" s="22"/>
    </row>
    <row r="567" spans="4:4" ht="15.75" customHeight="1">
      <c r="D567" s="22"/>
    </row>
    <row r="568" spans="4:4" ht="15.75" customHeight="1">
      <c r="D568" s="22"/>
    </row>
    <row r="569" spans="4:4" ht="15.75" customHeight="1">
      <c r="D569" s="22"/>
    </row>
    <row r="570" spans="4:4" ht="15.75" customHeight="1">
      <c r="D570" s="22"/>
    </row>
    <row r="571" spans="4:4" ht="15.75" customHeight="1">
      <c r="D571" s="22"/>
    </row>
    <row r="572" spans="4:4" ht="15.75" customHeight="1">
      <c r="D572" s="22"/>
    </row>
    <row r="573" spans="4:4" ht="15.75" customHeight="1">
      <c r="D573" s="22"/>
    </row>
    <row r="574" spans="4:4" ht="15.75" customHeight="1">
      <c r="D574" s="22"/>
    </row>
    <row r="575" spans="4:4" ht="15.75" customHeight="1">
      <c r="D575" s="22"/>
    </row>
    <row r="576" spans="4:4" ht="15.75" customHeight="1">
      <c r="D576" s="22"/>
    </row>
    <row r="577" spans="4:4" ht="15.75" customHeight="1">
      <c r="D577" s="22"/>
    </row>
    <row r="578" spans="4:4" ht="15.75" customHeight="1">
      <c r="D578" s="22"/>
    </row>
    <row r="579" spans="4:4" ht="15.75" customHeight="1">
      <c r="D579" s="22"/>
    </row>
    <row r="580" spans="4:4" ht="15.75" customHeight="1">
      <c r="D580" s="22"/>
    </row>
    <row r="581" spans="4:4" ht="15.75" customHeight="1">
      <c r="D581" s="22"/>
    </row>
    <row r="582" spans="4:4" ht="15.75" customHeight="1">
      <c r="D582" s="22"/>
    </row>
    <row r="583" spans="4:4" ht="15.75" customHeight="1">
      <c r="D583" s="22"/>
    </row>
    <row r="584" spans="4:4" ht="15.75" customHeight="1">
      <c r="D584" s="22"/>
    </row>
    <row r="585" spans="4:4" ht="15.75" customHeight="1">
      <c r="D585" s="22"/>
    </row>
    <row r="586" spans="4:4" ht="15.75" customHeight="1">
      <c r="D586" s="22"/>
    </row>
    <row r="587" spans="4:4" ht="15.75" customHeight="1">
      <c r="D587" s="22"/>
    </row>
    <row r="588" spans="4:4" ht="15.75" customHeight="1">
      <c r="D588" s="22"/>
    </row>
    <row r="589" spans="4:4" ht="15.75" customHeight="1">
      <c r="D589" s="22"/>
    </row>
    <row r="590" spans="4:4" ht="15.75" customHeight="1">
      <c r="D590" s="22"/>
    </row>
    <row r="591" spans="4:4" ht="15.75" customHeight="1">
      <c r="D591" s="22"/>
    </row>
    <row r="592" spans="4:4" ht="15.75" customHeight="1">
      <c r="D592" s="22"/>
    </row>
    <row r="593" spans="4:4" ht="15.75" customHeight="1">
      <c r="D593" s="22"/>
    </row>
    <row r="594" spans="4:4" ht="15.75" customHeight="1">
      <c r="D594" s="22"/>
    </row>
    <row r="595" spans="4:4" ht="15.75" customHeight="1">
      <c r="D595" s="22"/>
    </row>
    <row r="596" spans="4:4" ht="15.75" customHeight="1">
      <c r="D596" s="22"/>
    </row>
    <row r="597" spans="4:4" ht="15.75" customHeight="1">
      <c r="D597" s="22"/>
    </row>
    <row r="598" spans="4:4" ht="15.75" customHeight="1">
      <c r="D598" s="22"/>
    </row>
    <row r="599" spans="4:4" ht="15.75" customHeight="1">
      <c r="D599" s="22"/>
    </row>
    <row r="600" spans="4:4" ht="15.75" customHeight="1">
      <c r="D600" s="22"/>
    </row>
    <row r="601" spans="4:4" ht="15.75" customHeight="1">
      <c r="D601" s="22"/>
    </row>
    <row r="602" spans="4:4" ht="15.75" customHeight="1">
      <c r="D602" s="22"/>
    </row>
    <row r="603" spans="4:4" ht="15.75" customHeight="1">
      <c r="D603" s="22"/>
    </row>
    <row r="604" spans="4:4" ht="15.75" customHeight="1">
      <c r="D604" s="22"/>
    </row>
    <row r="605" spans="4:4" ht="15.75" customHeight="1">
      <c r="D605" s="22"/>
    </row>
    <row r="606" spans="4:4" ht="15.75" customHeight="1">
      <c r="D606" s="22"/>
    </row>
    <row r="607" spans="4:4" ht="15.75" customHeight="1">
      <c r="D607" s="22"/>
    </row>
    <row r="608" spans="4:4" ht="15.75" customHeight="1">
      <c r="D608" s="22"/>
    </row>
    <row r="609" spans="4:4" ht="15.75" customHeight="1">
      <c r="D609" s="22"/>
    </row>
    <row r="610" spans="4:4" ht="15.75" customHeight="1">
      <c r="D610" s="22"/>
    </row>
    <row r="611" spans="4:4" ht="15.75" customHeight="1">
      <c r="D611" s="22"/>
    </row>
    <row r="612" spans="4:4" ht="15.75" customHeight="1">
      <c r="D612" s="22"/>
    </row>
    <row r="613" spans="4:4" ht="15.75" customHeight="1">
      <c r="D613" s="22"/>
    </row>
    <row r="614" spans="4:4" ht="15.75" customHeight="1">
      <c r="D614" s="22"/>
    </row>
    <row r="615" spans="4:4" ht="15.75" customHeight="1">
      <c r="D615" s="22"/>
    </row>
    <row r="616" spans="4:4" ht="15.75" customHeight="1">
      <c r="D616" s="22"/>
    </row>
    <row r="617" spans="4:4" ht="15.75" customHeight="1">
      <c r="D617" s="22"/>
    </row>
    <row r="618" spans="4:4" ht="15.75" customHeight="1">
      <c r="D618" s="22"/>
    </row>
    <row r="619" spans="4:4" ht="15.75" customHeight="1">
      <c r="D619" s="22"/>
    </row>
    <row r="620" spans="4:4" ht="15.75" customHeight="1">
      <c r="D620" s="22"/>
    </row>
    <row r="621" spans="4:4" ht="15.75" customHeight="1">
      <c r="D621" s="22"/>
    </row>
    <row r="622" spans="4:4" ht="15.75" customHeight="1">
      <c r="D622" s="22"/>
    </row>
    <row r="623" spans="4:4" ht="15.75" customHeight="1">
      <c r="D623" s="22"/>
    </row>
    <row r="624" spans="4:4" ht="15.75" customHeight="1">
      <c r="D624" s="22"/>
    </row>
    <row r="625" spans="4:4" ht="15.75" customHeight="1">
      <c r="D625" s="22"/>
    </row>
    <row r="626" spans="4:4" ht="15.75" customHeight="1">
      <c r="D626" s="22"/>
    </row>
    <row r="627" spans="4:4" ht="15.75" customHeight="1">
      <c r="D627" s="22"/>
    </row>
    <row r="628" spans="4:4" ht="15.75" customHeight="1">
      <c r="D628" s="22"/>
    </row>
    <row r="629" spans="4:4" ht="15.75" customHeight="1">
      <c r="D629" s="22"/>
    </row>
    <row r="630" spans="4:4" ht="15.75" customHeight="1">
      <c r="D630" s="22"/>
    </row>
    <row r="631" spans="4:4" ht="15.75" customHeight="1">
      <c r="D631" s="22"/>
    </row>
    <row r="632" spans="4:4" ht="15.75" customHeight="1">
      <c r="D632" s="22"/>
    </row>
    <row r="633" spans="4:4" ht="15.75" customHeight="1">
      <c r="D633" s="22"/>
    </row>
    <row r="634" spans="4:4" ht="15.75" customHeight="1">
      <c r="D634" s="22"/>
    </row>
    <row r="635" spans="4:4" ht="15.75" customHeight="1">
      <c r="D635" s="22"/>
    </row>
    <row r="636" spans="4:4" ht="15.75" customHeight="1">
      <c r="D636" s="22"/>
    </row>
    <row r="637" spans="4:4" ht="15.75" customHeight="1">
      <c r="D637" s="22"/>
    </row>
    <row r="638" spans="4:4" ht="15.75" customHeight="1">
      <c r="D638" s="22"/>
    </row>
    <row r="639" spans="4:4" ht="15.75" customHeight="1">
      <c r="D639" s="22"/>
    </row>
    <row r="640" spans="4:4" ht="15.75" customHeight="1">
      <c r="D640" s="22"/>
    </row>
    <row r="641" spans="4:4" ht="15.75" customHeight="1">
      <c r="D641" s="22"/>
    </row>
    <row r="642" spans="4:4" ht="15.75" customHeight="1">
      <c r="D642" s="22"/>
    </row>
    <row r="643" spans="4:4" ht="15.75" customHeight="1">
      <c r="D643" s="22"/>
    </row>
    <row r="644" spans="4:4" ht="15.75" customHeight="1">
      <c r="D644" s="22"/>
    </row>
    <row r="645" spans="4:4" ht="15.75" customHeight="1">
      <c r="D645" s="22"/>
    </row>
    <row r="646" spans="4:4" ht="15.75" customHeight="1">
      <c r="D646" s="22"/>
    </row>
    <row r="647" spans="4:4" ht="15.75" customHeight="1">
      <c r="D647" s="22"/>
    </row>
    <row r="648" spans="4:4" ht="15.75" customHeight="1">
      <c r="D648" s="22"/>
    </row>
    <row r="649" spans="4:4" ht="15.75" customHeight="1">
      <c r="D649" s="22"/>
    </row>
    <row r="650" spans="4:4" ht="15.75" customHeight="1">
      <c r="D650" s="22"/>
    </row>
    <row r="651" spans="4:4" ht="15.75" customHeight="1">
      <c r="D651" s="22"/>
    </row>
    <row r="652" spans="4:4" ht="15.75" customHeight="1">
      <c r="D652" s="22"/>
    </row>
    <row r="653" spans="4:4" ht="15.75" customHeight="1">
      <c r="D653" s="22"/>
    </row>
    <row r="654" spans="4:4" ht="15.75" customHeight="1">
      <c r="D654" s="22"/>
    </row>
    <row r="655" spans="4:4" ht="15.75" customHeight="1">
      <c r="D655" s="22"/>
    </row>
    <row r="656" spans="4:4" ht="15.75" customHeight="1">
      <c r="D656" s="22"/>
    </row>
    <row r="657" spans="4:4" ht="15.75" customHeight="1">
      <c r="D657" s="22"/>
    </row>
    <row r="658" spans="4:4" ht="15.75" customHeight="1">
      <c r="D658" s="22"/>
    </row>
    <row r="659" spans="4:4" ht="15.75" customHeight="1">
      <c r="D659" s="22"/>
    </row>
    <row r="660" spans="4:4" ht="15.75" customHeight="1">
      <c r="D660" s="22"/>
    </row>
    <row r="661" spans="4:4" ht="15.75" customHeight="1">
      <c r="D661" s="22"/>
    </row>
    <row r="662" spans="4:4" ht="15.75" customHeight="1">
      <c r="D662" s="22"/>
    </row>
    <row r="663" spans="4:4" ht="15.75" customHeight="1">
      <c r="D663" s="22"/>
    </row>
    <row r="664" spans="4:4" ht="15.75" customHeight="1">
      <c r="D664" s="22"/>
    </row>
    <row r="665" spans="4:4" ht="15.75" customHeight="1">
      <c r="D665" s="22"/>
    </row>
    <row r="666" spans="4:4" ht="15.75" customHeight="1">
      <c r="D666" s="22"/>
    </row>
    <row r="667" spans="4:4" ht="15.75" customHeight="1">
      <c r="D667" s="22"/>
    </row>
    <row r="668" spans="4:4" ht="15.75" customHeight="1">
      <c r="D668" s="22"/>
    </row>
    <row r="669" spans="4:4" ht="15.75" customHeight="1">
      <c r="D669" s="22"/>
    </row>
    <row r="670" spans="4:4" ht="15.75" customHeight="1">
      <c r="D670" s="22"/>
    </row>
    <row r="671" spans="4:4" ht="15.75" customHeight="1">
      <c r="D671" s="22"/>
    </row>
    <row r="672" spans="4:4" ht="15.75" customHeight="1">
      <c r="D672" s="22"/>
    </row>
    <row r="673" spans="4:4" ht="15.75" customHeight="1">
      <c r="D673" s="22"/>
    </row>
    <row r="674" spans="4:4" ht="15.75" customHeight="1">
      <c r="D674" s="22"/>
    </row>
    <row r="675" spans="4:4" ht="15.75" customHeight="1">
      <c r="D675" s="22"/>
    </row>
    <row r="676" spans="4:4" ht="15.75" customHeight="1">
      <c r="D676" s="22"/>
    </row>
    <row r="677" spans="4:4" ht="15.75" customHeight="1">
      <c r="D677" s="22"/>
    </row>
    <row r="678" spans="4:4" ht="15.75" customHeight="1">
      <c r="D678" s="22"/>
    </row>
    <row r="679" spans="4:4" ht="15.75" customHeight="1">
      <c r="D679" s="22"/>
    </row>
    <row r="680" spans="4:4" ht="15.75" customHeight="1">
      <c r="D680" s="22"/>
    </row>
    <row r="681" spans="4:4" ht="15.75" customHeight="1">
      <c r="D681" s="22"/>
    </row>
    <row r="682" spans="4:4" ht="15.75" customHeight="1">
      <c r="D682" s="22"/>
    </row>
    <row r="683" spans="4:4" ht="15.75" customHeight="1">
      <c r="D683" s="22"/>
    </row>
    <row r="684" spans="4:4" ht="15.75" customHeight="1">
      <c r="D684" s="22"/>
    </row>
    <row r="685" spans="4:4" ht="15.75" customHeight="1">
      <c r="D685" s="22"/>
    </row>
    <row r="686" spans="4:4" ht="15.75" customHeight="1">
      <c r="D686" s="22"/>
    </row>
    <row r="687" spans="4:4" ht="15.75" customHeight="1">
      <c r="D687" s="22"/>
    </row>
    <row r="688" spans="4:4" ht="15.75" customHeight="1">
      <c r="D688" s="22"/>
    </row>
    <row r="689" spans="4:4" ht="15.75" customHeight="1">
      <c r="D689" s="22"/>
    </row>
    <row r="690" spans="4:4" ht="15.75" customHeight="1">
      <c r="D690" s="22"/>
    </row>
    <row r="691" spans="4:4" ht="15.75" customHeight="1">
      <c r="D691" s="22"/>
    </row>
    <row r="692" spans="4:4" ht="15.75" customHeight="1">
      <c r="D692" s="22"/>
    </row>
    <row r="693" spans="4:4" ht="15.75" customHeight="1">
      <c r="D693" s="22"/>
    </row>
    <row r="694" spans="4:4" ht="15.75" customHeight="1">
      <c r="D694" s="22"/>
    </row>
    <row r="695" spans="4:4" ht="15.75" customHeight="1">
      <c r="D695" s="22"/>
    </row>
    <row r="696" spans="4:4" ht="15.75" customHeight="1">
      <c r="D696" s="22"/>
    </row>
    <row r="697" spans="4:4" ht="15.75" customHeight="1">
      <c r="D697" s="22"/>
    </row>
    <row r="698" spans="4:4" ht="15.75" customHeight="1">
      <c r="D698" s="22"/>
    </row>
    <row r="699" spans="4:4" ht="15.75" customHeight="1">
      <c r="D699" s="22"/>
    </row>
    <row r="700" spans="4:4" ht="15.75" customHeight="1">
      <c r="D700" s="22"/>
    </row>
    <row r="701" spans="4:4" ht="15.75" customHeight="1">
      <c r="D701" s="22"/>
    </row>
    <row r="702" spans="4:4" ht="15.75" customHeight="1">
      <c r="D702" s="22"/>
    </row>
    <row r="703" spans="4:4" ht="15.75" customHeight="1">
      <c r="D703" s="22"/>
    </row>
    <row r="704" spans="4:4" ht="15.75" customHeight="1">
      <c r="D704" s="22"/>
    </row>
    <row r="705" spans="4:4" ht="15.75" customHeight="1">
      <c r="D705" s="22"/>
    </row>
    <row r="706" spans="4:4" ht="15.75" customHeight="1">
      <c r="D706" s="22"/>
    </row>
    <row r="707" spans="4:4" ht="15.75" customHeight="1">
      <c r="D707" s="22"/>
    </row>
    <row r="708" spans="4:4" ht="15.75" customHeight="1">
      <c r="D708" s="22"/>
    </row>
    <row r="709" spans="4:4" ht="15.75" customHeight="1">
      <c r="D709" s="22"/>
    </row>
    <row r="710" spans="4:4" ht="15.75" customHeight="1">
      <c r="D710" s="22"/>
    </row>
    <row r="711" spans="4:4" ht="15.75" customHeight="1">
      <c r="D711" s="22"/>
    </row>
    <row r="712" spans="4:4" ht="15.75" customHeight="1">
      <c r="D712" s="22"/>
    </row>
    <row r="713" spans="4:4" ht="15.75" customHeight="1">
      <c r="D713" s="22"/>
    </row>
    <row r="714" spans="4:4" ht="15.75" customHeight="1">
      <c r="D714" s="22"/>
    </row>
    <row r="715" spans="4:4" ht="15.75" customHeight="1">
      <c r="D715" s="22"/>
    </row>
    <row r="716" spans="4:4" ht="15.75" customHeight="1">
      <c r="D716" s="22"/>
    </row>
    <row r="717" spans="4:4" ht="15.75" customHeight="1">
      <c r="D717" s="22"/>
    </row>
    <row r="718" spans="4:4" ht="15.75" customHeight="1">
      <c r="D718" s="22"/>
    </row>
    <row r="719" spans="4:4" ht="15.75" customHeight="1">
      <c r="D719" s="22"/>
    </row>
    <row r="720" spans="4:4" ht="15.75" customHeight="1">
      <c r="D720" s="22"/>
    </row>
    <row r="721" spans="4:4" ht="15.75" customHeight="1">
      <c r="D721" s="22"/>
    </row>
    <row r="722" spans="4:4" ht="15.75" customHeight="1">
      <c r="D722" s="22"/>
    </row>
    <row r="723" spans="4:4" ht="15.75" customHeight="1">
      <c r="D723" s="22"/>
    </row>
    <row r="724" spans="4:4" ht="15.75" customHeight="1">
      <c r="D724" s="22"/>
    </row>
    <row r="725" spans="4:4" ht="15.75" customHeight="1">
      <c r="D725" s="22"/>
    </row>
    <row r="726" spans="4:4" ht="15.75" customHeight="1">
      <c r="D726" s="22"/>
    </row>
    <row r="727" spans="4:4" ht="15.75" customHeight="1">
      <c r="D727" s="22"/>
    </row>
    <row r="728" spans="4:4" ht="15.75" customHeight="1">
      <c r="D728" s="22"/>
    </row>
    <row r="729" spans="4:4" ht="15.75" customHeight="1">
      <c r="D729" s="22"/>
    </row>
    <row r="730" spans="4:4" ht="15.75" customHeight="1">
      <c r="D730" s="22"/>
    </row>
    <row r="731" spans="4:4" ht="15.75" customHeight="1">
      <c r="D731" s="22"/>
    </row>
    <row r="732" spans="4:4" ht="15.75" customHeight="1">
      <c r="D732" s="22"/>
    </row>
    <row r="733" spans="4:4" ht="15.75" customHeight="1">
      <c r="D733" s="22"/>
    </row>
    <row r="734" spans="4:4" ht="15.75" customHeight="1">
      <c r="D734" s="22"/>
    </row>
    <row r="735" spans="4:4" ht="15.75" customHeight="1">
      <c r="D735" s="22"/>
    </row>
    <row r="736" spans="4:4" ht="15.75" customHeight="1">
      <c r="D736" s="22"/>
    </row>
    <row r="737" spans="4:4" ht="15.75" customHeight="1">
      <c r="D737" s="22"/>
    </row>
    <row r="738" spans="4:4" ht="15.75" customHeight="1">
      <c r="D738" s="22"/>
    </row>
    <row r="739" spans="4:4" ht="15.75" customHeight="1">
      <c r="D739" s="22"/>
    </row>
    <row r="740" spans="4:4" ht="15.75" customHeight="1">
      <c r="D740" s="22"/>
    </row>
    <row r="741" spans="4:4" ht="15.75" customHeight="1">
      <c r="D741" s="22"/>
    </row>
    <row r="742" spans="4:4" ht="15.75" customHeight="1">
      <c r="D742" s="22"/>
    </row>
    <row r="743" spans="4:4" ht="15.75" customHeight="1">
      <c r="D743" s="22"/>
    </row>
    <row r="744" spans="4:4" ht="15.75" customHeight="1">
      <c r="D744" s="22"/>
    </row>
    <row r="745" spans="4:4" ht="15.75" customHeight="1">
      <c r="D745" s="22"/>
    </row>
    <row r="746" spans="4:4" ht="15.75" customHeight="1">
      <c r="D746" s="22"/>
    </row>
    <row r="747" spans="4:4" ht="15.75" customHeight="1">
      <c r="D747" s="22"/>
    </row>
    <row r="748" spans="4:4" ht="15.75" customHeight="1">
      <c r="D748" s="22"/>
    </row>
    <row r="749" spans="4:4" ht="15.75" customHeight="1">
      <c r="D749" s="22"/>
    </row>
    <row r="750" spans="4:4" ht="15.75" customHeight="1">
      <c r="D750" s="22"/>
    </row>
    <row r="751" spans="4:4" ht="15.75" customHeight="1">
      <c r="D751" s="22"/>
    </row>
    <row r="752" spans="4:4" ht="15.75" customHeight="1">
      <c r="D752" s="22"/>
    </row>
    <row r="753" spans="4:4" ht="15.75" customHeight="1">
      <c r="D753" s="22"/>
    </row>
    <row r="754" spans="4:4" ht="15.75" customHeight="1">
      <c r="D754" s="22"/>
    </row>
    <row r="755" spans="4:4" ht="15.75" customHeight="1">
      <c r="D755" s="22"/>
    </row>
    <row r="756" spans="4:4" ht="15.75" customHeight="1">
      <c r="D756" s="22"/>
    </row>
    <row r="757" spans="4:4" ht="15.75" customHeight="1">
      <c r="D757" s="22"/>
    </row>
    <row r="758" spans="4:4" ht="15.75" customHeight="1">
      <c r="D758" s="22"/>
    </row>
    <row r="759" spans="4:4" ht="15.75" customHeight="1">
      <c r="D759" s="22"/>
    </row>
    <row r="760" spans="4:4" ht="15.75" customHeight="1">
      <c r="D760" s="22"/>
    </row>
    <row r="761" spans="4:4" ht="15.75" customHeight="1">
      <c r="D761" s="22"/>
    </row>
    <row r="762" spans="4:4" ht="15.75" customHeight="1">
      <c r="D762" s="22"/>
    </row>
    <row r="763" spans="4:4" ht="15.75" customHeight="1">
      <c r="D763" s="22"/>
    </row>
    <row r="764" spans="4:4" ht="15.75" customHeight="1">
      <c r="D764" s="22"/>
    </row>
    <row r="765" spans="4:4" ht="15.75" customHeight="1">
      <c r="D765" s="22"/>
    </row>
    <row r="766" spans="4:4" ht="15.75" customHeight="1">
      <c r="D766" s="22"/>
    </row>
    <row r="767" spans="4:4" ht="15.75" customHeight="1">
      <c r="D767" s="22"/>
    </row>
    <row r="768" spans="4:4" ht="15.75" customHeight="1">
      <c r="D768" s="22"/>
    </row>
    <row r="769" spans="4:4" ht="15.75" customHeight="1">
      <c r="D769" s="22"/>
    </row>
    <row r="770" spans="4:4" ht="15.75" customHeight="1">
      <c r="D770" s="22"/>
    </row>
    <row r="771" spans="4:4" ht="15.75" customHeight="1">
      <c r="D771" s="22"/>
    </row>
    <row r="772" spans="4:4" ht="15.75" customHeight="1">
      <c r="D772" s="22"/>
    </row>
    <row r="773" spans="4:4" ht="15.75" customHeight="1">
      <c r="D773" s="22"/>
    </row>
    <row r="774" spans="4:4" ht="15.75" customHeight="1">
      <c r="D774" s="22"/>
    </row>
    <row r="775" spans="4:4" ht="15.75" customHeight="1">
      <c r="D775" s="22"/>
    </row>
    <row r="776" spans="4:4" ht="15.75" customHeight="1">
      <c r="D776" s="22"/>
    </row>
    <row r="777" spans="4:4" ht="15.75" customHeight="1">
      <c r="D777" s="22"/>
    </row>
    <row r="778" spans="4:4" ht="15.75" customHeight="1">
      <c r="D778" s="22"/>
    </row>
    <row r="779" spans="4:4" ht="15.75" customHeight="1">
      <c r="D779" s="22"/>
    </row>
    <row r="780" spans="4:4" ht="15.75" customHeight="1">
      <c r="D780" s="22"/>
    </row>
    <row r="781" spans="4:4" ht="15.75" customHeight="1">
      <c r="D781" s="22"/>
    </row>
    <row r="782" spans="4:4" ht="15.75" customHeight="1">
      <c r="D782" s="22"/>
    </row>
    <row r="783" spans="4:4" ht="15.75" customHeight="1">
      <c r="D783" s="22"/>
    </row>
    <row r="784" spans="4:4" ht="15.75" customHeight="1">
      <c r="D784" s="22"/>
    </row>
    <row r="785" spans="4:4" ht="15.75" customHeight="1">
      <c r="D785" s="22"/>
    </row>
    <row r="786" spans="4:4" ht="15.75" customHeight="1">
      <c r="D786" s="22"/>
    </row>
    <row r="787" spans="4:4" ht="15.75" customHeight="1">
      <c r="D787" s="22"/>
    </row>
    <row r="788" spans="4:4" ht="15.75" customHeight="1">
      <c r="D788" s="22"/>
    </row>
    <row r="789" spans="4:4" ht="15.75" customHeight="1">
      <c r="D789" s="22"/>
    </row>
    <row r="790" spans="4:4" ht="15.75" customHeight="1">
      <c r="D790" s="22"/>
    </row>
    <row r="791" spans="4:4" ht="15.75" customHeight="1">
      <c r="D791" s="22"/>
    </row>
    <row r="792" spans="4:4" ht="15.75" customHeight="1">
      <c r="D792" s="22"/>
    </row>
    <row r="793" spans="4:4" ht="15.75" customHeight="1">
      <c r="D793" s="22"/>
    </row>
    <row r="794" spans="4:4" ht="15.75" customHeight="1">
      <c r="D794" s="22"/>
    </row>
    <row r="795" spans="4:4" ht="15.75" customHeight="1">
      <c r="D795" s="22"/>
    </row>
    <row r="796" spans="4:4" ht="15.75" customHeight="1">
      <c r="D796" s="22"/>
    </row>
    <row r="797" spans="4:4" ht="15.75" customHeight="1">
      <c r="D797" s="22"/>
    </row>
    <row r="798" spans="4:4" ht="15.75" customHeight="1">
      <c r="D798" s="22"/>
    </row>
    <row r="799" spans="4:4" ht="15.75" customHeight="1">
      <c r="D799" s="22"/>
    </row>
    <row r="800" spans="4:4" ht="15.75" customHeight="1">
      <c r="D800" s="22"/>
    </row>
    <row r="801" spans="4:4" ht="15.75" customHeight="1">
      <c r="D801" s="22"/>
    </row>
    <row r="802" spans="4:4" ht="15.75" customHeight="1">
      <c r="D802" s="22"/>
    </row>
    <row r="803" spans="4:4" ht="15.75" customHeight="1">
      <c r="D803" s="22"/>
    </row>
    <row r="804" spans="4:4" ht="15.75" customHeight="1">
      <c r="D804" s="22"/>
    </row>
    <row r="805" spans="4:4" ht="15.75" customHeight="1">
      <c r="D805" s="22"/>
    </row>
    <row r="806" spans="4:4" ht="15.75" customHeight="1">
      <c r="D806" s="22"/>
    </row>
    <row r="807" spans="4:4" ht="15.75" customHeight="1">
      <c r="D807" s="22"/>
    </row>
    <row r="808" spans="4:4" ht="15.75" customHeight="1">
      <c r="D808" s="22"/>
    </row>
    <row r="809" spans="4:4" ht="15.75" customHeight="1">
      <c r="D809" s="22"/>
    </row>
    <row r="810" spans="4:4" ht="15.75" customHeight="1">
      <c r="D810" s="22"/>
    </row>
    <row r="811" spans="4:4" ht="15.75" customHeight="1">
      <c r="D811" s="22"/>
    </row>
    <row r="812" spans="4:4" ht="15.75" customHeight="1">
      <c r="D812" s="22"/>
    </row>
    <row r="813" spans="4:4" ht="15.75" customHeight="1">
      <c r="D813" s="22"/>
    </row>
    <row r="814" spans="4:4" ht="15.75" customHeight="1">
      <c r="D814" s="22"/>
    </row>
    <row r="815" spans="4:4" ht="15.75" customHeight="1">
      <c r="D815" s="22"/>
    </row>
    <row r="816" spans="4:4" ht="15.75" customHeight="1">
      <c r="D816" s="22"/>
    </row>
    <row r="817" spans="4:4" ht="15.75" customHeight="1">
      <c r="D817" s="22"/>
    </row>
    <row r="818" spans="4:4" ht="15.75" customHeight="1">
      <c r="D818" s="22"/>
    </row>
    <row r="819" spans="4:4" ht="15.75" customHeight="1">
      <c r="D819" s="22"/>
    </row>
    <row r="820" spans="4:4" ht="15.75" customHeight="1">
      <c r="D820" s="22"/>
    </row>
    <row r="821" spans="4:4" ht="15.75" customHeight="1">
      <c r="D821" s="22"/>
    </row>
    <row r="822" spans="4:4" ht="15.75" customHeight="1">
      <c r="D822" s="22"/>
    </row>
    <row r="823" spans="4:4" ht="15.75" customHeight="1">
      <c r="D823" s="22"/>
    </row>
    <row r="824" spans="4:4" ht="15.75" customHeight="1">
      <c r="D824" s="22"/>
    </row>
    <row r="825" spans="4:4" ht="15.75" customHeight="1">
      <c r="D825" s="22"/>
    </row>
    <row r="826" spans="4:4" ht="15.75" customHeight="1">
      <c r="D826" s="22"/>
    </row>
    <row r="827" spans="4:4" ht="15.75" customHeight="1">
      <c r="D827" s="22"/>
    </row>
    <row r="828" spans="4:4" ht="15.75" customHeight="1">
      <c r="D828" s="22"/>
    </row>
    <row r="829" spans="4:4" ht="15.75" customHeight="1">
      <c r="D829" s="22"/>
    </row>
    <row r="830" spans="4:4" ht="15.75" customHeight="1">
      <c r="D830" s="22"/>
    </row>
    <row r="831" spans="4:4" ht="15.75" customHeight="1">
      <c r="D831" s="22"/>
    </row>
    <row r="832" spans="4:4" ht="15.75" customHeight="1">
      <c r="D832" s="22"/>
    </row>
    <row r="833" spans="4:4" ht="15.75" customHeight="1">
      <c r="D833" s="22"/>
    </row>
    <row r="834" spans="4:4" ht="15.75" customHeight="1">
      <c r="D834" s="22"/>
    </row>
    <row r="835" spans="4:4" ht="15.75" customHeight="1">
      <c r="D835" s="22"/>
    </row>
    <row r="836" spans="4:4" ht="15.75" customHeight="1">
      <c r="D836" s="22"/>
    </row>
    <row r="837" spans="4:4" ht="15.75" customHeight="1">
      <c r="D837" s="22"/>
    </row>
    <row r="838" spans="4:4" ht="15.75" customHeight="1">
      <c r="D838" s="22"/>
    </row>
    <row r="839" spans="4:4" ht="15.75" customHeight="1">
      <c r="D839" s="22"/>
    </row>
    <row r="840" spans="4:4" ht="15.75" customHeight="1">
      <c r="D840" s="22"/>
    </row>
    <row r="841" spans="4:4" ht="15.75" customHeight="1">
      <c r="D841" s="22"/>
    </row>
    <row r="842" spans="4:4" ht="15.75" customHeight="1">
      <c r="D842" s="22"/>
    </row>
    <row r="843" spans="4:4" ht="15.75" customHeight="1">
      <c r="D843" s="22"/>
    </row>
    <row r="844" spans="4:4" ht="15.75" customHeight="1">
      <c r="D844" s="22"/>
    </row>
    <row r="845" spans="4:4" ht="15.75" customHeight="1">
      <c r="D845" s="22"/>
    </row>
    <row r="846" spans="4:4" ht="15.75" customHeight="1">
      <c r="D846" s="22"/>
    </row>
    <row r="847" spans="4:4" ht="15.75" customHeight="1">
      <c r="D847" s="22"/>
    </row>
    <row r="848" spans="4:4" ht="15.75" customHeight="1">
      <c r="D848" s="22"/>
    </row>
    <row r="849" spans="4:4" ht="15.75" customHeight="1">
      <c r="D849" s="22"/>
    </row>
    <row r="850" spans="4:4" ht="15.75" customHeight="1">
      <c r="D850" s="22"/>
    </row>
    <row r="851" spans="4:4" ht="15.75" customHeight="1">
      <c r="D851" s="22"/>
    </row>
    <row r="852" spans="4:4" ht="15.75" customHeight="1">
      <c r="D852" s="22"/>
    </row>
    <row r="853" spans="4:4" ht="15.75" customHeight="1">
      <c r="D853" s="22"/>
    </row>
    <row r="854" spans="4:4" ht="15.75" customHeight="1">
      <c r="D854" s="22"/>
    </row>
    <row r="855" spans="4:4" ht="15.75" customHeight="1">
      <c r="D855" s="22"/>
    </row>
    <row r="856" spans="4:4" ht="15.75" customHeight="1">
      <c r="D856" s="22"/>
    </row>
    <row r="857" spans="4:4" ht="15.75" customHeight="1">
      <c r="D857" s="22"/>
    </row>
    <row r="858" spans="4:4" ht="15.75" customHeight="1">
      <c r="D858" s="22"/>
    </row>
    <row r="859" spans="4:4" ht="15.75" customHeight="1">
      <c r="D859" s="22"/>
    </row>
    <row r="860" spans="4:4" ht="15.75" customHeight="1">
      <c r="D860" s="22"/>
    </row>
    <row r="861" spans="4:4" ht="15.75" customHeight="1">
      <c r="D861" s="22"/>
    </row>
    <row r="862" spans="4:4" ht="15.75" customHeight="1">
      <c r="D862" s="22"/>
    </row>
    <row r="863" spans="4:4" ht="15.75" customHeight="1">
      <c r="D863" s="22"/>
    </row>
    <row r="864" spans="4:4" ht="15.75" customHeight="1">
      <c r="D864" s="22"/>
    </row>
    <row r="865" spans="4:4" ht="15.75" customHeight="1">
      <c r="D865" s="22"/>
    </row>
    <row r="866" spans="4:4" ht="15.75" customHeight="1">
      <c r="D866" s="22"/>
    </row>
    <row r="867" spans="4:4" ht="15.75" customHeight="1">
      <c r="D867" s="22"/>
    </row>
    <row r="868" spans="4:4" ht="15.75" customHeight="1">
      <c r="D868" s="22"/>
    </row>
    <row r="869" spans="4:4" ht="15.75" customHeight="1">
      <c r="D869" s="22"/>
    </row>
    <row r="870" spans="4:4" ht="15.75" customHeight="1">
      <c r="D870" s="22"/>
    </row>
    <row r="871" spans="4:4" ht="15.75" customHeight="1">
      <c r="D871" s="22"/>
    </row>
    <row r="872" spans="4:4" ht="15.75" customHeight="1">
      <c r="D872" s="22"/>
    </row>
    <row r="873" spans="4:4" ht="15.75" customHeight="1">
      <c r="D873" s="22"/>
    </row>
    <row r="874" spans="4:4" ht="15.75" customHeight="1">
      <c r="D874" s="22"/>
    </row>
    <row r="875" spans="4:4" ht="15.75" customHeight="1">
      <c r="D875" s="22"/>
    </row>
    <row r="876" spans="4:4" ht="15.75" customHeight="1">
      <c r="D876" s="22"/>
    </row>
    <row r="877" spans="4:4" ht="15.75" customHeight="1">
      <c r="D877" s="22"/>
    </row>
    <row r="878" spans="4:4" ht="15.75" customHeight="1">
      <c r="D878" s="22"/>
    </row>
    <row r="879" spans="4:4" ht="15.75" customHeight="1">
      <c r="D879" s="22"/>
    </row>
    <row r="880" spans="4:4" ht="15.75" customHeight="1">
      <c r="D880" s="22"/>
    </row>
    <row r="881" spans="4:4" ht="15.75" customHeight="1">
      <c r="D881" s="22"/>
    </row>
    <row r="882" spans="4:4" ht="15.75" customHeight="1">
      <c r="D882" s="22"/>
    </row>
    <row r="883" spans="4:4" ht="15.75" customHeight="1">
      <c r="D883" s="22"/>
    </row>
    <row r="884" spans="4:4" ht="15.75" customHeight="1">
      <c r="D884" s="22"/>
    </row>
    <row r="885" spans="4:4" ht="15.75" customHeight="1">
      <c r="D885" s="22"/>
    </row>
    <row r="886" spans="4:4" ht="15.75" customHeight="1">
      <c r="D886" s="22"/>
    </row>
    <row r="887" spans="4:4" ht="15.75" customHeight="1">
      <c r="D887" s="22"/>
    </row>
    <row r="888" spans="4:4" ht="15.75" customHeight="1">
      <c r="D888" s="22"/>
    </row>
    <row r="889" spans="4:4" ht="15.75" customHeight="1">
      <c r="D889" s="22"/>
    </row>
    <row r="890" spans="4:4" ht="15.75" customHeight="1">
      <c r="D890" s="22"/>
    </row>
    <row r="891" spans="4:4" ht="15.75" customHeight="1">
      <c r="D891" s="22"/>
    </row>
    <row r="892" spans="4:4" ht="15.75" customHeight="1">
      <c r="D892" s="22"/>
    </row>
    <row r="893" spans="4:4" ht="15.75" customHeight="1">
      <c r="D893" s="22"/>
    </row>
    <row r="894" spans="4:4" ht="15.75" customHeight="1">
      <c r="D894" s="22"/>
    </row>
    <row r="895" spans="4:4" ht="15.75" customHeight="1">
      <c r="D895" s="22"/>
    </row>
    <row r="896" spans="4:4" ht="15.75" customHeight="1">
      <c r="D896" s="22"/>
    </row>
    <row r="897" spans="4:4" ht="15.75" customHeight="1">
      <c r="D897" s="22"/>
    </row>
    <row r="898" spans="4:4" ht="15.75" customHeight="1">
      <c r="D898" s="22"/>
    </row>
    <row r="899" spans="4:4" ht="15.75" customHeight="1">
      <c r="D899" s="22"/>
    </row>
    <row r="900" spans="4:4" ht="15.75" customHeight="1">
      <c r="D900" s="22"/>
    </row>
    <row r="901" spans="4:4" ht="15.75" customHeight="1">
      <c r="D901" s="22"/>
    </row>
    <row r="902" spans="4:4" ht="15.75" customHeight="1">
      <c r="D902" s="22"/>
    </row>
    <row r="903" spans="4:4" ht="15.75" customHeight="1">
      <c r="D903" s="22"/>
    </row>
    <row r="904" spans="4:4" ht="15.75" customHeight="1">
      <c r="D904" s="22"/>
    </row>
    <row r="905" spans="4:4" ht="15.75" customHeight="1">
      <c r="D905" s="22"/>
    </row>
    <row r="906" spans="4:4" ht="15.75" customHeight="1">
      <c r="D906" s="22"/>
    </row>
    <row r="907" spans="4:4" ht="15.75" customHeight="1">
      <c r="D907" s="22"/>
    </row>
    <row r="908" spans="4:4" ht="15.75" customHeight="1">
      <c r="D908" s="22"/>
    </row>
    <row r="909" spans="4:4" ht="15.75" customHeight="1">
      <c r="D909" s="22"/>
    </row>
    <row r="910" spans="4:4" ht="15.75" customHeight="1">
      <c r="D910" s="22"/>
    </row>
    <row r="911" spans="4:4" ht="15.75" customHeight="1">
      <c r="D911" s="22"/>
    </row>
    <row r="912" spans="4:4" ht="15.75" customHeight="1">
      <c r="D912" s="22"/>
    </row>
    <row r="913" spans="4:4" ht="15.75" customHeight="1">
      <c r="D913" s="22"/>
    </row>
    <row r="914" spans="4:4" ht="15.75" customHeight="1">
      <c r="D914" s="22"/>
    </row>
    <row r="915" spans="4:4" ht="15.75" customHeight="1">
      <c r="D915" s="22"/>
    </row>
    <row r="916" spans="4:4" ht="15.75" customHeight="1">
      <c r="D916" s="22"/>
    </row>
    <row r="917" spans="4:4" ht="15.75" customHeight="1">
      <c r="D917" s="22"/>
    </row>
    <row r="918" spans="4:4" ht="15.75" customHeight="1">
      <c r="D918" s="22"/>
    </row>
    <row r="919" spans="4:4" ht="15.75" customHeight="1">
      <c r="D919" s="22"/>
    </row>
    <row r="920" spans="4:4" ht="15.75" customHeight="1">
      <c r="D920" s="22"/>
    </row>
    <row r="921" spans="4:4" ht="15.75" customHeight="1">
      <c r="D921" s="22"/>
    </row>
    <row r="922" spans="4:4" ht="15.75" customHeight="1">
      <c r="D922" s="22"/>
    </row>
    <row r="923" spans="4:4" ht="15.75" customHeight="1">
      <c r="D923" s="22"/>
    </row>
    <row r="924" spans="4:4" ht="15.75" customHeight="1">
      <c r="D924" s="22"/>
    </row>
    <row r="925" spans="4:4" ht="15.75" customHeight="1">
      <c r="D925" s="22"/>
    </row>
    <row r="926" spans="4:4" ht="15.75" customHeight="1">
      <c r="D926" s="22"/>
    </row>
    <row r="927" spans="4:4" ht="15.75" customHeight="1">
      <c r="D927" s="22"/>
    </row>
    <row r="928" spans="4:4" ht="15.75" customHeight="1">
      <c r="D928" s="22"/>
    </row>
    <row r="929" spans="4:4" ht="15.75" customHeight="1">
      <c r="D929" s="22"/>
    </row>
    <row r="930" spans="4:4" ht="15.75" customHeight="1">
      <c r="D930" s="22"/>
    </row>
    <row r="931" spans="4:4" ht="15.75" customHeight="1">
      <c r="D931" s="22"/>
    </row>
    <row r="932" spans="4:4" ht="15.75" customHeight="1">
      <c r="D932" s="22"/>
    </row>
    <row r="933" spans="4:4" ht="15.75" customHeight="1">
      <c r="D933" s="22"/>
    </row>
    <row r="934" spans="4:4" ht="15.75" customHeight="1">
      <c r="D934" s="22"/>
    </row>
    <row r="935" spans="4:4" ht="15.75" customHeight="1">
      <c r="D935" s="22"/>
    </row>
    <row r="936" spans="4:4" ht="15.75" customHeight="1">
      <c r="D936" s="22"/>
    </row>
    <row r="937" spans="4:4" ht="15.75" customHeight="1">
      <c r="D937" s="22"/>
    </row>
    <row r="938" spans="4:4" ht="15.75" customHeight="1">
      <c r="D938" s="22"/>
    </row>
    <row r="939" spans="4:4" ht="15.75" customHeight="1">
      <c r="D939" s="22"/>
    </row>
    <row r="940" spans="4:4" ht="15.75" customHeight="1">
      <c r="D940" s="22"/>
    </row>
    <row r="941" spans="4:4" ht="15.75" customHeight="1">
      <c r="D941" s="22"/>
    </row>
    <row r="942" spans="4:4" ht="15.75" customHeight="1">
      <c r="D942" s="22"/>
    </row>
    <row r="943" spans="4:4" ht="15.75" customHeight="1">
      <c r="D943" s="22"/>
    </row>
    <row r="944" spans="4:4" ht="15.75" customHeight="1">
      <c r="D944" s="22"/>
    </row>
    <row r="945" spans="4:4" ht="15.75" customHeight="1">
      <c r="D945" s="22"/>
    </row>
    <row r="946" spans="4:4" ht="15.75" customHeight="1">
      <c r="D946" s="22"/>
    </row>
    <row r="947" spans="4:4" ht="15.75" customHeight="1">
      <c r="D947" s="22"/>
    </row>
    <row r="948" spans="4:4" ht="15.75" customHeight="1">
      <c r="D948" s="22"/>
    </row>
    <row r="949" spans="4:4" ht="15.75" customHeight="1">
      <c r="D949" s="22"/>
    </row>
    <row r="950" spans="4:4" ht="15.75" customHeight="1">
      <c r="D950" s="22"/>
    </row>
    <row r="951" spans="4:4" ht="15.75" customHeight="1">
      <c r="D951" s="22"/>
    </row>
    <row r="952" spans="4:4" ht="15.75" customHeight="1">
      <c r="D952" s="22"/>
    </row>
    <row r="953" spans="4:4" ht="15.75" customHeight="1">
      <c r="D953" s="22"/>
    </row>
    <row r="954" spans="4:4" ht="15.75" customHeight="1">
      <c r="D954" s="22"/>
    </row>
    <row r="955" spans="4:4" ht="15.75" customHeight="1">
      <c r="D955" s="22"/>
    </row>
    <row r="956" spans="4:4" ht="15.75" customHeight="1">
      <c r="D956" s="22"/>
    </row>
    <row r="957" spans="4:4" ht="15.75" customHeight="1">
      <c r="D957" s="22"/>
    </row>
    <row r="958" spans="4:4" ht="15.75" customHeight="1">
      <c r="D958" s="22"/>
    </row>
    <row r="959" spans="4:4" ht="15.75" customHeight="1">
      <c r="D959" s="22"/>
    </row>
    <row r="960" spans="4:4" ht="15.75" customHeight="1">
      <c r="D960" s="22"/>
    </row>
    <row r="961" spans="4:4" ht="15.75" customHeight="1">
      <c r="D961" s="22"/>
    </row>
    <row r="962" spans="4:4" ht="15.75" customHeight="1">
      <c r="D962" s="22"/>
    </row>
    <row r="963" spans="4:4" ht="15.75" customHeight="1">
      <c r="D963" s="22"/>
    </row>
    <row r="964" spans="4:4" ht="15.75" customHeight="1">
      <c r="D964" s="22"/>
    </row>
    <row r="965" spans="4:4" ht="15.75" customHeight="1">
      <c r="D965" s="22"/>
    </row>
    <row r="966" spans="4:4" ht="15.75" customHeight="1">
      <c r="D966" s="22"/>
    </row>
    <row r="967" spans="4:4" ht="15.75" customHeight="1">
      <c r="D967" s="22"/>
    </row>
    <row r="968" spans="4:4" ht="15.75" customHeight="1">
      <c r="D968" s="22"/>
    </row>
    <row r="969" spans="4:4" ht="15.75" customHeight="1">
      <c r="D969" s="22"/>
    </row>
    <row r="970" spans="4:4" ht="15.75" customHeight="1">
      <c r="D970" s="22"/>
    </row>
    <row r="971" spans="4:4" ht="15.75" customHeight="1">
      <c r="D971" s="22"/>
    </row>
    <row r="972" spans="4:4" ht="15.75" customHeight="1">
      <c r="D972" s="22"/>
    </row>
    <row r="973" spans="4:4" ht="15.75" customHeight="1">
      <c r="D973" s="22"/>
    </row>
    <row r="974" spans="4:4" ht="15.75" customHeight="1">
      <c r="D974" s="22"/>
    </row>
    <row r="975" spans="4:4" ht="15.75" customHeight="1">
      <c r="D975" s="22"/>
    </row>
    <row r="976" spans="4:4" ht="15.75" customHeight="1">
      <c r="D976" s="22"/>
    </row>
    <row r="977" spans="4:4" ht="15.75" customHeight="1">
      <c r="D977" s="22"/>
    </row>
    <row r="978" spans="4:4" ht="15.75" customHeight="1">
      <c r="D978" s="22"/>
    </row>
    <row r="979" spans="4:4" ht="15.75" customHeight="1">
      <c r="D979" s="22"/>
    </row>
    <row r="980" spans="4:4" ht="15.75" customHeight="1">
      <c r="D980" s="22"/>
    </row>
    <row r="981" spans="4:4" ht="15.75" customHeight="1">
      <c r="D981" s="22"/>
    </row>
    <row r="982" spans="4:4" ht="15.75" customHeight="1">
      <c r="D982" s="22"/>
    </row>
    <row r="983" spans="4:4" ht="15.75" customHeight="1">
      <c r="D983" s="22"/>
    </row>
    <row r="984" spans="4:4" ht="15.75" customHeight="1">
      <c r="D984" s="22"/>
    </row>
    <row r="985" spans="4:4" ht="15.75" customHeight="1">
      <c r="D985" s="22"/>
    </row>
    <row r="986" spans="4:4" ht="15.75" customHeight="1">
      <c r="D986" s="22"/>
    </row>
    <row r="987" spans="4:4" ht="15.75" customHeight="1">
      <c r="D987" s="22"/>
    </row>
    <row r="988" spans="4:4" ht="15.75" customHeight="1">
      <c r="D988" s="22"/>
    </row>
    <row r="989" spans="4:4" ht="15.75" customHeight="1">
      <c r="D989" s="22"/>
    </row>
    <row r="990" spans="4:4" ht="15.75" customHeight="1">
      <c r="D990" s="22"/>
    </row>
    <row r="991" spans="4:4" ht="15.75" customHeight="1">
      <c r="D991" s="22"/>
    </row>
    <row r="992" spans="4:4" ht="15.75" customHeight="1">
      <c r="D992" s="22"/>
    </row>
    <row r="993" spans="4:4" ht="15.75" customHeight="1">
      <c r="D993" s="22"/>
    </row>
    <row r="994" spans="4:4" ht="15.75" customHeight="1">
      <c r="D994" s="22"/>
    </row>
    <row r="995" spans="4:4" ht="15.75" customHeight="1">
      <c r="D995" s="22"/>
    </row>
    <row r="996" spans="4:4" ht="15.75" customHeight="1">
      <c r="D996" s="22"/>
    </row>
    <row r="997" spans="4:4" ht="15.75" customHeight="1">
      <c r="D997" s="22"/>
    </row>
    <row r="998" spans="4:4" ht="15.75" customHeight="1">
      <c r="D998" s="22"/>
    </row>
    <row r="999" spans="4:4" ht="15.75" customHeight="1">
      <c r="D999" s="22"/>
    </row>
    <row r="1000" spans="4:4" ht="15.75" customHeight="1">
      <c r="D1000" s="22"/>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720F-0E67-DE40-8967-76BF1A4122F8}">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22" t="s">
        <v>98</v>
      </c>
    </row>
    <row r="2" spans="1:4" ht="15.75" customHeight="1">
      <c r="A2" s="17">
        <v>34790</v>
      </c>
      <c r="B2" s="12">
        <v>92.5</v>
      </c>
      <c r="C2" s="22"/>
    </row>
    <row r="3" spans="1:4" ht="15.75" customHeight="1">
      <c r="A3" s="17">
        <v>34820</v>
      </c>
      <c r="B3" s="12">
        <v>89.8</v>
      </c>
      <c r="C3" s="22">
        <v>100</v>
      </c>
    </row>
    <row r="4" spans="1:4" ht="15.75" customHeight="1">
      <c r="A4" s="17">
        <v>34851</v>
      </c>
      <c r="B4" s="12">
        <v>92.7</v>
      </c>
      <c r="C4" s="22">
        <v>0</v>
      </c>
    </row>
    <row r="5" spans="1:4" ht="15.75" customHeight="1">
      <c r="A5" s="17">
        <v>34881</v>
      </c>
      <c r="B5" s="12">
        <v>94.4</v>
      </c>
      <c r="C5" s="22">
        <v>0</v>
      </c>
    </row>
    <row r="6" spans="1:4" ht="15.75" customHeight="1">
      <c r="A6" s="17">
        <v>34912</v>
      </c>
      <c r="B6" s="12">
        <v>96.2</v>
      </c>
      <c r="C6" s="22">
        <v>0</v>
      </c>
    </row>
    <row r="7" spans="1:4" ht="15">
      <c r="A7" s="17">
        <v>34943</v>
      </c>
      <c r="B7" s="12">
        <v>88.9</v>
      </c>
      <c r="C7" s="22">
        <v>100</v>
      </c>
      <c r="D7" s="43"/>
    </row>
    <row r="8" spans="1:4" ht="15">
      <c r="A8" s="17">
        <v>34973</v>
      </c>
      <c r="B8" s="12">
        <v>90.2</v>
      </c>
      <c r="C8" s="22">
        <v>66.666666666666671</v>
      </c>
      <c r="D8" s="43"/>
    </row>
    <row r="9" spans="1:4" ht="15">
      <c r="A9" s="17">
        <v>35004</v>
      </c>
      <c r="B9" s="12">
        <v>88.2</v>
      </c>
      <c r="C9" s="22">
        <v>100</v>
      </c>
      <c r="D9" s="43"/>
    </row>
    <row r="10" spans="1:4" ht="15">
      <c r="A10" s="17">
        <v>35034</v>
      </c>
      <c r="B10" s="12">
        <v>91</v>
      </c>
      <c r="C10" s="22">
        <v>50</v>
      </c>
      <c r="D10" s="43"/>
    </row>
    <row r="11" spans="1:4" ht="15">
      <c r="A11" s="17">
        <v>35065</v>
      </c>
      <c r="B11" s="12">
        <v>89.3</v>
      </c>
      <c r="C11" s="22">
        <v>77.777777777777771</v>
      </c>
      <c r="D11" s="43"/>
    </row>
    <row r="12" spans="1:4" ht="15">
      <c r="A12" s="17">
        <v>35096</v>
      </c>
      <c r="B12" s="12">
        <v>88.5</v>
      </c>
      <c r="C12" s="22">
        <v>90</v>
      </c>
      <c r="D12" s="43"/>
    </row>
    <row r="13" spans="1:4" ht="15">
      <c r="A13" s="17">
        <v>35125</v>
      </c>
      <c r="B13" s="12">
        <v>93.7</v>
      </c>
      <c r="C13" s="22">
        <v>18.181818181818173</v>
      </c>
      <c r="D13" s="43"/>
    </row>
    <row r="14" spans="1:4" ht="15">
      <c r="A14" s="17">
        <v>35156</v>
      </c>
      <c r="B14" s="12">
        <v>92.7</v>
      </c>
      <c r="C14" s="22">
        <v>29.166666666666657</v>
      </c>
      <c r="D14" s="43"/>
    </row>
    <row r="15" spans="1:4" ht="15">
      <c r="A15" s="17">
        <v>35186</v>
      </c>
      <c r="B15" s="12">
        <v>89.4</v>
      </c>
      <c r="C15" s="22">
        <v>69.230769230769226</v>
      </c>
      <c r="D15" s="43"/>
    </row>
    <row r="16" spans="1:4" ht="15">
      <c r="A16" s="17">
        <v>35217</v>
      </c>
      <c r="B16" s="12">
        <v>92.4</v>
      </c>
      <c r="C16" s="22">
        <v>42.857142857142861</v>
      </c>
      <c r="D16" s="43"/>
    </row>
    <row r="17" spans="1:4" ht="15">
      <c r="A17" s="17">
        <v>35247</v>
      </c>
      <c r="B17" s="12">
        <v>94.7</v>
      </c>
      <c r="C17" s="22">
        <v>6.6666666666666714</v>
      </c>
      <c r="D17" s="43"/>
    </row>
    <row r="18" spans="1:4" ht="15">
      <c r="A18" s="17">
        <v>35278</v>
      </c>
      <c r="B18" s="12">
        <v>95.3</v>
      </c>
      <c r="C18" s="22">
        <v>6.25</v>
      </c>
      <c r="D18" s="43"/>
    </row>
    <row r="19" spans="1:4" ht="15">
      <c r="A19" s="17">
        <v>35309</v>
      </c>
      <c r="B19" s="12">
        <v>94.7</v>
      </c>
      <c r="C19" s="22">
        <v>14.705882352941174</v>
      </c>
      <c r="D19" s="43"/>
    </row>
    <row r="20" spans="1:4" ht="15">
      <c r="A20" s="17">
        <v>35339</v>
      </c>
      <c r="B20" s="12">
        <v>96.5</v>
      </c>
      <c r="C20" s="22">
        <v>0</v>
      </c>
      <c r="D20" s="43"/>
    </row>
    <row r="21" spans="1:4" ht="15">
      <c r="A21" s="17">
        <v>35370</v>
      </c>
      <c r="B21" s="12">
        <v>99.2</v>
      </c>
      <c r="C21" s="22">
        <v>0</v>
      </c>
      <c r="D21" s="43"/>
    </row>
    <row r="22" spans="1:4" ht="15">
      <c r="A22" s="17">
        <v>35400</v>
      </c>
      <c r="B22" s="12">
        <v>96.9</v>
      </c>
      <c r="C22" s="22">
        <v>5</v>
      </c>
      <c r="D22" s="43"/>
    </row>
    <row r="23" spans="1:4" ht="15">
      <c r="A23" s="17">
        <v>35431</v>
      </c>
      <c r="B23" s="12">
        <v>97.4</v>
      </c>
      <c r="C23" s="22">
        <v>4.7619047619047734</v>
      </c>
      <c r="D23" s="43"/>
    </row>
    <row r="24" spans="1:4" ht="15">
      <c r="A24" s="17">
        <v>35462</v>
      </c>
      <c r="B24" s="12">
        <v>99.7</v>
      </c>
      <c r="C24" s="22">
        <v>0</v>
      </c>
      <c r="D24" s="43"/>
    </row>
    <row r="25" spans="1:4" ht="15">
      <c r="A25" s="17">
        <v>35490</v>
      </c>
      <c r="B25" s="12">
        <v>100</v>
      </c>
      <c r="C25" s="22">
        <v>0</v>
      </c>
      <c r="D25" s="43"/>
    </row>
    <row r="26" spans="1:4" ht="15">
      <c r="A26" s="17">
        <v>35521</v>
      </c>
      <c r="B26" s="12">
        <v>101.4</v>
      </c>
      <c r="C26" s="22">
        <v>0</v>
      </c>
      <c r="D26" s="43"/>
    </row>
    <row r="27" spans="1:4" ht="15">
      <c r="A27" s="17">
        <v>35551</v>
      </c>
      <c r="B27" s="12">
        <v>103.2</v>
      </c>
      <c r="C27" s="22">
        <v>0</v>
      </c>
      <c r="D27" s="43"/>
    </row>
    <row r="28" spans="1:4" ht="15">
      <c r="A28" s="17">
        <v>35582</v>
      </c>
      <c r="B28" s="12">
        <v>104.5</v>
      </c>
      <c r="C28" s="22">
        <v>0</v>
      </c>
      <c r="D28" s="43"/>
    </row>
    <row r="29" spans="1:4" ht="15">
      <c r="A29" s="17">
        <v>35612</v>
      </c>
      <c r="B29" s="12">
        <v>107.1</v>
      </c>
      <c r="C29" s="22">
        <v>0</v>
      </c>
      <c r="D29" s="43"/>
    </row>
    <row r="30" spans="1:4" ht="15">
      <c r="A30" s="17">
        <v>35643</v>
      </c>
      <c r="B30" s="12">
        <v>104.4</v>
      </c>
      <c r="C30" s="22">
        <v>7.1428571428571388</v>
      </c>
      <c r="D30" s="43"/>
    </row>
    <row r="31" spans="1:4" ht="15">
      <c r="A31" s="17">
        <v>35674</v>
      </c>
      <c r="B31" s="12">
        <v>106</v>
      </c>
      <c r="C31" s="22">
        <v>3.448275862068968</v>
      </c>
      <c r="D31" s="43"/>
    </row>
    <row r="32" spans="1:4" ht="15">
      <c r="A32" s="17">
        <v>35704</v>
      </c>
      <c r="B32" s="12">
        <v>105.6</v>
      </c>
      <c r="C32" s="22">
        <v>6.6666666666666714</v>
      </c>
      <c r="D32" s="43"/>
    </row>
    <row r="33" spans="1:4" ht="15">
      <c r="A33" s="17">
        <v>35735</v>
      </c>
      <c r="B33" s="12">
        <v>107.2</v>
      </c>
      <c r="C33" s="22">
        <v>0</v>
      </c>
      <c r="D33" s="43"/>
    </row>
    <row r="34" spans="1:4" ht="15">
      <c r="A34" s="17">
        <v>35765</v>
      </c>
      <c r="B34" s="12">
        <v>102.1</v>
      </c>
      <c r="C34" s="22">
        <v>21.875</v>
      </c>
      <c r="D34" s="43"/>
    </row>
    <row r="35" spans="1:4" ht="15">
      <c r="A35" s="17">
        <v>35796</v>
      </c>
      <c r="B35" s="12">
        <v>106.6</v>
      </c>
      <c r="C35" s="22">
        <v>6.0606060606060623</v>
      </c>
      <c r="D35" s="43"/>
    </row>
    <row r="36" spans="1:4" ht="15">
      <c r="A36" s="17">
        <v>35827</v>
      </c>
      <c r="B36" s="12">
        <v>110.4</v>
      </c>
      <c r="C36" s="22">
        <v>0</v>
      </c>
      <c r="D36" s="43"/>
    </row>
    <row r="37" spans="1:4" ht="15">
      <c r="A37" s="17">
        <v>35855</v>
      </c>
      <c r="B37" s="12">
        <v>106.5</v>
      </c>
      <c r="C37" s="22">
        <v>11.428571428571431</v>
      </c>
      <c r="D37" s="43"/>
    </row>
    <row r="38" spans="1:4" ht="15">
      <c r="A38" s="17">
        <v>35886</v>
      </c>
      <c r="B38" s="12">
        <v>108.7</v>
      </c>
      <c r="C38" s="22">
        <v>2.7777777777777857</v>
      </c>
      <c r="D38" s="43"/>
    </row>
    <row r="39" spans="1:4" ht="15">
      <c r="A39" s="17">
        <v>35916</v>
      </c>
      <c r="B39" s="12">
        <v>106.5</v>
      </c>
      <c r="C39" s="22">
        <v>14.86486486486487</v>
      </c>
      <c r="D39" s="43"/>
    </row>
    <row r="40" spans="1:4" ht="15">
      <c r="A40" s="17">
        <v>35947</v>
      </c>
      <c r="B40" s="12">
        <v>105.6</v>
      </c>
      <c r="C40" s="22">
        <v>22.368421052631575</v>
      </c>
      <c r="D40" s="43"/>
    </row>
    <row r="41" spans="1:4" ht="15">
      <c r="A41" s="17">
        <v>35977</v>
      </c>
      <c r="B41" s="12">
        <v>105.2</v>
      </c>
      <c r="C41" s="22">
        <v>25.641025641025635</v>
      </c>
      <c r="D41" s="43"/>
    </row>
    <row r="42" spans="1:4" ht="15">
      <c r="A42" s="17">
        <v>36008</v>
      </c>
      <c r="B42" s="12">
        <v>104.4</v>
      </c>
      <c r="C42" s="22">
        <v>31.25</v>
      </c>
      <c r="D42" s="43"/>
    </row>
    <row r="43" spans="1:4" ht="15">
      <c r="A43" s="17">
        <v>36039</v>
      </c>
      <c r="B43" s="12">
        <v>100.9</v>
      </c>
      <c r="C43" s="22">
        <v>41.463414634146346</v>
      </c>
      <c r="D43" s="43"/>
    </row>
    <row r="44" spans="1:4" ht="15">
      <c r="A44" s="17">
        <v>36069</v>
      </c>
      <c r="B44" s="12">
        <v>97.4</v>
      </c>
      <c r="C44" s="22">
        <v>51.19047619047619</v>
      </c>
      <c r="D44" s="43"/>
    </row>
    <row r="45" spans="1:4" ht="15">
      <c r="A45" s="17">
        <v>36100</v>
      </c>
      <c r="B45" s="12">
        <v>102.7</v>
      </c>
      <c r="C45" s="22">
        <v>34.883720930232556</v>
      </c>
      <c r="D45" s="43"/>
    </row>
    <row r="46" spans="1:4" ht="15">
      <c r="A46" s="17">
        <v>36130</v>
      </c>
      <c r="B46" s="12">
        <v>100.5</v>
      </c>
      <c r="C46" s="22">
        <v>43.18181818181818</v>
      </c>
      <c r="D46" s="43"/>
    </row>
    <row r="47" spans="1:4" ht="15">
      <c r="A47" s="17">
        <v>36161</v>
      </c>
      <c r="B47" s="12">
        <v>103.9</v>
      </c>
      <c r="C47" s="22">
        <v>31.111111111111114</v>
      </c>
      <c r="D47" s="43"/>
    </row>
    <row r="48" spans="1:4" ht="15">
      <c r="A48" s="17">
        <v>36192</v>
      </c>
      <c r="B48" s="12">
        <v>108.1</v>
      </c>
      <c r="C48" s="22">
        <v>4.3478260869565162</v>
      </c>
      <c r="D48" s="43"/>
    </row>
    <row r="49" spans="1:4" ht="15">
      <c r="A49" s="17">
        <v>36220</v>
      </c>
      <c r="B49" s="12">
        <v>105.7</v>
      </c>
      <c r="C49" s="22">
        <v>19.148936170212778</v>
      </c>
      <c r="D49" s="43"/>
    </row>
    <row r="50" spans="1:4" ht="15">
      <c r="A50" s="17">
        <v>36251</v>
      </c>
      <c r="B50" s="12">
        <v>104.6</v>
      </c>
      <c r="C50" s="22">
        <v>27.083333333333343</v>
      </c>
      <c r="D50" s="43"/>
    </row>
    <row r="51" spans="1:4" ht="15">
      <c r="A51" s="17">
        <v>36281</v>
      </c>
      <c r="B51" s="12">
        <v>106.8</v>
      </c>
      <c r="C51" s="22">
        <v>10.204081632653057</v>
      </c>
      <c r="D51" s="43"/>
    </row>
    <row r="52" spans="1:4" ht="15">
      <c r="A52" s="17">
        <v>36312</v>
      </c>
      <c r="B52" s="12">
        <v>107.3</v>
      </c>
      <c r="C52" s="22">
        <v>6</v>
      </c>
      <c r="D52" s="43"/>
    </row>
    <row r="53" spans="1:4" ht="15">
      <c r="A53" s="17">
        <v>36342</v>
      </c>
      <c r="B53" s="12">
        <v>106</v>
      </c>
      <c r="C53" s="22">
        <v>20.588235294117652</v>
      </c>
      <c r="D53" s="43"/>
    </row>
    <row r="54" spans="1:4" ht="15">
      <c r="A54" s="17">
        <v>36373</v>
      </c>
      <c r="B54" s="12">
        <v>104.5</v>
      </c>
      <c r="C54" s="22">
        <v>33.65384615384616</v>
      </c>
      <c r="D54" s="43"/>
    </row>
    <row r="55" spans="1:4" ht="15">
      <c r="A55" s="17">
        <v>36404</v>
      </c>
      <c r="B55" s="12">
        <v>107.2</v>
      </c>
      <c r="C55" s="22">
        <v>8.4905660377358458</v>
      </c>
      <c r="D55" s="43"/>
    </row>
    <row r="56" spans="1:4" ht="15">
      <c r="A56" s="17">
        <v>36434</v>
      </c>
      <c r="B56" s="12">
        <v>103.2</v>
      </c>
      <c r="C56" s="22">
        <v>43.518518518518526</v>
      </c>
      <c r="D56" s="43"/>
    </row>
    <row r="57" spans="1:4" ht="15">
      <c r="A57" s="17">
        <v>36465</v>
      </c>
      <c r="B57" s="12">
        <v>107.2</v>
      </c>
      <c r="C57" s="22">
        <v>9.0909090909090935</v>
      </c>
      <c r="D57" s="43"/>
    </row>
    <row r="58" spans="1:4" ht="15">
      <c r="A58" s="17">
        <v>36495</v>
      </c>
      <c r="B58" s="12">
        <v>105.4</v>
      </c>
      <c r="C58" s="22">
        <v>30.357142857142861</v>
      </c>
      <c r="D58" s="43"/>
    </row>
    <row r="59" spans="1:4" ht="15">
      <c r="A59" s="17">
        <v>36526</v>
      </c>
      <c r="B59" s="12">
        <v>112</v>
      </c>
      <c r="C59" s="22">
        <v>0</v>
      </c>
      <c r="D59" s="43"/>
    </row>
    <row r="60" spans="1:4" ht="15">
      <c r="A60" s="17">
        <v>36557</v>
      </c>
      <c r="B60" s="12">
        <v>111.3</v>
      </c>
      <c r="C60" s="22">
        <v>1.7241379310344911</v>
      </c>
      <c r="D60" s="43"/>
    </row>
    <row r="61" spans="1:4" ht="15">
      <c r="A61" s="17">
        <v>36586</v>
      </c>
      <c r="B61" s="12">
        <v>107.1</v>
      </c>
      <c r="C61" s="22">
        <v>16.101694915254242</v>
      </c>
      <c r="D61" s="43"/>
    </row>
    <row r="62" spans="1:4" ht="15">
      <c r="A62" s="17">
        <v>36617</v>
      </c>
      <c r="B62" s="12">
        <v>109.2</v>
      </c>
      <c r="C62" s="22">
        <v>5</v>
      </c>
      <c r="D62" s="43"/>
    </row>
    <row r="63" spans="1:4" ht="15">
      <c r="A63" s="17">
        <v>36647</v>
      </c>
      <c r="B63" s="12">
        <v>110.7</v>
      </c>
      <c r="C63" s="22">
        <v>3.2786885245901658</v>
      </c>
      <c r="D63" s="43"/>
    </row>
    <row r="64" spans="1:4" ht="15">
      <c r="A64" s="17">
        <v>36678</v>
      </c>
      <c r="B64" s="12">
        <v>106.4</v>
      </c>
      <c r="C64" s="22">
        <v>27.41935483870968</v>
      </c>
      <c r="D64" s="43"/>
    </row>
    <row r="65" spans="1:4" ht="15">
      <c r="A65" s="17">
        <v>36708</v>
      </c>
      <c r="B65" s="12">
        <v>108.3</v>
      </c>
      <c r="C65" s="22">
        <v>9.5238095238095184</v>
      </c>
      <c r="D65" s="43"/>
    </row>
    <row r="66" spans="1:4" ht="15">
      <c r="A66" s="17">
        <v>36739</v>
      </c>
      <c r="B66" s="12">
        <v>107.3</v>
      </c>
      <c r="C66" s="22">
        <v>13.28125</v>
      </c>
      <c r="D66" s="43"/>
    </row>
    <row r="67" spans="1:4" ht="15">
      <c r="A67" s="17">
        <v>36770</v>
      </c>
      <c r="B67" s="12">
        <v>106.8</v>
      </c>
      <c r="C67" s="22">
        <v>23.846153846153854</v>
      </c>
      <c r="D67" s="43"/>
    </row>
    <row r="68" spans="1:4" ht="15">
      <c r="A68" s="17">
        <v>36800</v>
      </c>
      <c r="B68" s="12">
        <v>105.8</v>
      </c>
      <c r="C68" s="22">
        <v>34.848484848484844</v>
      </c>
      <c r="D68" s="43"/>
    </row>
    <row r="69" spans="1:4" ht="15">
      <c r="A69" s="17">
        <v>36831</v>
      </c>
      <c r="B69" s="12">
        <v>107.6</v>
      </c>
      <c r="C69" s="22">
        <v>11.940298507462686</v>
      </c>
      <c r="D69" s="43"/>
    </row>
    <row r="70" spans="1:4" ht="15">
      <c r="A70" s="17">
        <v>36861</v>
      </c>
      <c r="B70" s="12">
        <v>98.4</v>
      </c>
      <c r="C70" s="22">
        <v>67.64705882352942</v>
      </c>
      <c r="D70" s="43"/>
    </row>
    <row r="71" spans="1:4" ht="15">
      <c r="A71" s="17">
        <v>36892</v>
      </c>
      <c r="B71" s="12">
        <v>94.7</v>
      </c>
      <c r="C71" s="22">
        <v>78.260869565217391</v>
      </c>
      <c r="D71" s="43"/>
    </row>
    <row r="72" spans="1:4" ht="15">
      <c r="A72" s="17">
        <v>36923</v>
      </c>
      <c r="B72" s="12">
        <v>90.6</v>
      </c>
      <c r="C72" s="22">
        <v>90</v>
      </c>
      <c r="D72" s="43"/>
    </row>
    <row r="73" spans="1:4" ht="15">
      <c r="A73" s="17">
        <v>36951</v>
      </c>
      <c r="B73" s="12">
        <v>91.5</v>
      </c>
      <c r="C73" s="22">
        <v>87.323943661971839</v>
      </c>
      <c r="D73" s="43"/>
    </row>
    <row r="74" spans="1:4" ht="15">
      <c r="A74" s="17">
        <v>36982</v>
      </c>
      <c r="B74" s="12">
        <v>88.4</v>
      </c>
      <c r="C74" s="22">
        <v>98.611111111111114</v>
      </c>
      <c r="D74" s="43"/>
    </row>
    <row r="75" spans="1:4" ht="15">
      <c r="A75" s="17">
        <v>37012</v>
      </c>
      <c r="B75" s="12">
        <v>92</v>
      </c>
      <c r="C75" s="22">
        <v>84.93150684931507</v>
      </c>
      <c r="D75" s="43"/>
    </row>
    <row r="76" spans="1:4" ht="15">
      <c r="A76" s="17">
        <v>37043</v>
      </c>
      <c r="B76" s="12">
        <v>92.6</v>
      </c>
      <c r="C76" s="22">
        <v>81.081081081081081</v>
      </c>
      <c r="D76" s="43"/>
    </row>
    <row r="77" spans="1:4" ht="15">
      <c r="A77" s="17">
        <v>37073</v>
      </c>
      <c r="B77" s="12">
        <v>92.4</v>
      </c>
      <c r="C77" s="22">
        <v>83.333333333333343</v>
      </c>
      <c r="D77" s="43"/>
    </row>
    <row r="78" spans="1:4" ht="15">
      <c r="A78" s="17">
        <v>37104</v>
      </c>
      <c r="B78" s="12">
        <v>91.5</v>
      </c>
      <c r="C78" s="22">
        <v>86.18421052631578</v>
      </c>
      <c r="D78" s="43"/>
    </row>
    <row r="79" spans="1:4" ht="15">
      <c r="A79" s="17">
        <v>37135</v>
      </c>
      <c r="B79" s="12">
        <v>81.8</v>
      </c>
      <c r="C79" s="22">
        <v>100</v>
      </c>
      <c r="D79" s="43"/>
    </row>
    <row r="80" spans="1:4" ht="15">
      <c r="A80" s="17">
        <v>37165</v>
      </c>
      <c r="B80" s="12">
        <v>82.7</v>
      </c>
      <c r="C80" s="22">
        <v>98.717948717948715</v>
      </c>
      <c r="D80" s="43"/>
    </row>
    <row r="81" spans="1:4" ht="15">
      <c r="A81" s="17">
        <v>37196</v>
      </c>
      <c r="B81" s="12">
        <v>83.9</v>
      </c>
      <c r="C81" s="22">
        <v>97.468354430379748</v>
      </c>
      <c r="D81" s="43"/>
    </row>
    <row r="82" spans="1:4" ht="15">
      <c r="A82" s="17">
        <v>37226</v>
      </c>
      <c r="B82" s="12">
        <v>88.8</v>
      </c>
      <c r="C82" s="22">
        <v>92.5</v>
      </c>
      <c r="D82" s="43"/>
    </row>
    <row r="83" spans="1:4" ht="15">
      <c r="A83" s="17">
        <v>37257</v>
      </c>
      <c r="B83" s="12">
        <v>93</v>
      </c>
      <c r="C83" s="22">
        <v>71.604938271604937</v>
      </c>
      <c r="D83" s="43"/>
    </row>
    <row r="84" spans="1:4" ht="15">
      <c r="A84" s="17">
        <v>37288</v>
      </c>
      <c r="B84" s="12">
        <v>90.7</v>
      </c>
      <c r="C84" s="22">
        <v>84.146341463414629</v>
      </c>
      <c r="D84" s="43"/>
    </row>
    <row r="85" spans="1:4" ht="15">
      <c r="A85" s="17">
        <v>37316</v>
      </c>
      <c r="B85" s="12">
        <v>95.7</v>
      </c>
      <c r="C85" s="22">
        <v>62.650602409638559</v>
      </c>
      <c r="D85" s="43"/>
    </row>
    <row r="86" spans="1:4" ht="15">
      <c r="A86" s="17">
        <v>37347</v>
      </c>
      <c r="B86" s="12">
        <v>93</v>
      </c>
      <c r="C86" s="22">
        <v>70.833333333333329</v>
      </c>
      <c r="D86" s="43"/>
    </row>
    <row r="87" spans="1:4" ht="15">
      <c r="A87" s="17">
        <v>37377</v>
      </c>
      <c r="B87" s="12">
        <v>96.9</v>
      </c>
      <c r="C87" s="22">
        <v>58.235294117647058</v>
      </c>
      <c r="D87" s="43"/>
    </row>
    <row r="88" spans="1:4" ht="15">
      <c r="A88" s="17">
        <v>37408</v>
      </c>
      <c r="B88" s="12">
        <v>92.4</v>
      </c>
      <c r="C88" s="22">
        <v>77.906976744186039</v>
      </c>
      <c r="D88" s="43"/>
    </row>
    <row r="89" spans="1:4" ht="15">
      <c r="A89" s="17">
        <v>37438</v>
      </c>
      <c r="B89" s="12">
        <v>88.1</v>
      </c>
      <c r="C89" s="22">
        <v>96.551724137931032</v>
      </c>
      <c r="D89" s="43"/>
    </row>
    <row r="90" spans="1:4" ht="15">
      <c r="A90" s="17">
        <v>37469</v>
      </c>
      <c r="B90" s="12">
        <v>87.6</v>
      </c>
      <c r="C90" s="22">
        <v>96.590909090909093</v>
      </c>
      <c r="D90" s="43"/>
    </row>
    <row r="91" spans="1:4" ht="15">
      <c r="A91" s="17">
        <v>37500</v>
      </c>
      <c r="B91" s="12">
        <v>86.1</v>
      </c>
      <c r="C91" s="22">
        <v>96.629213483146074</v>
      </c>
      <c r="D91" s="43"/>
    </row>
    <row r="92" spans="1:4" ht="15">
      <c r="A92" s="17">
        <v>37530</v>
      </c>
      <c r="B92" s="12">
        <v>80.599999999999994</v>
      </c>
      <c r="C92" s="22">
        <v>100</v>
      </c>
      <c r="D92" s="43"/>
    </row>
    <row r="93" spans="1:4" ht="15">
      <c r="A93" s="17">
        <v>37561</v>
      </c>
      <c r="B93" s="12">
        <v>84.2</v>
      </c>
      <c r="C93" s="22">
        <v>95.604395604395606</v>
      </c>
      <c r="D93" s="43"/>
    </row>
    <row r="94" spans="1:4" ht="15">
      <c r="A94" s="17">
        <v>37591</v>
      </c>
      <c r="B94" s="12">
        <v>86.7</v>
      </c>
      <c r="C94" s="22">
        <v>93.478260869565219</v>
      </c>
      <c r="D94" s="43"/>
    </row>
    <row r="95" spans="1:4" ht="15">
      <c r="A95" s="17">
        <v>37622</v>
      </c>
      <c r="B95" s="12">
        <v>82.4</v>
      </c>
      <c r="C95" s="22">
        <v>97.849462365591393</v>
      </c>
      <c r="D95" s="43"/>
    </row>
    <row r="96" spans="1:4" ht="15">
      <c r="A96" s="17">
        <v>37653</v>
      </c>
      <c r="B96" s="12">
        <v>79.900000000000006</v>
      </c>
      <c r="C96" s="22">
        <v>100</v>
      </c>
      <c r="D96" s="43"/>
    </row>
    <row r="97" spans="1:4" ht="15">
      <c r="A97" s="17">
        <v>37681</v>
      </c>
      <c r="B97" s="12">
        <v>77.599999999999994</v>
      </c>
      <c r="C97" s="22">
        <v>100</v>
      </c>
      <c r="D97" s="43"/>
    </row>
    <row r="98" spans="1:4" ht="15">
      <c r="A98" s="17">
        <v>37712</v>
      </c>
      <c r="B98" s="12">
        <v>86</v>
      </c>
      <c r="C98" s="22">
        <v>91.666666666666671</v>
      </c>
      <c r="D98" s="43"/>
    </row>
    <row r="99" spans="1:4" ht="15">
      <c r="A99" s="17">
        <v>37742</v>
      </c>
      <c r="B99" s="12">
        <v>92.1</v>
      </c>
      <c r="C99" s="22">
        <v>71.134020618556704</v>
      </c>
      <c r="D99" s="43"/>
    </row>
    <row r="100" spans="1:4" ht="15">
      <c r="A100" s="17">
        <v>37773</v>
      </c>
      <c r="B100" s="12">
        <v>89.7</v>
      </c>
      <c r="C100" s="22">
        <v>79.591836734693885</v>
      </c>
      <c r="D100" s="43"/>
    </row>
    <row r="101" spans="1:4" ht="15">
      <c r="A101" s="17">
        <v>37803</v>
      </c>
      <c r="B101" s="12">
        <v>90.9</v>
      </c>
      <c r="C101" s="22">
        <v>74.74747474747474</v>
      </c>
      <c r="D101" s="43"/>
    </row>
    <row r="102" spans="1:4" ht="15">
      <c r="A102" s="17">
        <v>37834</v>
      </c>
      <c r="B102" s="12">
        <v>89.3</v>
      </c>
      <c r="C102" s="22">
        <v>81.5</v>
      </c>
      <c r="D102" s="43"/>
    </row>
    <row r="103" spans="1:4" ht="15">
      <c r="A103" s="17">
        <v>37865</v>
      </c>
      <c r="B103" s="12">
        <v>87.7</v>
      </c>
      <c r="C103" s="22">
        <v>88.118811881188122</v>
      </c>
      <c r="D103" s="43"/>
    </row>
    <row r="104" spans="1:4" ht="15">
      <c r="A104" s="17">
        <v>37895</v>
      </c>
      <c r="B104" s="12">
        <v>89.6</v>
      </c>
      <c r="C104" s="22">
        <v>78.431372549019613</v>
      </c>
      <c r="D104" s="43"/>
    </row>
    <row r="105" spans="1:4" ht="15">
      <c r="A105" s="17">
        <v>37926</v>
      </c>
      <c r="B105" s="12">
        <v>93.7</v>
      </c>
      <c r="C105" s="22">
        <v>57.76699029126214</v>
      </c>
      <c r="D105" s="43"/>
    </row>
    <row r="106" spans="1:4" ht="15">
      <c r="A106" s="17">
        <v>37956</v>
      </c>
      <c r="B106" s="12">
        <v>92.6</v>
      </c>
      <c r="C106" s="22">
        <v>62.980769230769226</v>
      </c>
      <c r="D106" s="43"/>
    </row>
    <row r="107" spans="1:4" ht="15">
      <c r="A107" s="17">
        <v>37987</v>
      </c>
      <c r="B107" s="12">
        <v>103.8</v>
      </c>
      <c r="C107" s="22">
        <v>34.285714285714292</v>
      </c>
      <c r="D107" s="43"/>
    </row>
    <row r="108" spans="1:4" ht="15">
      <c r="A108" s="17">
        <v>38018</v>
      </c>
      <c r="B108" s="12">
        <v>94.4</v>
      </c>
      <c r="C108" s="22">
        <v>56.132075471698109</v>
      </c>
      <c r="D108" s="43"/>
    </row>
    <row r="109" spans="1:4" ht="15">
      <c r="A109" s="17">
        <v>38047</v>
      </c>
      <c r="B109" s="12">
        <v>95.8</v>
      </c>
      <c r="C109" s="22">
        <v>50.467289719626166</v>
      </c>
      <c r="D109" s="43"/>
    </row>
    <row r="110" spans="1:4" ht="15">
      <c r="A110" s="17">
        <v>38078</v>
      </c>
      <c r="B110" s="12">
        <v>94.2</v>
      </c>
      <c r="C110" s="22">
        <v>57.407407407407405</v>
      </c>
      <c r="D110" s="43"/>
    </row>
    <row r="111" spans="1:4" ht="15">
      <c r="A111" s="17">
        <v>38108</v>
      </c>
      <c r="B111" s="12">
        <v>90.2</v>
      </c>
      <c r="C111" s="22">
        <v>76.605504587155963</v>
      </c>
      <c r="D111" s="43"/>
    </row>
    <row r="112" spans="1:4" ht="15">
      <c r="A112" s="17">
        <v>38139</v>
      </c>
      <c r="B112" s="12">
        <v>95.6</v>
      </c>
      <c r="C112" s="22">
        <v>50.909090909090907</v>
      </c>
      <c r="D112" s="43"/>
    </row>
    <row r="113" spans="1:4" ht="15">
      <c r="A113" s="17">
        <v>38169</v>
      </c>
      <c r="B113" s="12">
        <v>96.7</v>
      </c>
      <c r="C113" s="22">
        <v>46.846846846846844</v>
      </c>
      <c r="D113" s="43"/>
    </row>
    <row r="114" spans="1:4" ht="15">
      <c r="A114" s="17">
        <v>38200</v>
      </c>
      <c r="B114" s="12">
        <v>95.9</v>
      </c>
      <c r="C114" s="22">
        <v>49.107142857142861</v>
      </c>
      <c r="D114" s="43"/>
    </row>
    <row r="115" spans="1:4" ht="15">
      <c r="A115" s="17">
        <v>38231</v>
      </c>
      <c r="B115" s="12">
        <v>94.2</v>
      </c>
      <c r="C115" s="22">
        <v>57.964601769911503</v>
      </c>
      <c r="D115" s="43"/>
    </row>
    <row r="116" spans="1:4" ht="15">
      <c r="A116" s="17">
        <v>38261</v>
      </c>
      <c r="B116" s="12">
        <v>91.7</v>
      </c>
      <c r="C116" s="22">
        <v>71.05263157894737</v>
      </c>
      <c r="D116" s="43"/>
    </row>
    <row r="117" spans="1:4" ht="15">
      <c r="A117" s="17">
        <v>38292</v>
      </c>
      <c r="B117" s="12">
        <v>92.8</v>
      </c>
      <c r="C117" s="22">
        <v>61.739130434782609</v>
      </c>
      <c r="D117" s="43"/>
    </row>
    <row r="118" spans="1:4" ht="15">
      <c r="A118" s="17">
        <v>38322</v>
      </c>
      <c r="B118" s="12">
        <v>97.1</v>
      </c>
      <c r="C118" s="22">
        <v>43.103448275862064</v>
      </c>
      <c r="D118" s="43"/>
    </row>
    <row r="119" spans="1:4" ht="15">
      <c r="A119" s="17">
        <v>38353</v>
      </c>
      <c r="B119" s="12">
        <v>95.5</v>
      </c>
      <c r="C119" s="22">
        <v>51.282051282051285</v>
      </c>
      <c r="D119" s="43"/>
    </row>
    <row r="120" spans="1:4" ht="15">
      <c r="A120" s="17">
        <v>38384</v>
      </c>
      <c r="B120" s="12">
        <v>94.1</v>
      </c>
      <c r="C120" s="22">
        <v>58.474576271186443</v>
      </c>
      <c r="D120" s="43"/>
    </row>
    <row r="121" spans="1:4" ht="15">
      <c r="A121" s="17">
        <v>38412</v>
      </c>
      <c r="B121" s="12">
        <v>92.6</v>
      </c>
      <c r="C121" s="22">
        <v>65.546218487394952</v>
      </c>
      <c r="D121" s="43"/>
    </row>
    <row r="122" spans="1:4" ht="15">
      <c r="A122" s="17">
        <v>38443</v>
      </c>
      <c r="B122" s="12">
        <v>87.7</v>
      </c>
      <c r="C122" s="22">
        <v>89.583333333333329</v>
      </c>
      <c r="D122" s="43"/>
    </row>
    <row r="123" spans="1:4" ht="15">
      <c r="A123" s="17">
        <v>38473</v>
      </c>
      <c r="B123" s="12">
        <v>86.9</v>
      </c>
      <c r="C123" s="22">
        <v>90.909090909090907</v>
      </c>
      <c r="D123" s="43"/>
    </row>
    <row r="124" spans="1:4" ht="15">
      <c r="A124" s="17">
        <v>38504</v>
      </c>
      <c r="B124" s="12">
        <v>96</v>
      </c>
      <c r="C124" s="22">
        <v>45.901639344262293</v>
      </c>
      <c r="D124" s="43"/>
    </row>
    <row r="125" spans="1:4" ht="15">
      <c r="A125" s="17">
        <v>38534</v>
      </c>
      <c r="B125" s="12">
        <v>96.5</v>
      </c>
      <c r="C125" s="22">
        <v>44.308943089430898</v>
      </c>
      <c r="D125" s="43"/>
    </row>
    <row r="126" spans="1:4" ht="15">
      <c r="A126" s="17">
        <v>38565</v>
      </c>
      <c r="B126" s="12">
        <v>89.1</v>
      </c>
      <c r="C126" s="22">
        <v>83.064516129032256</v>
      </c>
      <c r="D126" s="43"/>
    </row>
    <row r="127" spans="1:4" ht="15">
      <c r="A127" s="17">
        <v>38596</v>
      </c>
      <c r="B127" s="12">
        <v>76.900000000000006</v>
      </c>
      <c r="C127" s="22">
        <v>100</v>
      </c>
      <c r="D127" s="43"/>
    </row>
    <row r="128" spans="1:4" ht="15">
      <c r="A128" s="17">
        <v>38626</v>
      </c>
      <c r="B128" s="12">
        <v>74.2</v>
      </c>
      <c r="C128" s="22">
        <v>100</v>
      </c>
      <c r="D128" s="43"/>
    </row>
    <row r="129" spans="1:4" ht="15">
      <c r="A129" s="17">
        <v>38657</v>
      </c>
      <c r="B129" s="12">
        <v>81.599999999999994</v>
      </c>
      <c r="C129" s="22">
        <v>96.062992125984252</v>
      </c>
      <c r="D129" s="43"/>
    </row>
    <row r="130" spans="1:4" ht="15">
      <c r="A130" s="17">
        <v>38687</v>
      </c>
      <c r="B130" s="12">
        <v>91.5</v>
      </c>
      <c r="C130" s="22">
        <v>70.3125</v>
      </c>
      <c r="D130" s="43"/>
    </row>
    <row r="131" spans="1:4" ht="15">
      <c r="A131" s="17">
        <v>38718</v>
      </c>
      <c r="B131" s="12">
        <v>91.2</v>
      </c>
      <c r="C131" s="22">
        <v>71.31782945736434</v>
      </c>
      <c r="D131" s="43"/>
    </row>
    <row r="132" spans="1:4" ht="15">
      <c r="A132" s="17">
        <v>38749</v>
      </c>
      <c r="B132" s="12">
        <v>86.7</v>
      </c>
      <c r="C132" s="22">
        <v>89.615384615384613</v>
      </c>
      <c r="D132" s="43"/>
    </row>
    <row r="133" spans="1:4" ht="15">
      <c r="A133" s="17">
        <v>38777</v>
      </c>
      <c r="B133" s="12">
        <v>88.9</v>
      </c>
      <c r="C133" s="22">
        <v>81.297709923664115</v>
      </c>
      <c r="D133" s="43"/>
    </row>
    <row r="134" spans="1:4" ht="15">
      <c r="A134" s="17">
        <v>38808</v>
      </c>
      <c r="B134" s="12">
        <v>87.4</v>
      </c>
      <c r="C134" s="22">
        <v>87.878787878787875</v>
      </c>
      <c r="D134" s="43"/>
    </row>
    <row r="135" spans="1:4" ht="15">
      <c r="A135" s="17">
        <v>38838</v>
      </c>
      <c r="B135" s="12">
        <v>79.099999999999994</v>
      </c>
      <c r="C135" s="22">
        <v>97.744360902255636</v>
      </c>
      <c r="D135" s="43"/>
    </row>
    <row r="136" spans="1:4" ht="15">
      <c r="A136" s="17">
        <v>38869</v>
      </c>
      <c r="B136" s="12">
        <v>84.9</v>
      </c>
      <c r="C136" s="22">
        <v>91.044776119402982</v>
      </c>
      <c r="D136" s="43"/>
    </row>
    <row r="137" spans="1:4" ht="15">
      <c r="A137" s="17">
        <v>38899</v>
      </c>
      <c r="B137" s="12">
        <v>84.7</v>
      </c>
      <c r="C137" s="22">
        <v>91.111111111111114</v>
      </c>
      <c r="D137" s="43"/>
    </row>
    <row r="138" spans="1:4" ht="15">
      <c r="A138" s="17">
        <v>38930</v>
      </c>
      <c r="B138" s="12">
        <v>82</v>
      </c>
      <c r="C138" s="22">
        <v>94.117647058823536</v>
      </c>
      <c r="D138" s="43"/>
    </row>
    <row r="139" spans="1:4" ht="15">
      <c r="A139" s="17">
        <v>38961</v>
      </c>
      <c r="B139" s="12">
        <v>85.4</v>
      </c>
      <c r="C139" s="22">
        <v>89.051094890510953</v>
      </c>
      <c r="D139" s="43"/>
    </row>
    <row r="140" spans="1:4" ht="15">
      <c r="A140" s="17">
        <v>38991</v>
      </c>
      <c r="B140" s="12">
        <v>93.6</v>
      </c>
      <c r="C140" s="22">
        <v>53.623188405797102</v>
      </c>
      <c r="D140" s="43"/>
    </row>
    <row r="141" spans="1:4" ht="15">
      <c r="A141" s="17">
        <v>39022</v>
      </c>
      <c r="B141" s="12">
        <v>92.1</v>
      </c>
      <c r="C141" s="22">
        <v>62.949640287769789</v>
      </c>
      <c r="D141" s="43"/>
    </row>
    <row r="142" spans="1:4" ht="15">
      <c r="A142" s="17">
        <v>39052</v>
      </c>
      <c r="B142" s="12">
        <v>91.7</v>
      </c>
      <c r="C142" s="22">
        <v>64.642857142857139</v>
      </c>
      <c r="D142" s="43"/>
    </row>
    <row r="143" spans="1:4" ht="15">
      <c r="A143" s="17">
        <v>39083</v>
      </c>
      <c r="B143" s="12">
        <v>96.9</v>
      </c>
      <c r="C143" s="22">
        <v>36.87943262411347</v>
      </c>
      <c r="D143" s="43"/>
    </row>
    <row r="144" spans="1:4" ht="15">
      <c r="A144" s="17">
        <v>39114</v>
      </c>
      <c r="B144" s="12">
        <v>91.3</v>
      </c>
      <c r="C144" s="22">
        <v>67.605633802816897</v>
      </c>
      <c r="D144" s="43"/>
    </row>
    <row r="145" spans="1:4" ht="15">
      <c r="A145" s="17">
        <v>39142</v>
      </c>
      <c r="B145" s="12">
        <v>88.4</v>
      </c>
      <c r="C145" s="22">
        <v>80.769230769230774</v>
      </c>
      <c r="D145" s="43"/>
    </row>
    <row r="146" spans="1:4" ht="15">
      <c r="A146" s="17">
        <v>39173</v>
      </c>
      <c r="B146" s="12">
        <v>87.1</v>
      </c>
      <c r="C146" s="22">
        <v>85.416666666666671</v>
      </c>
      <c r="D146" s="43"/>
    </row>
    <row r="147" spans="1:4" ht="15">
      <c r="A147" s="17">
        <v>39203</v>
      </c>
      <c r="B147" s="12">
        <v>88.3</v>
      </c>
      <c r="C147" s="22">
        <v>80.689655172413794</v>
      </c>
      <c r="D147" s="43"/>
    </row>
    <row r="148" spans="1:4" ht="15">
      <c r="A148" s="17">
        <v>39234</v>
      </c>
      <c r="B148" s="12">
        <v>85.3</v>
      </c>
      <c r="C148" s="22">
        <v>89.726027397260282</v>
      </c>
      <c r="D148" s="43"/>
    </row>
    <row r="149" spans="1:4" ht="15">
      <c r="A149" s="17">
        <v>39264</v>
      </c>
      <c r="B149" s="12">
        <v>90.4</v>
      </c>
      <c r="C149" s="22">
        <v>69.387755102040813</v>
      </c>
      <c r="D149" s="43"/>
    </row>
    <row r="150" spans="1:4" ht="15">
      <c r="A150" s="17">
        <v>39295</v>
      </c>
      <c r="B150" s="12">
        <v>83.4</v>
      </c>
      <c r="C150" s="22">
        <v>92.567567567567565</v>
      </c>
      <c r="D150" s="43"/>
    </row>
    <row r="151" spans="1:4" ht="15">
      <c r="A151" s="17">
        <v>39326</v>
      </c>
      <c r="B151" s="12">
        <v>83.4</v>
      </c>
      <c r="C151" s="22">
        <v>92.281879194630875</v>
      </c>
      <c r="D151" s="43"/>
    </row>
    <row r="152" spans="1:4" ht="15">
      <c r="A152" s="17">
        <v>39356</v>
      </c>
      <c r="B152" s="12">
        <v>80.900000000000006</v>
      </c>
      <c r="C152" s="22">
        <v>96</v>
      </c>
      <c r="D152" s="43"/>
    </row>
    <row r="153" spans="1:4" ht="15">
      <c r="A153" s="17">
        <v>39387</v>
      </c>
      <c r="B153" s="12">
        <v>76.099999999999994</v>
      </c>
      <c r="C153" s="22">
        <v>99.337748344370866</v>
      </c>
      <c r="D153" s="43"/>
    </row>
    <row r="154" spans="1:4" ht="15">
      <c r="A154" s="17">
        <v>39417</v>
      </c>
      <c r="B154" s="12">
        <v>75.5</v>
      </c>
      <c r="C154" s="22">
        <v>99.34210526315789</v>
      </c>
      <c r="D154" s="43"/>
    </row>
    <row r="155" spans="1:4" ht="15">
      <c r="A155" s="17">
        <v>39448</v>
      </c>
      <c r="B155" s="12">
        <v>78.400000000000006</v>
      </c>
      <c r="C155" s="22">
        <v>96.732026143790847</v>
      </c>
      <c r="D155" s="43"/>
    </row>
    <row r="156" spans="1:4" ht="15">
      <c r="A156" s="17">
        <v>39479</v>
      </c>
      <c r="B156" s="12">
        <v>70.8</v>
      </c>
      <c r="C156" s="22">
        <v>100</v>
      </c>
      <c r="D156" s="43"/>
    </row>
    <row r="157" spans="1:4" ht="15">
      <c r="A157" s="17">
        <v>39508</v>
      </c>
      <c r="B157" s="12">
        <v>69.5</v>
      </c>
      <c r="C157" s="22">
        <v>100</v>
      </c>
      <c r="D157" s="43"/>
    </row>
    <row r="158" spans="1:4" ht="15">
      <c r="A158" s="17">
        <v>39539</v>
      </c>
      <c r="B158" s="12">
        <v>62.6</v>
      </c>
      <c r="C158" s="22">
        <v>100</v>
      </c>
      <c r="D158" s="43"/>
    </row>
    <row r="159" spans="1:4" ht="15">
      <c r="A159" s="17">
        <v>39569</v>
      </c>
      <c r="B159" s="12">
        <v>59.8</v>
      </c>
      <c r="C159" s="22">
        <v>100</v>
      </c>
      <c r="D159" s="43"/>
    </row>
    <row r="160" spans="1:4" ht="15">
      <c r="A160" s="17">
        <v>39600</v>
      </c>
      <c r="B160" s="12">
        <v>56.4</v>
      </c>
      <c r="C160" s="22">
        <v>100</v>
      </c>
      <c r="D160" s="43"/>
    </row>
    <row r="161" spans="1:4" ht="15">
      <c r="A161" s="17">
        <v>39630</v>
      </c>
      <c r="B161" s="12">
        <v>61.2</v>
      </c>
      <c r="C161" s="22">
        <v>98.742138364779876</v>
      </c>
      <c r="D161" s="43"/>
    </row>
    <row r="162" spans="1:4" ht="15">
      <c r="A162" s="17">
        <v>39661</v>
      </c>
      <c r="B162" s="12">
        <v>63</v>
      </c>
      <c r="C162" s="22">
        <v>97.5</v>
      </c>
      <c r="D162" s="43"/>
    </row>
    <row r="163" spans="1:4" ht="15">
      <c r="A163" s="17">
        <v>39692</v>
      </c>
      <c r="B163" s="12">
        <v>70.3</v>
      </c>
      <c r="C163" s="22">
        <v>96.273291925465841</v>
      </c>
      <c r="D163" s="43"/>
    </row>
    <row r="164" spans="1:4" ht="15">
      <c r="A164" s="17">
        <v>39722</v>
      </c>
      <c r="B164" s="12">
        <v>57.6</v>
      </c>
      <c r="C164" s="22">
        <v>99.382716049382722</v>
      </c>
      <c r="D164" s="43"/>
    </row>
    <row r="165" spans="1:4" ht="15">
      <c r="A165" s="17">
        <v>39753</v>
      </c>
      <c r="B165" s="12">
        <v>55.3</v>
      </c>
      <c r="C165" s="22">
        <v>100</v>
      </c>
      <c r="D165" s="43"/>
    </row>
    <row r="166" spans="1:4" ht="15">
      <c r="A166" s="17">
        <v>39783</v>
      </c>
      <c r="B166" s="12">
        <v>60.1</v>
      </c>
      <c r="C166" s="22">
        <v>97.560975609756099</v>
      </c>
      <c r="D166" s="43"/>
    </row>
    <row r="167" spans="1:4" ht="15">
      <c r="A167" s="17">
        <v>39814</v>
      </c>
      <c r="B167" s="12">
        <v>61.2</v>
      </c>
      <c r="C167" s="22">
        <v>96.666666666666671</v>
      </c>
      <c r="D167" s="43"/>
    </row>
    <row r="168" spans="1:4" ht="15">
      <c r="A168" s="17">
        <v>39845</v>
      </c>
      <c r="B168" s="12">
        <v>56.3</v>
      </c>
      <c r="C168" s="22">
        <v>99.397590361445779</v>
      </c>
      <c r="D168" s="43"/>
    </row>
    <row r="169" spans="1:4" ht="15">
      <c r="A169" s="17">
        <v>39873</v>
      </c>
      <c r="B169" s="12">
        <v>57.3</v>
      </c>
      <c r="C169" s="22">
        <v>98.203592814371262</v>
      </c>
      <c r="D169" s="43"/>
    </row>
    <row r="170" spans="1:4" ht="15">
      <c r="A170" s="17">
        <v>39904</v>
      </c>
      <c r="B170" s="12">
        <v>65.099999999999994</v>
      </c>
      <c r="C170" s="22">
        <v>93.452380952380949</v>
      </c>
      <c r="D170" s="43"/>
    </row>
    <row r="171" spans="1:4" ht="15">
      <c r="A171" s="17">
        <v>39934</v>
      </c>
      <c r="B171" s="12">
        <v>68.7</v>
      </c>
      <c r="C171" s="22">
        <v>92.899408284023664</v>
      </c>
      <c r="D171" s="43"/>
    </row>
    <row r="172" spans="1:4" ht="15">
      <c r="A172" s="17">
        <v>39965</v>
      </c>
      <c r="B172" s="12">
        <v>70.8</v>
      </c>
      <c r="C172" s="22">
        <v>90.882352941176464</v>
      </c>
      <c r="D172" s="43"/>
    </row>
    <row r="173" spans="1:4" ht="15">
      <c r="A173" s="17">
        <v>39995</v>
      </c>
      <c r="B173" s="12">
        <v>66</v>
      </c>
      <c r="C173" s="22">
        <v>92.982456140350877</v>
      </c>
      <c r="D173" s="43"/>
    </row>
    <row r="174" spans="1:4" ht="15">
      <c r="A174" s="17">
        <v>40026</v>
      </c>
      <c r="B174" s="12">
        <v>65.7</v>
      </c>
      <c r="C174" s="22">
        <v>93.023255813953483</v>
      </c>
      <c r="D174" s="43"/>
    </row>
    <row r="175" spans="1:4" ht="15">
      <c r="A175" s="17">
        <v>40057</v>
      </c>
      <c r="B175" s="12">
        <v>73.5</v>
      </c>
      <c r="C175" s="22">
        <v>89.017341040462426</v>
      </c>
      <c r="D175" s="43"/>
    </row>
    <row r="176" spans="1:4" ht="15">
      <c r="A176" s="17">
        <v>40087</v>
      </c>
      <c r="B176" s="12">
        <v>70.599999999999994</v>
      </c>
      <c r="C176" s="22">
        <v>90.229885057471265</v>
      </c>
      <c r="D176" s="43"/>
    </row>
    <row r="177" spans="1:4" ht="15">
      <c r="A177" s="17">
        <v>40118</v>
      </c>
      <c r="B177" s="12">
        <v>67.400000000000006</v>
      </c>
      <c r="C177" s="22">
        <v>92</v>
      </c>
      <c r="D177" s="43"/>
    </row>
    <row r="178" spans="1:4" ht="15">
      <c r="A178" s="17">
        <v>40148</v>
      </c>
      <c r="B178" s="12">
        <v>72.5</v>
      </c>
      <c r="C178" s="22">
        <v>88.068181818181813</v>
      </c>
      <c r="D178" s="43"/>
    </row>
    <row r="179" spans="1:4" ht="15">
      <c r="A179" s="17">
        <v>40179</v>
      </c>
      <c r="B179" s="12">
        <v>74.400000000000006</v>
      </c>
      <c r="C179" s="22">
        <v>86.440677966101703</v>
      </c>
      <c r="D179" s="43"/>
    </row>
    <row r="180" spans="1:4" ht="15">
      <c r="A180" s="17">
        <v>40210</v>
      </c>
      <c r="B180" s="12">
        <v>73.599999999999994</v>
      </c>
      <c r="C180" s="22">
        <v>87.078651685393254</v>
      </c>
      <c r="D180" s="43"/>
    </row>
    <row r="181" spans="1:4" ht="15">
      <c r="A181" s="17">
        <v>40238</v>
      </c>
      <c r="B181" s="12">
        <v>73.599999999999994</v>
      </c>
      <c r="C181" s="22">
        <v>86.871508379888269</v>
      </c>
      <c r="D181" s="43"/>
    </row>
    <row r="182" spans="1:4" ht="15">
      <c r="A182" s="17">
        <v>40269</v>
      </c>
      <c r="B182" s="12">
        <v>72.2</v>
      </c>
      <c r="C182" s="22">
        <v>88.333333333333329</v>
      </c>
      <c r="D182" s="43"/>
    </row>
    <row r="183" spans="1:4" ht="15">
      <c r="A183" s="17">
        <v>40299</v>
      </c>
      <c r="B183" s="12">
        <v>73.599999999999994</v>
      </c>
      <c r="C183" s="22">
        <v>86.187845303867405</v>
      </c>
      <c r="D183" s="43"/>
    </row>
    <row r="184" spans="1:4" ht="15">
      <c r="A184" s="17">
        <v>40330</v>
      </c>
      <c r="B184" s="12">
        <v>76</v>
      </c>
      <c r="C184" s="22">
        <v>83.516483516483518</v>
      </c>
      <c r="D184" s="43"/>
    </row>
    <row r="185" spans="1:4" ht="15">
      <c r="A185" s="17">
        <v>40360</v>
      </c>
      <c r="B185" s="12">
        <v>67.8</v>
      </c>
      <c r="C185" s="22">
        <v>91.803278688524586</v>
      </c>
      <c r="D185" s="43"/>
    </row>
    <row r="186" spans="1:4" ht="15">
      <c r="A186" s="17">
        <v>40391</v>
      </c>
      <c r="B186" s="12">
        <v>68.900000000000006</v>
      </c>
      <c r="C186" s="22">
        <v>90.760869565217391</v>
      </c>
      <c r="D186" s="43"/>
    </row>
    <row r="187" spans="1:4" ht="15">
      <c r="A187" s="17">
        <v>40422</v>
      </c>
      <c r="B187" s="12">
        <v>68.2</v>
      </c>
      <c r="C187" s="22">
        <v>91.351351351351354</v>
      </c>
      <c r="D187" s="43"/>
    </row>
    <row r="188" spans="1:4" ht="15">
      <c r="A188" s="17">
        <v>40452</v>
      </c>
      <c r="B188" s="12">
        <v>67.7</v>
      </c>
      <c r="C188" s="22">
        <v>91.935483870967744</v>
      </c>
      <c r="D188" s="43"/>
    </row>
    <row r="189" spans="1:4" ht="15">
      <c r="A189" s="17">
        <v>40483</v>
      </c>
      <c r="B189" s="12">
        <v>71.599999999999994</v>
      </c>
      <c r="C189" s="22">
        <v>86.631016042780743</v>
      </c>
      <c r="D189" s="43"/>
    </row>
    <row r="190" spans="1:4" ht="15">
      <c r="A190" s="17">
        <v>40513</v>
      </c>
      <c r="B190" s="12">
        <v>74.5</v>
      </c>
      <c r="C190" s="22">
        <v>81.914893617021278</v>
      </c>
      <c r="D190" s="43"/>
    </row>
    <row r="191" spans="1:4" ht="15">
      <c r="A191" s="17">
        <v>40544</v>
      </c>
      <c r="B191" s="12">
        <v>74.2</v>
      </c>
      <c r="C191" s="22">
        <v>82.804232804232811</v>
      </c>
      <c r="D191" s="43"/>
    </row>
    <row r="192" spans="1:4" ht="15">
      <c r="A192" s="17">
        <v>40575</v>
      </c>
      <c r="B192" s="12">
        <v>77.5</v>
      </c>
      <c r="C192" s="22">
        <v>78.94736842105263</v>
      </c>
      <c r="D192" s="43"/>
    </row>
    <row r="193" spans="1:4" ht="15">
      <c r="A193" s="17">
        <v>40603</v>
      </c>
      <c r="B193" s="12">
        <v>67.5</v>
      </c>
      <c r="C193" s="22">
        <v>92.146596858638745</v>
      </c>
      <c r="D193" s="43"/>
    </row>
    <row r="194" spans="1:4" ht="15">
      <c r="A194" s="17">
        <v>40634</v>
      </c>
      <c r="B194" s="12">
        <v>69.8</v>
      </c>
      <c r="C194" s="22">
        <v>88.541666666666671</v>
      </c>
      <c r="D194" s="43"/>
    </row>
    <row r="195" spans="1:4" ht="15">
      <c r="A195" s="17">
        <v>40664</v>
      </c>
      <c r="B195" s="12">
        <v>74.3</v>
      </c>
      <c r="C195" s="22">
        <v>81.347150259067362</v>
      </c>
      <c r="D195" s="43"/>
    </row>
    <row r="196" spans="1:4" ht="15">
      <c r="A196" s="17">
        <v>40695</v>
      </c>
      <c r="B196" s="12">
        <v>71.5</v>
      </c>
      <c r="C196" s="22">
        <v>86.082474226804123</v>
      </c>
      <c r="D196" s="43"/>
    </row>
    <row r="197" spans="1:4" ht="15">
      <c r="A197" s="17">
        <v>40725</v>
      </c>
      <c r="B197" s="12">
        <v>63.7</v>
      </c>
      <c r="C197" s="22">
        <v>94.358974358974365</v>
      </c>
      <c r="D197" s="43"/>
    </row>
    <row r="198" spans="1:4" ht="15">
      <c r="A198" s="17">
        <v>40756</v>
      </c>
      <c r="B198" s="12">
        <v>55.8</v>
      </c>
      <c r="C198" s="22">
        <v>99.489795918367349</v>
      </c>
      <c r="D198" s="43"/>
    </row>
    <row r="199" spans="1:4" ht="15">
      <c r="A199" s="17">
        <v>40787</v>
      </c>
      <c r="B199" s="12">
        <v>59.5</v>
      </c>
      <c r="C199" s="22">
        <v>96.954314720812178</v>
      </c>
      <c r="D199" s="43"/>
    </row>
    <row r="200" spans="1:4" ht="15">
      <c r="A200" s="17">
        <v>40817</v>
      </c>
      <c r="B200" s="12">
        <v>60.8</v>
      </c>
      <c r="C200" s="22">
        <v>95.454545454545453</v>
      </c>
      <c r="D200" s="43"/>
    </row>
    <row r="201" spans="1:4" ht="15">
      <c r="A201" s="17">
        <v>40848</v>
      </c>
      <c r="B201" s="12">
        <v>63.7</v>
      </c>
      <c r="C201" s="22">
        <v>92.713567839195974</v>
      </c>
      <c r="D201" s="43"/>
    </row>
    <row r="202" spans="1:4" ht="15">
      <c r="A202" s="17">
        <v>40878</v>
      </c>
      <c r="B202" s="12">
        <v>69.900000000000006</v>
      </c>
      <c r="C202" s="22">
        <v>86</v>
      </c>
      <c r="D202" s="43"/>
    </row>
    <row r="203" spans="1:4" ht="15">
      <c r="A203" s="17">
        <v>40909</v>
      </c>
      <c r="B203" s="12">
        <v>75</v>
      </c>
      <c r="C203" s="22">
        <v>77.114427860696509</v>
      </c>
      <c r="D203" s="43"/>
    </row>
    <row r="204" spans="1:4" ht="15">
      <c r="A204" s="17">
        <v>40940</v>
      </c>
      <c r="B204" s="12">
        <v>75.3</v>
      </c>
      <c r="C204" s="22">
        <v>76.732673267326732</v>
      </c>
      <c r="D204" s="43"/>
    </row>
    <row r="205" spans="1:4" ht="15">
      <c r="A205" s="17">
        <v>40969</v>
      </c>
      <c r="B205" s="12">
        <v>76.2</v>
      </c>
      <c r="C205" s="22">
        <v>74.876847290640399</v>
      </c>
      <c r="D205" s="43"/>
    </row>
    <row r="206" spans="1:4" ht="15">
      <c r="A206" s="17">
        <v>41000</v>
      </c>
      <c r="B206" s="12">
        <v>76.400000000000006</v>
      </c>
      <c r="C206" s="22">
        <v>74.509803921568633</v>
      </c>
      <c r="D206" s="43"/>
    </row>
    <row r="207" spans="1:4" ht="15">
      <c r="A207" s="17">
        <v>41030</v>
      </c>
      <c r="B207" s="12">
        <v>79.3</v>
      </c>
      <c r="C207" s="22">
        <v>71.707317073170742</v>
      </c>
      <c r="D207" s="43"/>
    </row>
    <row r="208" spans="1:4" ht="15">
      <c r="A208" s="17">
        <v>41061</v>
      </c>
      <c r="B208" s="12">
        <v>73.2</v>
      </c>
      <c r="C208" s="22">
        <v>82.038834951456309</v>
      </c>
      <c r="D208" s="43"/>
    </row>
    <row r="209" spans="1:4" ht="15">
      <c r="A209" s="17">
        <v>41091</v>
      </c>
      <c r="B209" s="12">
        <v>72.3</v>
      </c>
      <c r="C209" s="22">
        <v>82.608695652173907</v>
      </c>
      <c r="D209" s="43"/>
    </row>
    <row r="210" spans="1:4" ht="15">
      <c r="A210" s="17">
        <v>41122</v>
      </c>
      <c r="B210" s="12">
        <v>74.3</v>
      </c>
      <c r="C210" s="22">
        <v>78.125</v>
      </c>
      <c r="D210" s="43"/>
    </row>
    <row r="211" spans="1:4" ht="15">
      <c r="A211" s="17">
        <v>41153</v>
      </c>
      <c r="B211" s="12">
        <v>78.3</v>
      </c>
      <c r="C211" s="22">
        <v>71.770334928229673</v>
      </c>
      <c r="D211" s="43"/>
    </row>
    <row r="212" spans="1:4" ht="15">
      <c r="A212" s="17">
        <v>41183</v>
      </c>
      <c r="B212" s="12">
        <v>82.6</v>
      </c>
      <c r="C212" s="22">
        <v>66.666666666666671</v>
      </c>
      <c r="D212" s="43"/>
    </row>
    <row r="213" spans="1:4" ht="15">
      <c r="A213" s="17">
        <v>41214</v>
      </c>
      <c r="B213" s="12">
        <v>82.7</v>
      </c>
      <c r="C213" s="22">
        <v>66.113744075829374</v>
      </c>
      <c r="D213" s="43"/>
    </row>
    <row r="214" spans="1:4" ht="15">
      <c r="A214" s="17">
        <v>41244</v>
      </c>
      <c r="B214" s="12">
        <v>72.900000000000006</v>
      </c>
      <c r="C214" s="22">
        <v>82.075471698113205</v>
      </c>
      <c r="D214" s="43"/>
    </row>
    <row r="215" spans="1:4" ht="15">
      <c r="A215" s="17">
        <v>41275</v>
      </c>
      <c r="B215" s="12">
        <v>73.8</v>
      </c>
      <c r="C215" s="22">
        <v>79.342723004694832</v>
      </c>
      <c r="D215" s="43"/>
    </row>
    <row r="216" spans="1:4" ht="15">
      <c r="A216" s="17">
        <v>41306</v>
      </c>
      <c r="B216" s="12">
        <v>77.599999999999994</v>
      </c>
      <c r="C216" s="22">
        <v>71.728971962616825</v>
      </c>
      <c r="D216" s="43"/>
    </row>
    <row r="217" spans="1:4" ht="15">
      <c r="A217" s="17">
        <v>41334</v>
      </c>
      <c r="B217" s="12">
        <v>78.599999999999994</v>
      </c>
      <c r="C217" s="22">
        <v>70.232558139534888</v>
      </c>
      <c r="D217" s="43"/>
    </row>
    <row r="218" spans="1:4" ht="15">
      <c r="A218" s="17">
        <v>41365</v>
      </c>
      <c r="B218" s="12">
        <v>76.400000000000006</v>
      </c>
      <c r="C218" s="22">
        <v>73.379629629629619</v>
      </c>
      <c r="D218" s="43"/>
    </row>
    <row r="219" spans="1:4" ht="15">
      <c r="A219" s="17">
        <v>41395</v>
      </c>
      <c r="B219" s="12">
        <v>84.5</v>
      </c>
      <c r="C219" s="22">
        <v>62.211981566820278</v>
      </c>
      <c r="D219" s="43"/>
    </row>
    <row r="220" spans="1:4" ht="15">
      <c r="A220" s="17">
        <v>41426</v>
      </c>
      <c r="B220" s="12">
        <v>84.1</v>
      </c>
      <c r="C220" s="22">
        <v>62.844036697247709</v>
      </c>
      <c r="D220" s="43"/>
    </row>
    <row r="221" spans="1:4" ht="15">
      <c r="A221" s="17">
        <v>41456</v>
      </c>
      <c r="B221" s="12">
        <v>85.1</v>
      </c>
      <c r="C221" s="22">
        <v>60.730593607305941</v>
      </c>
      <c r="D221" s="43"/>
    </row>
    <row r="222" spans="1:4" ht="15">
      <c r="A222" s="17">
        <v>41487</v>
      </c>
      <c r="B222" s="12">
        <v>82.1</v>
      </c>
      <c r="C222" s="22">
        <v>66.363636363636374</v>
      </c>
      <c r="D222" s="43"/>
    </row>
    <row r="223" spans="1:4" ht="15">
      <c r="A223" s="17">
        <v>41518</v>
      </c>
      <c r="B223" s="12">
        <v>77.5</v>
      </c>
      <c r="C223" s="22">
        <v>72.624434389140276</v>
      </c>
      <c r="D223" s="43"/>
    </row>
    <row r="224" spans="1:4" ht="15">
      <c r="A224" s="17">
        <v>41548</v>
      </c>
      <c r="B224" s="12">
        <v>73.2</v>
      </c>
      <c r="C224" s="22">
        <v>82.207207207207205</v>
      </c>
      <c r="D224" s="43"/>
    </row>
    <row r="225" spans="1:4" ht="15">
      <c r="A225" s="17">
        <v>41579</v>
      </c>
      <c r="B225" s="12">
        <v>75.099999999999994</v>
      </c>
      <c r="C225" s="22">
        <v>76.233183856502251</v>
      </c>
      <c r="D225" s="43"/>
    </row>
    <row r="226" spans="1:4" ht="15">
      <c r="A226" s="17">
        <v>41609</v>
      </c>
      <c r="B226" s="12">
        <v>82.5</v>
      </c>
      <c r="C226" s="22">
        <v>64.732142857142861</v>
      </c>
      <c r="D226" s="43"/>
    </row>
    <row r="227" spans="1:4" ht="15">
      <c r="A227" s="17">
        <v>41640</v>
      </c>
      <c r="B227" s="12">
        <v>81.2</v>
      </c>
      <c r="C227" s="22">
        <v>67.111111111111114</v>
      </c>
      <c r="D227" s="43"/>
    </row>
    <row r="228" spans="1:4" ht="15">
      <c r="A228" s="17">
        <v>41671</v>
      </c>
      <c r="B228" s="12">
        <v>81.599999999999994</v>
      </c>
      <c r="C228" s="22">
        <v>66.592920353982294</v>
      </c>
      <c r="D228" s="43"/>
    </row>
    <row r="229" spans="1:4" ht="15">
      <c r="A229" s="17">
        <v>41699</v>
      </c>
      <c r="B229" s="12">
        <v>80</v>
      </c>
      <c r="C229" s="22">
        <v>68.281938325991192</v>
      </c>
      <c r="D229" s="43"/>
    </row>
    <row r="230" spans="1:4" ht="15">
      <c r="A230" s="17">
        <v>41730</v>
      </c>
      <c r="B230" s="12">
        <v>84.1</v>
      </c>
      <c r="C230" s="22">
        <v>60.745614035087719</v>
      </c>
      <c r="D230" s="43"/>
    </row>
    <row r="231" spans="1:4" ht="15">
      <c r="A231" s="17">
        <v>41760</v>
      </c>
      <c r="B231" s="12">
        <v>81.900000000000006</v>
      </c>
      <c r="C231" s="22">
        <v>65.502183406113531</v>
      </c>
      <c r="D231" s="43"/>
    </row>
    <row r="232" spans="1:4" ht="15">
      <c r="A232" s="17">
        <v>41791</v>
      </c>
      <c r="B232" s="12">
        <v>82.5</v>
      </c>
      <c r="C232" s="22">
        <v>63.695652173913039</v>
      </c>
      <c r="D232" s="43"/>
    </row>
    <row r="233" spans="1:4" ht="15">
      <c r="A233" s="17">
        <v>41821</v>
      </c>
      <c r="B233" s="12">
        <v>81.8</v>
      </c>
      <c r="C233" s="22">
        <v>66.01731601731602</v>
      </c>
      <c r="D233" s="43"/>
    </row>
    <row r="234" spans="1:4" ht="15">
      <c r="A234" s="17">
        <v>41852</v>
      </c>
      <c r="B234" s="12">
        <v>82.5</v>
      </c>
      <c r="C234" s="22">
        <v>63.362068965517246</v>
      </c>
      <c r="D234" s="43"/>
    </row>
    <row r="235" spans="1:4" ht="15">
      <c r="A235" s="17">
        <v>41883</v>
      </c>
      <c r="B235" s="12">
        <v>84.6</v>
      </c>
      <c r="C235" s="22">
        <v>58.369098712446352</v>
      </c>
      <c r="D235" s="43"/>
    </row>
    <row r="236" spans="1:4" ht="15">
      <c r="A236" s="17">
        <v>41913</v>
      </c>
      <c r="B236" s="12">
        <v>86.9</v>
      </c>
      <c r="C236" s="22">
        <v>54.059829059829063</v>
      </c>
      <c r="D236" s="43"/>
    </row>
    <row r="237" spans="1:4" ht="15">
      <c r="A237" s="17">
        <v>41944</v>
      </c>
      <c r="B237" s="12">
        <v>88.8</v>
      </c>
      <c r="C237" s="22">
        <v>48.723404255319146</v>
      </c>
      <c r="D237" s="43"/>
    </row>
    <row r="238" spans="1:4" ht="15">
      <c r="A238" s="17">
        <v>41974</v>
      </c>
      <c r="B238" s="12">
        <v>93.6</v>
      </c>
      <c r="C238" s="22">
        <v>31.991525423728817</v>
      </c>
      <c r="D238" s="43"/>
    </row>
    <row r="239" spans="1:4" ht="15">
      <c r="A239" s="17">
        <v>42005</v>
      </c>
      <c r="B239" s="12">
        <v>98.1</v>
      </c>
      <c r="C239" s="22">
        <v>20.25316455696202</v>
      </c>
      <c r="D239" s="43"/>
    </row>
    <row r="240" spans="1:4" ht="15">
      <c r="A240" s="17">
        <v>42036</v>
      </c>
      <c r="B240" s="12">
        <v>95.4</v>
      </c>
      <c r="C240" s="22">
        <v>27.310924369747909</v>
      </c>
      <c r="D240" s="43"/>
    </row>
    <row r="241" spans="1:4" ht="15">
      <c r="A241" s="17">
        <v>42064</v>
      </c>
      <c r="B241" s="12">
        <v>93</v>
      </c>
      <c r="C241" s="22">
        <v>33.472803347280333</v>
      </c>
      <c r="D241" s="43"/>
    </row>
    <row r="242" spans="1:4" ht="15">
      <c r="A242" s="17">
        <v>42095</v>
      </c>
      <c r="B242" s="12">
        <v>95.9</v>
      </c>
      <c r="C242" s="22">
        <v>25.208333333333329</v>
      </c>
      <c r="D242" s="43"/>
    </row>
    <row r="243" spans="1:4" ht="15">
      <c r="A243" s="17">
        <v>42125</v>
      </c>
      <c r="B243" s="12">
        <v>90.7</v>
      </c>
      <c r="C243" s="22">
        <v>43.775933609958507</v>
      </c>
      <c r="D243" s="43"/>
    </row>
    <row r="244" spans="1:4" ht="15">
      <c r="A244" s="17">
        <v>42156</v>
      </c>
      <c r="B244" s="12">
        <v>96.1</v>
      </c>
      <c r="C244" s="22">
        <v>24.380165289256198</v>
      </c>
      <c r="D244" s="43"/>
    </row>
    <row r="245" spans="1:4" ht="15">
      <c r="A245" s="17">
        <v>42186</v>
      </c>
      <c r="B245" s="12">
        <v>93.1</v>
      </c>
      <c r="C245" s="22">
        <v>33.333333333333343</v>
      </c>
      <c r="D245" s="43"/>
    </row>
    <row r="246" spans="1:4" ht="15">
      <c r="A246" s="17">
        <v>42217</v>
      </c>
      <c r="B246" s="12">
        <v>91.9</v>
      </c>
      <c r="C246" s="22">
        <v>40.16393442622951</v>
      </c>
      <c r="D246" s="43"/>
    </row>
    <row r="247" spans="1:4" ht="15">
      <c r="A247" s="17">
        <v>42248</v>
      </c>
      <c r="B247" s="12">
        <v>87.2</v>
      </c>
      <c r="C247" s="22">
        <v>55.102040816326529</v>
      </c>
      <c r="D247" s="43"/>
    </row>
    <row r="248" spans="1:4" ht="15">
      <c r="A248" s="17">
        <v>42278</v>
      </c>
      <c r="B248" s="12">
        <v>90</v>
      </c>
      <c r="C248" s="22">
        <v>46.341463414634141</v>
      </c>
      <c r="D248" s="43"/>
    </row>
    <row r="249" spans="1:4" ht="15">
      <c r="A249" s="17">
        <v>42309</v>
      </c>
      <c r="B249" s="12">
        <v>91.3</v>
      </c>
      <c r="C249" s="22">
        <v>42.307692307692314</v>
      </c>
      <c r="D249" s="43"/>
    </row>
    <row r="250" spans="1:4" ht="15">
      <c r="A250" s="17">
        <v>42339</v>
      </c>
      <c r="B250" s="12">
        <v>92.6</v>
      </c>
      <c r="C250" s="22">
        <v>36.088709677419352</v>
      </c>
      <c r="D250" s="43"/>
    </row>
    <row r="251" spans="1:4" ht="15">
      <c r="A251" s="17">
        <v>42370</v>
      </c>
      <c r="B251" s="12">
        <v>92</v>
      </c>
      <c r="C251" s="22">
        <v>39.558232931726913</v>
      </c>
      <c r="D251" s="43"/>
    </row>
    <row r="252" spans="1:4" ht="15">
      <c r="A252" s="17">
        <v>42401</v>
      </c>
      <c r="B252" s="12">
        <v>91.7</v>
      </c>
      <c r="C252" s="22">
        <v>40.800000000000004</v>
      </c>
      <c r="D252" s="43"/>
    </row>
    <row r="253" spans="1:4" ht="15">
      <c r="A253" s="17">
        <v>42430</v>
      </c>
      <c r="B253" s="12">
        <v>91</v>
      </c>
      <c r="C253" s="22">
        <v>44.023904382470121</v>
      </c>
      <c r="D253" s="43"/>
    </row>
    <row r="254" spans="1:4" ht="15">
      <c r="A254" s="17">
        <v>42461</v>
      </c>
      <c r="B254" s="12">
        <v>89</v>
      </c>
      <c r="C254" s="22">
        <v>50.396825396825392</v>
      </c>
      <c r="D254" s="43"/>
    </row>
    <row r="255" spans="1:4" ht="15">
      <c r="A255" s="17">
        <v>42491</v>
      </c>
      <c r="B255" s="12">
        <v>94.7</v>
      </c>
      <c r="C255" s="22">
        <v>27.865612648221344</v>
      </c>
      <c r="D255" s="43"/>
    </row>
    <row r="256" spans="1:4" ht="15">
      <c r="A256" s="17">
        <v>42522</v>
      </c>
      <c r="B256" s="12">
        <v>93.5</v>
      </c>
      <c r="C256" s="22">
        <v>32.283464566929126</v>
      </c>
      <c r="D256" s="43"/>
    </row>
    <row r="257" spans="1:4" ht="15">
      <c r="A257" s="17">
        <v>42552</v>
      </c>
      <c r="B257" s="12">
        <v>90</v>
      </c>
      <c r="C257" s="22">
        <v>47.647058823529406</v>
      </c>
      <c r="D257" s="43"/>
    </row>
    <row r="258" spans="1:4" ht="15">
      <c r="A258" s="17">
        <v>42583</v>
      </c>
      <c r="B258" s="12">
        <v>89.8</v>
      </c>
      <c r="C258" s="22">
        <v>48.2421875</v>
      </c>
      <c r="D258" s="43"/>
    </row>
    <row r="259" spans="1:4" ht="15">
      <c r="A259" s="17">
        <v>42614</v>
      </c>
      <c r="B259" s="12">
        <v>91.2</v>
      </c>
      <c r="C259" s="22">
        <v>43.385214007782103</v>
      </c>
      <c r="D259" s="43"/>
    </row>
    <row r="260" spans="1:4" ht="15">
      <c r="A260" s="17">
        <v>42644</v>
      </c>
      <c r="B260" s="12">
        <v>87.2</v>
      </c>
      <c r="C260" s="22">
        <v>57.170542635658919</v>
      </c>
      <c r="D260" s="43"/>
    </row>
    <row r="261" spans="1:4" ht="15">
      <c r="A261" s="17">
        <v>42675</v>
      </c>
      <c r="B261" s="12">
        <v>93.8</v>
      </c>
      <c r="C261" s="22">
        <v>30.115830115830107</v>
      </c>
      <c r="D261" s="43"/>
    </row>
    <row r="262" spans="1:4" ht="15">
      <c r="A262" s="17">
        <v>42705</v>
      </c>
      <c r="B262" s="12">
        <v>98.2</v>
      </c>
      <c r="C262" s="22">
        <v>18.461538461538467</v>
      </c>
      <c r="D262" s="43"/>
    </row>
    <row r="263" spans="1:4" ht="15">
      <c r="A263" s="17">
        <v>42736</v>
      </c>
      <c r="B263" s="12">
        <v>98.5</v>
      </c>
      <c r="C263" s="22">
        <v>18.007662835249036</v>
      </c>
      <c r="D263" s="43"/>
    </row>
    <row r="264" spans="1:4" ht="15">
      <c r="A264" s="17">
        <v>42767</v>
      </c>
      <c r="B264" s="12">
        <v>96.3</v>
      </c>
      <c r="C264" s="22">
        <v>22.900763358778633</v>
      </c>
      <c r="D264" s="43"/>
    </row>
    <row r="265" spans="1:4" ht="15">
      <c r="A265" s="17">
        <v>42795</v>
      </c>
      <c r="B265" s="12">
        <v>96.9</v>
      </c>
      <c r="C265" s="22">
        <v>21.102661596958171</v>
      </c>
      <c r="D265" s="43"/>
    </row>
    <row r="266" spans="1:4" ht="15">
      <c r="A266" s="17">
        <v>42826</v>
      </c>
      <c r="B266" s="12">
        <v>97</v>
      </c>
      <c r="C266" s="22">
        <v>20.454545454545453</v>
      </c>
      <c r="D266" s="43"/>
    </row>
    <row r="267" spans="1:4" ht="15">
      <c r="A267" s="17">
        <v>42856</v>
      </c>
      <c r="B267" s="12">
        <v>97.1</v>
      </c>
      <c r="C267" s="22">
        <v>20.188679245283012</v>
      </c>
      <c r="D267" s="43"/>
    </row>
    <row r="268" spans="1:4" ht="15">
      <c r="A268" s="17">
        <v>42887</v>
      </c>
      <c r="B268" s="12">
        <v>95</v>
      </c>
      <c r="C268" s="22">
        <v>28.195488721804509</v>
      </c>
      <c r="D268" s="43"/>
    </row>
    <row r="269" spans="1:4" ht="15">
      <c r="A269" s="17">
        <v>42917</v>
      </c>
      <c r="B269" s="12">
        <v>93.4</v>
      </c>
      <c r="C269" s="22">
        <v>34.082397003745328</v>
      </c>
      <c r="D269" s="43"/>
    </row>
    <row r="270" spans="1:4" ht="15">
      <c r="A270" s="17">
        <v>42948</v>
      </c>
      <c r="B270" s="12">
        <v>96.8</v>
      </c>
      <c r="C270" s="22">
        <v>22.388059701492537</v>
      </c>
      <c r="D270" s="43"/>
    </row>
    <row r="271" spans="1:4" ht="15">
      <c r="A271" s="17">
        <v>42979</v>
      </c>
      <c r="B271" s="12">
        <v>95.1</v>
      </c>
      <c r="C271" s="22">
        <v>28.25278810408922</v>
      </c>
      <c r="D271" s="43"/>
    </row>
    <row r="272" spans="1:4" ht="15">
      <c r="A272" s="17">
        <v>43009</v>
      </c>
      <c r="B272" s="12">
        <v>100.7</v>
      </c>
      <c r="C272" s="22">
        <v>15.925925925925924</v>
      </c>
      <c r="D272" s="43"/>
    </row>
    <row r="273" spans="1:4" ht="15">
      <c r="A273" s="17">
        <v>43040</v>
      </c>
      <c r="B273" s="12">
        <v>98.5</v>
      </c>
      <c r="C273" s="22">
        <v>17.896678966789665</v>
      </c>
      <c r="D273" s="43"/>
    </row>
    <row r="274" spans="1:4" ht="15">
      <c r="A274" s="17">
        <v>43070</v>
      </c>
      <c r="B274" s="12">
        <v>95.9</v>
      </c>
      <c r="C274" s="22">
        <v>26.10294117647058</v>
      </c>
      <c r="D274" s="43"/>
    </row>
    <row r="275" spans="1:4" ht="15">
      <c r="A275" s="17">
        <v>43101</v>
      </c>
      <c r="B275" s="12">
        <v>95.7</v>
      </c>
      <c r="C275" s="22">
        <v>27.289377289377299</v>
      </c>
      <c r="D275" s="43"/>
    </row>
    <row r="276" spans="1:4" ht="15">
      <c r="A276" s="17">
        <v>43132</v>
      </c>
      <c r="B276" s="12">
        <v>99.7</v>
      </c>
      <c r="C276" s="22">
        <v>16.970802919708035</v>
      </c>
      <c r="D276" s="43"/>
    </row>
    <row r="277" spans="1:4" ht="15">
      <c r="A277" s="17">
        <v>43160</v>
      </c>
      <c r="B277" s="12">
        <v>101.4</v>
      </c>
      <c r="C277" s="22">
        <v>15.090909090909093</v>
      </c>
      <c r="D277" s="43"/>
    </row>
    <row r="278" spans="1:4" ht="15">
      <c r="A278" s="17">
        <v>43191</v>
      </c>
      <c r="B278" s="12">
        <v>98.8</v>
      </c>
      <c r="C278" s="22">
        <v>18.115942028985515</v>
      </c>
      <c r="D278" s="43"/>
    </row>
    <row r="279" spans="1:4" ht="15">
      <c r="A279" s="17">
        <v>43221</v>
      </c>
      <c r="B279" s="12">
        <v>98</v>
      </c>
      <c r="C279" s="22">
        <v>20.216606498194949</v>
      </c>
      <c r="D279" s="43"/>
    </row>
    <row r="280" spans="1:4" ht="15">
      <c r="A280" s="17">
        <v>43252</v>
      </c>
      <c r="B280" s="12">
        <v>98.2</v>
      </c>
      <c r="C280" s="22">
        <v>19.60431654676259</v>
      </c>
      <c r="D280" s="43"/>
    </row>
    <row r="281" spans="1:4" ht="15">
      <c r="A281" s="17">
        <v>43282</v>
      </c>
      <c r="B281" s="12">
        <v>97.9</v>
      </c>
      <c r="C281" s="22">
        <v>20.788530465949819</v>
      </c>
      <c r="D281" s="43"/>
    </row>
    <row r="282" spans="1:4" ht="15">
      <c r="A282" s="17">
        <v>43313</v>
      </c>
      <c r="B282" s="12">
        <v>96.2</v>
      </c>
      <c r="C282" s="22">
        <v>26.25</v>
      </c>
      <c r="D282" s="43"/>
    </row>
    <row r="283" spans="1:4" ht="15">
      <c r="A283" s="17">
        <v>43344</v>
      </c>
      <c r="B283" s="12">
        <v>100.1</v>
      </c>
      <c r="C283" s="22">
        <v>16.370106761565836</v>
      </c>
      <c r="D283" s="43"/>
    </row>
    <row r="284" spans="1:4" ht="15">
      <c r="A284" s="17">
        <v>43374</v>
      </c>
      <c r="B284" s="12">
        <v>98.6</v>
      </c>
      <c r="C284" s="22">
        <v>18.439716312056746</v>
      </c>
      <c r="D284" s="43"/>
    </row>
    <row r="285" spans="1:4" ht="15">
      <c r="A285" s="17">
        <v>43405</v>
      </c>
      <c r="B285" s="12">
        <v>97.5</v>
      </c>
      <c r="C285" s="22">
        <v>21.554770318021198</v>
      </c>
      <c r="D285" s="43"/>
    </row>
    <row r="286" spans="1:4" ht="15">
      <c r="A286" s="17">
        <v>43435</v>
      </c>
      <c r="B286" s="12">
        <v>98.3</v>
      </c>
      <c r="C286" s="22">
        <v>19.718309859154928</v>
      </c>
      <c r="D286" s="43"/>
    </row>
    <row r="287" spans="1:4" ht="15">
      <c r="A287" s="17">
        <v>43466</v>
      </c>
      <c r="B287" s="12">
        <v>91.2</v>
      </c>
      <c r="C287" s="22">
        <v>48.421052631578945</v>
      </c>
      <c r="D287" s="43"/>
    </row>
    <row r="288" spans="1:4" ht="15">
      <c r="A288" s="17">
        <v>43497</v>
      </c>
      <c r="B288" s="12">
        <v>93.8</v>
      </c>
      <c r="C288" s="22">
        <v>35.83916083916084</v>
      </c>
      <c r="D288" s="43"/>
    </row>
    <row r="289" spans="1:4" ht="15">
      <c r="A289" s="17">
        <v>43525</v>
      </c>
      <c r="B289" s="12">
        <v>98.4</v>
      </c>
      <c r="C289" s="22">
        <v>19.337979094076658</v>
      </c>
      <c r="D289" s="43"/>
    </row>
    <row r="290" spans="1:4" ht="15">
      <c r="A290" s="17">
        <v>43556</v>
      </c>
      <c r="B290" s="12">
        <v>97.2</v>
      </c>
      <c r="C290" s="22">
        <v>22.916666666666657</v>
      </c>
      <c r="D290" s="43"/>
    </row>
    <row r="291" spans="1:4" ht="15">
      <c r="A291" s="17">
        <v>43586</v>
      </c>
      <c r="B291" s="12">
        <v>100</v>
      </c>
      <c r="C291" s="22">
        <v>16.435986159169545</v>
      </c>
      <c r="D291" s="43"/>
    </row>
    <row r="292" spans="1:4" ht="15">
      <c r="A292" s="17">
        <v>43617</v>
      </c>
      <c r="B292" s="12">
        <v>98.2</v>
      </c>
      <c r="C292" s="22">
        <v>20.689655172413794</v>
      </c>
      <c r="D292" s="43"/>
    </row>
    <row r="293" spans="1:4" ht="15">
      <c r="A293" s="17">
        <v>43647</v>
      </c>
      <c r="B293" s="12">
        <v>98.4</v>
      </c>
      <c r="C293" s="22">
        <v>19.587628865979383</v>
      </c>
      <c r="D293" s="43"/>
    </row>
    <row r="294" spans="1:4" ht="15">
      <c r="A294" s="17">
        <v>43678</v>
      </c>
      <c r="B294" s="12">
        <v>89.8</v>
      </c>
      <c r="C294" s="22">
        <v>54.109589041095887</v>
      </c>
      <c r="D294" s="43"/>
    </row>
    <row r="295" spans="1:4" ht="15">
      <c r="A295" s="17">
        <v>43709</v>
      </c>
      <c r="B295" s="12">
        <v>93.2</v>
      </c>
      <c r="C295" s="22">
        <v>39.249146757679178</v>
      </c>
      <c r="D295" s="43"/>
    </row>
    <row r="296" spans="1:4" ht="15">
      <c r="A296" s="17">
        <v>43739</v>
      </c>
      <c r="B296" s="12">
        <v>95.5</v>
      </c>
      <c r="C296" s="22">
        <v>31.802721088435376</v>
      </c>
      <c r="D296" s="43"/>
    </row>
    <row r="297" spans="1:4" ht="15">
      <c r="A297" s="17">
        <v>43770</v>
      </c>
      <c r="B297" s="12">
        <v>96.8</v>
      </c>
      <c r="C297" s="22">
        <v>26.271186440677965</v>
      </c>
      <c r="D297" s="43"/>
    </row>
    <row r="298" spans="1:4" ht="15">
      <c r="A298" s="17">
        <v>43800</v>
      </c>
      <c r="B298" s="12">
        <v>99.3</v>
      </c>
      <c r="C298" s="22">
        <v>17.229729729729726</v>
      </c>
      <c r="D298" s="43"/>
    </row>
    <row r="299" spans="1:4" ht="15">
      <c r="A299" s="17">
        <v>43831</v>
      </c>
      <c r="B299" s="12">
        <v>99.8</v>
      </c>
      <c r="C299" s="22">
        <v>16.498316498316498</v>
      </c>
      <c r="D299" s="43"/>
    </row>
    <row r="300" spans="1:4" ht="15">
      <c r="A300" s="17">
        <v>43862</v>
      </c>
      <c r="B300" s="12">
        <v>101</v>
      </c>
      <c r="C300" s="22">
        <v>14.429530201342274</v>
      </c>
      <c r="D300" s="43"/>
    </row>
    <row r="301" spans="1:4" ht="15">
      <c r="A301" s="17">
        <v>43891</v>
      </c>
      <c r="B301" s="12">
        <v>89.1</v>
      </c>
      <c r="C301" s="22">
        <v>57.357859531772576</v>
      </c>
      <c r="D301" s="43"/>
    </row>
    <row r="302" spans="1:4" ht="15">
      <c r="A302" s="17">
        <v>43922</v>
      </c>
      <c r="B302" s="12">
        <v>71.8</v>
      </c>
      <c r="C302" s="22">
        <v>88.333333333333329</v>
      </c>
      <c r="D302" s="43"/>
    </row>
    <row r="303" spans="1:4" ht="15">
      <c r="A303" s="17">
        <v>43952</v>
      </c>
      <c r="B303" s="12">
        <v>72.3</v>
      </c>
      <c r="C303" s="22">
        <v>87.541528239202663</v>
      </c>
      <c r="D303" s="43"/>
    </row>
    <row r="304" spans="1:4" ht="15">
      <c r="A304" s="17">
        <v>43983</v>
      </c>
      <c r="B304" s="12">
        <v>78.099999999999994</v>
      </c>
      <c r="C304" s="22">
        <v>77.483443708609272</v>
      </c>
      <c r="D304" s="43"/>
    </row>
    <row r="305" spans="1:4" ht="15">
      <c r="A305" s="17">
        <v>44013</v>
      </c>
      <c r="B305" s="12">
        <v>72.5</v>
      </c>
      <c r="C305" s="22">
        <v>86.963696369636963</v>
      </c>
      <c r="D305" s="43"/>
    </row>
    <row r="306" spans="1:4" ht="15">
      <c r="A306" s="17">
        <v>44044</v>
      </c>
      <c r="B306" s="12">
        <v>74.099999999999994</v>
      </c>
      <c r="C306" s="22">
        <v>83.881578947368425</v>
      </c>
      <c r="D306" s="43"/>
    </row>
    <row r="307" spans="1:4" ht="15">
      <c r="A307" s="17">
        <v>44075</v>
      </c>
      <c r="B307" s="12">
        <v>80.400000000000006</v>
      </c>
      <c r="C307" s="22">
        <v>74.426229508196727</v>
      </c>
      <c r="D307" s="43"/>
    </row>
    <row r="308" spans="1:4" ht="15">
      <c r="A308" s="17">
        <v>44105</v>
      </c>
      <c r="B308" s="12">
        <v>81.8</v>
      </c>
      <c r="C308" s="22">
        <v>72.222222222222229</v>
      </c>
      <c r="D308" s="43"/>
    </row>
    <row r="309" spans="1:4" ht="15">
      <c r="A309" s="17">
        <v>44136</v>
      </c>
      <c r="B309" s="12">
        <v>76.900000000000006</v>
      </c>
      <c r="C309" s="22">
        <v>78.664495114006513</v>
      </c>
      <c r="D309" s="43"/>
    </row>
    <row r="310" spans="1:4" ht="15">
      <c r="A310" s="17">
        <v>44166</v>
      </c>
      <c r="B310" s="12">
        <v>80.7</v>
      </c>
      <c r="C310" s="22">
        <v>73.701298701298697</v>
      </c>
      <c r="D310" s="43"/>
    </row>
    <row r="311" spans="1:4" ht="15">
      <c r="A311" s="17">
        <v>44197</v>
      </c>
      <c r="B311" s="12">
        <v>79</v>
      </c>
      <c r="C311" s="22">
        <v>75.728155339805824</v>
      </c>
      <c r="D311" s="43"/>
    </row>
    <row r="312" spans="1:4" ht="15">
      <c r="A312" s="17">
        <v>44228</v>
      </c>
      <c r="B312" s="12">
        <v>76.8</v>
      </c>
      <c r="C312" s="22">
        <v>79.032258064516128</v>
      </c>
      <c r="D312" s="43"/>
    </row>
    <row r="313" spans="1:4" ht="15">
      <c r="A313" s="17">
        <v>44256</v>
      </c>
      <c r="B313" s="12">
        <v>84.9</v>
      </c>
      <c r="C313" s="22">
        <v>64.469453376205792</v>
      </c>
      <c r="D313" s="43"/>
    </row>
    <row r="314" spans="1:4" ht="15">
      <c r="A314" s="17">
        <v>44287</v>
      </c>
      <c r="B314" s="12">
        <v>88.3</v>
      </c>
      <c r="C314" s="22">
        <v>58.17307692307692</v>
      </c>
      <c r="D314" s="43"/>
    </row>
    <row r="315" spans="1:4" ht="15">
      <c r="A315" s="17">
        <v>44317</v>
      </c>
      <c r="B315" s="12">
        <v>82.9</v>
      </c>
      <c r="C315" s="22">
        <v>67.731629392971257</v>
      </c>
      <c r="D315" s="43"/>
    </row>
    <row r="316" spans="1:4" ht="15">
      <c r="A316" s="17">
        <v>44348</v>
      </c>
      <c r="B316" s="12">
        <v>85.5</v>
      </c>
      <c r="C316" s="22">
        <v>63.057324840764331</v>
      </c>
      <c r="D316" s="43"/>
    </row>
    <row r="317" spans="1:4" ht="15">
      <c r="A317" s="17">
        <v>44378</v>
      </c>
      <c r="B317" s="12">
        <v>81.2</v>
      </c>
      <c r="C317" s="22">
        <v>72.857142857142861</v>
      </c>
      <c r="D317" s="43"/>
    </row>
    <row r="318" spans="1:4" ht="15">
      <c r="A318" s="17">
        <v>44409</v>
      </c>
      <c r="B318" s="12">
        <v>70.3</v>
      </c>
      <c r="C318" s="22">
        <v>90.664556962025316</v>
      </c>
      <c r="D318" s="43"/>
    </row>
    <row r="319" spans="1:4" ht="15">
      <c r="A319" s="17">
        <v>44440</v>
      </c>
      <c r="B319" s="12">
        <v>72.8</v>
      </c>
      <c r="C319" s="22">
        <v>86.750788643533127</v>
      </c>
      <c r="D319" s="43"/>
    </row>
    <row r="320" spans="1:4" ht="15">
      <c r="A320" s="17">
        <v>44470</v>
      </c>
      <c r="B320" s="12">
        <v>71.7</v>
      </c>
      <c r="C320" s="22">
        <v>88.679245283018872</v>
      </c>
      <c r="D320" s="43"/>
    </row>
    <row r="321" spans="1:4" ht="15">
      <c r="A321" s="17">
        <v>44501</v>
      </c>
      <c r="B321" s="12">
        <v>67.400000000000006</v>
      </c>
      <c r="C321" s="22">
        <v>93.887147335423194</v>
      </c>
      <c r="D321" s="43"/>
    </row>
    <row r="322" spans="1:4" ht="15">
      <c r="A322" s="17">
        <v>44531</v>
      </c>
      <c r="B322" s="12">
        <v>70.599999999999994</v>
      </c>
      <c r="C322" s="22">
        <v>89.84375</v>
      </c>
      <c r="D322" s="43"/>
    </row>
    <row r="323" spans="1:4" ht="15">
      <c r="A323" s="17">
        <v>44562</v>
      </c>
      <c r="B323" s="12">
        <v>67.2</v>
      </c>
      <c r="C323" s="22">
        <v>94.0809968847352</v>
      </c>
      <c r="D323" s="43"/>
    </row>
    <row r="324" spans="1:4" ht="15">
      <c r="A324" s="17">
        <v>44593</v>
      </c>
      <c r="B324" s="12">
        <v>62.8</v>
      </c>
      <c r="C324" s="22">
        <v>95.962732919254663</v>
      </c>
      <c r="D324" s="43"/>
    </row>
    <row r="325" spans="1:4" ht="15">
      <c r="A325" s="17">
        <v>44621</v>
      </c>
      <c r="B325" s="12">
        <v>59.4</v>
      </c>
      <c r="C325" s="22">
        <v>98.142414860681114</v>
      </c>
      <c r="D325" s="43"/>
    </row>
    <row r="326" spans="1:4" ht="15">
      <c r="A326" s="17">
        <v>44652</v>
      </c>
      <c r="B326" s="12">
        <v>65.2</v>
      </c>
      <c r="C326" s="22">
        <v>94.135802469135797</v>
      </c>
      <c r="D326" s="43"/>
    </row>
    <row r="327" spans="1:4" ht="15">
      <c r="A327" s="17">
        <v>44682</v>
      </c>
      <c r="B327" s="12">
        <v>58.4</v>
      </c>
      <c r="C327" s="22">
        <v>98.15384615384616</v>
      </c>
      <c r="D327" s="43"/>
    </row>
    <row r="328" spans="1:4" ht="15">
      <c r="A328" s="17">
        <v>44713</v>
      </c>
      <c r="B328" s="12">
        <v>50</v>
      </c>
      <c r="C328" s="22">
        <v>100</v>
      </c>
      <c r="D328" s="43"/>
    </row>
    <row r="329" spans="1:4" ht="15">
      <c r="A329" s="17">
        <v>44743</v>
      </c>
      <c r="B329" s="12">
        <v>51.5</v>
      </c>
      <c r="C329" s="22">
        <v>99.694189602446485</v>
      </c>
      <c r="D329" s="43"/>
    </row>
    <row r="330" spans="1:4" ht="15">
      <c r="A330" s="17">
        <v>44774</v>
      </c>
      <c r="B330" s="12">
        <v>58.2</v>
      </c>
      <c r="C330" s="22">
        <v>97.560975609756099</v>
      </c>
      <c r="D330" s="43"/>
    </row>
    <row r="331" spans="1:4" ht="15">
      <c r="A331" s="17">
        <v>44805</v>
      </c>
      <c r="B331" s="12">
        <v>58.6</v>
      </c>
      <c r="C331" s="22">
        <v>96.960486322188444</v>
      </c>
      <c r="D331" s="43"/>
    </row>
    <row r="332" spans="1:4" ht="15">
      <c r="A332" s="17">
        <v>44835</v>
      </c>
      <c r="B332" s="12">
        <v>59.9</v>
      </c>
      <c r="C332" s="22">
        <v>95.757575757575751</v>
      </c>
      <c r="D332" s="43"/>
    </row>
    <row r="333" spans="1:4" ht="15">
      <c r="A333" s="17">
        <v>44866</v>
      </c>
      <c r="B333" s="12">
        <v>56.7</v>
      </c>
      <c r="C333" s="22">
        <v>98.187311178247739</v>
      </c>
      <c r="D333" s="43"/>
    </row>
    <row r="334" spans="1:4" ht="15">
      <c r="A334" s="17">
        <v>44896</v>
      </c>
      <c r="B334" s="12">
        <v>59.8</v>
      </c>
      <c r="C334" s="22">
        <v>95.632530120481931</v>
      </c>
      <c r="D334" s="43"/>
    </row>
    <row r="335" spans="1:4" ht="15">
      <c r="A335" s="17">
        <v>44927</v>
      </c>
      <c r="B335" s="12">
        <v>64.900000000000006</v>
      </c>
      <c r="C335" s="22">
        <v>92.192192192192195</v>
      </c>
      <c r="D335" s="43"/>
    </row>
    <row r="336" spans="1:4" ht="15">
      <c r="A336" s="17">
        <v>44958</v>
      </c>
      <c r="B336" s="12">
        <v>66.900000000000006</v>
      </c>
      <c r="C336" s="22">
        <v>90.718562874251504</v>
      </c>
      <c r="D336" s="43"/>
    </row>
    <row r="337" spans="1:4" ht="15">
      <c r="A337" s="17">
        <v>44986</v>
      </c>
      <c r="B337" s="12">
        <v>62</v>
      </c>
      <c r="C337" s="22">
        <v>93.731343283582092</v>
      </c>
      <c r="D337" s="43"/>
    </row>
    <row r="338" spans="1:4" ht="15">
      <c r="A338" s="17">
        <v>45017</v>
      </c>
      <c r="B338" s="12">
        <v>63.7</v>
      </c>
      <c r="C338" s="22">
        <v>92.261904761904759</v>
      </c>
      <c r="D338" s="43"/>
    </row>
    <row r="339" spans="1:4" ht="15">
      <c r="A339" s="17">
        <v>45047</v>
      </c>
      <c r="B339" s="12">
        <v>59</v>
      </c>
      <c r="C339" s="22">
        <v>96.439169139465875</v>
      </c>
      <c r="D339" s="43"/>
    </row>
    <row r="340" spans="1:4" ht="15">
      <c r="A340" s="17">
        <v>45078</v>
      </c>
      <c r="B340" s="12">
        <v>64.2</v>
      </c>
      <c r="C340" s="22">
        <v>91.42011834319527</v>
      </c>
      <c r="D340" s="43"/>
    </row>
    <row r="341" spans="1:4" ht="15">
      <c r="A341" s="17">
        <v>45108</v>
      </c>
      <c r="B341" s="12">
        <v>71.5</v>
      </c>
      <c r="C341" s="22">
        <v>83.923303834808252</v>
      </c>
      <c r="D341" s="43"/>
    </row>
    <row r="342" spans="1:4" ht="15">
      <c r="A342" s="17">
        <v>45139</v>
      </c>
      <c r="B342" s="12">
        <v>69.400000000000006</v>
      </c>
      <c r="C342" s="22">
        <v>86.764705882352942</v>
      </c>
      <c r="D342" s="43"/>
    </row>
    <row r="343" spans="1:4" ht="15">
      <c r="A343" s="17">
        <v>45170</v>
      </c>
      <c r="B343" s="12">
        <v>67.8</v>
      </c>
      <c r="C343" s="22">
        <v>87.829912023460409</v>
      </c>
      <c r="D343" s="43"/>
    </row>
    <row r="344" spans="1:4" ht="15">
      <c r="A344" s="17">
        <v>45200</v>
      </c>
      <c r="B344" s="12">
        <v>63.8</v>
      </c>
      <c r="C344" s="22">
        <v>91.520467836257311</v>
      </c>
      <c r="D344" s="43"/>
    </row>
    <row r="345" spans="1:4" ht="15">
      <c r="A345" s="17">
        <v>45231</v>
      </c>
      <c r="B345" s="12">
        <v>61.3</v>
      </c>
      <c r="C345" s="22">
        <v>93.586005830903787</v>
      </c>
      <c r="D345" s="43"/>
    </row>
    <row r="346" spans="1:4" ht="15">
      <c r="A346" s="17">
        <v>45261</v>
      </c>
      <c r="B346" s="12">
        <v>69.7</v>
      </c>
      <c r="C346" s="22">
        <v>85.465116279069761</v>
      </c>
      <c r="D346" s="43"/>
    </row>
    <row r="347" spans="1:4" ht="15">
      <c r="A347" s="17">
        <v>45292</v>
      </c>
      <c r="B347" s="12">
        <v>79</v>
      </c>
      <c r="C347" s="22">
        <v>69.420289855072468</v>
      </c>
      <c r="D347" s="43"/>
    </row>
    <row r="348" spans="1:4" ht="15">
      <c r="A348" s="17">
        <v>45323</v>
      </c>
      <c r="B348" s="12">
        <v>76.900000000000006</v>
      </c>
      <c r="C348" s="22">
        <v>72.25433526011561</v>
      </c>
      <c r="D348" s="43"/>
    </row>
    <row r="349" spans="1:4" ht="15">
      <c r="A349" s="17">
        <v>45352</v>
      </c>
      <c r="B349" s="12">
        <v>79.400000000000006</v>
      </c>
      <c r="C349" s="22">
        <v>68.299711815561963</v>
      </c>
      <c r="D349" s="43"/>
    </row>
    <row r="350" spans="1:4" ht="15">
      <c r="A350" s="17">
        <v>45383</v>
      </c>
      <c r="B350" s="12">
        <v>77.2</v>
      </c>
      <c r="C350" s="22">
        <v>71.839080459770116</v>
      </c>
      <c r="D350" s="43"/>
    </row>
    <row r="351" spans="1:4" ht="15">
      <c r="A351" s="17">
        <v>45413</v>
      </c>
      <c r="B351" s="12">
        <v>69.099999999999994</v>
      </c>
      <c r="C351" s="22">
        <v>86.246418338108882</v>
      </c>
      <c r="D351" s="43"/>
    </row>
    <row r="352" spans="1:4" ht="15">
      <c r="A352" s="17">
        <v>45444</v>
      </c>
      <c r="B352" s="12">
        <v>68.2</v>
      </c>
      <c r="C352" s="22">
        <v>87</v>
      </c>
      <c r="D352" s="43"/>
    </row>
    <row r="353" spans="1:4" ht="15">
      <c r="A353" s="17">
        <v>45474</v>
      </c>
      <c r="B353" s="12">
        <v>66.400000000000006</v>
      </c>
      <c r="C353" s="22">
        <v>89.458689458689463</v>
      </c>
      <c r="D353" s="43"/>
    </row>
    <row r="354" spans="1:4" ht="15">
      <c r="A354" s="17">
        <v>45505</v>
      </c>
      <c r="B354" s="12">
        <v>67.900000000000006</v>
      </c>
      <c r="C354" s="22">
        <v>86.931818181818187</v>
      </c>
      <c r="D354" s="43"/>
    </row>
    <row r="355" spans="1:4" ht="15">
      <c r="A355" s="17">
        <v>45536</v>
      </c>
      <c r="B355" s="12">
        <v>70.099999999999994</v>
      </c>
      <c r="C355" s="22">
        <v>83.852691218130317</v>
      </c>
      <c r="D355" s="43"/>
    </row>
    <row r="356" spans="1:4" ht="15">
      <c r="A356" s="17">
        <v>45566</v>
      </c>
      <c r="B356" s="12">
        <v>70.5</v>
      </c>
      <c r="C356" s="22">
        <v>83.050847457627128</v>
      </c>
      <c r="D356" s="43"/>
    </row>
    <row r="357" spans="1:4" ht="15">
      <c r="A357" s="17">
        <v>45597</v>
      </c>
      <c r="B357" s="12">
        <v>71.8</v>
      </c>
      <c r="C357" s="22">
        <v>80.422535211267615</v>
      </c>
      <c r="D357" s="43"/>
    </row>
    <row r="358" spans="1:4" ht="15">
      <c r="A358" s="17">
        <v>45627</v>
      </c>
      <c r="B358" s="12">
        <v>74</v>
      </c>
      <c r="C358" s="22">
        <v>76.123595505617971</v>
      </c>
      <c r="D358" s="43"/>
    </row>
    <row r="359" spans="1:4" ht="15">
      <c r="A359" s="17">
        <v>45658</v>
      </c>
      <c r="B359" s="12">
        <v>71.7</v>
      </c>
      <c r="C359" s="22">
        <v>80.812324929971993</v>
      </c>
      <c r="D359" s="43"/>
    </row>
    <row r="360" spans="1:4" ht="15">
      <c r="A360" s="17">
        <v>45689</v>
      </c>
      <c r="B360" s="12">
        <v>64.7</v>
      </c>
      <c r="C360" s="22">
        <v>91.061452513966486</v>
      </c>
      <c r="D360" s="43"/>
    </row>
    <row r="361" spans="1:4" ht="15">
      <c r="A361" s="17">
        <v>45717</v>
      </c>
      <c r="B361" s="12">
        <v>57</v>
      </c>
      <c r="C361" s="22">
        <v>98.050139275766014</v>
      </c>
      <c r="D361" s="43"/>
    </row>
    <row r="362" spans="1:4" ht="15">
      <c r="A362" s="17">
        <v>45748</v>
      </c>
      <c r="B362" s="12">
        <v>52.2</v>
      </c>
      <c r="C362" s="22">
        <v>99.444444444444443</v>
      </c>
      <c r="D362" s="43"/>
    </row>
    <row r="363" spans="1:4" ht="15">
      <c r="A363" s="17">
        <v>45778</v>
      </c>
      <c r="B363" s="12">
        <v>52.2</v>
      </c>
      <c r="C363" s="22">
        <v>99.307479224376735</v>
      </c>
      <c r="D363" s="43"/>
    </row>
    <row r="364" spans="1:4" ht="15">
      <c r="A364" s="17">
        <v>45809</v>
      </c>
      <c r="B364" s="12">
        <v>60.7</v>
      </c>
      <c r="C364" s="22">
        <v>93.922651933701658</v>
      </c>
      <c r="D364" s="43"/>
    </row>
    <row r="365" spans="1:4" ht="13">
      <c r="C365" s="22" t="s">
        <v>100</v>
      </c>
    </row>
    <row r="366" spans="1:4" ht="13">
      <c r="C366" s="22"/>
    </row>
    <row r="367" spans="1:4" ht="13">
      <c r="C367" s="22"/>
    </row>
    <row r="368" spans="1:4" ht="13">
      <c r="C368" s="22"/>
    </row>
    <row r="369" spans="3:3" ht="13">
      <c r="C369" s="22"/>
    </row>
    <row r="370" spans="3:3" ht="13">
      <c r="C370" s="22"/>
    </row>
    <row r="371" spans="3:3" ht="13">
      <c r="C371" s="22"/>
    </row>
    <row r="372" spans="3:3" ht="13">
      <c r="C372" s="22"/>
    </row>
    <row r="373" spans="3:3" ht="13">
      <c r="C373" s="22"/>
    </row>
    <row r="374" spans="3:3" ht="13">
      <c r="C374" s="22"/>
    </row>
    <row r="375" spans="3:3" ht="13">
      <c r="C375" s="22"/>
    </row>
    <row r="376" spans="3:3" ht="13">
      <c r="C376" s="22"/>
    </row>
    <row r="377" spans="3:3" ht="13">
      <c r="C377" s="22"/>
    </row>
    <row r="378" spans="3:3" ht="13">
      <c r="C378" s="22"/>
    </row>
    <row r="379" spans="3:3" ht="13">
      <c r="C379" s="22"/>
    </row>
    <row r="380" spans="3:3" ht="13">
      <c r="C380" s="22"/>
    </row>
    <row r="381" spans="3:3" ht="13">
      <c r="C381" s="22"/>
    </row>
    <row r="382" spans="3:3" ht="13">
      <c r="C382" s="22"/>
    </row>
    <row r="383" spans="3:3" ht="13">
      <c r="C383" s="22"/>
    </row>
    <row r="384" spans="3:3" ht="13">
      <c r="C384" s="22"/>
    </row>
    <row r="385" spans="3:3" ht="13">
      <c r="C385" s="22"/>
    </row>
    <row r="386" spans="3:3" ht="13">
      <c r="C386" s="22"/>
    </row>
    <row r="387" spans="3:3" ht="13">
      <c r="C387" s="22"/>
    </row>
    <row r="388" spans="3:3" ht="13">
      <c r="C388" s="22"/>
    </row>
    <row r="389" spans="3:3" ht="13">
      <c r="C389" s="22"/>
    </row>
    <row r="390" spans="3:3" ht="13">
      <c r="C390" s="22"/>
    </row>
    <row r="391" spans="3:3" ht="13">
      <c r="C391" s="22"/>
    </row>
    <row r="392" spans="3:3" ht="13">
      <c r="C392" s="22"/>
    </row>
    <row r="393" spans="3:3" ht="13">
      <c r="C393" s="22"/>
    </row>
    <row r="394" spans="3:3" ht="13">
      <c r="C394" s="22"/>
    </row>
    <row r="395" spans="3:3" ht="13">
      <c r="C395" s="22"/>
    </row>
    <row r="396" spans="3:3" ht="13">
      <c r="C396" s="22"/>
    </row>
    <row r="397" spans="3:3" ht="13">
      <c r="C397" s="22"/>
    </row>
    <row r="398" spans="3:3" ht="13">
      <c r="C398" s="22"/>
    </row>
    <row r="399" spans="3:3" ht="13">
      <c r="C399" s="22"/>
    </row>
    <row r="400" spans="3:3" ht="13">
      <c r="C400" s="22"/>
    </row>
    <row r="401" spans="3:3" ht="13">
      <c r="C401" s="22"/>
    </row>
    <row r="402" spans="3:3" ht="13">
      <c r="C402" s="22"/>
    </row>
    <row r="403" spans="3:3" ht="13">
      <c r="C403" s="22"/>
    </row>
    <row r="404" spans="3:3" ht="13">
      <c r="C404" s="22"/>
    </row>
    <row r="405" spans="3:3" ht="13">
      <c r="C405" s="22"/>
    </row>
    <row r="406" spans="3:3" ht="13">
      <c r="C406" s="22"/>
    </row>
    <row r="407" spans="3:3" ht="13">
      <c r="C407" s="22"/>
    </row>
    <row r="408" spans="3:3" ht="13">
      <c r="C408" s="22"/>
    </row>
    <row r="409" spans="3:3" ht="13">
      <c r="C409" s="22"/>
    </row>
    <row r="410" spans="3:3" ht="13">
      <c r="C410" s="22"/>
    </row>
    <row r="411" spans="3:3" ht="13">
      <c r="C411" s="22"/>
    </row>
    <row r="412" spans="3:3" ht="13">
      <c r="C412" s="22"/>
    </row>
    <row r="413" spans="3:3" ht="13">
      <c r="C413" s="22"/>
    </row>
    <row r="414" spans="3:3" ht="13">
      <c r="C414" s="22"/>
    </row>
    <row r="415" spans="3:3" ht="13">
      <c r="C415" s="22"/>
    </row>
    <row r="416" spans="3:3" ht="13">
      <c r="C416" s="22"/>
    </row>
    <row r="417" spans="3:3" ht="13">
      <c r="C417" s="22"/>
    </row>
    <row r="418" spans="3:3" ht="13">
      <c r="C418" s="22"/>
    </row>
    <row r="419" spans="3:3" ht="13">
      <c r="C419" s="22"/>
    </row>
    <row r="420" spans="3:3" ht="13">
      <c r="C420" s="22"/>
    </row>
    <row r="421" spans="3:3" ht="13">
      <c r="C421" s="22"/>
    </row>
    <row r="422" spans="3:3" ht="13">
      <c r="C422" s="22"/>
    </row>
    <row r="423" spans="3:3" ht="13">
      <c r="C423" s="22"/>
    </row>
    <row r="424" spans="3:3" ht="13">
      <c r="C424" s="22"/>
    </row>
    <row r="425" spans="3:3" ht="13">
      <c r="C425" s="22"/>
    </row>
    <row r="426" spans="3:3" ht="13">
      <c r="C426" s="22"/>
    </row>
    <row r="427" spans="3:3" ht="13">
      <c r="C427" s="22"/>
    </row>
    <row r="428" spans="3:3" ht="13">
      <c r="C428" s="22"/>
    </row>
    <row r="429" spans="3:3" ht="13">
      <c r="C429" s="22"/>
    </row>
    <row r="430" spans="3:3" ht="13">
      <c r="C430" s="22"/>
    </row>
    <row r="431" spans="3:3" ht="13">
      <c r="C431" s="22"/>
    </row>
    <row r="432" spans="3:3" ht="13">
      <c r="C432" s="22"/>
    </row>
    <row r="433" spans="3:3" ht="13">
      <c r="C433" s="22"/>
    </row>
    <row r="434" spans="3:3" ht="13">
      <c r="C434" s="22"/>
    </row>
    <row r="435" spans="3:3" ht="13">
      <c r="C435" s="22"/>
    </row>
    <row r="436" spans="3:3" ht="13">
      <c r="C436" s="22"/>
    </row>
    <row r="437" spans="3:3" ht="13">
      <c r="C437" s="22"/>
    </row>
    <row r="438" spans="3:3" ht="13">
      <c r="C438" s="22"/>
    </row>
    <row r="439" spans="3:3" ht="13">
      <c r="C439" s="22"/>
    </row>
    <row r="440" spans="3:3" ht="13">
      <c r="C440" s="22"/>
    </row>
    <row r="441" spans="3:3" ht="13">
      <c r="C441" s="22"/>
    </row>
    <row r="442" spans="3:3" ht="13">
      <c r="C442" s="22"/>
    </row>
    <row r="443" spans="3:3" ht="13">
      <c r="C443" s="22"/>
    </row>
    <row r="444" spans="3:3" ht="13">
      <c r="C444" s="22"/>
    </row>
    <row r="445" spans="3:3" ht="13">
      <c r="C445" s="22"/>
    </row>
    <row r="446" spans="3:3" ht="13">
      <c r="C446" s="22"/>
    </row>
    <row r="447" spans="3:3" ht="13">
      <c r="C447" s="22"/>
    </row>
    <row r="448" spans="3:3" ht="13">
      <c r="C448" s="22"/>
    </row>
    <row r="449" spans="3:3" ht="13">
      <c r="C449" s="22"/>
    </row>
    <row r="450" spans="3:3" ht="13">
      <c r="C450" s="22"/>
    </row>
    <row r="451" spans="3:3" ht="13">
      <c r="C451" s="22"/>
    </row>
    <row r="452" spans="3:3" ht="13">
      <c r="C452" s="22"/>
    </row>
    <row r="453" spans="3:3" ht="13">
      <c r="C453" s="22"/>
    </row>
    <row r="454" spans="3:3" ht="13">
      <c r="C454" s="22"/>
    </row>
    <row r="455" spans="3:3" ht="13">
      <c r="C455" s="22"/>
    </row>
    <row r="456" spans="3:3" ht="13">
      <c r="C456" s="22"/>
    </row>
    <row r="457" spans="3:3" ht="13">
      <c r="C457" s="22"/>
    </row>
    <row r="458" spans="3:3" ht="13">
      <c r="C458" s="22"/>
    </row>
    <row r="459" spans="3:3" ht="13">
      <c r="C459" s="22"/>
    </row>
    <row r="460" spans="3:3" ht="13">
      <c r="C460" s="22"/>
    </row>
    <row r="461" spans="3:3" ht="13">
      <c r="C461" s="22"/>
    </row>
    <row r="462" spans="3:3" ht="13">
      <c r="C462" s="22"/>
    </row>
    <row r="463" spans="3:3" ht="13">
      <c r="C463" s="22"/>
    </row>
    <row r="464" spans="3:3" ht="13">
      <c r="C464" s="22"/>
    </row>
    <row r="465" spans="3:3" ht="13">
      <c r="C465" s="22"/>
    </row>
    <row r="466" spans="3:3" ht="13">
      <c r="C466" s="22"/>
    </row>
    <row r="467" spans="3:3" ht="13">
      <c r="C467" s="22"/>
    </row>
    <row r="468" spans="3:3" ht="13">
      <c r="C468" s="22"/>
    </row>
    <row r="469" spans="3:3" ht="13">
      <c r="C469" s="22"/>
    </row>
    <row r="470" spans="3:3" ht="13">
      <c r="C470" s="22"/>
    </row>
    <row r="471" spans="3:3" ht="13">
      <c r="C471" s="22"/>
    </row>
    <row r="472" spans="3:3" ht="13">
      <c r="C472" s="22"/>
    </row>
    <row r="473" spans="3:3" ht="13">
      <c r="C473" s="22"/>
    </row>
    <row r="474" spans="3:3" ht="13">
      <c r="C474" s="22"/>
    </row>
    <row r="475" spans="3:3" ht="13">
      <c r="C475" s="22"/>
    </row>
    <row r="476" spans="3:3" ht="13">
      <c r="C476" s="22"/>
    </row>
    <row r="477" spans="3:3" ht="13">
      <c r="C477" s="22"/>
    </row>
    <row r="478" spans="3:3" ht="13">
      <c r="C478" s="22"/>
    </row>
    <row r="479" spans="3:3" ht="13">
      <c r="C479" s="22"/>
    </row>
    <row r="480" spans="3:3" ht="13">
      <c r="C480" s="22"/>
    </row>
    <row r="481" spans="3:3" ht="13">
      <c r="C481" s="22"/>
    </row>
    <row r="482" spans="3:3" ht="13">
      <c r="C482" s="22"/>
    </row>
    <row r="483" spans="3:3" ht="13">
      <c r="C483" s="22"/>
    </row>
    <row r="484" spans="3:3" ht="13">
      <c r="C484" s="22"/>
    </row>
    <row r="485" spans="3:3" ht="13">
      <c r="C485" s="22"/>
    </row>
    <row r="486" spans="3:3" ht="13">
      <c r="C486" s="22"/>
    </row>
    <row r="487" spans="3:3" ht="13">
      <c r="C487" s="22"/>
    </row>
    <row r="488" spans="3:3" ht="13">
      <c r="C488" s="22"/>
    </row>
    <row r="489" spans="3:3" ht="13">
      <c r="C489" s="22"/>
    </row>
    <row r="490" spans="3:3" ht="13">
      <c r="C490" s="22"/>
    </row>
    <row r="491" spans="3:3" ht="13">
      <c r="C491" s="22"/>
    </row>
    <row r="492" spans="3:3" ht="13">
      <c r="C492" s="22"/>
    </row>
    <row r="493" spans="3:3" ht="13">
      <c r="C493" s="22"/>
    </row>
    <row r="494" spans="3:3" ht="13">
      <c r="C494" s="22"/>
    </row>
    <row r="495" spans="3:3" ht="13">
      <c r="C495" s="22"/>
    </row>
    <row r="496" spans="3:3" ht="13">
      <c r="C496" s="22"/>
    </row>
    <row r="497" spans="3:3" ht="13">
      <c r="C497" s="22"/>
    </row>
    <row r="498" spans="3:3" ht="13">
      <c r="C498" s="22"/>
    </row>
    <row r="499" spans="3:3" ht="13">
      <c r="C499" s="22"/>
    </row>
    <row r="500" spans="3:3" ht="13">
      <c r="C500" s="22"/>
    </row>
    <row r="501" spans="3:3" ht="13">
      <c r="C501" s="22"/>
    </row>
    <row r="502" spans="3:3" ht="13">
      <c r="C502" s="22"/>
    </row>
    <row r="503" spans="3:3" ht="13">
      <c r="C503" s="22"/>
    </row>
    <row r="504" spans="3:3" ht="13">
      <c r="C504" s="22"/>
    </row>
    <row r="505" spans="3:3" ht="13">
      <c r="C505" s="22"/>
    </row>
    <row r="506" spans="3:3" ht="13">
      <c r="C506" s="22"/>
    </row>
    <row r="507" spans="3:3" ht="13">
      <c r="C507" s="22"/>
    </row>
    <row r="508" spans="3:3" ht="13">
      <c r="C508" s="22"/>
    </row>
    <row r="509" spans="3:3" ht="13">
      <c r="C509" s="22"/>
    </row>
    <row r="510" spans="3:3" ht="13">
      <c r="C510" s="22"/>
    </row>
    <row r="511" spans="3:3" ht="13">
      <c r="C511" s="22"/>
    </row>
    <row r="512" spans="3:3" ht="13">
      <c r="C512" s="22"/>
    </row>
    <row r="513" spans="3:3" ht="13">
      <c r="C513" s="22"/>
    </row>
    <row r="514" spans="3:3" ht="13">
      <c r="C514" s="22"/>
    </row>
    <row r="515" spans="3:3" ht="13">
      <c r="C515" s="22"/>
    </row>
    <row r="516" spans="3:3" ht="13">
      <c r="C516" s="22"/>
    </row>
    <row r="517" spans="3:3" ht="13">
      <c r="C517" s="22"/>
    </row>
    <row r="518" spans="3:3" ht="13">
      <c r="C518" s="22"/>
    </row>
    <row r="519" spans="3:3" ht="13">
      <c r="C519" s="22"/>
    </row>
    <row r="520" spans="3:3" ht="13">
      <c r="C520" s="22"/>
    </row>
    <row r="521" spans="3:3" ht="13">
      <c r="C521" s="22"/>
    </row>
    <row r="522" spans="3:3" ht="13">
      <c r="C522" s="22"/>
    </row>
    <row r="523" spans="3:3" ht="13">
      <c r="C523" s="22"/>
    </row>
    <row r="524" spans="3:3" ht="13">
      <c r="C524" s="22"/>
    </row>
    <row r="525" spans="3:3" ht="13">
      <c r="C525" s="22"/>
    </row>
    <row r="526" spans="3:3" ht="13">
      <c r="C526" s="22"/>
    </row>
    <row r="527" spans="3:3" ht="13">
      <c r="C527" s="22"/>
    </row>
    <row r="528" spans="3:3" ht="13">
      <c r="C528" s="22"/>
    </row>
    <row r="529" spans="3:3" ht="13">
      <c r="C529" s="22"/>
    </row>
    <row r="530" spans="3:3" ht="13">
      <c r="C530" s="22"/>
    </row>
    <row r="531" spans="3:3" ht="13">
      <c r="C531" s="22"/>
    </row>
    <row r="532" spans="3:3" ht="13">
      <c r="C532" s="22"/>
    </row>
    <row r="533" spans="3:3" ht="13">
      <c r="C533" s="22"/>
    </row>
    <row r="534" spans="3:3" ht="13">
      <c r="C534" s="22"/>
    </row>
    <row r="535" spans="3:3" ht="13">
      <c r="C535" s="22"/>
    </row>
    <row r="536" spans="3:3" ht="13">
      <c r="C536" s="22"/>
    </row>
    <row r="537" spans="3:3" ht="13">
      <c r="C537" s="22"/>
    </row>
    <row r="538" spans="3:3" ht="13">
      <c r="C538" s="22"/>
    </row>
    <row r="539" spans="3:3" ht="13">
      <c r="C539" s="22"/>
    </row>
    <row r="540" spans="3:3" ht="13">
      <c r="C540" s="22"/>
    </row>
    <row r="541" spans="3:3" ht="13">
      <c r="C541" s="22"/>
    </row>
    <row r="542" spans="3:3" ht="13">
      <c r="C542" s="22"/>
    </row>
    <row r="543" spans="3:3" ht="13">
      <c r="C543" s="22"/>
    </row>
    <row r="544" spans="3:3" ht="13">
      <c r="C544" s="22"/>
    </row>
    <row r="545" spans="3:3" ht="13">
      <c r="C545" s="22"/>
    </row>
    <row r="546" spans="3:3" ht="13">
      <c r="C546" s="22"/>
    </row>
    <row r="547" spans="3:3" ht="13">
      <c r="C547" s="22"/>
    </row>
    <row r="548" spans="3:3" ht="13">
      <c r="C548" s="22"/>
    </row>
    <row r="549" spans="3:3" ht="13">
      <c r="C549" s="22"/>
    </row>
    <row r="550" spans="3:3" ht="13">
      <c r="C550" s="22"/>
    </row>
    <row r="551" spans="3:3" ht="13">
      <c r="C551" s="22"/>
    </row>
    <row r="552" spans="3:3" ht="13">
      <c r="C552" s="22"/>
    </row>
    <row r="553" spans="3:3" ht="13">
      <c r="C553" s="22"/>
    </row>
    <row r="554" spans="3:3" ht="13">
      <c r="C554" s="22"/>
    </row>
    <row r="555" spans="3:3" ht="13">
      <c r="C555" s="22"/>
    </row>
    <row r="556" spans="3:3" ht="13">
      <c r="C556" s="22"/>
    </row>
    <row r="557" spans="3:3" ht="13">
      <c r="C557" s="22"/>
    </row>
    <row r="558" spans="3:3" ht="13">
      <c r="C558" s="22"/>
    </row>
    <row r="559" spans="3:3" ht="13">
      <c r="C559" s="22"/>
    </row>
    <row r="560" spans="3:3" ht="13">
      <c r="C560" s="22"/>
    </row>
    <row r="561" spans="3:3" ht="13">
      <c r="C561" s="22"/>
    </row>
    <row r="562" spans="3:3" ht="13">
      <c r="C562" s="22"/>
    </row>
    <row r="563" spans="3:3" ht="13">
      <c r="C563" s="22"/>
    </row>
    <row r="564" spans="3:3" ht="13">
      <c r="C564" s="22"/>
    </row>
    <row r="565" spans="3:3" ht="13">
      <c r="C565" s="22"/>
    </row>
    <row r="566" spans="3:3" ht="13">
      <c r="C566" s="22"/>
    </row>
    <row r="567" spans="3:3" ht="13">
      <c r="C567" s="22"/>
    </row>
    <row r="568" spans="3:3" ht="13">
      <c r="C568" s="22"/>
    </row>
    <row r="569" spans="3:3" ht="13">
      <c r="C569" s="22"/>
    </row>
    <row r="570" spans="3:3" ht="13">
      <c r="C570" s="22"/>
    </row>
    <row r="571" spans="3:3" ht="13">
      <c r="C571" s="22"/>
    </row>
    <row r="572" spans="3:3" ht="13">
      <c r="C572" s="22"/>
    </row>
    <row r="573" spans="3:3" ht="13">
      <c r="C573" s="22"/>
    </row>
    <row r="574" spans="3:3" ht="13">
      <c r="C574" s="22"/>
    </row>
    <row r="575" spans="3:3" ht="13">
      <c r="C575" s="22"/>
    </row>
    <row r="576" spans="3:3" ht="13">
      <c r="C576" s="22"/>
    </row>
    <row r="577" spans="3:3" ht="13">
      <c r="C577" s="22"/>
    </row>
    <row r="578" spans="3:3" ht="13">
      <c r="C578" s="22"/>
    </row>
    <row r="579" spans="3:3" ht="13">
      <c r="C579" s="22"/>
    </row>
    <row r="580" spans="3:3" ht="13">
      <c r="C580" s="22"/>
    </row>
    <row r="581" spans="3:3" ht="13">
      <c r="C581" s="22"/>
    </row>
    <row r="582" spans="3:3" ht="13">
      <c r="C582" s="22"/>
    </row>
    <row r="583" spans="3:3" ht="13">
      <c r="C583" s="22"/>
    </row>
    <row r="584" spans="3:3" ht="13">
      <c r="C584" s="22"/>
    </row>
    <row r="585" spans="3:3" ht="13">
      <c r="C585" s="22"/>
    </row>
    <row r="586" spans="3:3" ht="13">
      <c r="C586" s="22"/>
    </row>
    <row r="587" spans="3:3" ht="13">
      <c r="C587" s="22"/>
    </row>
    <row r="588" spans="3:3" ht="13">
      <c r="C588" s="22"/>
    </row>
    <row r="589" spans="3:3" ht="13">
      <c r="C589" s="22"/>
    </row>
    <row r="590" spans="3:3" ht="13">
      <c r="C590" s="22"/>
    </row>
    <row r="591" spans="3:3" ht="13">
      <c r="C591" s="22"/>
    </row>
    <row r="592" spans="3:3" ht="13">
      <c r="C592" s="22"/>
    </row>
    <row r="593" spans="3:3" ht="13">
      <c r="C593" s="22"/>
    </row>
    <row r="594" spans="3:3" ht="13">
      <c r="C594" s="22"/>
    </row>
    <row r="595" spans="3:3" ht="13">
      <c r="C595" s="22"/>
    </row>
    <row r="596" spans="3:3" ht="13">
      <c r="C596" s="22"/>
    </row>
    <row r="597" spans="3:3" ht="13">
      <c r="C597" s="22"/>
    </row>
    <row r="598" spans="3:3" ht="13">
      <c r="C598" s="22"/>
    </row>
    <row r="599" spans="3:3" ht="13">
      <c r="C599" s="22"/>
    </row>
    <row r="600" spans="3:3" ht="13">
      <c r="C600" s="22"/>
    </row>
    <row r="601" spans="3:3" ht="13">
      <c r="C601" s="22"/>
    </row>
    <row r="602" spans="3:3" ht="13">
      <c r="C602" s="22"/>
    </row>
    <row r="603" spans="3:3" ht="13">
      <c r="C603" s="22"/>
    </row>
    <row r="604" spans="3:3" ht="13">
      <c r="C604" s="22"/>
    </row>
    <row r="605" spans="3:3" ht="13">
      <c r="C605" s="22"/>
    </row>
    <row r="606" spans="3:3" ht="13">
      <c r="C606" s="22"/>
    </row>
    <row r="607" spans="3:3" ht="13">
      <c r="C607" s="22"/>
    </row>
    <row r="608" spans="3:3" ht="13">
      <c r="C608" s="22"/>
    </row>
    <row r="609" spans="3:3" ht="13">
      <c r="C609" s="22"/>
    </row>
    <row r="610" spans="3:3" ht="13">
      <c r="C610" s="22"/>
    </row>
    <row r="611" spans="3:3" ht="13">
      <c r="C611" s="22"/>
    </row>
    <row r="612" spans="3:3" ht="13">
      <c r="C612" s="22"/>
    </row>
    <row r="613" spans="3:3" ht="13">
      <c r="C613" s="22"/>
    </row>
    <row r="614" spans="3:3" ht="13">
      <c r="C614" s="22"/>
    </row>
    <row r="615" spans="3:3" ht="13">
      <c r="C615" s="22"/>
    </row>
    <row r="616" spans="3:3" ht="13">
      <c r="C616" s="22"/>
    </row>
    <row r="617" spans="3:3" ht="13">
      <c r="C617" s="22"/>
    </row>
    <row r="618" spans="3:3" ht="13">
      <c r="C618" s="22"/>
    </row>
    <row r="619" spans="3:3" ht="13">
      <c r="C619" s="22"/>
    </row>
    <row r="620" spans="3:3" ht="13">
      <c r="C620" s="22"/>
    </row>
    <row r="621" spans="3:3" ht="13">
      <c r="C621" s="22"/>
    </row>
    <row r="622" spans="3:3" ht="13">
      <c r="C622" s="22"/>
    </row>
    <row r="623" spans="3:3" ht="13">
      <c r="C623" s="22"/>
    </row>
    <row r="624" spans="3:3" ht="13">
      <c r="C624" s="22"/>
    </row>
    <row r="625" spans="3:3" ht="13">
      <c r="C625" s="22"/>
    </row>
    <row r="626" spans="3:3" ht="13">
      <c r="C626" s="22"/>
    </row>
    <row r="627" spans="3:3" ht="13">
      <c r="C627" s="22"/>
    </row>
    <row r="628" spans="3:3" ht="13">
      <c r="C628" s="22"/>
    </row>
    <row r="629" spans="3:3" ht="13">
      <c r="C629" s="22"/>
    </row>
    <row r="630" spans="3:3" ht="13">
      <c r="C630" s="22"/>
    </row>
    <row r="631" spans="3:3" ht="13">
      <c r="C631" s="22"/>
    </row>
    <row r="632" spans="3:3" ht="13">
      <c r="C632" s="22"/>
    </row>
    <row r="633" spans="3:3" ht="13">
      <c r="C633" s="22"/>
    </row>
    <row r="634" spans="3:3" ht="13">
      <c r="C634" s="22"/>
    </row>
    <row r="635" spans="3:3" ht="13">
      <c r="C635" s="22"/>
    </row>
    <row r="636" spans="3:3" ht="13">
      <c r="C636" s="22"/>
    </row>
    <row r="637" spans="3:3" ht="13">
      <c r="C637" s="22"/>
    </row>
    <row r="638" spans="3:3" ht="13">
      <c r="C638" s="22"/>
    </row>
    <row r="639" spans="3:3" ht="13">
      <c r="C639" s="22"/>
    </row>
    <row r="640" spans="3:3" ht="13">
      <c r="C640" s="22"/>
    </row>
    <row r="641" spans="3:3" ht="13">
      <c r="C641" s="22"/>
    </row>
    <row r="642" spans="3:3" ht="13">
      <c r="C642" s="22"/>
    </row>
    <row r="643" spans="3:3" ht="13">
      <c r="C643" s="22"/>
    </row>
    <row r="644" spans="3:3" ht="13">
      <c r="C644" s="22"/>
    </row>
    <row r="645" spans="3:3" ht="13">
      <c r="C645" s="22"/>
    </row>
    <row r="646" spans="3:3" ht="13">
      <c r="C646" s="22"/>
    </row>
    <row r="647" spans="3:3" ht="13">
      <c r="C647" s="22"/>
    </row>
    <row r="648" spans="3:3" ht="13">
      <c r="C648" s="22"/>
    </row>
    <row r="649" spans="3:3" ht="13">
      <c r="C649" s="22"/>
    </row>
    <row r="650" spans="3:3" ht="13">
      <c r="C650" s="22"/>
    </row>
    <row r="651" spans="3:3" ht="13">
      <c r="C651" s="22"/>
    </row>
    <row r="652" spans="3:3" ht="13">
      <c r="C652" s="22"/>
    </row>
    <row r="653" spans="3:3" ht="13">
      <c r="C653" s="22"/>
    </row>
    <row r="654" spans="3:3" ht="13">
      <c r="C654" s="22"/>
    </row>
    <row r="655" spans="3:3" ht="13">
      <c r="C655" s="22"/>
    </row>
    <row r="656" spans="3:3" ht="13">
      <c r="C656" s="22"/>
    </row>
    <row r="657" spans="3:3" ht="13">
      <c r="C657" s="22"/>
    </row>
    <row r="658" spans="3:3" ht="13">
      <c r="C658" s="22"/>
    </row>
    <row r="659" spans="3:3" ht="13">
      <c r="C659" s="22"/>
    </row>
    <row r="660" spans="3:3" ht="13">
      <c r="C660" s="22"/>
    </row>
    <row r="661" spans="3:3" ht="13">
      <c r="C661" s="22"/>
    </row>
    <row r="662" spans="3:3" ht="13">
      <c r="C662" s="22"/>
    </row>
    <row r="663" spans="3:3" ht="13">
      <c r="C663" s="22"/>
    </row>
    <row r="664" spans="3:3" ht="13">
      <c r="C664" s="22"/>
    </row>
    <row r="665" spans="3:3" ht="13">
      <c r="C665" s="22"/>
    </row>
    <row r="666" spans="3:3" ht="13">
      <c r="C666" s="22"/>
    </row>
    <row r="667" spans="3:3" ht="13">
      <c r="C667" s="22"/>
    </row>
    <row r="668" spans="3:3" ht="13">
      <c r="C668" s="22"/>
    </row>
    <row r="669" spans="3:3" ht="13">
      <c r="C669" s="22"/>
    </row>
    <row r="670" spans="3:3" ht="13">
      <c r="C670" s="22"/>
    </row>
    <row r="671" spans="3:3" ht="13">
      <c r="C671" s="22"/>
    </row>
    <row r="672" spans="3:3" ht="13">
      <c r="C672" s="22"/>
    </row>
    <row r="673" spans="3:3" ht="13">
      <c r="C673" s="22"/>
    </row>
    <row r="674" spans="3:3" ht="13">
      <c r="C674" s="22"/>
    </row>
    <row r="675" spans="3:3" ht="13">
      <c r="C675" s="22"/>
    </row>
    <row r="676" spans="3:3" ht="13">
      <c r="C676" s="22"/>
    </row>
    <row r="677" spans="3:3" ht="13">
      <c r="C677" s="22"/>
    </row>
    <row r="678" spans="3:3" ht="13">
      <c r="C678" s="22"/>
    </row>
    <row r="679" spans="3:3" ht="13">
      <c r="C679" s="22"/>
    </row>
    <row r="680" spans="3:3" ht="13">
      <c r="C680" s="22"/>
    </row>
    <row r="681" spans="3:3" ht="13">
      <c r="C681" s="22"/>
    </row>
    <row r="682" spans="3:3" ht="13">
      <c r="C682" s="22"/>
    </row>
    <row r="683" spans="3:3" ht="13">
      <c r="C683" s="22"/>
    </row>
    <row r="684" spans="3:3" ht="13">
      <c r="C684" s="22"/>
    </row>
    <row r="685" spans="3:3" ht="13">
      <c r="C685" s="22"/>
    </row>
    <row r="686" spans="3:3" ht="13">
      <c r="C686" s="22"/>
    </row>
    <row r="687" spans="3:3" ht="13">
      <c r="C687" s="22"/>
    </row>
    <row r="688" spans="3:3" ht="13">
      <c r="C688" s="22"/>
    </row>
    <row r="689" spans="3:3" ht="13">
      <c r="C689" s="22"/>
    </row>
    <row r="690" spans="3:3" ht="13">
      <c r="C690" s="22"/>
    </row>
    <row r="691" spans="3:3" ht="13">
      <c r="C691" s="22"/>
    </row>
    <row r="692" spans="3:3" ht="13">
      <c r="C692" s="22"/>
    </row>
    <row r="693" spans="3:3" ht="13">
      <c r="C693" s="22"/>
    </row>
    <row r="694" spans="3:3" ht="13">
      <c r="C694" s="22"/>
    </row>
    <row r="695" spans="3:3" ht="13">
      <c r="C695" s="22"/>
    </row>
    <row r="696" spans="3:3" ht="13">
      <c r="C696" s="22"/>
    </row>
    <row r="697" spans="3:3" ht="13">
      <c r="C697" s="22"/>
    </row>
    <row r="698" spans="3:3" ht="13">
      <c r="C698" s="22"/>
    </row>
    <row r="699" spans="3:3" ht="13">
      <c r="C699" s="22"/>
    </row>
    <row r="700" spans="3:3" ht="13">
      <c r="C700" s="22"/>
    </row>
    <row r="701" spans="3:3" ht="13">
      <c r="C701" s="22"/>
    </row>
    <row r="702" spans="3:3" ht="13">
      <c r="C702" s="22"/>
    </row>
    <row r="703" spans="3:3" ht="13">
      <c r="C703" s="22"/>
    </row>
    <row r="704" spans="3:3" ht="13">
      <c r="C704" s="22"/>
    </row>
    <row r="705" spans="3:3" ht="13">
      <c r="C705" s="22"/>
    </row>
    <row r="706" spans="3:3" ht="13">
      <c r="C706" s="22"/>
    </row>
    <row r="707" spans="3:3" ht="13">
      <c r="C707" s="22"/>
    </row>
    <row r="708" spans="3:3" ht="13">
      <c r="C708" s="22"/>
    </row>
    <row r="709" spans="3:3" ht="13">
      <c r="C709" s="22"/>
    </row>
    <row r="710" spans="3:3" ht="13">
      <c r="C710" s="22"/>
    </row>
    <row r="711" spans="3:3" ht="13">
      <c r="C711" s="22"/>
    </row>
    <row r="712" spans="3:3" ht="13">
      <c r="C712" s="22"/>
    </row>
    <row r="713" spans="3:3" ht="13">
      <c r="C713" s="22"/>
    </row>
    <row r="714" spans="3:3" ht="13">
      <c r="C714" s="22"/>
    </row>
    <row r="715" spans="3:3" ht="13">
      <c r="C715" s="22"/>
    </row>
    <row r="716" spans="3:3" ht="13">
      <c r="C716" s="22"/>
    </row>
    <row r="717" spans="3:3" ht="13">
      <c r="C717" s="22"/>
    </row>
    <row r="718" spans="3:3" ht="13">
      <c r="C718" s="22"/>
    </row>
    <row r="719" spans="3:3" ht="13">
      <c r="C719" s="22"/>
    </row>
    <row r="720" spans="3:3" ht="13">
      <c r="C720" s="22"/>
    </row>
    <row r="721" spans="3:3" ht="13">
      <c r="C721" s="22"/>
    </row>
    <row r="722" spans="3:3" ht="13">
      <c r="C722" s="22"/>
    </row>
    <row r="723" spans="3:3" ht="13">
      <c r="C723" s="22"/>
    </row>
    <row r="724" spans="3:3" ht="13">
      <c r="C724" s="22"/>
    </row>
    <row r="725" spans="3:3" ht="13">
      <c r="C725" s="22"/>
    </row>
    <row r="726" spans="3:3" ht="13">
      <c r="C726" s="22"/>
    </row>
    <row r="727" spans="3:3" ht="13">
      <c r="C727" s="22"/>
    </row>
    <row r="728" spans="3:3" ht="13">
      <c r="C728" s="22"/>
    </row>
    <row r="729" spans="3:3" ht="13">
      <c r="C729" s="22"/>
    </row>
    <row r="730" spans="3:3" ht="13">
      <c r="C730" s="22"/>
    </row>
    <row r="731" spans="3:3" ht="13">
      <c r="C731" s="22"/>
    </row>
    <row r="732" spans="3:3" ht="13">
      <c r="C732" s="22"/>
    </row>
    <row r="733" spans="3:3" ht="13">
      <c r="C733" s="22"/>
    </row>
    <row r="734" spans="3:3" ht="13">
      <c r="C734" s="22"/>
    </row>
    <row r="735" spans="3:3" ht="13">
      <c r="C735" s="22"/>
    </row>
    <row r="736" spans="3:3" ht="13">
      <c r="C736" s="22"/>
    </row>
    <row r="737" spans="3:3" ht="13">
      <c r="C737" s="22"/>
    </row>
    <row r="738" spans="3:3" ht="13">
      <c r="C738" s="22"/>
    </row>
    <row r="739" spans="3:3" ht="13">
      <c r="C739" s="22"/>
    </row>
    <row r="740" spans="3:3" ht="13">
      <c r="C740" s="22"/>
    </row>
    <row r="741" spans="3:3" ht="13">
      <c r="C741" s="22"/>
    </row>
    <row r="742" spans="3:3" ht="13">
      <c r="C742" s="22"/>
    </row>
    <row r="743" spans="3:3" ht="13">
      <c r="C743" s="22"/>
    </row>
    <row r="744" spans="3:3" ht="13">
      <c r="C744" s="22"/>
    </row>
    <row r="745" spans="3:3" ht="13">
      <c r="C745" s="22"/>
    </row>
    <row r="746" spans="3:3" ht="13">
      <c r="C746" s="22"/>
    </row>
    <row r="747" spans="3:3" ht="13">
      <c r="C747" s="22"/>
    </row>
    <row r="748" spans="3:3" ht="13">
      <c r="C748" s="22"/>
    </row>
    <row r="749" spans="3:3" ht="13">
      <c r="C749" s="22"/>
    </row>
    <row r="750" spans="3:3" ht="13">
      <c r="C750" s="22"/>
    </row>
    <row r="751" spans="3:3" ht="13">
      <c r="C751" s="22"/>
    </row>
    <row r="752" spans="3:3" ht="13">
      <c r="C752" s="22"/>
    </row>
    <row r="753" spans="3:3" ht="13">
      <c r="C753" s="22"/>
    </row>
    <row r="754" spans="3:3" ht="13">
      <c r="C754" s="22"/>
    </row>
    <row r="755" spans="3:3" ht="13">
      <c r="C755" s="22"/>
    </row>
    <row r="756" spans="3:3" ht="13">
      <c r="C756" s="22"/>
    </row>
    <row r="757" spans="3:3" ht="13">
      <c r="C757" s="22"/>
    </row>
    <row r="758" spans="3:3" ht="13">
      <c r="C758" s="22"/>
    </row>
    <row r="759" spans="3:3" ht="13">
      <c r="C759" s="22"/>
    </row>
    <row r="760" spans="3:3" ht="13">
      <c r="C760" s="22"/>
    </row>
    <row r="761" spans="3:3" ht="13">
      <c r="C761" s="22"/>
    </row>
    <row r="762" spans="3:3" ht="13">
      <c r="C762" s="22"/>
    </row>
    <row r="763" spans="3:3" ht="13">
      <c r="C763" s="22"/>
    </row>
    <row r="764" spans="3:3" ht="13">
      <c r="C764" s="22"/>
    </row>
    <row r="765" spans="3:3" ht="13">
      <c r="C765" s="22"/>
    </row>
    <row r="766" spans="3:3" ht="13">
      <c r="C766" s="22"/>
    </row>
    <row r="767" spans="3:3" ht="13">
      <c r="C767" s="22"/>
    </row>
    <row r="768" spans="3:3" ht="13">
      <c r="C768" s="22"/>
    </row>
    <row r="769" spans="3:3" ht="13">
      <c r="C769" s="22"/>
    </row>
    <row r="770" spans="3:3" ht="13">
      <c r="C770" s="22"/>
    </row>
    <row r="771" spans="3:3" ht="13">
      <c r="C771" s="22"/>
    </row>
    <row r="772" spans="3:3" ht="13">
      <c r="C772" s="22"/>
    </row>
    <row r="773" spans="3:3" ht="13">
      <c r="C773" s="22"/>
    </row>
    <row r="774" spans="3:3" ht="13">
      <c r="C774" s="22"/>
    </row>
    <row r="775" spans="3:3" ht="13">
      <c r="C775" s="22"/>
    </row>
    <row r="776" spans="3:3" ht="13">
      <c r="C776" s="22"/>
    </row>
    <row r="777" spans="3:3" ht="13">
      <c r="C777" s="22"/>
    </row>
    <row r="778" spans="3:3" ht="13">
      <c r="C778" s="22"/>
    </row>
    <row r="779" spans="3:3" ht="13">
      <c r="C779" s="22"/>
    </row>
    <row r="780" spans="3:3" ht="13">
      <c r="C780" s="22"/>
    </row>
    <row r="781" spans="3:3" ht="13">
      <c r="C781" s="22"/>
    </row>
    <row r="782" spans="3:3" ht="13">
      <c r="C782" s="22"/>
    </row>
    <row r="783" spans="3:3" ht="13">
      <c r="C783" s="22"/>
    </row>
    <row r="784" spans="3:3" ht="13">
      <c r="C784" s="22"/>
    </row>
    <row r="785" spans="3:3" ht="13">
      <c r="C785" s="22"/>
    </row>
    <row r="786" spans="3:3" ht="13">
      <c r="C786" s="22"/>
    </row>
    <row r="787" spans="3:3" ht="13">
      <c r="C787" s="22"/>
    </row>
    <row r="788" spans="3:3" ht="13">
      <c r="C788" s="22"/>
    </row>
    <row r="789" spans="3:3" ht="13">
      <c r="C789" s="22"/>
    </row>
    <row r="790" spans="3:3" ht="13">
      <c r="C790" s="22"/>
    </row>
    <row r="791" spans="3:3" ht="13">
      <c r="C791" s="22"/>
    </row>
    <row r="792" spans="3:3" ht="13">
      <c r="C792" s="22"/>
    </row>
    <row r="793" spans="3:3" ht="13">
      <c r="C793" s="22"/>
    </row>
    <row r="794" spans="3:3" ht="13">
      <c r="C794" s="22"/>
    </row>
    <row r="795" spans="3:3" ht="13">
      <c r="C795" s="22"/>
    </row>
    <row r="796" spans="3:3" ht="13">
      <c r="C796" s="22"/>
    </row>
    <row r="797" spans="3:3" ht="13">
      <c r="C797" s="22"/>
    </row>
    <row r="798" spans="3:3" ht="13">
      <c r="C798" s="22"/>
    </row>
    <row r="799" spans="3:3" ht="13">
      <c r="C799" s="22"/>
    </row>
    <row r="800" spans="3:3" ht="13">
      <c r="C800" s="22"/>
    </row>
    <row r="801" spans="3:3" ht="13">
      <c r="C801" s="22"/>
    </row>
    <row r="802" spans="3:3" ht="13">
      <c r="C802" s="22"/>
    </row>
    <row r="803" spans="3:3" ht="13">
      <c r="C803" s="22"/>
    </row>
    <row r="804" spans="3:3" ht="13">
      <c r="C804" s="22"/>
    </row>
    <row r="805" spans="3:3" ht="13">
      <c r="C805" s="22"/>
    </row>
    <row r="806" spans="3:3" ht="13">
      <c r="C806" s="22"/>
    </row>
    <row r="807" spans="3:3" ht="13">
      <c r="C807" s="22"/>
    </row>
    <row r="808" spans="3:3" ht="13">
      <c r="C808" s="22"/>
    </row>
    <row r="809" spans="3:3" ht="13">
      <c r="C809" s="22"/>
    </row>
    <row r="810" spans="3:3" ht="13">
      <c r="C810" s="22"/>
    </row>
    <row r="811" spans="3:3" ht="13">
      <c r="C811" s="22"/>
    </row>
    <row r="812" spans="3:3" ht="13">
      <c r="C812" s="22"/>
    </row>
    <row r="813" spans="3:3" ht="13">
      <c r="C813" s="22"/>
    </row>
    <row r="814" spans="3:3" ht="13">
      <c r="C814" s="22"/>
    </row>
    <row r="815" spans="3:3" ht="13">
      <c r="C815" s="22"/>
    </row>
    <row r="816" spans="3:3" ht="13">
      <c r="C816" s="22"/>
    </row>
    <row r="817" spans="3:3" ht="13">
      <c r="C817" s="22"/>
    </row>
    <row r="818" spans="3:3" ht="13">
      <c r="C818" s="22"/>
    </row>
    <row r="819" spans="3:3" ht="13">
      <c r="C819" s="22"/>
    </row>
    <row r="820" spans="3:3" ht="13">
      <c r="C820" s="22"/>
    </row>
    <row r="821" spans="3:3" ht="13">
      <c r="C821" s="22"/>
    </row>
    <row r="822" spans="3:3" ht="13">
      <c r="C822" s="22"/>
    </row>
    <row r="823" spans="3:3" ht="13">
      <c r="C823" s="22"/>
    </row>
    <row r="824" spans="3:3" ht="13">
      <c r="C824" s="22"/>
    </row>
    <row r="825" spans="3:3" ht="13">
      <c r="C825" s="22"/>
    </row>
    <row r="826" spans="3:3" ht="13">
      <c r="C826" s="22"/>
    </row>
    <row r="827" spans="3:3" ht="13">
      <c r="C827" s="22"/>
    </row>
    <row r="828" spans="3:3" ht="13">
      <c r="C828" s="22"/>
    </row>
    <row r="829" spans="3:3" ht="13">
      <c r="C829" s="22"/>
    </row>
    <row r="830" spans="3:3" ht="13">
      <c r="C830" s="22"/>
    </row>
    <row r="831" spans="3:3" ht="13">
      <c r="C831" s="22"/>
    </row>
    <row r="832" spans="3:3" ht="13">
      <c r="C832" s="22"/>
    </row>
    <row r="833" spans="3:3" ht="13">
      <c r="C833" s="22"/>
    </row>
    <row r="834" spans="3:3" ht="13">
      <c r="C834" s="22"/>
    </row>
    <row r="835" spans="3:3" ht="13">
      <c r="C835" s="22"/>
    </row>
    <row r="836" spans="3:3" ht="13">
      <c r="C836" s="22"/>
    </row>
    <row r="837" spans="3:3" ht="13">
      <c r="C837" s="22"/>
    </row>
    <row r="838" spans="3:3" ht="13">
      <c r="C838" s="22"/>
    </row>
    <row r="839" spans="3:3" ht="13">
      <c r="C839" s="22"/>
    </row>
    <row r="840" spans="3:3" ht="13">
      <c r="C840" s="22"/>
    </row>
    <row r="841" spans="3:3" ht="13">
      <c r="C841" s="22"/>
    </row>
    <row r="842" spans="3:3" ht="13">
      <c r="C842" s="22"/>
    </row>
    <row r="843" spans="3:3" ht="13">
      <c r="C843" s="22"/>
    </row>
    <row r="844" spans="3:3" ht="13">
      <c r="C844" s="22"/>
    </row>
    <row r="845" spans="3:3" ht="13">
      <c r="C845" s="22"/>
    </row>
    <row r="846" spans="3:3" ht="13">
      <c r="C846" s="22"/>
    </row>
    <row r="847" spans="3:3" ht="13">
      <c r="C847" s="22"/>
    </row>
    <row r="848" spans="3:3" ht="13">
      <c r="C848" s="22"/>
    </row>
    <row r="849" spans="3:3" ht="13">
      <c r="C849" s="22"/>
    </row>
    <row r="850" spans="3:3" ht="13">
      <c r="C850" s="22"/>
    </row>
    <row r="851" spans="3:3" ht="13">
      <c r="C851" s="22"/>
    </row>
    <row r="852" spans="3:3" ht="13">
      <c r="C852" s="22"/>
    </row>
    <row r="853" spans="3:3" ht="13">
      <c r="C853" s="22"/>
    </row>
    <row r="854" spans="3:3" ht="13">
      <c r="C854" s="22"/>
    </row>
    <row r="855" spans="3:3" ht="13">
      <c r="C855" s="22"/>
    </row>
    <row r="856" spans="3:3" ht="13">
      <c r="C856" s="22"/>
    </row>
    <row r="857" spans="3:3" ht="13">
      <c r="C857" s="22"/>
    </row>
    <row r="858" spans="3:3" ht="13">
      <c r="C858" s="22"/>
    </row>
    <row r="859" spans="3:3" ht="13">
      <c r="C859" s="22"/>
    </row>
    <row r="860" spans="3:3" ht="13">
      <c r="C860" s="22"/>
    </row>
    <row r="861" spans="3:3" ht="13">
      <c r="C861" s="22"/>
    </row>
    <row r="862" spans="3:3" ht="13">
      <c r="C862" s="22"/>
    </row>
    <row r="863" spans="3:3" ht="13">
      <c r="C863" s="22"/>
    </row>
    <row r="864" spans="3:3" ht="13">
      <c r="C864" s="22"/>
    </row>
    <row r="865" spans="3:3" ht="13">
      <c r="C865" s="22"/>
    </row>
    <row r="866" spans="3:3" ht="13">
      <c r="C866" s="22"/>
    </row>
    <row r="867" spans="3:3" ht="13">
      <c r="C867" s="22"/>
    </row>
    <row r="868" spans="3:3" ht="13">
      <c r="C868" s="22"/>
    </row>
    <row r="869" spans="3:3" ht="13">
      <c r="C869" s="22"/>
    </row>
    <row r="870" spans="3:3" ht="13">
      <c r="C870" s="22"/>
    </row>
    <row r="871" spans="3:3" ht="13">
      <c r="C871" s="22"/>
    </row>
    <row r="872" spans="3:3" ht="13">
      <c r="C872" s="22"/>
    </row>
    <row r="873" spans="3:3" ht="13">
      <c r="C873" s="22"/>
    </row>
    <row r="874" spans="3:3" ht="13">
      <c r="C874" s="22"/>
    </row>
    <row r="875" spans="3:3" ht="13">
      <c r="C875" s="22"/>
    </row>
    <row r="876" spans="3:3" ht="13">
      <c r="C876" s="22"/>
    </row>
    <row r="877" spans="3:3" ht="13">
      <c r="C877" s="22"/>
    </row>
    <row r="878" spans="3:3" ht="13">
      <c r="C878" s="22"/>
    </row>
    <row r="879" spans="3:3" ht="13">
      <c r="C879" s="22"/>
    </row>
    <row r="880" spans="3:3" ht="13">
      <c r="C880" s="22"/>
    </row>
    <row r="881" spans="3:3" ht="13">
      <c r="C881" s="22"/>
    </row>
    <row r="882" spans="3:3" ht="13">
      <c r="C882" s="22"/>
    </row>
    <row r="883" spans="3:3" ht="13">
      <c r="C883" s="22"/>
    </row>
    <row r="884" spans="3:3" ht="13">
      <c r="C884" s="22"/>
    </row>
    <row r="885" spans="3:3" ht="13">
      <c r="C885" s="22"/>
    </row>
    <row r="886" spans="3:3" ht="13">
      <c r="C886" s="22"/>
    </row>
    <row r="887" spans="3:3" ht="13">
      <c r="C887" s="22"/>
    </row>
    <row r="888" spans="3:3" ht="13">
      <c r="C888" s="22"/>
    </row>
    <row r="889" spans="3:3" ht="13">
      <c r="C889" s="22"/>
    </row>
    <row r="890" spans="3:3" ht="13">
      <c r="C890" s="22"/>
    </row>
    <row r="891" spans="3:3" ht="13">
      <c r="C891" s="22"/>
    </row>
    <row r="892" spans="3:3" ht="13">
      <c r="C892" s="22"/>
    </row>
    <row r="893" spans="3:3" ht="13">
      <c r="C893" s="22"/>
    </row>
    <row r="894" spans="3:3" ht="13">
      <c r="C894" s="22"/>
    </row>
    <row r="895" spans="3:3" ht="13">
      <c r="C895" s="22"/>
    </row>
    <row r="896" spans="3:3" ht="13">
      <c r="C896" s="22"/>
    </row>
    <row r="897" spans="3:3" ht="13">
      <c r="C897" s="22"/>
    </row>
    <row r="898" spans="3:3" ht="13">
      <c r="C898" s="22"/>
    </row>
    <row r="899" spans="3:3" ht="13">
      <c r="C899" s="22"/>
    </row>
    <row r="900" spans="3:3" ht="13">
      <c r="C900" s="22"/>
    </row>
    <row r="901" spans="3:3" ht="13">
      <c r="C901" s="22"/>
    </row>
    <row r="902" spans="3:3" ht="13">
      <c r="C902" s="22"/>
    </row>
    <row r="903" spans="3:3" ht="13">
      <c r="C903" s="22"/>
    </row>
    <row r="904" spans="3:3" ht="13">
      <c r="C904" s="22"/>
    </row>
    <row r="905" spans="3:3" ht="13">
      <c r="C905" s="22"/>
    </row>
    <row r="906" spans="3:3" ht="13">
      <c r="C906" s="22"/>
    </row>
    <row r="907" spans="3:3" ht="13">
      <c r="C907" s="22"/>
    </row>
    <row r="908" spans="3:3" ht="13">
      <c r="C908" s="22"/>
    </row>
    <row r="909" spans="3:3" ht="13">
      <c r="C909" s="22"/>
    </row>
    <row r="910" spans="3:3" ht="13">
      <c r="C910" s="22"/>
    </row>
    <row r="911" spans="3:3" ht="13">
      <c r="C911" s="22"/>
    </row>
    <row r="912" spans="3:3" ht="13">
      <c r="C912" s="22"/>
    </row>
    <row r="913" spans="3:3" ht="13">
      <c r="C913" s="22"/>
    </row>
    <row r="914" spans="3:3" ht="13">
      <c r="C914" s="22"/>
    </row>
    <row r="915" spans="3:3" ht="13">
      <c r="C915" s="22"/>
    </row>
    <row r="916" spans="3:3" ht="13">
      <c r="C916" s="22"/>
    </row>
    <row r="917" spans="3:3" ht="13">
      <c r="C917" s="22"/>
    </row>
    <row r="918" spans="3:3" ht="13">
      <c r="C918" s="22"/>
    </row>
    <row r="919" spans="3:3" ht="13">
      <c r="C919" s="22"/>
    </row>
    <row r="920" spans="3:3" ht="13">
      <c r="C920" s="22"/>
    </row>
    <row r="921" spans="3:3" ht="13">
      <c r="C921" s="22"/>
    </row>
    <row r="922" spans="3:3" ht="13">
      <c r="C922" s="22"/>
    </row>
    <row r="923" spans="3:3" ht="13">
      <c r="C923" s="22"/>
    </row>
    <row r="924" spans="3:3" ht="13">
      <c r="C924" s="22"/>
    </row>
    <row r="925" spans="3:3" ht="13">
      <c r="C925" s="22"/>
    </row>
    <row r="926" spans="3:3" ht="13">
      <c r="C926" s="22"/>
    </row>
    <row r="927" spans="3:3" ht="13">
      <c r="C927" s="22"/>
    </row>
    <row r="928" spans="3:3" ht="13">
      <c r="C928" s="22"/>
    </row>
    <row r="929" spans="3:3" ht="13">
      <c r="C929" s="22"/>
    </row>
    <row r="930" spans="3:3" ht="13">
      <c r="C930" s="22"/>
    </row>
    <row r="931" spans="3:3" ht="13">
      <c r="C931" s="22"/>
    </row>
    <row r="932" spans="3:3" ht="13">
      <c r="C932" s="22"/>
    </row>
    <row r="933" spans="3:3" ht="13">
      <c r="C933" s="22"/>
    </row>
    <row r="934" spans="3:3" ht="13">
      <c r="C934" s="22"/>
    </row>
    <row r="935" spans="3:3" ht="13">
      <c r="C935" s="22"/>
    </row>
    <row r="936" spans="3:3" ht="13">
      <c r="C936" s="22"/>
    </row>
    <row r="937" spans="3:3" ht="13">
      <c r="C937" s="22"/>
    </row>
    <row r="938" spans="3:3" ht="13">
      <c r="C938" s="22"/>
    </row>
    <row r="939" spans="3:3" ht="13">
      <c r="C939" s="22"/>
    </row>
    <row r="940" spans="3:3" ht="13">
      <c r="C940" s="22"/>
    </row>
    <row r="941" spans="3:3" ht="13">
      <c r="C941" s="22"/>
    </row>
    <row r="942" spans="3:3" ht="13">
      <c r="C942" s="22"/>
    </row>
    <row r="943" spans="3:3" ht="13">
      <c r="C943" s="22"/>
    </row>
    <row r="944" spans="3:3" ht="13">
      <c r="C944" s="22"/>
    </row>
    <row r="945" spans="3:3" ht="13">
      <c r="C945" s="22"/>
    </row>
    <row r="946" spans="3:3" ht="13">
      <c r="C946" s="22"/>
    </row>
    <row r="947" spans="3:3" ht="13">
      <c r="C947" s="22"/>
    </row>
    <row r="948" spans="3:3" ht="13">
      <c r="C948" s="22"/>
    </row>
    <row r="949" spans="3:3" ht="13">
      <c r="C949" s="22"/>
    </row>
    <row r="950" spans="3:3" ht="13">
      <c r="C950" s="22"/>
    </row>
    <row r="951" spans="3:3" ht="13">
      <c r="C951" s="22"/>
    </row>
    <row r="952" spans="3:3" ht="13">
      <c r="C952" s="22"/>
    </row>
    <row r="953" spans="3:3" ht="13">
      <c r="C953" s="22"/>
    </row>
    <row r="954" spans="3:3" ht="13">
      <c r="C954" s="22"/>
    </row>
    <row r="955" spans="3:3" ht="13">
      <c r="C955" s="22"/>
    </row>
    <row r="956" spans="3:3" ht="13">
      <c r="C956" s="22"/>
    </row>
    <row r="957" spans="3:3" ht="13">
      <c r="C957" s="22"/>
    </row>
    <row r="958" spans="3:3" ht="13">
      <c r="C958" s="22"/>
    </row>
    <row r="959" spans="3:3" ht="13">
      <c r="C959" s="22"/>
    </row>
    <row r="960" spans="3:3" ht="13">
      <c r="C960" s="22"/>
    </row>
    <row r="961" spans="3:3" ht="13">
      <c r="C961" s="22"/>
    </row>
    <row r="962" spans="3:3" ht="13">
      <c r="C962" s="22"/>
    </row>
    <row r="963" spans="3:3" ht="13">
      <c r="C963" s="22"/>
    </row>
    <row r="964" spans="3:3" ht="13">
      <c r="C964" s="22"/>
    </row>
    <row r="965" spans="3:3" ht="13">
      <c r="C965" s="22"/>
    </row>
    <row r="966" spans="3:3" ht="13">
      <c r="C966" s="22"/>
    </row>
    <row r="967" spans="3:3" ht="13">
      <c r="C967" s="22"/>
    </row>
    <row r="968" spans="3:3" ht="13">
      <c r="C968" s="22"/>
    </row>
    <row r="969" spans="3:3" ht="13">
      <c r="C969" s="22"/>
    </row>
    <row r="970" spans="3:3" ht="13">
      <c r="C970" s="22"/>
    </row>
    <row r="971" spans="3:3" ht="13">
      <c r="C971" s="22"/>
    </row>
    <row r="972" spans="3:3" ht="13">
      <c r="C972" s="22"/>
    </row>
    <row r="973" spans="3:3" ht="13">
      <c r="C973" s="22"/>
    </row>
    <row r="974" spans="3:3" ht="13">
      <c r="C974" s="22"/>
    </row>
    <row r="975" spans="3:3" ht="13">
      <c r="C975" s="22"/>
    </row>
    <row r="976" spans="3:3" ht="13">
      <c r="C976" s="22"/>
    </row>
    <row r="977" spans="3:3" ht="13">
      <c r="C977" s="22"/>
    </row>
    <row r="978" spans="3:3" ht="13">
      <c r="C978" s="22"/>
    </row>
    <row r="979" spans="3:3" ht="13">
      <c r="C979" s="22"/>
    </row>
    <row r="980" spans="3:3" ht="13">
      <c r="C980" s="22"/>
    </row>
    <row r="981" spans="3:3" ht="13">
      <c r="C981" s="22"/>
    </row>
    <row r="982" spans="3:3" ht="13">
      <c r="C982" s="22"/>
    </row>
    <row r="983" spans="3:3" ht="13">
      <c r="C983" s="22"/>
    </row>
    <row r="984" spans="3:3" ht="13">
      <c r="C984" s="22"/>
    </row>
    <row r="985" spans="3:3" ht="13">
      <c r="C985" s="22"/>
    </row>
    <row r="986" spans="3:3" ht="13">
      <c r="C986" s="22"/>
    </row>
    <row r="987" spans="3:3" ht="13">
      <c r="C987" s="22"/>
    </row>
    <row r="988" spans="3:3" ht="13">
      <c r="C988" s="22"/>
    </row>
    <row r="989" spans="3:3" ht="13">
      <c r="C989" s="22"/>
    </row>
    <row r="990" spans="3:3" ht="13">
      <c r="C990" s="22"/>
    </row>
    <row r="991" spans="3:3" ht="13">
      <c r="C991" s="22"/>
    </row>
    <row r="992" spans="3:3" ht="13">
      <c r="C992" s="22"/>
    </row>
    <row r="993" spans="3:3" ht="13">
      <c r="C993" s="22"/>
    </row>
    <row r="994" spans="3:3" ht="13">
      <c r="C994" s="22"/>
    </row>
    <row r="995" spans="3:3" ht="13">
      <c r="C995" s="22"/>
    </row>
    <row r="996" spans="3:3" ht="13">
      <c r="C996" s="22"/>
    </row>
    <row r="997" spans="3:3" ht="13">
      <c r="C997" s="22"/>
    </row>
    <row r="998" spans="3:3" ht="13">
      <c r="C998" s="22"/>
    </row>
    <row r="999" spans="3:3" ht="13">
      <c r="C999" s="22"/>
    </row>
    <row r="1000" spans="3:3" ht="13">
      <c r="C1000" s="22"/>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252FC-32E1-C245-8720-02E48270A14E}">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94</v>
      </c>
      <c r="D1" s="22" t="s">
        <v>98</v>
      </c>
    </row>
    <row r="2" spans="1:4" ht="15.75" customHeight="1">
      <c r="A2" s="17">
        <v>34608</v>
      </c>
      <c r="B2" s="12">
        <v>69.957599999999999</v>
      </c>
      <c r="D2" s="22"/>
    </row>
    <row r="3" spans="1:4" ht="15.75" customHeight="1">
      <c r="A3" s="17">
        <v>34639</v>
      </c>
      <c r="B3" s="12">
        <v>70.428799999999995</v>
      </c>
      <c r="D3" s="22"/>
    </row>
    <row r="4" spans="1:4" ht="15.75" customHeight="1">
      <c r="A4" s="17">
        <v>34669</v>
      </c>
      <c r="B4" s="12">
        <v>71.127300000000005</v>
      </c>
      <c r="D4" s="22"/>
    </row>
    <row r="5" spans="1:4" ht="15.75" customHeight="1">
      <c r="A5" s="17">
        <v>34700</v>
      </c>
      <c r="B5" s="12">
        <v>71.263499999999993</v>
      </c>
      <c r="D5" s="22"/>
    </row>
    <row r="6" spans="1:4" ht="15.75" customHeight="1">
      <c r="A6" s="17">
        <v>34731</v>
      </c>
      <c r="B6" s="12">
        <v>71.175799999999995</v>
      </c>
      <c r="D6" s="22"/>
    </row>
    <row r="7" spans="1:4" ht="15.75" customHeight="1">
      <c r="A7" s="17">
        <v>34759</v>
      </c>
      <c r="B7" s="12">
        <v>71.279600000000002</v>
      </c>
      <c r="D7" s="22"/>
    </row>
    <row r="8" spans="1:4" ht="15.75" customHeight="1">
      <c r="A8" s="17">
        <v>34790</v>
      </c>
      <c r="B8" s="12">
        <v>71.153800000000004</v>
      </c>
      <c r="C8" s="12">
        <v>1.71</v>
      </c>
      <c r="D8" s="22"/>
    </row>
    <row r="9" spans="1:4" ht="15.75" customHeight="1">
      <c r="A9" s="17">
        <v>34820</v>
      </c>
      <c r="B9" s="12">
        <v>71.499700000000004</v>
      </c>
      <c r="C9" s="12">
        <v>1.52</v>
      </c>
      <c r="D9" s="22">
        <v>100</v>
      </c>
    </row>
    <row r="10" spans="1:4" ht="15.75" customHeight="1">
      <c r="A10" s="17">
        <v>34851</v>
      </c>
      <c r="B10" s="12">
        <v>71.732699999999994</v>
      </c>
      <c r="C10" s="12">
        <v>0.85</v>
      </c>
      <c r="D10" s="22">
        <v>100</v>
      </c>
    </row>
    <row r="11" spans="1:4" ht="15.75" customHeight="1">
      <c r="A11" s="17">
        <v>34881</v>
      </c>
      <c r="B11" s="12">
        <v>71.433400000000006</v>
      </c>
      <c r="C11" s="12">
        <v>0.24</v>
      </c>
      <c r="D11" s="22">
        <v>100</v>
      </c>
    </row>
    <row r="12" spans="1:4" ht="15.75" customHeight="1">
      <c r="A12" s="17">
        <v>34912</v>
      </c>
      <c r="B12" s="12">
        <v>72.372299999999996</v>
      </c>
      <c r="C12" s="12">
        <v>1.68</v>
      </c>
      <c r="D12" s="22">
        <v>25</v>
      </c>
    </row>
    <row r="13" spans="1:4" ht="15.75" customHeight="1">
      <c r="A13" s="17">
        <v>34943</v>
      </c>
      <c r="B13" s="12">
        <v>72.654300000000006</v>
      </c>
      <c r="C13" s="12">
        <v>1.93</v>
      </c>
      <c r="D13" s="22">
        <v>0</v>
      </c>
    </row>
    <row r="14" spans="1:4" ht="15.75" customHeight="1">
      <c r="A14" s="17">
        <v>34973</v>
      </c>
      <c r="B14" s="12">
        <v>72.533600000000007</v>
      </c>
      <c r="C14" s="12">
        <v>1.94</v>
      </c>
      <c r="D14" s="22">
        <v>0</v>
      </c>
    </row>
    <row r="15" spans="1:4" ht="15.75" customHeight="1">
      <c r="A15" s="17">
        <v>35004</v>
      </c>
      <c r="B15" s="12">
        <v>72.716999999999999</v>
      </c>
      <c r="C15" s="12">
        <v>1.7</v>
      </c>
      <c r="D15" s="22">
        <v>42.857142857142861</v>
      </c>
    </row>
    <row r="16" spans="1:4" ht="15.75" customHeight="1">
      <c r="A16" s="17">
        <v>35034</v>
      </c>
      <c r="B16" s="12">
        <v>72.963800000000006</v>
      </c>
      <c r="C16" s="12">
        <v>1.72</v>
      </c>
      <c r="D16" s="22">
        <v>25</v>
      </c>
    </row>
    <row r="17" spans="1:4" ht="15.75" customHeight="1">
      <c r="A17" s="17">
        <v>35065</v>
      </c>
      <c r="B17" s="12">
        <v>72.571200000000005</v>
      </c>
      <c r="C17" s="12">
        <v>1.59</v>
      </c>
      <c r="D17" s="22">
        <v>66.666666666666671</v>
      </c>
    </row>
    <row r="18" spans="1:4" ht="15.75" customHeight="1">
      <c r="A18" s="17">
        <v>35096</v>
      </c>
      <c r="B18" s="12">
        <v>73.620699999999999</v>
      </c>
      <c r="C18" s="12">
        <v>1.72</v>
      </c>
      <c r="D18" s="22">
        <v>25</v>
      </c>
    </row>
    <row r="19" spans="1:4" ht="15.75" customHeight="1">
      <c r="A19" s="17">
        <v>35125</v>
      </c>
      <c r="B19" s="12">
        <v>73.514099999999999</v>
      </c>
      <c r="C19" s="12">
        <v>1.18</v>
      </c>
      <c r="D19" s="22">
        <v>81.818181818181813</v>
      </c>
    </row>
    <row r="20" spans="1:4" ht="15.75" customHeight="1">
      <c r="A20" s="17">
        <v>35156</v>
      </c>
      <c r="B20" s="12">
        <v>74.249099999999999</v>
      </c>
      <c r="C20" s="12">
        <v>2.37</v>
      </c>
      <c r="D20" s="22">
        <v>0</v>
      </c>
    </row>
    <row r="21" spans="1:4" ht="15.75" customHeight="1">
      <c r="A21" s="17">
        <v>35186</v>
      </c>
      <c r="B21" s="12">
        <v>74.8142</v>
      </c>
      <c r="C21" s="12">
        <v>2.88</v>
      </c>
      <c r="D21" s="22">
        <v>0</v>
      </c>
    </row>
    <row r="22" spans="1:4" ht="15.75" customHeight="1">
      <c r="A22" s="17">
        <v>35217</v>
      </c>
      <c r="B22" s="12">
        <v>75.372600000000006</v>
      </c>
      <c r="C22" s="12">
        <v>3.3</v>
      </c>
      <c r="D22" s="22">
        <v>0</v>
      </c>
    </row>
    <row r="23" spans="1:4" ht="15.75" customHeight="1">
      <c r="A23" s="17">
        <v>35247</v>
      </c>
      <c r="B23" s="12">
        <v>75.373800000000003</v>
      </c>
      <c r="C23" s="12">
        <v>3.86</v>
      </c>
      <c r="D23" s="22">
        <v>0</v>
      </c>
    </row>
    <row r="24" spans="1:4" ht="15.75" customHeight="1">
      <c r="A24" s="17">
        <v>35278</v>
      </c>
      <c r="B24" s="12">
        <v>75.755700000000004</v>
      </c>
      <c r="C24" s="12">
        <v>2.9</v>
      </c>
      <c r="D24" s="22">
        <v>12.5</v>
      </c>
    </row>
    <row r="25" spans="1:4" ht="15.75" customHeight="1">
      <c r="A25" s="17">
        <v>35309</v>
      </c>
      <c r="B25" s="12">
        <v>76.230199999999996</v>
      </c>
      <c r="C25" s="12">
        <v>3.69</v>
      </c>
      <c r="D25" s="22">
        <v>5.8823529411764781</v>
      </c>
    </row>
    <row r="26" spans="1:4" ht="15.75" customHeight="1">
      <c r="A26" s="17">
        <v>35339</v>
      </c>
      <c r="B26" s="12">
        <v>76.215699999999998</v>
      </c>
      <c r="C26" s="12">
        <v>2.65</v>
      </c>
      <c r="D26" s="22">
        <v>27.777777777777786</v>
      </c>
    </row>
    <row r="27" spans="1:4" ht="15.75" customHeight="1">
      <c r="A27" s="17">
        <v>35370</v>
      </c>
      <c r="B27" s="12">
        <v>76.897300000000001</v>
      </c>
      <c r="C27" s="12">
        <v>2.78</v>
      </c>
      <c r="D27" s="22">
        <v>26.31578947368422</v>
      </c>
    </row>
    <row r="28" spans="1:4" ht="15.75" customHeight="1">
      <c r="A28" s="17">
        <v>35400</v>
      </c>
      <c r="B28" s="12">
        <v>77.377200000000002</v>
      </c>
      <c r="C28" s="12">
        <v>2.66</v>
      </c>
      <c r="D28" s="22">
        <v>30</v>
      </c>
    </row>
    <row r="29" spans="1:4" ht="15.75" customHeight="1">
      <c r="A29" s="17">
        <v>35431</v>
      </c>
      <c r="B29" s="12">
        <v>77.513499999999993</v>
      </c>
      <c r="C29" s="12">
        <v>2.84</v>
      </c>
      <c r="D29" s="22">
        <v>23.80952380952381</v>
      </c>
    </row>
    <row r="30" spans="1:4" ht="15.75" customHeight="1">
      <c r="A30" s="17">
        <v>35462</v>
      </c>
      <c r="B30" s="12">
        <v>78.4255</v>
      </c>
      <c r="C30" s="12">
        <v>3.52</v>
      </c>
      <c r="D30" s="22">
        <v>9.0909090909090935</v>
      </c>
    </row>
    <row r="31" spans="1:4" ht="15.75" customHeight="1">
      <c r="A31" s="17">
        <v>35490</v>
      </c>
      <c r="B31" s="12">
        <v>78.919700000000006</v>
      </c>
      <c r="C31" s="12">
        <v>3.53</v>
      </c>
      <c r="D31" s="22">
        <v>8.6956521739130466</v>
      </c>
    </row>
    <row r="32" spans="1:4" ht="15.75" customHeight="1">
      <c r="A32" s="17">
        <v>35521</v>
      </c>
      <c r="B32" s="12">
        <v>78.984800000000007</v>
      </c>
      <c r="C32" s="12">
        <v>3.63</v>
      </c>
      <c r="D32" s="22">
        <v>8.3333333333333428</v>
      </c>
    </row>
    <row r="33" spans="1:4" ht="15.75" customHeight="1">
      <c r="A33" s="17">
        <v>35551</v>
      </c>
      <c r="B33" s="12">
        <v>79.429599999999994</v>
      </c>
      <c r="C33" s="12">
        <v>3.29</v>
      </c>
      <c r="D33" s="22">
        <v>24</v>
      </c>
    </row>
    <row r="34" spans="1:4" ht="15.75" customHeight="1">
      <c r="A34" s="17">
        <v>35582</v>
      </c>
      <c r="B34" s="12">
        <v>79.7971</v>
      </c>
      <c r="C34" s="12">
        <v>3.13</v>
      </c>
      <c r="D34" s="22">
        <v>26.923076923076934</v>
      </c>
    </row>
    <row r="35" spans="1:4" ht="15.75" customHeight="1">
      <c r="A35" s="17">
        <v>35612</v>
      </c>
      <c r="B35" s="12">
        <v>80.4666</v>
      </c>
      <c r="C35" s="12">
        <v>3.81</v>
      </c>
      <c r="D35" s="22">
        <v>3.7037037037037095</v>
      </c>
    </row>
    <row r="36" spans="1:4" ht="15.75" customHeight="1">
      <c r="A36" s="17">
        <v>35643</v>
      </c>
      <c r="B36" s="12">
        <v>81.282499999999999</v>
      </c>
      <c r="C36" s="12">
        <v>3.64</v>
      </c>
      <c r="D36" s="22">
        <v>10.714285714285708</v>
      </c>
    </row>
    <row r="37" spans="1:4" ht="15.75" customHeight="1">
      <c r="A37" s="17">
        <v>35674</v>
      </c>
      <c r="B37" s="12">
        <v>82.032700000000006</v>
      </c>
      <c r="C37" s="12">
        <v>3.94</v>
      </c>
      <c r="D37" s="22">
        <v>0</v>
      </c>
    </row>
    <row r="38" spans="1:4" ht="15.75" customHeight="1">
      <c r="A38" s="17">
        <v>35704</v>
      </c>
      <c r="B38" s="12">
        <v>82.765600000000006</v>
      </c>
      <c r="C38" s="12">
        <v>4.79</v>
      </c>
      <c r="D38" s="22">
        <v>0</v>
      </c>
    </row>
    <row r="39" spans="1:4" ht="15.75" customHeight="1">
      <c r="A39" s="17">
        <v>35735</v>
      </c>
      <c r="B39" s="12">
        <v>83.427000000000007</v>
      </c>
      <c r="C39" s="12">
        <v>5.03</v>
      </c>
      <c r="D39" s="22">
        <v>0</v>
      </c>
    </row>
    <row r="40" spans="1:4" ht="15.75" customHeight="1">
      <c r="A40" s="17">
        <v>35765</v>
      </c>
      <c r="B40" s="12">
        <v>83.784000000000006</v>
      </c>
      <c r="C40" s="12">
        <v>5</v>
      </c>
      <c r="D40" s="22">
        <v>3.125</v>
      </c>
    </row>
    <row r="41" spans="1:4" ht="15.75" customHeight="1">
      <c r="A41" s="17">
        <v>35796</v>
      </c>
      <c r="B41" s="12">
        <v>84.156400000000005</v>
      </c>
      <c r="C41" s="12">
        <v>4.59</v>
      </c>
      <c r="D41" s="22">
        <v>9.0909090909090935</v>
      </c>
    </row>
    <row r="42" spans="1:4" ht="15.75" customHeight="1">
      <c r="A42" s="17">
        <v>35827</v>
      </c>
      <c r="B42" s="12">
        <v>84.306600000000003</v>
      </c>
      <c r="C42" s="12">
        <v>3.72</v>
      </c>
      <c r="D42" s="22">
        <v>20.588235294117652</v>
      </c>
    </row>
    <row r="43" spans="1:4" ht="15.75" customHeight="1">
      <c r="A43" s="17">
        <v>35855</v>
      </c>
      <c r="B43" s="12">
        <v>84.341999999999999</v>
      </c>
      <c r="C43" s="12">
        <v>2.82</v>
      </c>
      <c r="D43" s="22">
        <v>54.285714285714285</v>
      </c>
    </row>
    <row r="44" spans="1:4" ht="15.75" customHeight="1">
      <c r="A44" s="17">
        <v>35886</v>
      </c>
      <c r="B44" s="12">
        <v>84.633899999999997</v>
      </c>
      <c r="C44" s="12">
        <v>2.2599999999999998</v>
      </c>
      <c r="D44" s="22">
        <v>66.666666666666671</v>
      </c>
    </row>
    <row r="45" spans="1:4" ht="15.75" customHeight="1">
      <c r="A45" s="17">
        <v>35916</v>
      </c>
      <c r="B45" s="12">
        <v>85.186700000000002</v>
      </c>
      <c r="C45" s="12">
        <v>2.11</v>
      </c>
      <c r="D45" s="22">
        <v>67.567567567567565</v>
      </c>
    </row>
    <row r="46" spans="1:4" ht="15.75" customHeight="1">
      <c r="A46" s="17">
        <v>35947</v>
      </c>
      <c r="B46" s="12">
        <v>84.680899999999994</v>
      </c>
      <c r="C46" s="12">
        <v>1.07</v>
      </c>
      <c r="D46" s="22">
        <v>94.736842105263165</v>
      </c>
    </row>
    <row r="47" spans="1:4" ht="15.75" customHeight="1">
      <c r="A47" s="17">
        <v>35977</v>
      </c>
      <c r="B47" s="12">
        <v>84.344499999999996</v>
      </c>
      <c r="C47" s="12">
        <v>0.22</v>
      </c>
      <c r="D47" s="22">
        <v>100</v>
      </c>
    </row>
    <row r="48" spans="1:4" ht="15.75" customHeight="1">
      <c r="A48" s="17">
        <v>36008</v>
      </c>
      <c r="B48" s="12">
        <v>86.081599999999995</v>
      </c>
      <c r="C48" s="12">
        <v>2.11</v>
      </c>
      <c r="D48" s="22">
        <v>63.75</v>
      </c>
    </row>
    <row r="49" spans="1:4" ht="15.75" customHeight="1">
      <c r="A49" s="17">
        <v>36039</v>
      </c>
      <c r="B49" s="12">
        <v>86.002300000000005</v>
      </c>
      <c r="C49" s="12">
        <v>1.97</v>
      </c>
      <c r="D49" s="22">
        <v>65.853658536585357</v>
      </c>
    </row>
    <row r="50" spans="1:4" ht="15.75" customHeight="1">
      <c r="A50" s="17">
        <v>36069</v>
      </c>
      <c r="B50" s="12">
        <v>86.590999999999994</v>
      </c>
      <c r="C50" s="12">
        <v>2.31</v>
      </c>
      <c r="D50" s="22">
        <v>57.142857142857146</v>
      </c>
    </row>
    <row r="51" spans="1:4" ht="15.75" customHeight="1">
      <c r="A51" s="17">
        <v>36100</v>
      </c>
      <c r="B51" s="12">
        <v>86.511499999999998</v>
      </c>
      <c r="C51" s="12">
        <v>1.56</v>
      </c>
      <c r="D51" s="22">
        <v>86.04651162790698</v>
      </c>
    </row>
    <row r="52" spans="1:4" ht="15.75" customHeight="1">
      <c r="A52" s="17">
        <v>36130</v>
      </c>
      <c r="B52" s="12">
        <v>86.861500000000007</v>
      </c>
      <c r="C52" s="12">
        <v>2.58</v>
      </c>
      <c r="D52" s="22">
        <v>52.272727272727273</v>
      </c>
    </row>
    <row r="53" spans="1:4" ht="15.75" customHeight="1">
      <c r="A53" s="17">
        <v>36161</v>
      </c>
      <c r="B53" s="12">
        <v>87.220500000000001</v>
      </c>
      <c r="C53" s="12">
        <v>3.41</v>
      </c>
      <c r="D53" s="22">
        <v>28.888888888888886</v>
      </c>
    </row>
    <row r="54" spans="1:4" ht="15.75" customHeight="1">
      <c r="A54" s="17">
        <v>36192</v>
      </c>
      <c r="B54" s="12">
        <v>87.725999999999999</v>
      </c>
      <c r="C54" s="12">
        <v>1.91</v>
      </c>
      <c r="D54" s="22">
        <v>71.739130434782609</v>
      </c>
    </row>
    <row r="55" spans="1:4" ht="15.75" customHeight="1">
      <c r="A55" s="17">
        <v>36220</v>
      </c>
      <c r="B55" s="12">
        <v>87.912499999999994</v>
      </c>
      <c r="C55" s="12">
        <v>2.2200000000000002</v>
      </c>
      <c r="D55" s="22">
        <v>59.574468085106389</v>
      </c>
    </row>
    <row r="56" spans="1:4" ht="15.75" customHeight="1">
      <c r="A56" s="17">
        <v>36251</v>
      </c>
      <c r="B56" s="12">
        <v>88.108199999999997</v>
      </c>
      <c r="C56" s="12">
        <v>1.75</v>
      </c>
      <c r="D56" s="22">
        <v>72.916666666666671</v>
      </c>
    </row>
    <row r="57" spans="1:4" ht="13">
      <c r="A57" s="17">
        <v>36281</v>
      </c>
      <c r="B57" s="12">
        <v>88.648300000000006</v>
      </c>
      <c r="C57" s="12">
        <v>2.4700000000000002</v>
      </c>
      <c r="D57" s="22">
        <v>51.020408163265309</v>
      </c>
    </row>
    <row r="58" spans="1:4" ht="13">
      <c r="A58" s="17">
        <v>36312</v>
      </c>
      <c r="B58" s="12">
        <v>88.590299999999999</v>
      </c>
      <c r="C58" s="12">
        <v>1.99</v>
      </c>
      <c r="D58" s="22">
        <v>64</v>
      </c>
    </row>
    <row r="59" spans="1:4" ht="13">
      <c r="A59" s="17">
        <v>36342</v>
      </c>
      <c r="B59" s="12">
        <v>89.109800000000007</v>
      </c>
      <c r="C59" s="12">
        <v>2.17</v>
      </c>
      <c r="D59" s="22">
        <v>58.82352941176471</v>
      </c>
    </row>
    <row r="60" spans="1:4" ht="13">
      <c r="A60" s="17">
        <v>36373</v>
      </c>
      <c r="B60" s="12">
        <v>89.500699999999995</v>
      </c>
      <c r="C60" s="12">
        <v>2.02</v>
      </c>
      <c r="D60" s="22">
        <v>63.461538461538467</v>
      </c>
    </row>
    <row r="61" spans="1:4" ht="13">
      <c r="A61" s="17">
        <v>36404</v>
      </c>
      <c r="B61" s="12">
        <v>89.130399999999995</v>
      </c>
      <c r="C61" s="12">
        <v>1.39</v>
      </c>
      <c r="D61" s="22">
        <v>90.566037735849051</v>
      </c>
    </row>
    <row r="62" spans="1:4" ht="13">
      <c r="A62" s="17">
        <v>36434</v>
      </c>
      <c r="B62" s="12">
        <v>90.270899999999997</v>
      </c>
      <c r="C62" s="12">
        <v>2.4500000000000002</v>
      </c>
      <c r="D62" s="22">
        <v>48.148148148148152</v>
      </c>
    </row>
    <row r="63" spans="1:4" ht="13">
      <c r="A63" s="17">
        <v>36465</v>
      </c>
      <c r="B63" s="12">
        <v>90.752799999999993</v>
      </c>
      <c r="C63" s="12">
        <v>2.37</v>
      </c>
      <c r="D63" s="22">
        <v>50</v>
      </c>
    </row>
    <row r="64" spans="1:4" ht="13">
      <c r="A64" s="17">
        <v>36495</v>
      </c>
      <c r="B64" s="12">
        <v>91.478399999999993</v>
      </c>
      <c r="C64" s="12">
        <v>3.26</v>
      </c>
      <c r="D64" s="22">
        <v>28.571428571428569</v>
      </c>
    </row>
    <row r="65" spans="1:4" ht="13">
      <c r="A65" s="17">
        <v>36526</v>
      </c>
      <c r="B65" s="12">
        <v>91.409199999999998</v>
      </c>
      <c r="C65" s="12">
        <v>2.58</v>
      </c>
      <c r="D65" s="22">
        <v>44.73684210526315</v>
      </c>
    </row>
    <row r="66" spans="1:4" ht="13">
      <c r="A66" s="17">
        <v>36557</v>
      </c>
      <c r="B66" s="12">
        <v>91.724500000000006</v>
      </c>
      <c r="C66" s="12">
        <v>2.48</v>
      </c>
      <c r="D66" s="22">
        <v>46.551724137931039</v>
      </c>
    </row>
    <row r="67" spans="1:4" ht="13">
      <c r="A67" s="17">
        <v>36586</v>
      </c>
      <c r="B67" s="12">
        <v>92.082999999999998</v>
      </c>
      <c r="C67" s="12">
        <v>3.31</v>
      </c>
      <c r="D67" s="22">
        <v>23.728813559322035</v>
      </c>
    </row>
    <row r="68" spans="1:4" ht="13">
      <c r="A68" s="17">
        <v>36617</v>
      </c>
      <c r="B68" s="12">
        <v>92.665899999999993</v>
      </c>
      <c r="C68" s="12">
        <v>2.65</v>
      </c>
      <c r="D68" s="22">
        <v>42.500000000000007</v>
      </c>
    </row>
    <row r="69" spans="1:4" ht="13">
      <c r="A69" s="17">
        <v>36647</v>
      </c>
      <c r="B69" s="12">
        <v>92.934700000000007</v>
      </c>
      <c r="C69" s="12">
        <v>2.4</v>
      </c>
      <c r="D69" s="22">
        <v>52.459016393442624</v>
      </c>
    </row>
    <row r="70" spans="1:4" ht="13">
      <c r="A70" s="17">
        <v>36678</v>
      </c>
      <c r="B70" s="12">
        <v>93.001800000000003</v>
      </c>
      <c r="C70" s="12">
        <v>1.67</v>
      </c>
      <c r="D70" s="22">
        <v>85.483870967741936</v>
      </c>
    </row>
    <row r="71" spans="1:4" ht="13">
      <c r="A71" s="17">
        <v>36708</v>
      </c>
      <c r="B71" s="12">
        <v>92.837299999999999</v>
      </c>
      <c r="C71" s="12">
        <v>1.56</v>
      </c>
      <c r="D71" s="22">
        <v>88.095238095238102</v>
      </c>
    </row>
    <row r="72" spans="1:4" ht="13">
      <c r="A72" s="17">
        <v>36739</v>
      </c>
      <c r="B72" s="12">
        <v>92.590999999999994</v>
      </c>
      <c r="C72" s="12">
        <v>0.94</v>
      </c>
      <c r="D72" s="22">
        <v>95.3125</v>
      </c>
    </row>
    <row r="73" spans="1:4" ht="13">
      <c r="A73" s="17">
        <v>36770</v>
      </c>
      <c r="B73" s="12">
        <v>92.982699999999994</v>
      </c>
      <c r="C73" s="12">
        <v>0.98</v>
      </c>
      <c r="D73" s="22">
        <v>93.84615384615384</v>
      </c>
    </row>
    <row r="74" spans="1:4" ht="13">
      <c r="A74" s="17">
        <v>36800</v>
      </c>
      <c r="B74" s="12">
        <v>92.64</v>
      </c>
      <c r="C74" s="12">
        <v>-0.03</v>
      </c>
      <c r="D74" s="22">
        <v>100</v>
      </c>
    </row>
    <row r="75" spans="1:4" ht="13">
      <c r="A75" s="17">
        <v>36831</v>
      </c>
      <c r="B75" s="12">
        <v>92.660399999999996</v>
      </c>
      <c r="C75" s="12">
        <v>-0.3</v>
      </c>
      <c r="D75" s="22">
        <v>100</v>
      </c>
    </row>
    <row r="76" spans="1:4" ht="13">
      <c r="A76" s="17">
        <v>36861</v>
      </c>
      <c r="B76" s="12">
        <v>92.345699999999994</v>
      </c>
      <c r="C76" s="12">
        <v>-0.71</v>
      </c>
      <c r="D76" s="22">
        <v>100</v>
      </c>
    </row>
    <row r="77" spans="1:4" ht="13">
      <c r="A77" s="17">
        <v>36892</v>
      </c>
      <c r="B77" s="12">
        <v>91.890799999999999</v>
      </c>
      <c r="C77" s="12">
        <v>-1.02</v>
      </c>
      <c r="D77" s="22">
        <v>100</v>
      </c>
    </row>
    <row r="78" spans="1:4" ht="13">
      <c r="A78" s="17">
        <v>36923</v>
      </c>
      <c r="B78" s="12">
        <v>91.2851</v>
      </c>
      <c r="C78" s="12">
        <v>-1.41</v>
      </c>
      <c r="D78" s="22">
        <v>100</v>
      </c>
    </row>
    <row r="79" spans="1:4" ht="13">
      <c r="A79" s="17">
        <v>36951</v>
      </c>
      <c r="B79" s="12">
        <v>91.058499999999995</v>
      </c>
      <c r="C79" s="12">
        <v>-2.0699999999999998</v>
      </c>
      <c r="D79" s="22">
        <v>100</v>
      </c>
    </row>
    <row r="80" spans="1:4" ht="13">
      <c r="A80" s="17">
        <v>36982</v>
      </c>
      <c r="B80" s="12">
        <v>90.738399999999999</v>
      </c>
      <c r="C80" s="12">
        <v>-2.0499999999999998</v>
      </c>
      <c r="D80" s="22">
        <v>98.611111111111114</v>
      </c>
    </row>
    <row r="81" spans="1:4" ht="13">
      <c r="A81" s="17">
        <v>37012</v>
      </c>
      <c r="B81" s="12">
        <v>90.2607</v>
      </c>
      <c r="C81" s="12">
        <v>-2.59</v>
      </c>
      <c r="D81" s="22">
        <v>100</v>
      </c>
    </row>
    <row r="82" spans="1:4" ht="13">
      <c r="A82" s="17">
        <v>37043</v>
      </c>
      <c r="B82" s="12">
        <v>89.781099999999995</v>
      </c>
      <c r="C82" s="12">
        <v>-2.78</v>
      </c>
      <c r="D82" s="22">
        <v>100</v>
      </c>
    </row>
    <row r="83" spans="1:4" ht="13">
      <c r="A83" s="17">
        <v>37073</v>
      </c>
      <c r="B83" s="12">
        <v>89.235200000000006</v>
      </c>
      <c r="C83" s="12">
        <v>-2.89</v>
      </c>
      <c r="D83" s="22">
        <v>100</v>
      </c>
    </row>
    <row r="84" spans="1:4" ht="13">
      <c r="A84" s="17">
        <v>37104</v>
      </c>
      <c r="B84" s="12">
        <v>89.156999999999996</v>
      </c>
      <c r="C84" s="12">
        <v>-2.33</v>
      </c>
      <c r="D84" s="22">
        <v>96.05263157894737</v>
      </c>
    </row>
    <row r="85" spans="1:4" ht="13">
      <c r="A85" s="17">
        <v>37135</v>
      </c>
      <c r="B85" s="12">
        <v>88.674899999999994</v>
      </c>
      <c r="C85" s="12">
        <v>-2.62</v>
      </c>
      <c r="D85" s="22">
        <v>97.402597402597408</v>
      </c>
    </row>
    <row r="86" spans="1:4" ht="13">
      <c r="A86" s="17">
        <v>37165</v>
      </c>
      <c r="B86" s="12">
        <v>88.405100000000004</v>
      </c>
      <c r="C86" s="12">
        <v>-2.57</v>
      </c>
      <c r="D86" s="22">
        <v>94.871794871794876</v>
      </c>
    </row>
    <row r="87" spans="1:4" ht="13">
      <c r="A87" s="17">
        <v>37196</v>
      </c>
      <c r="B87" s="12">
        <v>87.885999999999996</v>
      </c>
      <c r="C87" s="12">
        <v>-2.63</v>
      </c>
      <c r="D87" s="22">
        <v>97.468354430379748</v>
      </c>
    </row>
    <row r="88" spans="1:4" ht="13">
      <c r="A88" s="17">
        <v>37226</v>
      </c>
      <c r="B88" s="12">
        <v>87.851799999999997</v>
      </c>
      <c r="C88" s="12">
        <v>-2.15</v>
      </c>
      <c r="D88" s="22">
        <v>91.25</v>
      </c>
    </row>
    <row r="89" spans="1:4" ht="13">
      <c r="A89" s="17">
        <v>37257</v>
      </c>
      <c r="B89" s="12">
        <v>88.463399999999993</v>
      </c>
      <c r="C89" s="12">
        <v>-0.86</v>
      </c>
      <c r="D89" s="22">
        <v>85.18518518518519</v>
      </c>
    </row>
    <row r="90" spans="1:4" ht="13">
      <c r="A90" s="17">
        <v>37288</v>
      </c>
      <c r="B90" s="12">
        <v>88.457800000000006</v>
      </c>
      <c r="C90" s="12">
        <v>-0.78</v>
      </c>
      <c r="D90" s="22">
        <v>84.146341463414629</v>
      </c>
    </row>
    <row r="91" spans="1:4" ht="13">
      <c r="A91" s="17">
        <v>37316</v>
      </c>
      <c r="B91" s="12">
        <v>89.126499999999993</v>
      </c>
      <c r="C91" s="12">
        <v>0.51</v>
      </c>
      <c r="D91" s="22">
        <v>77.108433734939752</v>
      </c>
    </row>
    <row r="92" spans="1:4" ht="13">
      <c r="A92" s="17">
        <v>37347</v>
      </c>
      <c r="B92" s="12">
        <v>89.550700000000006</v>
      </c>
      <c r="C92" s="12">
        <v>1.3</v>
      </c>
      <c r="D92" s="22">
        <v>70.238095238095241</v>
      </c>
    </row>
    <row r="93" spans="1:4" ht="13">
      <c r="A93" s="17">
        <v>37377</v>
      </c>
      <c r="B93" s="12">
        <v>89.934799999999996</v>
      </c>
      <c r="C93" s="12">
        <v>2.33</v>
      </c>
      <c r="D93" s="22">
        <v>41.17647058823529</v>
      </c>
    </row>
    <row r="94" spans="1:4" ht="13">
      <c r="A94" s="17">
        <v>37408</v>
      </c>
      <c r="B94" s="12">
        <v>90.673599999999993</v>
      </c>
      <c r="C94" s="12">
        <v>3.21</v>
      </c>
      <c r="D94" s="22">
        <v>20.930232558139537</v>
      </c>
    </row>
    <row r="95" spans="1:4" ht="13">
      <c r="A95" s="17">
        <v>37438</v>
      </c>
      <c r="B95" s="12">
        <v>90.643600000000006</v>
      </c>
      <c r="C95" s="12">
        <v>2.46</v>
      </c>
      <c r="D95" s="22">
        <v>36.781609195402297</v>
      </c>
    </row>
    <row r="96" spans="1:4" ht="13">
      <c r="A96" s="17">
        <v>37469</v>
      </c>
      <c r="B96" s="12">
        <v>90.5505</v>
      </c>
      <c r="C96" s="12">
        <v>2.37</v>
      </c>
      <c r="D96" s="22">
        <v>40.909090909090907</v>
      </c>
    </row>
    <row r="97" spans="1:4" ht="13">
      <c r="A97" s="17">
        <v>37500</v>
      </c>
      <c r="B97" s="12">
        <v>90.637299999999996</v>
      </c>
      <c r="C97" s="12">
        <v>1.7</v>
      </c>
      <c r="D97" s="22">
        <v>62.359550561797754</v>
      </c>
    </row>
    <row r="98" spans="1:4" ht="13">
      <c r="A98" s="17">
        <v>37530</v>
      </c>
      <c r="B98" s="12">
        <v>90.398799999999994</v>
      </c>
      <c r="C98" s="12">
        <v>0.95</v>
      </c>
      <c r="D98" s="22">
        <v>75.555555555555557</v>
      </c>
    </row>
    <row r="99" spans="1:4" ht="13">
      <c r="A99" s="17">
        <v>37561</v>
      </c>
      <c r="B99" s="12">
        <v>90.8947</v>
      </c>
      <c r="C99" s="12">
        <v>1.07</v>
      </c>
      <c r="D99" s="22">
        <v>73.07692307692308</v>
      </c>
    </row>
    <row r="100" spans="1:4" ht="13">
      <c r="A100" s="17">
        <v>37591</v>
      </c>
      <c r="B100" s="12">
        <v>90.390600000000006</v>
      </c>
      <c r="C100" s="12">
        <v>-0.31</v>
      </c>
      <c r="D100" s="22">
        <v>83.695652173913047</v>
      </c>
    </row>
    <row r="101" spans="1:4" ht="13">
      <c r="A101" s="17">
        <v>37622</v>
      </c>
      <c r="B101" s="12">
        <v>91.136899999999997</v>
      </c>
      <c r="C101" s="12">
        <v>0.54</v>
      </c>
      <c r="D101" s="22">
        <v>77.41935483870968</v>
      </c>
    </row>
    <row r="102" spans="1:4" ht="13">
      <c r="A102" s="17">
        <v>37653</v>
      </c>
      <c r="B102" s="12">
        <v>91.250500000000002</v>
      </c>
      <c r="C102" s="12">
        <v>0.77</v>
      </c>
      <c r="D102" s="22">
        <v>76.595744680851055</v>
      </c>
    </row>
    <row r="103" spans="1:4" ht="13">
      <c r="A103" s="17">
        <v>37681</v>
      </c>
      <c r="B103" s="12">
        <v>91.000600000000006</v>
      </c>
      <c r="C103" s="12">
        <v>0.4</v>
      </c>
      <c r="D103" s="22">
        <v>78.94736842105263</v>
      </c>
    </row>
    <row r="104" spans="1:4" ht="13">
      <c r="A104" s="17">
        <v>37712</v>
      </c>
      <c r="B104" s="12">
        <v>90.431100000000001</v>
      </c>
      <c r="C104" s="12">
        <v>0.04</v>
      </c>
      <c r="D104" s="22">
        <v>81.25</v>
      </c>
    </row>
    <row r="105" spans="1:4" ht="13">
      <c r="A105" s="17">
        <v>37742</v>
      </c>
      <c r="B105" s="12">
        <v>90.4</v>
      </c>
      <c r="C105" s="12">
        <v>-0.54</v>
      </c>
      <c r="D105" s="22">
        <v>84.536082474226802</v>
      </c>
    </row>
    <row r="106" spans="1:4" ht="13">
      <c r="A106" s="17">
        <v>37773</v>
      </c>
      <c r="B106" s="12">
        <v>90.519599999999997</v>
      </c>
      <c r="C106" s="12">
        <v>0.14000000000000001</v>
      </c>
      <c r="D106" s="22">
        <v>79.591836734693885</v>
      </c>
    </row>
    <row r="107" spans="1:4" ht="13">
      <c r="A107" s="17">
        <v>37803</v>
      </c>
      <c r="B107" s="12">
        <v>90.986900000000006</v>
      </c>
      <c r="C107" s="12">
        <v>-0.16</v>
      </c>
      <c r="D107" s="22">
        <v>81.818181818181813</v>
      </c>
    </row>
    <row r="108" spans="1:4" ht="13">
      <c r="A108" s="17">
        <v>37834</v>
      </c>
      <c r="B108" s="12">
        <v>90.793300000000002</v>
      </c>
      <c r="C108" s="12">
        <v>-0.5</v>
      </c>
      <c r="D108" s="22">
        <v>84</v>
      </c>
    </row>
    <row r="109" spans="1:4" ht="13">
      <c r="A109" s="17">
        <v>37865</v>
      </c>
      <c r="B109" s="12">
        <v>91.381900000000002</v>
      </c>
      <c r="C109" s="12">
        <v>0.42</v>
      </c>
      <c r="D109" s="22">
        <v>74.257425742574256</v>
      </c>
    </row>
    <row r="110" spans="1:4" ht="13">
      <c r="A110" s="17">
        <v>37895</v>
      </c>
      <c r="B110" s="12">
        <v>91.504900000000006</v>
      </c>
      <c r="C110" s="12">
        <v>1.19</v>
      </c>
      <c r="D110" s="22">
        <v>63.725490196078432</v>
      </c>
    </row>
    <row r="111" spans="1:4" ht="13">
      <c r="A111" s="17">
        <v>37926</v>
      </c>
      <c r="B111" s="12">
        <v>92.126499999999993</v>
      </c>
      <c r="C111" s="12">
        <v>1.91</v>
      </c>
      <c r="D111" s="22">
        <v>49.029126213592235</v>
      </c>
    </row>
    <row r="112" spans="1:4" ht="13">
      <c r="A112" s="17">
        <v>37956</v>
      </c>
      <c r="B112" s="12">
        <v>92.173199999999994</v>
      </c>
      <c r="C112" s="12">
        <v>1.83</v>
      </c>
      <c r="D112" s="22">
        <v>50</v>
      </c>
    </row>
    <row r="113" spans="1:4" ht="13">
      <c r="A113" s="17">
        <v>37987</v>
      </c>
      <c r="B113" s="12">
        <v>92.326800000000006</v>
      </c>
      <c r="C113" s="12">
        <v>1.47</v>
      </c>
      <c r="D113" s="22">
        <v>61.904761904761905</v>
      </c>
    </row>
    <row r="114" spans="1:4" ht="13">
      <c r="A114" s="17">
        <v>38018</v>
      </c>
      <c r="B114" s="12">
        <v>92.899500000000003</v>
      </c>
      <c r="C114" s="12">
        <v>2.3199999999999998</v>
      </c>
      <c r="D114" s="22">
        <v>36.79245283018868</v>
      </c>
    </row>
    <row r="115" spans="1:4" ht="13">
      <c r="A115" s="17">
        <v>38047</v>
      </c>
      <c r="B115" s="12">
        <v>92.536799999999999</v>
      </c>
      <c r="C115" s="12">
        <v>1.26</v>
      </c>
      <c r="D115" s="22">
        <v>64.485981308411226</v>
      </c>
    </row>
    <row r="116" spans="1:4" ht="13">
      <c r="A116" s="17">
        <v>38078</v>
      </c>
      <c r="B116" s="12">
        <v>92.895700000000005</v>
      </c>
      <c r="C116" s="12">
        <v>1.52</v>
      </c>
      <c r="D116" s="22">
        <v>60.648148148148145</v>
      </c>
    </row>
    <row r="117" spans="1:4" ht="13">
      <c r="A117" s="17">
        <v>38108</v>
      </c>
      <c r="B117" s="12">
        <v>93.584500000000006</v>
      </c>
      <c r="C117" s="12">
        <v>1.58</v>
      </c>
      <c r="D117" s="22">
        <v>57.798165137614674</v>
      </c>
    </row>
    <row r="118" spans="1:4" ht="13">
      <c r="A118" s="17">
        <v>38139</v>
      </c>
      <c r="B118" s="12">
        <v>92.865099999999998</v>
      </c>
      <c r="C118" s="12">
        <v>0.75</v>
      </c>
      <c r="D118" s="22">
        <v>73.63636363636364</v>
      </c>
    </row>
    <row r="119" spans="1:4" ht="13">
      <c r="A119" s="17">
        <v>38169</v>
      </c>
      <c r="B119" s="12">
        <v>93.550200000000004</v>
      </c>
      <c r="C119" s="12">
        <v>1.33</v>
      </c>
      <c r="D119" s="22">
        <v>63.063063063063062</v>
      </c>
    </row>
    <row r="120" spans="1:4" ht="13">
      <c r="A120" s="17">
        <v>38200</v>
      </c>
      <c r="B120" s="12">
        <v>93.630099999999999</v>
      </c>
      <c r="C120" s="12">
        <v>0.79</v>
      </c>
      <c r="D120" s="22">
        <v>72.321428571428569</v>
      </c>
    </row>
    <row r="121" spans="1:4" ht="13">
      <c r="A121" s="17">
        <v>38231</v>
      </c>
      <c r="B121" s="12">
        <v>93.735299999999995</v>
      </c>
      <c r="C121" s="12">
        <v>1.3</v>
      </c>
      <c r="D121" s="22">
        <v>63.274336283185839</v>
      </c>
    </row>
    <row r="122" spans="1:4" ht="13">
      <c r="A122" s="17">
        <v>38261</v>
      </c>
      <c r="B122" s="12">
        <v>94.569500000000005</v>
      </c>
      <c r="C122" s="12">
        <v>1.8</v>
      </c>
      <c r="D122" s="22">
        <v>47.368421052631582</v>
      </c>
    </row>
    <row r="123" spans="1:4" ht="13">
      <c r="A123" s="17">
        <v>38292</v>
      </c>
      <c r="B123" s="12">
        <v>94.801500000000004</v>
      </c>
      <c r="C123" s="12">
        <v>1.3</v>
      </c>
      <c r="D123" s="22">
        <v>63.478260869565219</v>
      </c>
    </row>
    <row r="124" spans="1:4" ht="13">
      <c r="A124" s="17">
        <v>38322</v>
      </c>
      <c r="B124" s="12">
        <v>95.541499999999999</v>
      </c>
      <c r="C124" s="12">
        <v>2.88</v>
      </c>
      <c r="D124" s="22">
        <v>18.534482758620683</v>
      </c>
    </row>
    <row r="125" spans="1:4" ht="13">
      <c r="A125" s="17">
        <v>38353</v>
      </c>
      <c r="B125" s="12">
        <v>95.878500000000003</v>
      </c>
      <c r="C125" s="12">
        <v>2.4900000000000002</v>
      </c>
      <c r="D125" s="22">
        <v>26.495726495726487</v>
      </c>
    </row>
    <row r="126" spans="1:4" ht="13">
      <c r="A126" s="17">
        <v>38384</v>
      </c>
      <c r="B126" s="12">
        <v>96.570899999999995</v>
      </c>
      <c r="C126" s="12">
        <v>3.14</v>
      </c>
      <c r="D126" s="22">
        <v>16.101694915254242</v>
      </c>
    </row>
    <row r="127" spans="1:4" ht="13">
      <c r="A127" s="17">
        <v>38412</v>
      </c>
      <c r="B127" s="12">
        <v>96.4345</v>
      </c>
      <c r="C127" s="12">
        <v>2.88</v>
      </c>
      <c r="D127" s="22">
        <v>19.327731092436977</v>
      </c>
    </row>
    <row r="128" spans="1:4" ht="13">
      <c r="A128" s="17">
        <v>38443</v>
      </c>
      <c r="B128" s="12">
        <v>96.634699999999995</v>
      </c>
      <c r="C128" s="12">
        <v>2.1800000000000002</v>
      </c>
      <c r="D128" s="22">
        <v>39.166666666666671</v>
      </c>
    </row>
    <row r="129" spans="1:4" ht="13">
      <c r="A129" s="17">
        <v>38473</v>
      </c>
      <c r="B129" s="12">
        <v>96.725099999999998</v>
      </c>
      <c r="C129" s="12">
        <v>2.0299999999999998</v>
      </c>
      <c r="D129" s="22">
        <v>42.148760330578519</v>
      </c>
    </row>
    <row r="130" spans="1:4" ht="13">
      <c r="A130" s="17">
        <v>38504</v>
      </c>
      <c r="B130" s="12">
        <v>97.148300000000006</v>
      </c>
      <c r="C130" s="12">
        <v>1.68</v>
      </c>
      <c r="D130" s="22">
        <v>55.327868852459019</v>
      </c>
    </row>
    <row r="131" spans="1:4" ht="13">
      <c r="A131" s="17">
        <v>38534</v>
      </c>
      <c r="B131" s="12">
        <v>96.839699999999993</v>
      </c>
      <c r="C131" s="12">
        <v>1</v>
      </c>
      <c r="D131" s="22">
        <v>70.731707317073173</v>
      </c>
    </row>
    <row r="132" spans="1:4" ht="13">
      <c r="A132" s="17">
        <v>38565</v>
      </c>
      <c r="B132" s="12">
        <v>97.1584</v>
      </c>
      <c r="C132" s="12">
        <v>0.61</v>
      </c>
      <c r="D132" s="22">
        <v>76.612903225806448</v>
      </c>
    </row>
    <row r="133" spans="1:4" ht="13">
      <c r="A133" s="17">
        <v>38596</v>
      </c>
      <c r="B133" s="12">
        <v>95.276399999999995</v>
      </c>
      <c r="C133" s="12">
        <v>-1.2</v>
      </c>
      <c r="D133" s="22">
        <v>91.2</v>
      </c>
    </row>
    <row r="134" spans="1:4" ht="13">
      <c r="A134" s="17">
        <v>38626</v>
      </c>
      <c r="B134" s="12">
        <v>96.441100000000006</v>
      </c>
      <c r="C134" s="12">
        <v>-0.2</v>
      </c>
      <c r="D134" s="22">
        <v>84.126984126984127</v>
      </c>
    </row>
    <row r="135" spans="1:4" ht="13">
      <c r="A135" s="17">
        <v>38657</v>
      </c>
      <c r="B135" s="12">
        <v>97.501599999999996</v>
      </c>
      <c r="C135" s="12">
        <v>0.8</v>
      </c>
      <c r="D135" s="22">
        <v>72.440944881889763</v>
      </c>
    </row>
    <row r="136" spans="1:4" ht="13">
      <c r="A136" s="17">
        <v>38687</v>
      </c>
      <c r="B136" s="12">
        <v>97.972300000000004</v>
      </c>
      <c r="C136" s="12">
        <v>0.85</v>
      </c>
      <c r="D136" s="22">
        <v>71.484375</v>
      </c>
    </row>
    <row r="137" spans="1:4" ht="13">
      <c r="A137" s="17">
        <v>38718</v>
      </c>
      <c r="B137" s="12">
        <v>98.126999999999995</v>
      </c>
      <c r="C137" s="12">
        <v>1.33</v>
      </c>
      <c r="D137" s="22">
        <v>60.852713178294579</v>
      </c>
    </row>
    <row r="138" spans="1:4" ht="13">
      <c r="A138" s="17">
        <v>38749</v>
      </c>
      <c r="B138" s="12">
        <v>98.168700000000001</v>
      </c>
      <c r="C138" s="12">
        <v>1.04</v>
      </c>
      <c r="D138" s="22">
        <v>67.692307692307693</v>
      </c>
    </row>
    <row r="139" spans="1:4" ht="13">
      <c r="A139" s="17">
        <v>38777</v>
      </c>
      <c r="B139" s="12">
        <v>98.391300000000001</v>
      </c>
      <c r="C139" s="12">
        <v>3.27</v>
      </c>
      <c r="D139" s="22">
        <v>12.977099236641223</v>
      </c>
    </row>
    <row r="140" spans="1:4" ht="13">
      <c r="A140" s="17">
        <v>38808</v>
      </c>
      <c r="B140" s="12">
        <v>98.682599999999994</v>
      </c>
      <c r="C140" s="12">
        <v>2.3199999999999998</v>
      </c>
      <c r="D140" s="22">
        <v>33.712121212121218</v>
      </c>
    </row>
    <row r="141" spans="1:4" ht="13">
      <c r="A141" s="17">
        <v>38838</v>
      </c>
      <c r="B141" s="12">
        <v>98.707400000000007</v>
      </c>
      <c r="C141" s="12">
        <v>1.24</v>
      </c>
      <c r="D141" s="22">
        <v>64.661654135338352</v>
      </c>
    </row>
    <row r="142" spans="1:4" ht="13">
      <c r="A142" s="17">
        <v>38869</v>
      </c>
      <c r="B142" s="12">
        <v>99.0398</v>
      </c>
      <c r="C142" s="12">
        <v>1.0900000000000001</v>
      </c>
      <c r="D142" s="22">
        <v>66.417910447761187</v>
      </c>
    </row>
    <row r="143" spans="1:4" ht="13">
      <c r="A143" s="17">
        <v>38899</v>
      </c>
      <c r="B143" s="12">
        <v>98.975099999999998</v>
      </c>
      <c r="C143" s="12">
        <v>0.86</v>
      </c>
      <c r="D143" s="22">
        <v>71.851851851851848</v>
      </c>
    </row>
    <row r="144" spans="1:4" ht="13">
      <c r="A144" s="17">
        <v>38930</v>
      </c>
      <c r="B144" s="12">
        <v>99.404700000000005</v>
      </c>
      <c r="C144" s="12">
        <v>1.26</v>
      </c>
      <c r="D144" s="22">
        <v>62.867647058823529</v>
      </c>
    </row>
    <row r="145" spans="1:4" ht="13">
      <c r="A145" s="17">
        <v>38961</v>
      </c>
      <c r="B145" s="12">
        <v>99.224599999999995</v>
      </c>
      <c r="C145" s="12">
        <v>0.85</v>
      </c>
      <c r="D145" s="22">
        <v>72.992700729927009</v>
      </c>
    </row>
    <row r="146" spans="1:4" ht="13">
      <c r="A146" s="17">
        <v>38991</v>
      </c>
      <c r="B146" s="12">
        <v>99.122900000000001</v>
      </c>
      <c r="C146" s="12">
        <v>0.45</v>
      </c>
      <c r="D146" s="22">
        <v>78.985507246376812</v>
      </c>
    </row>
    <row r="147" spans="1:4" ht="13">
      <c r="A147" s="17">
        <v>39022</v>
      </c>
      <c r="B147" s="12">
        <v>99.096299999999999</v>
      </c>
      <c r="C147" s="12">
        <v>0.39</v>
      </c>
      <c r="D147" s="22">
        <v>80.57553956834532</v>
      </c>
    </row>
    <row r="148" spans="1:4" ht="13">
      <c r="A148" s="17">
        <v>39052</v>
      </c>
      <c r="B148" s="12">
        <v>100.1125</v>
      </c>
      <c r="C148" s="12">
        <v>1.08</v>
      </c>
      <c r="D148" s="22">
        <v>65</v>
      </c>
    </row>
    <row r="149" spans="1:4" ht="13">
      <c r="A149" s="17">
        <v>39083</v>
      </c>
      <c r="B149" s="12">
        <v>99.754599999999996</v>
      </c>
      <c r="C149" s="12">
        <v>0.79</v>
      </c>
      <c r="D149" s="22">
        <v>74.113475177304963</v>
      </c>
    </row>
    <row r="150" spans="1:4" ht="13">
      <c r="A150" s="17">
        <v>39114</v>
      </c>
      <c r="B150" s="12">
        <v>100.7166</v>
      </c>
      <c r="C150" s="12">
        <v>1.32</v>
      </c>
      <c r="D150" s="22">
        <v>57.74647887323944</v>
      </c>
    </row>
    <row r="151" spans="1:4" ht="13">
      <c r="A151" s="17">
        <v>39142</v>
      </c>
      <c r="B151" s="12">
        <v>100.8952</v>
      </c>
      <c r="C151" s="12">
        <v>1.68</v>
      </c>
      <c r="D151" s="22">
        <v>48.951048951048946</v>
      </c>
    </row>
    <row r="152" spans="1:4" ht="13">
      <c r="A152" s="17">
        <v>39173</v>
      </c>
      <c r="B152" s="12">
        <v>101.5723</v>
      </c>
      <c r="C152" s="12">
        <v>2.4700000000000002</v>
      </c>
      <c r="D152" s="22">
        <v>25.347222222222214</v>
      </c>
    </row>
    <row r="153" spans="1:4" ht="13">
      <c r="A153" s="17">
        <v>39203</v>
      </c>
      <c r="B153" s="12">
        <v>101.62690000000001</v>
      </c>
      <c r="C153" s="12">
        <v>2.5499999999999998</v>
      </c>
      <c r="D153" s="22">
        <v>23.448275862068968</v>
      </c>
    </row>
    <row r="154" spans="1:4" ht="13">
      <c r="A154" s="17">
        <v>39234</v>
      </c>
      <c r="B154" s="12">
        <v>101.65470000000001</v>
      </c>
      <c r="C154" s="12">
        <v>1.54</v>
      </c>
      <c r="D154" s="22">
        <v>54.109589041095887</v>
      </c>
    </row>
    <row r="155" spans="1:4" ht="13">
      <c r="A155" s="17">
        <v>39264</v>
      </c>
      <c r="B155" s="12">
        <v>101.4953</v>
      </c>
      <c r="C155" s="12">
        <v>1.74</v>
      </c>
      <c r="D155" s="22">
        <v>44.897959183673478</v>
      </c>
    </row>
    <row r="156" spans="1:4" ht="13">
      <c r="A156" s="17">
        <v>39295</v>
      </c>
      <c r="B156" s="12">
        <v>101.6943</v>
      </c>
      <c r="C156" s="12">
        <v>0.97</v>
      </c>
      <c r="D156" s="22">
        <v>69.594594594594597</v>
      </c>
    </row>
    <row r="157" spans="1:4" ht="13">
      <c r="A157" s="17">
        <v>39326</v>
      </c>
      <c r="B157" s="12">
        <v>101.94280000000001</v>
      </c>
      <c r="C157" s="12">
        <v>1.04</v>
      </c>
      <c r="D157" s="22">
        <v>67.449664429530202</v>
      </c>
    </row>
    <row r="158" spans="1:4" ht="13">
      <c r="A158" s="17">
        <v>39356</v>
      </c>
      <c r="B158" s="12">
        <v>101.6446</v>
      </c>
      <c r="C158" s="12">
        <v>7.0000000000000007E-2</v>
      </c>
      <c r="D158" s="22">
        <v>84</v>
      </c>
    </row>
    <row r="159" spans="1:4" ht="13">
      <c r="A159" s="17">
        <v>39387</v>
      </c>
      <c r="B159" s="12">
        <v>102.2167</v>
      </c>
      <c r="C159" s="12">
        <v>0.57999999999999996</v>
      </c>
      <c r="D159" s="22">
        <v>77.483443708609272</v>
      </c>
    </row>
    <row r="160" spans="1:4" ht="13">
      <c r="A160" s="17">
        <v>39417</v>
      </c>
      <c r="B160" s="12">
        <v>102.2764</v>
      </c>
      <c r="C160" s="12">
        <v>0.61</v>
      </c>
      <c r="D160" s="22">
        <v>76.64473684210526</v>
      </c>
    </row>
    <row r="161" spans="1:4" ht="13">
      <c r="A161" s="17">
        <v>39448</v>
      </c>
      <c r="B161" s="12">
        <v>102.1493</v>
      </c>
      <c r="C161" s="12">
        <v>0.64</v>
      </c>
      <c r="D161" s="22">
        <v>75.816993464052288</v>
      </c>
    </row>
    <row r="162" spans="1:4" ht="13">
      <c r="A162" s="17">
        <v>39479</v>
      </c>
      <c r="B162" s="12">
        <v>101.7756</v>
      </c>
      <c r="C162" s="12">
        <v>0.08</v>
      </c>
      <c r="D162" s="22">
        <v>83.766233766233768</v>
      </c>
    </row>
    <row r="163" spans="1:4" ht="13">
      <c r="A163" s="17">
        <v>39508</v>
      </c>
      <c r="B163" s="12">
        <v>101.4508</v>
      </c>
      <c r="C163" s="12">
        <v>-0.48</v>
      </c>
      <c r="D163" s="22">
        <v>88.387096774193552</v>
      </c>
    </row>
    <row r="164" spans="1:4" ht="13">
      <c r="A164" s="17">
        <v>39539</v>
      </c>
      <c r="B164" s="12">
        <v>100.75539999999999</v>
      </c>
      <c r="C164" s="12">
        <v>-0.87</v>
      </c>
      <c r="D164" s="22">
        <v>91.666666666666671</v>
      </c>
    </row>
    <row r="165" spans="1:4" ht="13">
      <c r="A165" s="17">
        <v>39569</v>
      </c>
      <c r="B165" s="12">
        <v>100.1336</v>
      </c>
      <c r="C165" s="12">
        <v>-2.04</v>
      </c>
      <c r="D165" s="22">
        <v>93.630573248407643</v>
      </c>
    </row>
    <row r="166" spans="1:4" ht="13">
      <c r="A166" s="17">
        <v>39600</v>
      </c>
      <c r="B166" s="12">
        <v>99.872799999999998</v>
      </c>
      <c r="C166" s="12">
        <v>-2.35</v>
      </c>
      <c r="D166" s="22">
        <v>96.202531645569621</v>
      </c>
    </row>
    <row r="167" spans="1:4" ht="13">
      <c r="A167" s="17">
        <v>39630</v>
      </c>
      <c r="B167" s="12">
        <v>99.419399999999996</v>
      </c>
      <c r="C167" s="12">
        <v>-2.67</v>
      </c>
      <c r="D167" s="22">
        <v>98.742138364779876</v>
      </c>
    </row>
    <row r="168" spans="1:4" ht="13">
      <c r="A168" s="17">
        <v>39661</v>
      </c>
      <c r="B168" s="12">
        <v>97.849100000000007</v>
      </c>
      <c r="C168" s="12">
        <v>-3.86</v>
      </c>
      <c r="D168" s="22">
        <v>100</v>
      </c>
    </row>
    <row r="169" spans="1:4" ht="13">
      <c r="A169" s="17">
        <v>39692</v>
      </c>
      <c r="B169" s="12">
        <v>93.557599999999994</v>
      </c>
      <c r="C169" s="12">
        <v>-7.78</v>
      </c>
      <c r="D169" s="22">
        <v>100</v>
      </c>
    </row>
    <row r="170" spans="1:4" ht="13">
      <c r="A170" s="17">
        <v>39722</v>
      </c>
      <c r="B170" s="12">
        <v>94.498500000000007</v>
      </c>
      <c r="C170" s="12">
        <v>-6.21</v>
      </c>
      <c r="D170" s="22">
        <v>99.382716049382722</v>
      </c>
    </row>
    <row r="171" spans="1:4" ht="13">
      <c r="A171" s="17">
        <v>39753</v>
      </c>
      <c r="B171" s="12">
        <v>93.261700000000005</v>
      </c>
      <c r="C171" s="12">
        <v>-6.86</v>
      </c>
      <c r="D171" s="22">
        <v>99.386503067484668</v>
      </c>
    </row>
    <row r="172" spans="1:4" ht="13">
      <c r="A172" s="17">
        <v>39783</v>
      </c>
      <c r="B172" s="12">
        <v>90.626599999999996</v>
      </c>
      <c r="C172" s="12">
        <v>-9.26</v>
      </c>
      <c r="D172" s="22">
        <v>100</v>
      </c>
    </row>
    <row r="173" spans="1:4" ht="13">
      <c r="A173" s="17">
        <v>39814</v>
      </c>
      <c r="B173" s="12">
        <v>88.371200000000002</v>
      </c>
      <c r="C173" s="12">
        <v>-11.11</v>
      </c>
      <c r="D173" s="22">
        <v>100</v>
      </c>
    </row>
    <row r="174" spans="1:4" ht="13">
      <c r="A174" s="17">
        <v>39845</v>
      </c>
      <c r="B174" s="12">
        <v>87.843000000000004</v>
      </c>
      <c r="C174" s="12">
        <v>-10.23</v>
      </c>
      <c r="D174" s="22">
        <v>99.397590361445779</v>
      </c>
    </row>
    <row r="175" spans="1:4" ht="13">
      <c r="A175" s="17">
        <v>39873</v>
      </c>
      <c r="B175" s="12">
        <v>86.468900000000005</v>
      </c>
      <c r="C175" s="12">
        <v>-7.58</v>
      </c>
      <c r="D175" s="22">
        <v>97.604790419161674</v>
      </c>
    </row>
    <row r="176" spans="1:4" ht="13">
      <c r="A176" s="17">
        <v>39904</v>
      </c>
      <c r="B176" s="12">
        <v>85.790300000000002</v>
      </c>
      <c r="C176" s="12">
        <v>-9.2200000000000006</v>
      </c>
      <c r="D176" s="22">
        <v>98.214285714285708</v>
      </c>
    </row>
    <row r="177" spans="1:4" ht="13">
      <c r="A177" s="17">
        <v>39934</v>
      </c>
      <c r="B177" s="12">
        <v>84.943600000000004</v>
      </c>
      <c r="C177" s="12">
        <v>-8.92</v>
      </c>
      <c r="D177" s="22">
        <v>97.633136094674555</v>
      </c>
    </row>
    <row r="178" spans="1:4" ht="13">
      <c r="A178" s="17">
        <v>39965</v>
      </c>
      <c r="B178" s="12">
        <v>84.674599999999998</v>
      </c>
      <c r="C178" s="12">
        <v>-6.57</v>
      </c>
      <c r="D178" s="22">
        <v>95.294117647058826</v>
      </c>
    </row>
    <row r="179" spans="1:4" ht="13">
      <c r="A179" s="17">
        <v>39995</v>
      </c>
      <c r="B179" s="12">
        <v>85.685299999999998</v>
      </c>
      <c r="C179" s="12">
        <v>-3.04</v>
      </c>
      <c r="D179" s="22">
        <v>93.567251461988306</v>
      </c>
    </row>
    <row r="180" spans="1:4" ht="13">
      <c r="A180" s="17">
        <v>40026</v>
      </c>
      <c r="B180" s="12">
        <v>86.639300000000006</v>
      </c>
      <c r="C180" s="12">
        <v>-1.37</v>
      </c>
      <c r="D180" s="22">
        <v>84.883720930232556</v>
      </c>
    </row>
    <row r="181" spans="1:4" ht="13">
      <c r="A181" s="17">
        <v>40057</v>
      </c>
      <c r="B181" s="12">
        <v>87.382099999999994</v>
      </c>
      <c r="C181" s="12">
        <v>1.06</v>
      </c>
      <c r="D181" s="22">
        <v>57.803468208092482</v>
      </c>
    </row>
    <row r="182" spans="1:4" ht="13">
      <c r="A182" s="17">
        <v>40087</v>
      </c>
      <c r="B182" s="12">
        <v>87.5809</v>
      </c>
      <c r="C182" s="12">
        <v>2.09</v>
      </c>
      <c r="D182" s="22">
        <v>31.609195402298852</v>
      </c>
    </row>
    <row r="183" spans="1:4" ht="13">
      <c r="A183" s="17">
        <v>40118</v>
      </c>
      <c r="B183" s="12">
        <v>87.938800000000001</v>
      </c>
      <c r="C183" s="12">
        <v>3.53</v>
      </c>
      <c r="D183" s="22">
        <v>6.5714285714285694</v>
      </c>
    </row>
    <row r="184" spans="1:4" ht="13">
      <c r="A184" s="17">
        <v>40148</v>
      </c>
      <c r="B184" s="12">
        <v>88.240399999999994</v>
      </c>
      <c r="C184" s="12">
        <v>4.21</v>
      </c>
      <c r="D184" s="22">
        <v>2.2727272727272663</v>
      </c>
    </row>
    <row r="185" spans="1:4" ht="13">
      <c r="A185" s="17">
        <v>40179</v>
      </c>
      <c r="B185" s="12">
        <v>89.189700000000002</v>
      </c>
      <c r="C185" s="12">
        <v>4.09</v>
      </c>
      <c r="D185" s="22">
        <v>2.8248587570621453</v>
      </c>
    </row>
    <row r="186" spans="1:4" ht="13">
      <c r="A186" s="17">
        <v>40210</v>
      </c>
      <c r="B186" s="12">
        <v>89.504599999999996</v>
      </c>
      <c r="C186" s="12">
        <v>3.31</v>
      </c>
      <c r="D186" s="22">
        <v>9.8314606741572987</v>
      </c>
    </row>
    <row r="187" spans="1:4" ht="13">
      <c r="A187" s="17">
        <v>40238</v>
      </c>
      <c r="B187" s="12">
        <v>90.135599999999997</v>
      </c>
      <c r="C187" s="12">
        <v>3.15</v>
      </c>
      <c r="D187" s="22">
        <v>13.407821229050271</v>
      </c>
    </row>
    <row r="188" spans="1:4" ht="13">
      <c r="A188" s="17">
        <v>40269</v>
      </c>
      <c r="B188" s="12">
        <v>90.460700000000003</v>
      </c>
      <c r="C188" s="12">
        <v>3.29</v>
      </c>
      <c r="D188" s="22">
        <v>11.388888888888886</v>
      </c>
    </row>
    <row r="189" spans="1:4" ht="13">
      <c r="A189" s="17">
        <v>40299</v>
      </c>
      <c r="B189" s="12">
        <v>91.701400000000007</v>
      </c>
      <c r="C189" s="12">
        <v>4.28</v>
      </c>
      <c r="D189" s="22">
        <v>2.2099447513812152</v>
      </c>
    </row>
    <row r="190" spans="1:4" ht="13">
      <c r="A190" s="17">
        <v>40330</v>
      </c>
      <c r="B190" s="12">
        <v>91.903300000000002</v>
      </c>
      <c r="C190" s="12">
        <v>4.1500000000000004</v>
      </c>
      <c r="D190" s="22">
        <v>3.2967032967032992</v>
      </c>
    </row>
    <row r="191" spans="1:4" ht="13">
      <c r="A191" s="17">
        <v>40360</v>
      </c>
      <c r="B191" s="12">
        <v>92.254900000000006</v>
      </c>
      <c r="C191" s="12">
        <v>3.44</v>
      </c>
      <c r="D191" s="22">
        <v>9.8360655737704974</v>
      </c>
    </row>
    <row r="192" spans="1:4" ht="13">
      <c r="A192" s="17">
        <v>40391</v>
      </c>
      <c r="B192" s="12">
        <v>92.593599999999995</v>
      </c>
      <c r="C192" s="12">
        <v>3.45</v>
      </c>
      <c r="D192" s="22">
        <v>9.7826086956521721</v>
      </c>
    </row>
    <row r="193" spans="1:4" ht="13">
      <c r="A193" s="17">
        <v>40422</v>
      </c>
      <c r="B193" s="12">
        <v>92.853300000000004</v>
      </c>
      <c r="C193" s="12">
        <v>3.02</v>
      </c>
      <c r="D193" s="22">
        <v>17.297297297297291</v>
      </c>
    </row>
    <row r="194" spans="1:4" ht="13">
      <c r="A194" s="17">
        <v>40452</v>
      </c>
      <c r="B194" s="12">
        <v>92.603300000000004</v>
      </c>
      <c r="C194" s="12">
        <v>2.37</v>
      </c>
      <c r="D194" s="22">
        <v>29.3010752688172</v>
      </c>
    </row>
    <row r="195" spans="1:4" ht="13">
      <c r="A195" s="17">
        <v>40483</v>
      </c>
      <c r="B195" s="12">
        <v>92.668599999999998</v>
      </c>
      <c r="C195" s="12">
        <v>1.05</v>
      </c>
      <c r="D195" s="22">
        <v>60.962566844919785</v>
      </c>
    </row>
    <row r="196" spans="1:4" ht="13">
      <c r="A196" s="17">
        <v>40513</v>
      </c>
      <c r="B196" s="12">
        <v>93.5916</v>
      </c>
      <c r="C196" s="12">
        <v>1.84</v>
      </c>
      <c r="D196" s="22">
        <v>40.425531914893618</v>
      </c>
    </row>
    <row r="197" spans="1:4" ht="13">
      <c r="A197" s="17">
        <v>40544</v>
      </c>
      <c r="B197" s="12">
        <v>93.388900000000007</v>
      </c>
      <c r="C197" s="12">
        <v>1.23</v>
      </c>
      <c r="D197" s="22">
        <v>57.142857142857146</v>
      </c>
    </row>
    <row r="198" spans="1:4" ht="13">
      <c r="A198" s="17">
        <v>40575</v>
      </c>
      <c r="B198" s="12">
        <v>93.004499999999993</v>
      </c>
      <c r="C198" s="12">
        <v>0.44</v>
      </c>
      <c r="D198" s="22">
        <v>73.684210526315795</v>
      </c>
    </row>
    <row r="199" spans="1:4" ht="13">
      <c r="A199" s="17">
        <v>40603</v>
      </c>
      <c r="B199" s="12">
        <v>93.968400000000003</v>
      </c>
      <c r="C199" s="12">
        <v>1.2</v>
      </c>
      <c r="D199" s="22">
        <v>57.068062827225127</v>
      </c>
    </row>
    <row r="200" spans="1:4" ht="13">
      <c r="A200" s="17">
        <v>40634</v>
      </c>
      <c r="B200" s="12">
        <v>93.6571</v>
      </c>
      <c r="C200" s="12">
        <v>1.1399999999999999</v>
      </c>
      <c r="D200" s="22">
        <v>58.333333333333329</v>
      </c>
    </row>
    <row r="201" spans="1:4" ht="13">
      <c r="A201" s="17">
        <v>40664</v>
      </c>
      <c r="B201" s="12">
        <v>93.772300000000001</v>
      </c>
      <c r="C201" s="12">
        <v>1.19</v>
      </c>
      <c r="D201" s="22">
        <v>57.253886010362692</v>
      </c>
    </row>
    <row r="202" spans="1:4" ht="13">
      <c r="A202" s="17">
        <v>40695</v>
      </c>
      <c r="B202" s="12">
        <v>94.049300000000002</v>
      </c>
      <c r="C202" s="12">
        <v>0.49</v>
      </c>
      <c r="D202" s="22">
        <v>73.19587628865979</v>
      </c>
    </row>
    <row r="203" spans="1:4" ht="13">
      <c r="A203" s="17">
        <v>40725</v>
      </c>
      <c r="B203" s="12">
        <v>94.495800000000003</v>
      </c>
      <c r="C203" s="12">
        <v>1.19</v>
      </c>
      <c r="D203" s="22">
        <v>56.92307692307692</v>
      </c>
    </row>
    <row r="204" spans="1:4" ht="13">
      <c r="A204" s="17">
        <v>40756</v>
      </c>
      <c r="B204" s="12">
        <v>95.097399999999993</v>
      </c>
      <c r="C204" s="12">
        <v>2.25</v>
      </c>
      <c r="D204" s="22">
        <v>31.632653061224488</v>
      </c>
    </row>
    <row r="205" spans="1:4" ht="13">
      <c r="A205" s="17">
        <v>40787</v>
      </c>
      <c r="B205" s="12">
        <v>95.0244</v>
      </c>
      <c r="C205" s="12">
        <v>1.1200000000000001</v>
      </c>
      <c r="D205" s="22">
        <v>58.883248730964468</v>
      </c>
    </row>
    <row r="206" spans="1:4" ht="13">
      <c r="A206" s="17">
        <v>40817</v>
      </c>
      <c r="B206" s="12">
        <v>95.689099999999996</v>
      </c>
      <c r="C206" s="12">
        <v>2.17</v>
      </c>
      <c r="D206" s="22">
        <v>33.080808080808083</v>
      </c>
    </row>
    <row r="207" spans="1:4" ht="13">
      <c r="A207" s="17">
        <v>40848</v>
      </c>
      <c r="B207" s="12">
        <v>95.677800000000005</v>
      </c>
      <c r="C207" s="12">
        <v>2.0299999999999998</v>
      </c>
      <c r="D207" s="22">
        <v>35.427135678391963</v>
      </c>
    </row>
    <row r="208" spans="1:4" ht="13">
      <c r="A208" s="17">
        <v>40878</v>
      </c>
      <c r="B208" s="12">
        <v>96.180899999999994</v>
      </c>
      <c r="C208" s="12">
        <v>2.27</v>
      </c>
      <c r="D208" s="22">
        <v>30.5</v>
      </c>
    </row>
    <row r="209" spans="1:4" ht="13">
      <c r="A209" s="17">
        <v>40909</v>
      </c>
      <c r="B209" s="12">
        <v>96.759500000000003</v>
      </c>
      <c r="C209" s="12">
        <v>2.4</v>
      </c>
      <c r="D209" s="22">
        <v>26.119402985074629</v>
      </c>
    </row>
    <row r="210" spans="1:4" ht="13">
      <c r="A210" s="17">
        <v>40940</v>
      </c>
      <c r="B210" s="12">
        <v>97.066199999999995</v>
      </c>
      <c r="C210" s="12">
        <v>2.0699999999999998</v>
      </c>
      <c r="D210" s="22">
        <v>35.643564356435647</v>
      </c>
    </row>
    <row r="211" spans="1:4" ht="13">
      <c r="A211" s="17">
        <v>40969</v>
      </c>
      <c r="B211" s="12">
        <v>96.560900000000004</v>
      </c>
      <c r="C211" s="12">
        <v>1.62</v>
      </c>
      <c r="D211" s="22">
        <v>47.290640394088669</v>
      </c>
    </row>
    <row r="212" spans="1:4" ht="13">
      <c r="A212" s="17">
        <v>41000</v>
      </c>
      <c r="B212" s="12">
        <v>97.251000000000005</v>
      </c>
      <c r="C212" s="12">
        <v>1.63</v>
      </c>
      <c r="D212" s="22">
        <v>47.058823529411761</v>
      </c>
    </row>
    <row r="213" spans="1:4" ht="13">
      <c r="A213" s="17">
        <v>41030</v>
      </c>
      <c r="B213" s="12">
        <v>97.459500000000006</v>
      </c>
      <c r="C213" s="12">
        <v>1.86</v>
      </c>
      <c r="D213" s="22">
        <v>40</v>
      </c>
    </row>
    <row r="214" spans="1:4" ht="13">
      <c r="A214" s="17">
        <v>41061</v>
      </c>
      <c r="B214" s="12">
        <v>97.476799999999997</v>
      </c>
      <c r="C214" s="12">
        <v>1.35</v>
      </c>
      <c r="D214" s="22">
        <v>52.427184466019419</v>
      </c>
    </row>
    <row r="215" spans="1:4" ht="13">
      <c r="A215" s="17">
        <v>41091</v>
      </c>
      <c r="B215" s="12">
        <v>97.671400000000006</v>
      </c>
      <c r="C215" s="12">
        <v>0.94</v>
      </c>
      <c r="D215" s="22">
        <v>66.908212560386474</v>
      </c>
    </row>
    <row r="216" spans="1:4" ht="13">
      <c r="A216" s="17">
        <v>41122</v>
      </c>
      <c r="B216" s="12">
        <v>97.273399999999995</v>
      </c>
      <c r="C216" s="12">
        <v>0.21</v>
      </c>
      <c r="D216" s="22">
        <v>78.365384615384613</v>
      </c>
    </row>
    <row r="217" spans="1:4" ht="13">
      <c r="A217" s="17">
        <v>41153</v>
      </c>
      <c r="B217" s="12">
        <v>97.221699999999998</v>
      </c>
      <c r="C217" s="12">
        <v>0.68</v>
      </c>
      <c r="D217" s="22">
        <v>71.291866028708142</v>
      </c>
    </row>
    <row r="218" spans="1:4" ht="13">
      <c r="A218" s="17">
        <v>41183</v>
      </c>
      <c r="B218" s="12">
        <v>97.531099999999995</v>
      </c>
      <c r="C218" s="12">
        <v>0.28999999999999998</v>
      </c>
      <c r="D218" s="22">
        <v>77.142857142857139</v>
      </c>
    </row>
    <row r="219" spans="1:4" ht="13">
      <c r="A219" s="17">
        <v>41214</v>
      </c>
      <c r="B219" s="12">
        <v>97.9084</v>
      </c>
      <c r="C219" s="12">
        <v>0.46</v>
      </c>
      <c r="D219" s="22">
        <v>74.407582938388629</v>
      </c>
    </row>
    <row r="220" spans="1:4" ht="13">
      <c r="A220" s="17">
        <v>41244</v>
      </c>
      <c r="B220" s="12">
        <v>98.188400000000001</v>
      </c>
      <c r="C220" s="12">
        <v>0.73</v>
      </c>
      <c r="D220" s="22">
        <v>70.283018867924525</v>
      </c>
    </row>
    <row r="221" spans="1:4" ht="13">
      <c r="A221" s="17">
        <v>41275</v>
      </c>
      <c r="B221" s="12">
        <v>98.173599999999993</v>
      </c>
      <c r="C221" s="12">
        <v>0.51</v>
      </c>
      <c r="D221" s="22">
        <v>73.474178403755872</v>
      </c>
    </row>
    <row r="222" spans="1:4" ht="13">
      <c r="A222" s="17">
        <v>41306</v>
      </c>
      <c r="B222" s="12">
        <v>98.6434</v>
      </c>
      <c r="C222" s="12">
        <v>1.41</v>
      </c>
      <c r="D222" s="22">
        <v>50</v>
      </c>
    </row>
    <row r="223" spans="1:4" ht="13">
      <c r="A223" s="17">
        <v>41334</v>
      </c>
      <c r="B223" s="12">
        <v>99.046999999999997</v>
      </c>
      <c r="C223" s="12">
        <v>1.88</v>
      </c>
      <c r="D223" s="22">
        <v>38.139534883720927</v>
      </c>
    </row>
    <row r="224" spans="1:4" ht="13">
      <c r="A224" s="17">
        <v>41365</v>
      </c>
      <c r="B224" s="12">
        <v>98.944500000000005</v>
      </c>
      <c r="C224" s="12">
        <v>1.45</v>
      </c>
      <c r="D224" s="22">
        <v>50</v>
      </c>
    </row>
    <row r="225" spans="1:4" ht="13">
      <c r="A225" s="17">
        <v>41395</v>
      </c>
      <c r="B225" s="12">
        <v>99.038300000000007</v>
      </c>
      <c r="C225" s="12">
        <v>1.1499999999999999</v>
      </c>
      <c r="D225" s="22">
        <v>58.525345622119815</v>
      </c>
    </row>
    <row r="226" spans="1:4" ht="13">
      <c r="A226" s="17">
        <v>41426</v>
      </c>
      <c r="B226" s="12">
        <v>99.222099999999998</v>
      </c>
      <c r="C226" s="12">
        <v>1.05</v>
      </c>
      <c r="D226" s="22">
        <v>62.155963302752291</v>
      </c>
    </row>
    <row r="227" spans="1:4" ht="13">
      <c r="A227" s="17">
        <v>41456</v>
      </c>
      <c r="B227" s="12">
        <v>98.898700000000005</v>
      </c>
      <c r="C227" s="12">
        <v>0.74</v>
      </c>
      <c r="D227" s="22">
        <v>70.319634703196357</v>
      </c>
    </row>
    <row r="228" spans="1:4" ht="13">
      <c r="A228" s="17">
        <v>41487</v>
      </c>
      <c r="B228" s="12">
        <v>99.489699999999999</v>
      </c>
      <c r="C228" s="12">
        <v>0.86</v>
      </c>
      <c r="D228" s="22">
        <v>66.13636363636364</v>
      </c>
    </row>
    <row r="229" spans="1:4" ht="13">
      <c r="A229" s="17">
        <v>41518</v>
      </c>
      <c r="B229" s="12">
        <v>100.021</v>
      </c>
      <c r="C229" s="12">
        <v>0.98</v>
      </c>
      <c r="D229" s="22">
        <v>63.574660633484164</v>
      </c>
    </row>
    <row r="230" spans="1:4" ht="13">
      <c r="A230" s="17">
        <v>41548</v>
      </c>
      <c r="B230" s="12">
        <v>99.903700000000001</v>
      </c>
      <c r="C230" s="12">
        <v>0.97</v>
      </c>
      <c r="D230" s="22">
        <v>64.189189189189193</v>
      </c>
    </row>
    <row r="231" spans="1:4" ht="13">
      <c r="A231" s="17">
        <v>41579</v>
      </c>
      <c r="B231" s="12">
        <v>100.15819999999999</v>
      </c>
      <c r="C231" s="12">
        <v>1.1299999999999999</v>
      </c>
      <c r="D231" s="22">
        <v>57.847533632286996</v>
      </c>
    </row>
    <row r="232" spans="1:4" ht="13">
      <c r="A232" s="17">
        <v>41609</v>
      </c>
      <c r="B232" s="12">
        <v>100.374</v>
      </c>
      <c r="C232" s="12">
        <v>1.1599999999999999</v>
      </c>
      <c r="D232" s="22">
        <v>56.696428571428569</v>
      </c>
    </row>
    <row r="233" spans="1:4" ht="13">
      <c r="A233" s="17">
        <v>41640</v>
      </c>
      <c r="B233" s="12">
        <v>99.989900000000006</v>
      </c>
      <c r="C233" s="12">
        <v>1.1000000000000001</v>
      </c>
      <c r="D233" s="22">
        <v>58.666666666666664</v>
      </c>
    </row>
    <row r="234" spans="1:4" ht="13">
      <c r="A234" s="17">
        <v>41671</v>
      </c>
      <c r="B234" s="12">
        <v>100.7471</v>
      </c>
      <c r="C234" s="12">
        <v>1.26</v>
      </c>
      <c r="D234" s="22">
        <v>52.654867256637168</v>
      </c>
    </row>
    <row r="235" spans="1:4" ht="13">
      <c r="A235" s="17">
        <v>41699</v>
      </c>
      <c r="B235" s="12">
        <v>101.7435</v>
      </c>
      <c r="C235" s="12">
        <v>1.72</v>
      </c>
      <c r="D235" s="22">
        <v>39.647577092511014</v>
      </c>
    </row>
    <row r="236" spans="1:4" ht="13">
      <c r="A236" s="17">
        <v>41730</v>
      </c>
      <c r="B236" s="12">
        <v>101.82729999999999</v>
      </c>
      <c r="C236" s="12">
        <v>1.93</v>
      </c>
      <c r="D236" s="22">
        <v>34.868421052631575</v>
      </c>
    </row>
    <row r="237" spans="1:4" ht="13">
      <c r="A237" s="17">
        <v>41760</v>
      </c>
      <c r="B237" s="12">
        <v>102.2392</v>
      </c>
      <c r="C237" s="12">
        <v>2.08</v>
      </c>
      <c r="D237" s="22">
        <v>31.441048034934497</v>
      </c>
    </row>
    <row r="238" spans="1:4" ht="13">
      <c r="A238" s="17">
        <v>41791</v>
      </c>
      <c r="B238" s="12">
        <v>102.5774</v>
      </c>
      <c r="C238" s="12">
        <v>2.2000000000000002</v>
      </c>
      <c r="D238" s="22">
        <v>28.695652173913047</v>
      </c>
    </row>
    <row r="239" spans="1:4" ht="13">
      <c r="A239" s="17">
        <v>41821</v>
      </c>
      <c r="B239" s="12">
        <v>102.7954</v>
      </c>
      <c r="C239" s="12">
        <v>2.81</v>
      </c>
      <c r="D239" s="22">
        <v>16.883116883116884</v>
      </c>
    </row>
    <row r="240" spans="1:4" ht="13">
      <c r="A240" s="17">
        <v>41852</v>
      </c>
      <c r="B240" s="12">
        <v>102.6322</v>
      </c>
      <c r="C240" s="12">
        <v>1.87</v>
      </c>
      <c r="D240" s="22">
        <v>37.5</v>
      </c>
    </row>
    <row r="241" spans="1:4" ht="13">
      <c r="A241" s="17">
        <v>41883</v>
      </c>
      <c r="B241" s="12">
        <v>102.9417</v>
      </c>
      <c r="C241" s="12">
        <v>1.18</v>
      </c>
      <c r="D241" s="22">
        <v>57.29613733905579</v>
      </c>
    </row>
    <row r="242" spans="1:4" ht="13">
      <c r="A242" s="17">
        <v>41913</v>
      </c>
      <c r="B242" s="12">
        <v>102.9611</v>
      </c>
      <c r="C242" s="12">
        <v>1.1100000000000001</v>
      </c>
      <c r="D242" s="22">
        <v>59.82905982905983</v>
      </c>
    </row>
    <row r="243" spans="1:4" ht="13">
      <c r="A243" s="17">
        <v>41944</v>
      </c>
      <c r="B243" s="12">
        <v>103.59780000000001</v>
      </c>
      <c r="C243" s="12">
        <v>1.33</v>
      </c>
      <c r="D243" s="22">
        <v>50.638297872340424</v>
      </c>
    </row>
    <row r="244" spans="1:4" ht="13">
      <c r="A244" s="17">
        <v>41974</v>
      </c>
      <c r="B244" s="12">
        <v>103.6151</v>
      </c>
      <c r="C244" s="12">
        <v>1.01</v>
      </c>
      <c r="D244" s="22">
        <v>64.406779661016941</v>
      </c>
    </row>
    <row r="245" spans="1:4" ht="13">
      <c r="A245" s="17">
        <v>42005</v>
      </c>
      <c r="B245" s="12">
        <v>102.7923</v>
      </c>
      <c r="C245" s="12">
        <v>0</v>
      </c>
      <c r="D245" s="22">
        <v>82.700421940928265</v>
      </c>
    </row>
    <row r="246" spans="1:4" ht="13">
      <c r="A246" s="17">
        <v>42036</v>
      </c>
      <c r="B246" s="12">
        <v>102.1366</v>
      </c>
      <c r="C246" s="12">
        <v>-0.48</v>
      </c>
      <c r="D246" s="22">
        <v>85.084033613445371</v>
      </c>
    </row>
    <row r="247" spans="1:4" ht="13">
      <c r="A247" s="17">
        <v>42064</v>
      </c>
      <c r="B247" s="12">
        <v>101.7869</v>
      </c>
      <c r="C247" s="12">
        <v>-1.1200000000000001</v>
      </c>
      <c r="D247" s="22">
        <v>88.28451882845188</v>
      </c>
    </row>
    <row r="248" spans="1:4" ht="13">
      <c r="A248" s="17">
        <v>42095</v>
      </c>
      <c r="B248" s="12">
        <v>101.2255</v>
      </c>
      <c r="C248" s="12">
        <v>-1.69</v>
      </c>
      <c r="D248" s="22">
        <v>89.583333333333329</v>
      </c>
    </row>
    <row r="249" spans="1:4" ht="13">
      <c r="A249" s="17">
        <v>42125</v>
      </c>
      <c r="B249" s="12">
        <v>100.7675</v>
      </c>
      <c r="C249" s="12">
        <v>-2.73</v>
      </c>
      <c r="D249" s="22">
        <v>94.190871369294612</v>
      </c>
    </row>
    <row r="250" spans="1:4" ht="13">
      <c r="A250" s="17">
        <v>42156</v>
      </c>
      <c r="B250" s="12">
        <v>100.4588</v>
      </c>
      <c r="C250" s="12">
        <v>-3.05</v>
      </c>
      <c r="D250" s="22">
        <v>95.454545454545453</v>
      </c>
    </row>
    <row r="251" spans="1:4" ht="13">
      <c r="A251" s="17">
        <v>42186</v>
      </c>
      <c r="B251" s="12">
        <v>101.08929999999999</v>
      </c>
      <c r="C251" s="12">
        <v>-1.66</v>
      </c>
      <c r="D251" s="22">
        <v>88.477366255144034</v>
      </c>
    </row>
    <row r="252" spans="1:4" ht="13">
      <c r="A252" s="17">
        <v>42217</v>
      </c>
      <c r="B252" s="12">
        <v>100.9165</v>
      </c>
      <c r="C252" s="12">
        <v>-1.19</v>
      </c>
      <c r="D252" s="22">
        <v>86.885245901639337</v>
      </c>
    </row>
    <row r="253" spans="1:4" ht="13">
      <c r="A253" s="17">
        <v>42248</v>
      </c>
      <c r="B253" s="12">
        <v>100.633</v>
      </c>
      <c r="C253" s="12">
        <v>-1.1299999999999999</v>
      </c>
      <c r="D253" s="22">
        <v>86.530612244897952</v>
      </c>
    </row>
    <row r="254" spans="1:4" ht="13">
      <c r="A254" s="17">
        <v>42278</v>
      </c>
      <c r="B254" s="12">
        <v>100.1563</v>
      </c>
      <c r="C254" s="12">
        <v>-1.06</v>
      </c>
      <c r="D254" s="22">
        <v>85.772357723577244</v>
      </c>
    </row>
    <row r="255" spans="1:4" ht="13">
      <c r="A255" s="17">
        <v>42309</v>
      </c>
      <c r="B255" s="12">
        <v>99.436599999999999</v>
      </c>
      <c r="C255" s="12">
        <v>-1.32</v>
      </c>
      <c r="D255" s="22">
        <v>87.449392712550605</v>
      </c>
    </row>
    <row r="256" spans="1:4" ht="13">
      <c r="A256" s="17">
        <v>42339</v>
      </c>
      <c r="B256" s="12">
        <v>98.947100000000006</v>
      </c>
      <c r="C256" s="12">
        <v>-1.5</v>
      </c>
      <c r="D256" s="22">
        <v>88.306451612903231</v>
      </c>
    </row>
    <row r="257" spans="1:4" ht="13">
      <c r="A257" s="17">
        <v>42370</v>
      </c>
      <c r="B257" s="12">
        <v>99.439099999999996</v>
      </c>
      <c r="C257" s="12">
        <v>-1.63</v>
      </c>
      <c r="D257" s="22">
        <v>88.353413654618478</v>
      </c>
    </row>
    <row r="258" spans="1:4" ht="13">
      <c r="A258" s="17">
        <v>42401</v>
      </c>
      <c r="B258" s="12">
        <v>98.923199999999994</v>
      </c>
      <c r="C258" s="12">
        <v>-1.98</v>
      </c>
      <c r="D258" s="22">
        <v>89.2</v>
      </c>
    </row>
    <row r="259" spans="1:4" ht="13">
      <c r="A259" s="17">
        <v>42430</v>
      </c>
      <c r="B259" s="12">
        <v>98.163499999999999</v>
      </c>
      <c r="C259" s="12">
        <v>-2.4500000000000002</v>
      </c>
      <c r="D259" s="22">
        <v>91.633466135458164</v>
      </c>
    </row>
    <row r="260" spans="1:4" ht="13">
      <c r="A260" s="17">
        <v>42461</v>
      </c>
      <c r="B260" s="12">
        <v>98.477500000000006</v>
      </c>
      <c r="C260" s="12">
        <v>-1.68</v>
      </c>
      <c r="D260" s="22">
        <v>88.095238095238102</v>
      </c>
    </row>
    <row r="261" spans="1:4" ht="13">
      <c r="A261" s="17">
        <v>42491</v>
      </c>
      <c r="B261" s="12">
        <v>98.254900000000006</v>
      </c>
      <c r="C261" s="12">
        <v>-1.19</v>
      </c>
      <c r="D261" s="22">
        <v>84.782608695652172</v>
      </c>
    </row>
    <row r="262" spans="1:4" ht="13">
      <c r="A262" s="17">
        <v>42522</v>
      </c>
      <c r="B262" s="12">
        <v>98.731499999999997</v>
      </c>
      <c r="C262" s="12">
        <v>-0.22</v>
      </c>
      <c r="D262" s="22">
        <v>78.740157480314963</v>
      </c>
    </row>
    <row r="263" spans="1:4" ht="13">
      <c r="A263" s="17">
        <v>42552</v>
      </c>
      <c r="B263" s="12">
        <v>98.845200000000006</v>
      </c>
      <c r="C263" s="12">
        <v>-0.6</v>
      </c>
      <c r="D263" s="22">
        <v>81.17647058823529</v>
      </c>
    </row>
    <row r="264" spans="1:4" ht="13">
      <c r="A264" s="17">
        <v>42583</v>
      </c>
      <c r="B264" s="12">
        <v>98.742699999999999</v>
      </c>
      <c r="C264" s="12">
        <v>-0.18</v>
      </c>
      <c r="D264" s="22">
        <v>77.734375</v>
      </c>
    </row>
    <row r="265" spans="1:4" ht="13">
      <c r="A265" s="17">
        <v>42614</v>
      </c>
      <c r="B265" s="12">
        <v>98.655199999999994</v>
      </c>
      <c r="C265" s="12">
        <v>0.5</v>
      </c>
      <c r="D265" s="22">
        <v>70.428015564202326</v>
      </c>
    </row>
    <row r="266" spans="1:4" ht="13">
      <c r="A266" s="17">
        <v>42644</v>
      </c>
      <c r="B266" s="12">
        <v>98.723699999999994</v>
      </c>
      <c r="C266" s="12">
        <v>0.25</v>
      </c>
      <c r="D266" s="22">
        <v>73.643410852713174</v>
      </c>
    </row>
    <row r="267" spans="1:4" ht="13">
      <c r="A267" s="17">
        <v>42675</v>
      </c>
      <c r="B267" s="12">
        <v>98.344300000000004</v>
      </c>
      <c r="C267" s="12">
        <v>0.09</v>
      </c>
      <c r="D267" s="22">
        <v>75.289575289575282</v>
      </c>
    </row>
    <row r="268" spans="1:4" ht="13">
      <c r="A268" s="17">
        <v>42705</v>
      </c>
      <c r="B268" s="12">
        <v>99.040599999999998</v>
      </c>
      <c r="C268" s="12">
        <v>0.31</v>
      </c>
      <c r="D268" s="22">
        <v>72.692307692307693</v>
      </c>
    </row>
    <row r="269" spans="1:4" ht="13">
      <c r="A269" s="17">
        <v>42736</v>
      </c>
      <c r="B269" s="12">
        <v>98.815799999999996</v>
      </c>
      <c r="C269" s="12">
        <v>-0.03</v>
      </c>
      <c r="D269" s="22">
        <v>77.203065134099617</v>
      </c>
    </row>
    <row r="270" spans="1:4" ht="13">
      <c r="A270" s="17">
        <v>42767</v>
      </c>
      <c r="B270" s="12">
        <v>98.435599999999994</v>
      </c>
      <c r="C270" s="12">
        <v>-0.31</v>
      </c>
      <c r="D270" s="22">
        <v>79.580152671755727</v>
      </c>
    </row>
    <row r="271" spans="1:4" ht="13">
      <c r="A271" s="17">
        <v>42795</v>
      </c>
      <c r="B271" s="12">
        <v>99.049199999999999</v>
      </c>
      <c r="C271" s="12">
        <v>0.4</v>
      </c>
      <c r="D271" s="22">
        <v>71.292775665399233</v>
      </c>
    </row>
    <row r="272" spans="1:4" ht="13">
      <c r="A272" s="17">
        <v>42826</v>
      </c>
      <c r="B272" s="12">
        <v>100.0416</v>
      </c>
      <c r="C272" s="12">
        <v>1.33</v>
      </c>
      <c r="D272" s="22">
        <v>45.265151515151516</v>
      </c>
    </row>
    <row r="273" spans="1:4" ht="13">
      <c r="A273" s="17">
        <v>42856</v>
      </c>
      <c r="B273" s="12">
        <v>100.128</v>
      </c>
      <c r="C273" s="12">
        <v>1.81</v>
      </c>
      <c r="D273" s="22">
        <v>34.339622641509436</v>
      </c>
    </row>
    <row r="274" spans="1:4" ht="13">
      <c r="A274" s="17">
        <v>42887</v>
      </c>
      <c r="B274" s="12">
        <v>100.337</v>
      </c>
      <c r="C274" s="12">
        <v>1.31</v>
      </c>
      <c r="D274" s="22">
        <v>46.616541353383454</v>
      </c>
    </row>
    <row r="275" spans="1:4" ht="13">
      <c r="A275" s="17">
        <v>42917</v>
      </c>
      <c r="B275" s="12">
        <v>100.0865</v>
      </c>
      <c r="C275" s="12">
        <v>1.29</v>
      </c>
      <c r="D275" s="22">
        <v>47.940074906367037</v>
      </c>
    </row>
    <row r="276" spans="1:4" ht="13">
      <c r="A276" s="17">
        <v>42948</v>
      </c>
      <c r="B276" s="12">
        <v>99.632300000000001</v>
      </c>
      <c r="C276" s="12">
        <v>1.22</v>
      </c>
      <c r="D276" s="22">
        <v>50</v>
      </c>
    </row>
    <row r="277" spans="1:4" ht="13">
      <c r="A277" s="17">
        <v>42979</v>
      </c>
      <c r="B277" s="12">
        <v>99.748199999999997</v>
      </c>
      <c r="C277" s="12">
        <v>0.71</v>
      </c>
      <c r="D277" s="22">
        <v>66.171003717472118</v>
      </c>
    </row>
    <row r="278" spans="1:4" ht="13">
      <c r="A278" s="17">
        <v>43009</v>
      </c>
      <c r="B278" s="12">
        <v>100.9893</v>
      </c>
      <c r="C278" s="12">
        <v>0.95</v>
      </c>
      <c r="D278" s="22">
        <v>60.555555555555557</v>
      </c>
    </row>
    <row r="279" spans="1:4" ht="13">
      <c r="A279" s="17">
        <v>43040</v>
      </c>
      <c r="B279" s="12">
        <v>101.24930000000001</v>
      </c>
      <c r="C279" s="12">
        <v>1.1200000000000001</v>
      </c>
      <c r="D279" s="22">
        <v>53.690036900369002</v>
      </c>
    </row>
    <row r="280" spans="1:4" ht="13">
      <c r="A280" s="17">
        <v>43070</v>
      </c>
      <c r="B280" s="12">
        <v>101.4871</v>
      </c>
      <c r="C280" s="12">
        <v>1.1499999999999999</v>
      </c>
      <c r="D280" s="22">
        <v>52.389705882352942</v>
      </c>
    </row>
    <row r="281" spans="1:4" ht="13">
      <c r="A281" s="17">
        <v>43101</v>
      </c>
      <c r="B281" s="12">
        <v>101.48520000000001</v>
      </c>
      <c r="C281" s="12">
        <v>1.4</v>
      </c>
      <c r="D281" s="22">
        <v>42.857142857142861</v>
      </c>
    </row>
    <row r="282" spans="1:4" ht="13">
      <c r="A282" s="17">
        <v>43132</v>
      </c>
      <c r="B282" s="12">
        <v>101.7319</v>
      </c>
      <c r="C282" s="12">
        <v>2.11</v>
      </c>
      <c r="D282" s="22">
        <v>26.277372262773724</v>
      </c>
    </row>
    <row r="283" spans="1:4" ht="13">
      <c r="A283" s="17">
        <v>43160</v>
      </c>
      <c r="B283" s="12">
        <v>102.1943</v>
      </c>
      <c r="C283" s="12">
        <v>2.4500000000000002</v>
      </c>
      <c r="D283" s="22">
        <v>19.090909090909093</v>
      </c>
    </row>
    <row r="284" spans="1:4" ht="13">
      <c r="A284" s="17">
        <v>43191</v>
      </c>
      <c r="B284" s="12">
        <v>103.35509999999999</v>
      </c>
      <c r="C284" s="12">
        <v>2.34</v>
      </c>
      <c r="D284" s="22">
        <v>21.739130434782609</v>
      </c>
    </row>
    <row r="285" spans="1:4" ht="13">
      <c r="A285" s="17">
        <v>43221</v>
      </c>
      <c r="B285" s="12">
        <v>102.381</v>
      </c>
      <c r="C285" s="12">
        <v>1.1200000000000001</v>
      </c>
      <c r="D285" s="22">
        <v>54.512635379061372</v>
      </c>
    </row>
    <row r="286" spans="1:4" ht="13">
      <c r="A286" s="17">
        <v>43252</v>
      </c>
      <c r="B286" s="12">
        <v>103.2256</v>
      </c>
      <c r="C286" s="12">
        <v>1.71</v>
      </c>
      <c r="D286" s="22">
        <v>36.510791366906467</v>
      </c>
    </row>
    <row r="287" spans="1:4" ht="13">
      <c r="A287" s="17">
        <v>43282</v>
      </c>
      <c r="B287" s="12">
        <v>103.3561</v>
      </c>
      <c r="C287" s="12">
        <v>1.84</v>
      </c>
      <c r="D287" s="22">
        <v>33.154121863799276</v>
      </c>
    </row>
    <row r="288" spans="1:4" ht="13">
      <c r="A288" s="17">
        <v>43313</v>
      </c>
      <c r="B288" s="12">
        <v>104.0585</v>
      </c>
      <c r="C288" s="12">
        <v>2.29</v>
      </c>
      <c r="D288" s="22">
        <v>23.214285714285708</v>
      </c>
    </row>
    <row r="289" spans="1:4" ht="13">
      <c r="A289" s="17">
        <v>43344</v>
      </c>
      <c r="B289" s="12">
        <v>104.10380000000001</v>
      </c>
      <c r="C289" s="12">
        <v>1.87</v>
      </c>
      <c r="D289" s="22">
        <v>32.562277580071168</v>
      </c>
    </row>
    <row r="290" spans="1:4" ht="13">
      <c r="A290" s="17">
        <v>43374</v>
      </c>
      <c r="B290" s="12">
        <v>103.9297</v>
      </c>
      <c r="C290" s="12">
        <v>0.56000000000000005</v>
      </c>
      <c r="D290" s="22">
        <v>69.503546099290787</v>
      </c>
    </row>
    <row r="291" spans="1:4" ht="13">
      <c r="A291" s="17">
        <v>43405</v>
      </c>
      <c r="B291" s="12">
        <v>104.01260000000001</v>
      </c>
      <c r="C291" s="12">
        <v>1.59</v>
      </c>
      <c r="D291" s="22">
        <v>40.459363957597169</v>
      </c>
    </row>
    <row r="292" spans="1:4" ht="13">
      <c r="A292" s="17">
        <v>43435</v>
      </c>
      <c r="B292" s="12">
        <v>104.04510000000001</v>
      </c>
      <c r="C292" s="12">
        <v>0.79</v>
      </c>
      <c r="D292" s="22">
        <v>65.492957746478879</v>
      </c>
    </row>
    <row r="293" spans="1:4" ht="13">
      <c r="A293" s="17">
        <v>43466</v>
      </c>
      <c r="B293" s="12">
        <v>103.35980000000001</v>
      </c>
      <c r="C293" s="12">
        <v>0</v>
      </c>
      <c r="D293" s="22">
        <v>78.070175438596493</v>
      </c>
    </row>
    <row r="294" spans="1:4" ht="13">
      <c r="A294" s="17">
        <v>43497</v>
      </c>
      <c r="B294" s="12">
        <v>102.82510000000001</v>
      </c>
      <c r="C294" s="12">
        <v>-1.19</v>
      </c>
      <c r="D294" s="22">
        <v>86.36363636363636</v>
      </c>
    </row>
    <row r="295" spans="1:4" ht="13">
      <c r="A295" s="17">
        <v>43525</v>
      </c>
      <c r="B295" s="12">
        <v>102.8361</v>
      </c>
      <c r="C295" s="12">
        <v>-1.22</v>
      </c>
      <c r="D295" s="22">
        <v>87.108013937282237</v>
      </c>
    </row>
    <row r="296" spans="1:4" ht="13">
      <c r="A296" s="17">
        <v>43556</v>
      </c>
      <c r="B296" s="12">
        <v>102.2748</v>
      </c>
      <c r="C296" s="12">
        <v>-1.59</v>
      </c>
      <c r="D296" s="22">
        <v>88.541666666666671</v>
      </c>
    </row>
    <row r="297" spans="1:4" ht="13">
      <c r="A297" s="17">
        <v>43586</v>
      </c>
      <c r="B297" s="12">
        <v>102.41759999999999</v>
      </c>
      <c r="C297" s="12">
        <v>-1.53</v>
      </c>
      <c r="D297" s="22">
        <v>88.235294117647058</v>
      </c>
    </row>
    <row r="298" spans="1:4" ht="13">
      <c r="A298" s="17">
        <v>43617</v>
      </c>
      <c r="B298" s="12">
        <v>102.5425</v>
      </c>
      <c r="C298" s="12">
        <v>-1.44</v>
      </c>
      <c r="D298" s="22">
        <v>87.58620689655173</v>
      </c>
    </row>
    <row r="299" spans="1:4" ht="13">
      <c r="A299" s="17">
        <v>43647</v>
      </c>
      <c r="B299" s="12">
        <v>102.0057</v>
      </c>
      <c r="C299" s="12">
        <v>-1.31</v>
      </c>
      <c r="D299" s="22">
        <v>86.25429553264604</v>
      </c>
    </row>
    <row r="300" spans="1:4" ht="13">
      <c r="A300" s="17">
        <v>43678</v>
      </c>
      <c r="B300" s="12">
        <v>102.7814</v>
      </c>
      <c r="C300" s="12">
        <v>-0.04</v>
      </c>
      <c r="D300" s="22">
        <v>77.397260273972606</v>
      </c>
    </row>
    <row r="301" spans="1:4" ht="13">
      <c r="A301" s="17">
        <v>43709</v>
      </c>
      <c r="B301" s="12">
        <v>102.4601</v>
      </c>
      <c r="C301" s="12">
        <v>-0.37</v>
      </c>
      <c r="D301" s="22">
        <v>79.863481228668945</v>
      </c>
    </row>
    <row r="302" spans="1:4" ht="13">
      <c r="A302" s="17">
        <v>43739</v>
      </c>
      <c r="B302" s="12">
        <v>101.5878</v>
      </c>
      <c r="C302" s="12">
        <v>-0.67</v>
      </c>
      <c r="D302" s="22">
        <v>81.632653061224488</v>
      </c>
    </row>
    <row r="303" spans="1:4" ht="13">
      <c r="A303" s="17">
        <v>43770</v>
      </c>
      <c r="B303" s="12">
        <v>102.1494</v>
      </c>
      <c r="C303" s="12">
        <v>-0.26</v>
      </c>
      <c r="D303" s="22">
        <v>78.305084745762713</v>
      </c>
    </row>
    <row r="304" spans="1:4" ht="13">
      <c r="A304" s="17">
        <v>43800</v>
      </c>
      <c r="B304" s="12">
        <v>101.9421</v>
      </c>
      <c r="C304" s="12">
        <v>-0.59</v>
      </c>
      <c r="D304" s="22">
        <v>81.081081081081081</v>
      </c>
    </row>
    <row r="305" spans="1:4" ht="13">
      <c r="A305" s="17">
        <v>43831</v>
      </c>
      <c r="B305" s="12">
        <v>101.3372</v>
      </c>
      <c r="C305" s="12">
        <v>-0.66</v>
      </c>
      <c r="D305" s="22">
        <v>81.481481481481481</v>
      </c>
    </row>
    <row r="306" spans="1:4" ht="13">
      <c r="A306" s="17">
        <v>43862</v>
      </c>
      <c r="B306" s="12">
        <v>101.6718</v>
      </c>
      <c r="C306" s="12">
        <v>-1.08</v>
      </c>
      <c r="D306" s="22">
        <v>83.892617449664428</v>
      </c>
    </row>
    <row r="307" spans="1:4" ht="13">
      <c r="A307" s="17">
        <v>43891</v>
      </c>
      <c r="B307" s="12">
        <v>97.605999999999995</v>
      </c>
      <c r="C307" s="12">
        <v>-4.74</v>
      </c>
      <c r="D307" s="22">
        <v>96.655518394648823</v>
      </c>
    </row>
    <row r="308" spans="1:4" ht="13">
      <c r="A308" s="17">
        <v>43922</v>
      </c>
      <c r="B308" s="12">
        <v>84.681200000000004</v>
      </c>
      <c r="C308" s="12">
        <v>-16.64</v>
      </c>
      <c r="D308" s="22">
        <v>100</v>
      </c>
    </row>
    <row r="309" spans="1:4" ht="13">
      <c r="A309" s="17">
        <v>43952</v>
      </c>
      <c r="B309" s="12">
        <v>86.010800000000003</v>
      </c>
      <c r="C309" s="12">
        <v>-15.8</v>
      </c>
      <c r="D309" s="22">
        <v>99.667774086378742</v>
      </c>
    </row>
    <row r="310" spans="1:4" ht="13">
      <c r="A310" s="17">
        <v>43983</v>
      </c>
      <c r="B310" s="12">
        <v>91.674499999999995</v>
      </c>
      <c r="C310" s="12">
        <v>-10.07</v>
      </c>
      <c r="D310" s="22">
        <v>98.675496688741717</v>
      </c>
    </row>
    <row r="311" spans="1:4" ht="13">
      <c r="A311" s="17">
        <v>44013</v>
      </c>
      <c r="B311" s="12">
        <v>95.003699999999995</v>
      </c>
      <c r="C311" s="12">
        <v>-6.25</v>
      </c>
      <c r="D311" s="22">
        <v>96.039603960396036</v>
      </c>
    </row>
    <row r="312" spans="1:4" ht="13">
      <c r="A312" s="17">
        <v>44044</v>
      </c>
      <c r="B312" s="12">
        <v>95.929400000000001</v>
      </c>
      <c r="C312" s="12">
        <v>-5.65</v>
      </c>
      <c r="D312" s="22">
        <v>95.39473684210526</v>
      </c>
    </row>
    <row r="313" spans="1:4" ht="13">
      <c r="A313" s="17">
        <v>44075</v>
      </c>
      <c r="B313" s="12">
        <v>95.891400000000004</v>
      </c>
      <c r="C313" s="12">
        <v>-1.76</v>
      </c>
      <c r="D313" s="22">
        <v>88.52459016393442</v>
      </c>
    </row>
    <row r="314" spans="1:4" ht="13">
      <c r="A314" s="17">
        <v>44105</v>
      </c>
      <c r="B314" s="12">
        <v>96.525599999999997</v>
      </c>
      <c r="C314" s="12">
        <v>13.99</v>
      </c>
      <c r="D314" s="22">
        <v>0</v>
      </c>
    </row>
    <row r="315" spans="1:4" ht="13">
      <c r="A315" s="17">
        <v>44136</v>
      </c>
      <c r="B315" s="12">
        <v>96.9529</v>
      </c>
      <c r="C315" s="12">
        <v>12.72</v>
      </c>
      <c r="D315" s="22">
        <v>0.32573289902279612</v>
      </c>
    </row>
    <row r="316" spans="1:4" ht="13">
      <c r="A316" s="17">
        <v>44166</v>
      </c>
      <c r="B316" s="12">
        <v>98.203900000000004</v>
      </c>
      <c r="C316" s="12">
        <v>7.12</v>
      </c>
      <c r="D316" s="22">
        <v>0.64935064935063735</v>
      </c>
    </row>
    <row r="317" spans="1:4" ht="13">
      <c r="A317" s="17">
        <v>44197</v>
      </c>
      <c r="B317" s="12">
        <v>98.813500000000005</v>
      </c>
      <c r="C317" s="12">
        <v>4.01</v>
      </c>
      <c r="D317" s="22">
        <v>3.5598705501618184</v>
      </c>
    </row>
    <row r="318" spans="1:4" ht="13">
      <c r="A318" s="17">
        <v>44228</v>
      </c>
      <c r="B318" s="12">
        <v>95.507199999999997</v>
      </c>
      <c r="C318" s="12">
        <v>-0.44</v>
      </c>
      <c r="D318" s="22">
        <v>77.41935483870968</v>
      </c>
    </row>
    <row r="319" spans="1:4" ht="13">
      <c r="A319" s="17">
        <v>44256</v>
      </c>
      <c r="B319" s="12">
        <v>98.192899999999995</v>
      </c>
      <c r="C319" s="12">
        <v>2.4</v>
      </c>
      <c r="D319" s="22">
        <v>18.971061093247584</v>
      </c>
    </row>
    <row r="320" spans="1:4" ht="13">
      <c r="A320" s="17">
        <v>44287</v>
      </c>
      <c r="B320" s="12">
        <v>98.331699999999998</v>
      </c>
      <c r="C320" s="12">
        <v>1.87</v>
      </c>
      <c r="D320" s="22">
        <v>31.089743589743591</v>
      </c>
    </row>
    <row r="321" spans="1:4" ht="13">
      <c r="A321" s="17">
        <v>44317</v>
      </c>
      <c r="B321" s="12">
        <v>99.186700000000002</v>
      </c>
      <c r="C321" s="12">
        <v>2.2999999999999998</v>
      </c>
      <c r="D321" s="22">
        <v>22.364217252396173</v>
      </c>
    </row>
    <row r="322" spans="1:4" ht="13">
      <c r="A322" s="17">
        <v>44348</v>
      </c>
      <c r="B322" s="12">
        <v>99.648300000000006</v>
      </c>
      <c r="C322" s="12">
        <v>1.47</v>
      </c>
      <c r="D322" s="22">
        <v>41.242038216560509</v>
      </c>
    </row>
    <row r="323" spans="1:4" ht="13">
      <c r="A323" s="17">
        <v>44378</v>
      </c>
      <c r="B323" s="12">
        <v>100.0668</v>
      </c>
      <c r="C323" s="12">
        <v>1.27</v>
      </c>
      <c r="D323" s="22">
        <v>46.349206349206348</v>
      </c>
    </row>
    <row r="324" spans="1:4" ht="13">
      <c r="A324" s="17">
        <v>44409</v>
      </c>
      <c r="B324" s="12">
        <v>100.0412</v>
      </c>
      <c r="C324" s="12">
        <v>4.75</v>
      </c>
      <c r="D324" s="22">
        <v>1.8987341772151893</v>
      </c>
    </row>
    <row r="325" spans="1:4" ht="13">
      <c r="A325" s="17">
        <v>44440</v>
      </c>
      <c r="B325" s="12">
        <v>98.995500000000007</v>
      </c>
      <c r="C325" s="12">
        <v>0.82</v>
      </c>
      <c r="D325" s="22">
        <v>61.198738170347006</v>
      </c>
    </row>
    <row r="326" spans="1:4" ht="13">
      <c r="A326" s="17">
        <v>44470</v>
      </c>
      <c r="B326" s="12">
        <v>100.35420000000001</v>
      </c>
      <c r="C326" s="12">
        <v>2.06</v>
      </c>
      <c r="D326" s="22">
        <v>27.358490566037744</v>
      </c>
    </row>
    <row r="327" spans="1:4" ht="13">
      <c r="A327" s="17">
        <v>44501</v>
      </c>
      <c r="B327" s="12">
        <v>101.2684</v>
      </c>
      <c r="C327" s="12">
        <v>2.1</v>
      </c>
      <c r="D327" s="22">
        <v>26.332288401253919</v>
      </c>
    </row>
    <row r="328" spans="1:4" ht="13">
      <c r="A328" s="17">
        <v>44531</v>
      </c>
      <c r="B328" s="12">
        <v>101.1948</v>
      </c>
      <c r="C328" s="12">
        <v>1.55</v>
      </c>
      <c r="D328" s="22">
        <v>40.312499999999993</v>
      </c>
    </row>
    <row r="329" spans="1:4" ht="13">
      <c r="A329" s="17">
        <v>44562</v>
      </c>
      <c r="B329" s="12">
        <v>101.2146</v>
      </c>
      <c r="C329" s="12">
        <v>1.1499999999999999</v>
      </c>
      <c r="D329" s="22">
        <v>51.401869158878505</v>
      </c>
    </row>
    <row r="330" spans="1:4" ht="13">
      <c r="A330" s="17">
        <v>44593</v>
      </c>
      <c r="B330" s="12">
        <v>101.8458</v>
      </c>
      <c r="C330" s="12">
        <v>1.8</v>
      </c>
      <c r="D330" s="22">
        <v>33.695652173913047</v>
      </c>
    </row>
    <row r="331" spans="1:4" ht="13">
      <c r="A331" s="17">
        <v>44621</v>
      </c>
      <c r="B331" s="12">
        <v>102.67319999999999</v>
      </c>
      <c r="C331" s="12">
        <v>3.72</v>
      </c>
      <c r="D331" s="22">
        <v>5.1083591331269389</v>
      </c>
    </row>
    <row r="332" spans="1:4" ht="13">
      <c r="A332" s="17">
        <v>44652</v>
      </c>
      <c r="B332" s="12">
        <v>102.9024</v>
      </c>
      <c r="C332" s="12">
        <v>2.54</v>
      </c>
      <c r="D332" s="22">
        <v>16.358024691358025</v>
      </c>
    </row>
    <row r="333" spans="1:4" ht="13">
      <c r="A333" s="17">
        <v>44682</v>
      </c>
      <c r="B333" s="12">
        <v>102.9659</v>
      </c>
      <c r="C333" s="12">
        <v>1.68</v>
      </c>
      <c r="D333" s="22">
        <v>37.692307692307693</v>
      </c>
    </row>
    <row r="334" spans="1:4" ht="13">
      <c r="A334" s="17">
        <v>44713</v>
      </c>
      <c r="B334" s="12">
        <v>102.8224</v>
      </c>
      <c r="C334" s="12">
        <v>1.61</v>
      </c>
      <c r="D334" s="22">
        <v>39.263803680981589</v>
      </c>
    </row>
    <row r="335" spans="1:4" ht="13">
      <c r="A335" s="17">
        <v>44743</v>
      </c>
      <c r="B335" s="12">
        <v>103.0505</v>
      </c>
      <c r="C335" s="12">
        <v>1.81</v>
      </c>
      <c r="D335" s="22">
        <v>33.486238532110093</v>
      </c>
    </row>
    <row r="336" spans="1:4" ht="13">
      <c r="A336" s="17">
        <v>44774</v>
      </c>
      <c r="B336" s="12">
        <v>103.1703</v>
      </c>
      <c r="C336" s="12">
        <v>1.3</v>
      </c>
      <c r="D336" s="22">
        <v>46.798780487804883</v>
      </c>
    </row>
    <row r="337" spans="1:4" ht="13">
      <c r="A337" s="17">
        <v>44805</v>
      </c>
      <c r="B337" s="12">
        <v>103.5326</v>
      </c>
      <c r="C337" s="12">
        <v>0.84</v>
      </c>
      <c r="D337" s="22">
        <v>62.310030395136778</v>
      </c>
    </row>
    <row r="338" spans="1:4" ht="13">
      <c r="A338" s="17">
        <v>44835</v>
      </c>
      <c r="B338" s="12">
        <v>103.4442</v>
      </c>
      <c r="C338" s="12">
        <v>0.53</v>
      </c>
      <c r="D338" s="22">
        <v>67.575757575757578</v>
      </c>
    </row>
    <row r="339" spans="1:4" ht="13">
      <c r="A339" s="17">
        <v>44866</v>
      </c>
      <c r="B339" s="12">
        <v>103.1058</v>
      </c>
      <c r="C339" s="12">
        <v>0.14000000000000001</v>
      </c>
      <c r="D339" s="22">
        <v>72.9607250755287</v>
      </c>
    </row>
    <row r="340" spans="1:4" ht="13">
      <c r="A340" s="17">
        <v>44896</v>
      </c>
      <c r="B340" s="12">
        <v>101.8266</v>
      </c>
      <c r="C340" s="12">
        <v>-0.97</v>
      </c>
      <c r="D340" s="22">
        <v>82.53012048192771</v>
      </c>
    </row>
    <row r="341" spans="1:4" ht="13">
      <c r="A341" s="17">
        <v>44927</v>
      </c>
      <c r="B341" s="12">
        <v>102.74760000000001</v>
      </c>
      <c r="C341" s="12">
        <v>-0.28999999999999998</v>
      </c>
      <c r="D341" s="22">
        <v>77.177177177177185</v>
      </c>
    </row>
    <row r="342" spans="1:4" ht="13">
      <c r="A342" s="17">
        <v>44958</v>
      </c>
      <c r="B342" s="12">
        <v>102.80029999999999</v>
      </c>
      <c r="C342" s="12">
        <v>-0.36</v>
      </c>
      <c r="D342" s="22">
        <v>78.143712574850298</v>
      </c>
    </row>
    <row r="343" spans="1:4" ht="13">
      <c r="A343" s="17">
        <v>44986</v>
      </c>
      <c r="B343" s="12">
        <v>102.8143</v>
      </c>
      <c r="C343" s="12">
        <v>-0.69</v>
      </c>
      <c r="D343" s="22">
        <v>81.194029850746261</v>
      </c>
    </row>
    <row r="344" spans="1:4" ht="13">
      <c r="A344" s="17">
        <v>45017</v>
      </c>
      <c r="B344" s="12">
        <v>103.22410000000001</v>
      </c>
      <c r="C344" s="12">
        <v>-0.21</v>
      </c>
      <c r="D344" s="22">
        <v>75.892857142857139</v>
      </c>
    </row>
    <row r="345" spans="1:4" ht="13">
      <c r="A345" s="17">
        <v>45047</v>
      </c>
      <c r="B345" s="12">
        <v>102.98090000000001</v>
      </c>
      <c r="C345" s="12">
        <v>-0.12</v>
      </c>
      <c r="D345" s="22">
        <v>74.777448071216611</v>
      </c>
    </row>
    <row r="346" spans="1:4" ht="13">
      <c r="A346" s="17">
        <v>45078</v>
      </c>
      <c r="B346" s="12">
        <v>102.3809</v>
      </c>
      <c r="C346" s="12">
        <v>0.54</v>
      </c>
      <c r="D346" s="22">
        <v>65.828402366863912</v>
      </c>
    </row>
    <row r="347" spans="1:4" ht="13">
      <c r="A347" s="17">
        <v>45108</v>
      </c>
      <c r="B347" s="12">
        <v>103.0722</v>
      </c>
      <c r="C347" s="12">
        <v>0.32</v>
      </c>
      <c r="D347" s="22">
        <v>69.616519174041301</v>
      </c>
    </row>
    <row r="348" spans="1:4" ht="13">
      <c r="A348" s="17">
        <v>45139</v>
      </c>
      <c r="B348" s="12">
        <v>103.0951</v>
      </c>
      <c r="C348" s="12">
        <v>0.28999999999999998</v>
      </c>
      <c r="D348" s="22">
        <v>70.14705882352942</v>
      </c>
    </row>
    <row r="349" spans="1:4" ht="13">
      <c r="A349" s="17">
        <v>45170</v>
      </c>
      <c r="B349" s="12">
        <v>103.3081</v>
      </c>
      <c r="C349" s="12">
        <v>0.48</v>
      </c>
      <c r="D349" s="22">
        <v>67.15542521994135</v>
      </c>
    </row>
    <row r="350" spans="1:4" ht="13">
      <c r="A350" s="17">
        <v>45200</v>
      </c>
      <c r="B350" s="12">
        <v>102.57810000000001</v>
      </c>
      <c r="C350" s="12">
        <v>-0.63</v>
      </c>
      <c r="D350" s="22">
        <v>80.701754385964918</v>
      </c>
    </row>
    <row r="351" spans="1:4" ht="13">
      <c r="A351" s="17">
        <v>45231</v>
      </c>
      <c r="B351" s="12">
        <v>102.88679999999999</v>
      </c>
      <c r="C351" s="12">
        <v>-0.09</v>
      </c>
      <c r="D351" s="22">
        <v>74.635568513119537</v>
      </c>
    </row>
    <row r="352" spans="1:4" ht="13">
      <c r="A352" s="17">
        <v>45261</v>
      </c>
      <c r="B352" s="12">
        <v>102.6309</v>
      </c>
      <c r="C352" s="12">
        <v>0.24</v>
      </c>
      <c r="D352" s="22">
        <v>70.494186046511629</v>
      </c>
    </row>
    <row r="353" spans="1:4" ht="13">
      <c r="A353" s="17">
        <v>45292</v>
      </c>
      <c r="B353" s="12">
        <v>101.483</v>
      </c>
      <c r="C353" s="12">
        <v>-1.54</v>
      </c>
      <c r="D353" s="22">
        <v>88.115942028985501</v>
      </c>
    </row>
    <row r="354" spans="1:4" ht="13">
      <c r="A354" s="17">
        <v>45323</v>
      </c>
      <c r="B354" s="12">
        <v>102.72669999999999</v>
      </c>
      <c r="C354" s="12">
        <v>-0.36</v>
      </c>
      <c r="D354" s="22">
        <v>77.890173410404628</v>
      </c>
    </row>
    <row r="355" spans="1:4" ht="13">
      <c r="A355" s="17">
        <v>45352</v>
      </c>
      <c r="B355" s="12">
        <v>102.51860000000001</v>
      </c>
      <c r="C355" s="12">
        <v>-0.76</v>
      </c>
      <c r="D355" s="22">
        <v>81.844380403458217</v>
      </c>
    </row>
    <row r="356" spans="1:4" ht="13">
      <c r="A356" s="17">
        <v>45383</v>
      </c>
      <c r="B356" s="12">
        <v>102.35680000000001</v>
      </c>
      <c r="C356" s="12">
        <v>-0.22</v>
      </c>
      <c r="D356" s="22">
        <v>75.718390804597703</v>
      </c>
    </row>
    <row r="357" spans="1:4" ht="13">
      <c r="A357" s="17">
        <v>45413</v>
      </c>
      <c r="B357" s="12">
        <v>102.97969999999999</v>
      </c>
      <c r="C357" s="12">
        <v>0.09</v>
      </c>
      <c r="D357" s="22">
        <v>71.203438395415475</v>
      </c>
    </row>
    <row r="358" spans="1:4" ht="13">
      <c r="A358" s="17">
        <v>45444</v>
      </c>
      <c r="B358" s="12">
        <v>103.2534</v>
      </c>
      <c r="C358" s="12">
        <v>0.61</v>
      </c>
      <c r="D358" s="22">
        <v>62.571428571428569</v>
      </c>
    </row>
    <row r="359" spans="1:4" ht="13">
      <c r="A359" s="17">
        <v>45474</v>
      </c>
      <c r="B359" s="12">
        <v>102.5192</v>
      </c>
      <c r="C359" s="12">
        <v>1.02</v>
      </c>
      <c r="D359" s="22">
        <v>54.131054131054128</v>
      </c>
    </row>
    <row r="360" spans="1:4" ht="13">
      <c r="A360" s="17">
        <v>45505</v>
      </c>
      <c r="B360" s="12">
        <v>103.0196</v>
      </c>
      <c r="C360" s="12">
        <v>0.28999999999999998</v>
      </c>
      <c r="D360" s="22">
        <v>68.75</v>
      </c>
    </row>
    <row r="361" spans="1:4" ht="13">
      <c r="A361" s="17">
        <v>45536</v>
      </c>
      <c r="B361" s="12">
        <v>102.5954</v>
      </c>
      <c r="C361" s="12">
        <v>7.0000000000000007E-2</v>
      </c>
      <c r="D361" s="22">
        <v>72.096317280453263</v>
      </c>
    </row>
    <row r="362" spans="1:4" ht="13">
      <c r="A362" s="17">
        <v>45566</v>
      </c>
      <c r="B362" s="12">
        <v>102.21380000000001</v>
      </c>
      <c r="C362" s="12">
        <v>-0.14000000000000001</v>
      </c>
      <c r="D362" s="22">
        <v>74.576271186440678</v>
      </c>
    </row>
    <row r="363" spans="1:4" ht="13">
      <c r="A363" s="17">
        <v>45597</v>
      </c>
      <c r="B363" s="12">
        <v>101.9503</v>
      </c>
      <c r="C363" s="12">
        <v>-1</v>
      </c>
      <c r="D363" s="22">
        <v>83.380281690140848</v>
      </c>
    </row>
    <row r="364" spans="1:4" ht="13">
      <c r="A364" s="17">
        <v>45627</v>
      </c>
      <c r="B364" s="12">
        <v>103.04470000000001</v>
      </c>
      <c r="C364" s="12">
        <v>-0.2</v>
      </c>
      <c r="D364" s="22">
        <v>75.140449438202239</v>
      </c>
    </row>
    <row r="365" spans="1:4" ht="13">
      <c r="A365" s="17">
        <v>45658</v>
      </c>
      <c r="B365" s="12">
        <v>102.8805</v>
      </c>
      <c r="C365" s="12">
        <v>0.35</v>
      </c>
      <c r="D365" s="22">
        <v>66.946778711484598</v>
      </c>
    </row>
    <row r="366" spans="1:4" ht="13">
      <c r="A366" s="17">
        <v>45689</v>
      </c>
      <c r="B366" s="12">
        <v>103.87050000000001</v>
      </c>
      <c r="C366" s="12">
        <v>0.83</v>
      </c>
      <c r="D366" s="22">
        <v>57.821229050279328</v>
      </c>
    </row>
    <row r="367" spans="1:4" ht="13">
      <c r="A367" s="17">
        <v>45717</v>
      </c>
      <c r="B367" s="12">
        <v>103.637</v>
      </c>
      <c r="C367" s="12">
        <v>1.02</v>
      </c>
      <c r="D367" s="22">
        <v>53.064066852367688</v>
      </c>
    </row>
    <row r="368" spans="1:4" ht="13">
      <c r="A368" s="17">
        <v>45748</v>
      </c>
      <c r="B368" s="12">
        <v>103.6696</v>
      </c>
      <c r="C368" s="12">
        <v>1.42</v>
      </c>
      <c r="D368" s="22">
        <v>39.44444444444445</v>
      </c>
    </row>
    <row r="369" spans="1:4" ht="13">
      <c r="A369" s="17">
        <v>45778</v>
      </c>
      <c r="B369" s="12">
        <v>103.7484</v>
      </c>
      <c r="C369" s="12">
        <v>1.76</v>
      </c>
      <c r="D369" s="22">
        <v>31.30193905817174</v>
      </c>
    </row>
    <row r="370" spans="1:4" ht="13">
      <c r="A370" s="17">
        <v>45809</v>
      </c>
      <c r="B370" s="12">
        <v>104.11369999999999</v>
      </c>
      <c r="C370" s="12">
        <v>1.04</v>
      </c>
      <c r="D370" s="22">
        <v>52.762430939226519</v>
      </c>
    </row>
    <row r="371" spans="1:4" ht="13">
      <c r="A371" s="17">
        <v>45839</v>
      </c>
      <c r="B371" s="12">
        <v>103.9867</v>
      </c>
      <c r="C371" s="12">
        <v>1.08</v>
      </c>
      <c r="D371" s="22">
        <v>50.826446280991732</v>
      </c>
    </row>
    <row r="372" spans="1:4" ht="13">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71DB-D01B-CA4B-9247-C40C7C67DE0E}">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94</v>
      </c>
      <c r="D1" s="22" t="s">
        <v>98</v>
      </c>
    </row>
    <row r="2" spans="1:4" ht="15.75" customHeight="1">
      <c r="A2" s="17">
        <v>34608</v>
      </c>
      <c r="B2" s="12">
        <v>275087</v>
      </c>
      <c r="C2" s="12"/>
      <c r="D2" s="22"/>
    </row>
    <row r="3" spans="1:4" ht="15.75" customHeight="1">
      <c r="A3" s="17">
        <v>34639</v>
      </c>
      <c r="B3" s="12">
        <v>276477</v>
      </c>
      <c r="C3" s="12"/>
      <c r="D3" s="22"/>
    </row>
    <row r="4" spans="1:4" ht="15.75" customHeight="1">
      <c r="A4" s="17">
        <v>34669</v>
      </c>
      <c r="B4" s="12">
        <v>282738</v>
      </c>
      <c r="C4" s="12"/>
      <c r="D4" s="22"/>
    </row>
    <row r="5" spans="1:4" ht="15.75" customHeight="1">
      <c r="A5" s="17">
        <v>34700</v>
      </c>
      <c r="B5" s="12">
        <v>279692</v>
      </c>
      <c r="C5" s="12"/>
      <c r="D5" s="22"/>
    </row>
    <row r="6" spans="1:4" ht="15.75" customHeight="1">
      <c r="A6" s="17">
        <v>34731</v>
      </c>
      <c r="B6" s="12">
        <v>284915</v>
      </c>
      <c r="C6" s="12"/>
      <c r="D6" s="22"/>
    </row>
    <row r="7" spans="1:4" ht="15.75" customHeight="1">
      <c r="A7" s="17">
        <v>34759</v>
      </c>
      <c r="B7" s="12">
        <v>282195</v>
      </c>
      <c r="C7" s="12"/>
      <c r="D7" s="22"/>
    </row>
    <row r="8" spans="1:4" ht="15.75" customHeight="1">
      <c r="A8" s="17">
        <v>34790</v>
      </c>
      <c r="B8" s="12">
        <v>283370</v>
      </c>
      <c r="C8" s="12">
        <v>3.01</v>
      </c>
      <c r="D8" s="22"/>
    </row>
    <row r="9" spans="1:4" ht="15.75" customHeight="1">
      <c r="A9" s="17">
        <v>34820</v>
      </c>
      <c r="B9" s="12">
        <v>282955</v>
      </c>
      <c r="C9" s="12">
        <v>2.34</v>
      </c>
      <c r="D9" s="22">
        <v>100</v>
      </c>
    </row>
    <row r="10" spans="1:4" ht="15.75" customHeight="1">
      <c r="A10" s="17">
        <v>34851</v>
      </c>
      <c r="B10" s="12">
        <v>281900</v>
      </c>
      <c r="C10" s="12">
        <v>-0.3</v>
      </c>
      <c r="D10" s="22">
        <v>100</v>
      </c>
    </row>
    <row r="11" spans="1:4" ht="15.75" customHeight="1">
      <c r="A11" s="17">
        <v>34881</v>
      </c>
      <c r="B11" s="12">
        <v>281269</v>
      </c>
      <c r="C11" s="12">
        <v>0.56000000000000005</v>
      </c>
      <c r="D11" s="22">
        <v>66.666666666666671</v>
      </c>
    </row>
    <row r="12" spans="1:4" ht="15.75" customHeight="1">
      <c r="A12" s="17">
        <v>34912</v>
      </c>
      <c r="B12" s="12">
        <v>285979</v>
      </c>
      <c r="C12" s="12">
        <v>0.37</v>
      </c>
      <c r="D12" s="22">
        <v>75</v>
      </c>
    </row>
    <row r="13" spans="1:4" ht="15.75" customHeight="1">
      <c r="A13" s="17">
        <v>34943</v>
      </c>
      <c r="B13" s="12">
        <v>293326</v>
      </c>
      <c r="C13" s="12">
        <v>3.94</v>
      </c>
      <c r="D13" s="22">
        <v>0</v>
      </c>
    </row>
    <row r="14" spans="1:4" ht="15.75" customHeight="1">
      <c r="A14" s="17">
        <v>34973</v>
      </c>
      <c r="B14" s="12">
        <v>287568</v>
      </c>
      <c r="C14" s="12">
        <v>1.48</v>
      </c>
      <c r="D14" s="22">
        <v>50</v>
      </c>
    </row>
    <row r="15" spans="1:4" ht="15.75" customHeight="1">
      <c r="A15" s="17">
        <v>35004</v>
      </c>
      <c r="B15" s="12">
        <v>287704</v>
      </c>
      <c r="C15" s="12">
        <v>1.68</v>
      </c>
      <c r="D15" s="22">
        <v>42.857142857142861</v>
      </c>
    </row>
    <row r="16" spans="1:4" ht="15.75" customHeight="1">
      <c r="A16" s="17">
        <v>35034</v>
      </c>
      <c r="B16" s="12">
        <v>297684</v>
      </c>
      <c r="C16" s="12">
        <v>5.6</v>
      </c>
      <c r="D16" s="22">
        <v>0</v>
      </c>
    </row>
    <row r="17" spans="1:4" ht="15.75" customHeight="1">
      <c r="A17" s="17">
        <v>35065</v>
      </c>
      <c r="B17" s="12">
        <v>285822</v>
      </c>
      <c r="C17" s="12">
        <v>1.62</v>
      </c>
      <c r="D17" s="22">
        <v>55.555555555555557</v>
      </c>
    </row>
    <row r="18" spans="1:4" ht="15.75" customHeight="1">
      <c r="A18" s="17">
        <v>35096</v>
      </c>
      <c r="B18" s="12">
        <v>277940</v>
      </c>
      <c r="C18" s="12">
        <v>-2.81</v>
      </c>
      <c r="D18" s="22">
        <v>100</v>
      </c>
    </row>
    <row r="19" spans="1:4" ht="15.75" customHeight="1">
      <c r="A19" s="17">
        <v>35125</v>
      </c>
      <c r="B19" s="12">
        <v>298862</v>
      </c>
      <c r="C19" s="12">
        <v>1.89</v>
      </c>
      <c r="D19" s="22">
        <v>36.363636363636367</v>
      </c>
    </row>
    <row r="20" spans="1:4" ht="15.75" customHeight="1">
      <c r="A20" s="17">
        <v>35156</v>
      </c>
      <c r="B20" s="12">
        <v>290320</v>
      </c>
      <c r="C20" s="12">
        <v>0.96</v>
      </c>
      <c r="D20" s="22">
        <v>66.666666666666671</v>
      </c>
    </row>
    <row r="21" spans="1:4" ht="15.75" customHeight="1">
      <c r="A21" s="17">
        <v>35186</v>
      </c>
      <c r="B21" s="12">
        <v>298700</v>
      </c>
      <c r="C21" s="12">
        <v>3.82</v>
      </c>
      <c r="D21" s="22">
        <v>15.384615384615387</v>
      </c>
    </row>
    <row r="22" spans="1:4" ht="15.75" customHeight="1">
      <c r="A22" s="17">
        <v>35217</v>
      </c>
      <c r="B22" s="12">
        <v>299606</v>
      </c>
      <c r="C22" s="12">
        <v>0.65</v>
      </c>
      <c r="D22" s="22">
        <v>71.428571428571431</v>
      </c>
    </row>
    <row r="23" spans="1:4" ht="15.75" customHeight="1">
      <c r="A23" s="17">
        <v>35247</v>
      </c>
      <c r="B23" s="12">
        <v>298909</v>
      </c>
      <c r="C23" s="12">
        <v>4.58</v>
      </c>
      <c r="D23" s="22">
        <v>6.6666666666666714</v>
      </c>
    </row>
    <row r="24" spans="1:4" ht="15.75" customHeight="1">
      <c r="A24" s="17">
        <v>35278</v>
      </c>
      <c r="B24" s="12">
        <v>293231</v>
      </c>
      <c r="C24" s="12">
        <v>5.5</v>
      </c>
      <c r="D24" s="22">
        <v>6.25</v>
      </c>
    </row>
    <row r="25" spans="1:4" ht="15.75" customHeight="1">
      <c r="A25" s="17">
        <v>35309</v>
      </c>
      <c r="B25" s="12">
        <v>302015</v>
      </c>
      <c r="C25" s="12">
        <v>1.06</v>
      </c>
      <c r="D25" s="22">
        <v>64.705882352941174</v>
      </c>
    </row>
    <row r="26" spans="1:4" ht="15.75" customHeight="1">
      <c r="A26" s="17">
        <v>35339</v>
      </c>
      <c r="B26" s="12">
        <v>301595</v>
      </c>
      <c r="C26" s="12">
        <v>3.88</v>
      </c>
      <c r="D26" s="22">
        <v>22.222222222222214</v>
      </c>
    </row>
    <row r="27" spans="1:4" ht="15.75" customHeight="1">
      <c r="A27" s="17">
        <v>35370</v>
      </c>
      <c r="B27" s="12">
        <v>309537</v>
      </c>
      <c r="C27" s="12">
        <v>3.63</v>
      </c>
      <c r="D27" s="22">
        <v>31.578947368421055</v>
      </c>
    </row>
    <row r="28" spans="1:4" ht="15.75" customHeight="1">
      <c r="A28" s="17">
        <v>35400</v>
      </c>
      <c r="B28" s="12">
        <v>300179</v>
      </c>
      <c r="C28" s="12">
        <v>0.19</v>
      </c>
      <c r="D28" s="22">
        <v>90</v>
      </c>
    </row>
    <row r="29" spans="1:4" ht="15.75" customHeight="1">
      <c r="A29" s="17">
        <v>35431</v>
      </c>
      <c r="B29" s="12">
        <v>300765</v>
      </c>
      <c r="C29" s="12">
        <v>0.62</v>
      </c>
      <c r="D29" s="22">
        <v>76.19047619047619</v>
      </c>
    </row>
    <row r="30" spans="1:4" ht="15.75" customHeight="1">
      <c r="A30" s="17">
        <v>35462</v>
      </c>
      <c r="B30" s="12">
        <v>310604</v>
      </c>
      <c r="C30" s="12">
        <v>5.92</v>
      </c>
      <c r="D30" s="22">
        <v>0</v>
      </c>
    </row>
    <row r="31" spans="1:4" ht="15.75" customHeight="1">
      <c r="A31" s="17">
        <v>35490</v>
      </c>
      <c r="B31" s="12">
        <v>307465</v>
      </c>
      <c r="C31" s="12">
        <v>1.8</v>
      </c>
      <c r="D31" s="22">
        <v>47.826086956521742</v>
      </c>
    </row>
    <row r="32" spans="1:4" ht="15.75" customHeight="1">
      <c r="A32" s="17">
        <v>35521</v>
      </c>
      <c r="B32" s="12">
        <v>313694</v>
      </c>
      <c r="C32" s="12">
        <v>4.01</v>
      </c>
      <c r="D32" s="22">
        <v>16.666666666666657</v>
      </c>
    </row>
    <row r="33" spans="1:4" ht="15.75" customHeight="1">
      <c r="A33" s="17">
        <v>35551</v>
      </c>
      <c r="B33" s="12">
        <v>308733</v>
      </c>
      <c r="C33" s="12">
        <v>-0.26</v>
      </c>
      <c r="D33" s="22">
        <v>92</v>
      </c>
    </row>
    <row r="34" spans="1:4" ht="15.75" customHeight="1">
      <c r="A34" s="17">
        <v>35582</v>
      </c>
      <c r="B34" s="12">
        <v>315090</v>
      </c>
      <c r="C34" s="12">
        <v>4.97</v>
      </c>
      <c r="D34" s="22">
        <v>11.538461538461547</v>
      </c>
    </row>
    <row r="35" spans="1:4" ht="15.75" customHeight="1">
      <c r="A35" s="17">
        <v>35612</v>
      </c>
      <c r="B35" s="12">
        <v>318485</v>
      </c>
      <c r="C35" s="12">
        <v>5.89</v>
      </c>
      <c r="D35" s="22">
        <v>3.7037037037037095</v>
      </c>
    </row>
    <row r="36" spans="1:4" ht="15.75" customHeight="1">
      <c r="A36" s="17">
        <v>35643</v>
      </c>
      <c r="B36" s="12">
        <v>319106</v>
      </c>
      <c r="C36" s="12">
        <v>2.74</v>
      </c>
      <c r="D36" s="22">
        <v>42.857142857142861</v>
      </c>
    </row>
    <row r="37" spans="1:4" ht="15.75" customHeight="1">
      <c r="A37" s="17">
        <v>35674</v>
      </c>
      <c r="B37" s="12">
        <v>318687</v>
      </c>
      <c r="C37" s="12">
        <v>3.65</v>
      </c>
      <c r="D37" s="22">
        <v>34.482758620689651</v>
      </c>
    </row>
    <row r="38" spans="1:4" ht="15.75" customHeight="1">
      <c r="A38" s="17">
        <v>35704</v>
      </c>
      <c r="B38" s="12">
        <v>319565</v>
      </c>
      <c r="C38" s="12">
        <v>1.87</v>
      </c>
      <c r="D38" s="22">
        <v>53.333333333333336</v>
      </c>
    </row>
    <row r="39" spans="1:4" ht="15.75" customHeight="1">
      <c r="A39" s="17">
        <v>35735</v>
      </c>
      <c r="B39" s="12">
        <v>334896</v>
      </c>
      <c r="C39" s="12">
        <v>8.4700000000000006</v>
      </c>
      <c r="D39" s="22">
        <v>0</v>
      </c>
    </row>
    <row r="40" spans="1:4" ht="15.75" customHeight="1">
      <c r="A40" s="17">
        <v>35765</v>
      </c>
      <c r="B40" s="12">
        <v>315121</v>
      </c>
      <c r="C40" s="12">
        <v>0.01</v>
      </c>
      <c r="D40" s="22">
        <v>90.625</v>
      </c>
    </row>
    <row r="41" spans="1:4" ht="15.75" customHeight="1">
      <c r="A41" s="17">
        <v>35796</v>
      </c>
      <c r="B41" s="12">
        <v>315893</v>
      </c>
      <c r="C41" s="12">
        <v>-0.81</v>
      </c>
      <c r="D41" s="22">
        <v>96.969696969696969</v>
      </c>
    </row>
    <row r="42" spans="1:4" ht="15.75" customHeight="1">
      <c r="A42" s="17">
        <v>35827</v>
      </c>
      <c r="B42" s="12">
        <v>322715</v>
      </c>
      <c r="C42" s="12">
        <v>1.1299999999999999</v>
      </c>
      <c r="D42" s="22">
        <v>64.705882352941174</v>
      </c>
    </row>
    <row r="43" spans="1:4" ht="15.75" customHeight="1">
      <c r="A43" s="17">
        <v>35855</v>
      </c>
      <c r="B43" s="12">
        <v>317454</v>
      </c>
      <c r="C43" s="12">
        <v>-0.39</v>
      </c>
      <c r="D43" s="22">
        <v>94.285714285714292</v>
      </c>
    </row>
    <row r="44" spans="1:4" ht="15.75" customHeight="1">
      <c r="A44" s="17">
        <v>35886</v>
      </c>
      <c r="B44" s="12">
        <v>320388</v>
      </c>
      <c r="C44" s="12">
        <v>0.26</v>
      </c>
      <c r="D44" s="22">
        <v>80.555555555555557</v>
      </c>
    </row>
    <row r="45" spans="1:4" ht="15.75" customHeight="1">
      <c r="A45" s="17">
        <v>35916</v>
      </c>
      <c r="B45" s="12">
        <v>320787</v>
      </c>
      <c r="C45" s="12">
        <v>-4.21</v>
      </c>
      <c r="D45" s="22">
        <v>100</v>
      </c>
    </row>
    <row r="46" spans="1:4" ht="15.75" customHeight="1">
      <c r="A46" s="17">
        <v>35947</v>
      </c>
      <c r="B46" s="12">
        <v>311219</v>
      </c>
      <c r="C46" s="12">
        <v>-1.24</v>
      </c>
      <c r="D46" s="22">
        <v>94.736842105263165</v>
      </c>
    </row>
    <row r="47" spans="1:4" ht="15.75" customHeight="1">
      <c r="A47" s="17">
        <v>35977</v>
      </c>
      <c r="B47" s="12">
        <v>308769</v>
      </c>
      <c r="C47" s="12">
        <v>-2.2599999999999998</v>
      </c>
      <c r="D47" s="22">
        <v>94.871794871794876</v>
      </c>
    </row>
    <row r="48" spans="1:4" ht="15.75" customHeight="1">
      <c r="A48" s="17">
        <v>36008</v>
      </c>
      <c r="B48" s="12">
        <v>318026</v>
      </c>
      <c r="C48" s="12">
        <v>-1.45</v>
      </c>
      <c r="D48" s="22">
        <v>92.5</v>
      </c>
    </row>
    <row r="49" spans="1:4" ht="15.75" customHeight="1">
      <c r="A49" s="17">
        <v>36039</v>
      </c>
      <c r="B49" s="12">
        <v>319546</v>
      </c>
      <c r="C49" s="12">
        <v>0.66</v>
      </c>
      <c r="D49" s="22">
        <v>60.975609756097562</v>
      </c>
    </row>
    <row r="50" spans="1:4" ht="15.75" customHeight="1">
      <c r="A50" s="17">
        <v>36069</v>
      </c>
      <c r="B50" s="12">
        <v>315959</v>
      </c>
      <c r="C50" s="12">
        <v>-1.38</v>
      </c>
      <c r="D50" s="22">
        <v>90.476190476190482</v>
      </c>
    </row>
    <row r="51" spans="1:4" ht="15.75" customHeight="1">
      <c r="A51" s="17">
        <v>36100</v>
      </c>
      <c r="B51" s="12">
        <v>319291</v>
      </c>
      <c r="C51" s="12">
        <v>-0.47</v>
      </c>
      <c r="D51" s="22">
        <v>83.720930232558146</v>
      </c>
    </row>
    <row r="52" spans="1:4" ht="15.75" customHeight="1">
      <c r="A52" s="17">
        <v>36130</v>
      </c>
      <c r="B52" s="12">
        <v>315467</v>
      </c>
      <c r="C52" s="12">
        <v>1.36</v>
      </c>
      <c r="D52" s="22">
        <v>50</v>
      </c>
    </row>
    <row r="53" spans="1:4" ht="15.75" customHeight="1">
      <c r="A53" s="17">
        <v>36161</v>
      </c>
      <c r="B53" s="12">
        <v>324278</v>
      </c>
      <c r="C53" s="12">
        <v>5.0199999999999996</v>
      </c>
      <c r="D53" s="22">
        <v>11.111111111111114</v>
      </c>
    </row>
    <row r="54" spans="1:4" ht="15.75" customHeight="1">
      <c r="A54" s="17">
        <v>36192</v>
      </c>
      <c r="B54" s="12">
        <v>324617</v>
      </c>
      <c r="C54" s="12">
        <v>2.0699999999999998</v>
      </c>
      <c r="D54" s="22">
        <v>36.95652173913043</v>
      </c>
    </row>
    <row r="55" spans="1:4" ht="15.75" customHeight="1">
      <c r="A55" s="17">
        <v>36220</v>
      </c>
      <c r="B55" s="12">
        <v>322604</v>
      </c>
      <c r="C55" s="12">
        <v>0.96</v>
      </c>
      <c r="D55" s="22">
        <v>58.51063829787234</v>
      </c>
    </row>
    <row r="56" spans="1:4" ht="15.75" customHeight="1">
      <c r="A56" s="17">
        <v>36251</v>
      </c>
      <c r="B56" s="12">
        <v>321414</v>
      </c>
      <c r="C56" s="12">
        <v>1.73</v>
      </c>
      <c r="D56" s="22">
        <v>43.75</v>
      </c>
    </row>
    <row r="57" spans="1:4" ht="13">
      <c r="A57" s="17">
        <v>36281</v>
      </c>
      <c r="B57" s="12">
        <v>325581</v>
      </c>
      <c r="C57" s="12">
        <v>1.97</v>
      </c>
      <c r="D57" s="22">
        <v>36.734693877551017</v>
      </c>
    </row>
    <row r="58" spans="1:4" ht="13">
      <c r="A58" s="17">
        <v>36312</v>
      </c>
      <c r="B58" s="12">
        <v>323793</v>
      </c>
      <c r="C58" s="12">
        <v>2.64</v>
      </c>
      <c r="D58" s="22">
        <v>32</v>
      </c>
    </row>
    <row r="59" spans="1:4" ht="13">
      <c r="A59" s="17">
        <v>36342</v>
      </c>
      <c r="B59" s="12">
        <v>330548</v>
      </c>
      <c r="C59" s="12">
        <v>1.93</v>
      </c>
      <c r="D59" s="22">
        <v>39.215686274509807</v>
      </c>
    </row>
    <row r="60" spans="1:4" ht="13">
      <c r="A60" s="17">
        <v>36373</v>
      </c>
      <c r="B60" s="12">
        <v>332510</v>
      </c>
      <c r="C60" s="12">
        <v>2.4300000000000002</v>
      </c>
      <c r="D60" s="22">
        <v>32.692307692307693</v>
      </c>
    </row>
    <row r="61" spans="1:4" ht="13">
      <c r="A61" s="17">
        <v>36404</v>
      </c>
      <c r="B61" s="12">
        <v>333492</v>
      </c>
      <c r="C61" s="12">
        <v>3.38</v>
      </c>
      <c r="D61" s="22">
        <v>26.415094339622641</v>
      </c>
    </row>
    <row r="62" spans="1:4" ht="13">
      <c r="A62" s="17">
        <v>36434</v>
      </c>
      <c r="B62" s="12">
        <v>341407</v>
      </c>
      <c r="C62" s="12">
        <v>6.22</v>
      </c>
      <c r="D62" s="22">
        <v>1.8518518518518476</v>
      </c>
    </row>
    <row r="63" spans="1:4" ht="13">
      <c r="A63" s="17">
        <v>36465</v>
      </c>
      <c r="B63" s="12">
        <v>334281</v>
      </c>
      <c r="C63" s="12">
        <v>2.67</v>
      </c>
      <c r="D63" s="22">
        <v>32.727272727272734</v>
      </c>
    </row>
    <row r="64" spans="1:4" ht="13">
      <c r="A64" s="17">
        <v>36495</v>
      </c>
      <c r="B64" s="12">
        <v>344248</v>
      </c>
      <c r="C64" s="12">
        <v>6.32</v>
      </c>
      <c r="D64" s="22">
        <v>1.7857142857142918</v>
      </c>
    </row>
    <row r="65" spans="1:4" ht="13">
      <c r="A65" s="17">
        <v>36526</v>
      </c>
      <c r="B65" s="12">
        <v>350725</v>
      </c>
      <c r="C65" s="12">
        <v>6.1</v>
      </c>
      <c r="D65" s="22">
        <v>5.2631578947368496</v>
      </c>
    </row>
    <row r="66" spans="1:4" ht="13">
      <c r="A66" s="17">
        <v>36557</v>
      </c>
      <c r="B66" s="12">
        <v>331991</v>
      </c>
      <c r="C66" s="12">
        <v>-0.16</v>
      </c>
      <c r="D66" s="22">
        <v>81.034482758620697</v>
      </c>
    </row>
    <row r="67" spans="1:4" ht="13">
      <c r="A67" s="17">
        <v>36586</v>
      </c>
      <c r="B67" s="12">
        <v>344182</v>
      </c>
      <c r="C67" s="12">
        <v>3.21</v>
      </c>
      <c r="D67" s="22">
        <v>30.508474576271183</v>
      </c>
    </row>
    <row r="68" spans="1:4" ht="13">
      <c r="A68" s="17">
        <v>36617</v>
      </c>
      <c r="B68" s="12">
        <v>347917</v>
      </c>
      <c r="C68" s="12">
        <v>1.91</v>
      </c>
      <c r="D68" s="22">
        <v>46.666666666666664</v>
      </c>
    </row>
    <row r="69" spans="1:4" ht="13">
      <c r="A69" s="17">
        <v>36647</v>
      </c>
      <c r="B69" s="12">
        <v>340085</v>
      </c>
      <c r="C69" s="12">
        <v>1.74</v>
      </c>
      <c r="D69" s="22">
        <v>52.459016393442624</v>
      </c>
    </row>
    <row r="70" spans="1:4" ht="13">
      <c r="A70" s="17">
        <v>36678</v>
      </c>
      <c r="B70" s="12">
        <v>374700</v>
      </c>
      <c r="C70" s="12">
        <v>8.85</v>
      </c>
      <c r="D70" s="22">
        <v>0</v>
      </c>
    </row>
    <row r="71" spans="1:4" ht="13">
      <c r="A71" s="17">
        <v>36708</v>
      </c>
      <c r="B71" s="12">
        <v>343351</v>
      </c>
      <c r="C71" s="12">
        <v>-2.1</v>
      </c>
      <c r="D71" s="22">
        <v>95.238095238095241</v>
      </c>
    </row>
    <row r="72" spans="1:4" ht="13">
      <c r="A72" s="17">
        <v>36739</v>
      </c>
      <c r="B72" s="12">
        <v>340728</v>
      </c>
      <c r="C72" s="12">
        <v>2.63</v>
      </c>
      <c r="D72" s="22">
        <v>37.5</v>
      </c>
    </row>
    <row r="73" spans="1:4" ht="13">
      <c r="A73" s="17">
        <v>36770</v>
      </c>
      <c r="B73" s="12">
        <v>354557</v>
      </c>
      <c r="C73" s="12">
        <v>3.01</v>
      </c>
      <c r="D73" s="22">
        <v>31.538461538461533</v>
      </c>
    </row>
    <row r="74" spans="1:4" ht="13">
      <c r="A74" s="17">
        <v>36800</v>
      </c>
      <c r="B74" s="12">
        <v>339610</v>
      </c>
      <c r="C74" s="12">
        <v>-2.39</v>
      </c>
      <c r="D74" s="22">
        <v>96.969696969696969</v>
      </c>
    </row>
    <row r="75" spans="1:4" ht="13">
      <c r="A75" s="17">
        <v>36831</v>
      </c>
      <c r="B75" s="12">
        <v>343578</v>
      </c>
      <c r="C75" s="12">
        <v>1.03</v>
      </c>
      <c r="D75" s="22">
        <v>64.179104477611943</v>
      </c>
    </row>
    <row r="76" spans="1:4" ht="13">
      <c r="A76" s="17">
        <v>36861</v>
      </c>
      <c r="B76" s="12">
        <v>343858</v>
      </c>
      <c r="C76" s="12">
        <v>-8.23</v>
      </c>
      <c r="D76" s="22">
        <v>100</v>
      </c>
    </row>
    <row r="77" spans="1:4" ht="13">
      <c r="A77" s="17">
        <v>36892</v>
      </c>
      <c r="B77" s="12">
        <v>331600</v>
      </c>
      <c r="C77" s="12">
        <v>-3.42</v>
      </c>
      <c r="D77" s="22">
        <v>97.101449275362313</v>
      </c>
    </row>
    <row r="78" spans="1:4" ht="13">
      <c r="A78" s="17">
        <v>36923</v>
      </c>
      <c r="B78" s="12">
        <v>335205</v>
      </c>
      <c r="C78" s="12">
        <v>-1.62</v>
      </c>
      <c r="D78" s="22">
        <v>90</v>
      </c>
    </row>
    <row r="79" spans="1:4" ht="13">
      <c r="A79" s="17">
        <v>36951</v>
      </c>
      <c r="B79" s="12">
        <v>333486</v>
      </c>
      <c r="C79" s="12">
        <v>-5.94</v>
      </c>
      <c r="D79" s="22">
        <v>98.591549295774641</v>
      </c>
    </row>
    <row r="80" spans="1:4" ht="13">
      <c r="A80" s="17">
        <v>36982</v>
      </c>
      <c r="B80" s="12">
        <v>321890</v>
      </c>
      <c r="C80" s="12">
        <v>-5.22</v>
      </c>
      <c r="D80" s="22">
        <v>97.222222222222229</v>
      </c>
    </row>
    <row r="81" spans="1:4" ht="13">
      <c r="A81" s="17">
        <v>37012</v>
      </c>
      <c r="B81" s="12">
        <v>329643</v>
      </c>
      <c r="C81" s="12">
        <v>-4.0599999999999996</v>
      </c>
      <c r="D81" s="22">
        <v>94.520547945205479</v>
      </c>
    </row>
    <row r="82" spans="1:4" ht="13">
      <c r="A82" s="17">
        <v>37043</v>
      </c>
      <c r="B82" s="12">
        <v>324044</v>
      </c>
      <c r="C82" s="12">
        <v>-5.76</v>
      </c>
      <c r="D82" s="22">
        <v>97.297297297297291</v>
      </c>
    </row>
    <row r="83" spans="1:4" ht="13">
      <c r="A83" s="17">
        <v>37073</v>
      </c>
      <c r="B83" s="12">
        <v>318401</v>
      </c>
      <c r="C83" s="12">
        <v>-3.98</v>
      </c>
      <c r="D83" s="22">
        <v>92</v>
      </c>
    </row>
    <row r="84" spans="1:4" ht="13">
      <c r="A84" s="17">
        <v>37104</v>
      </c>
      <c r="B84" s="12">
        <v>321838</v>
      </c>
      <c r="C84" s="12">
        <v>-3.99</v>
      </c>
      <c r="D84" s="22">
        <v>92.10526315789474</v>
      </c>
    </row>
    <row r="85" spans="1:4" ht="13">
      <c r="A85" s="17">
        <v>37135</v>
      </c>
      <c r="B85" s="12">
        <v>311821</v>
      </c>
      <c r="C85" s="12">
        <v>-6.5</v>
      </c>
      <c r="D85" s="22">
        <v>98.701298701298697</v>
      </c>
    </row>
    <row r="86" spans="1:4" ht="13">
      <c r="A86" s="17">
        <v>37165</v>
      </c>
      <c r="B86" s="12">
        <v>318537</v>
      </c>
      <c r="C86" s="12">
        <v>-1.04</v>
      </c>
      <c r="D86" s="22">
        <v>76.92307692307692</v>
      </c>
    </row>
    <row r="87" spans="1:4" ht="13">
      <c r="A87" s="17">
        <v>37196</v>
      </c>
      <c r="B87" s="12">
        <v>310008</v>
      </c>
      <c r="C87" s="12">
        <v>-5.96</v>
      </c>
      <c r="D87" s="22">
        <v>97.468354430379748</v>
      </c>
    </row>
    <row r="88" spans="1:4" ht="13">
      <c r="A88" s="17">
        <v>37226</v>
      </c>
      <c r="B88" s="12">
        <v>311731</v>
      </c>
      <c r="C88" s="12">
        <v>-3.8</v>
      </c>
      <c r="D88" s="22">
        <v>87.5</v>
      </c>
    </row>
    <row r="89" spans="1:4" ht="13">
      <c r="A89" s="17">
        <v>37257</v>
      </c>
      <c r="B89" s="12">
        <v>308617</v>
      </c>
      <c r="C89" s="12">
        <v>-3.07</v>
      </c>
      <c r="D89" s="22">
        <v>85.18518518518519</v>
      </c>
    </row>
    <row r="90" spans="1:4" ht="13">
      <c r="A90" s="17">
        <v>37288</v>
      </c>
      <c r="B90" s="12">
        <v>317481</v>
      </c>
      <c r="C90" s="12">
        <v>-1.35</v>
      </c>
      <c r="D90" s="22">
        <v>75.609756097560975</v>
      </c>
    </row>
    <row r="91" spans="1:4" ht="13">
      <c r="A91" s="17">
        <v>37316</v>
      </c>
      <c r="B91" s="12">
        <v>315160</v>
      </c>
      <c r="C91" s="12">
        <v>1.07</v>
      </c>
      <c r="D91" s="22">
        <v>50.602409638554221</v>
      </c>
    </row>
    <row r="92" spans="1:4" ht="13">
      <c r="A92" s="17">
        <v>37347</v>
      </c>
      <c r="B92" s="12">
        <v>319110</v>
      </c>
      <c r="C92" s="12">
        <v>0.18</v>
      </c>
      <c r="D92" s="22">
        <v>64.285714285714278</v>
      </c>
    </row>
    <row r="93" spans="1:4" ht="13">
      <c r="A93" s="17">
        <v>37377</v>
      </c>
      <c r="B93" s="12">
        <v>321471</v>
      </c>
      <c r="C93" s="12">
        <v>3.7</v>
      </c>
      <c r="D93" s="22">
        <v>18.82352941176471</v>
      </c>
    </row>
    <row r="94" spans="1:4" ht="13">
      <c r="A94" s="17">
        <v>37408</v>
      </c>
      <c r="B94" s="12">
        <v>316320</v>
      </c>
      <c r="C94" s="12">
        <v>1.47</v>
      </c>
      <c r="D94" s="22">
        <v>47.674418604651159</v>
      </c>
    </row>
    <row r="95" spans="1:4" ht="13">
      <c r="A95" s="17">
        <v>37438</v>
      </c>
      <c r="B95" s="12">
        <v>320937</v>
      </c>
      <c r="C95" s="12">
        <v>3.99</v>
      </c>
      <c r="D95" s="22">
        <v>14.942528735632195</v>
      </c>
    </row>
    <row r="96" spans="1:4" ht="13">
      <c r="A96" s="17">
        <v>37469</v>
      </c>
      <c r="B96" s="12">
        <v>326896</v>
      </c>
      <c r="C96" s="12">
        <v>2.97</v>
      </c>
      <c r="D96" s="22">
        <v>27.272727272727266</v>
      </c>
    </row>
    <row r="97" spans="1:4" ht="13">
      <c r="A97" s="17">
        <v>37500</v>
      </c>
      <c r="B97" s="12">
        <v>319466</v>
      </c>
      <c r="C97" s="12">
        <v>1.37</v>
      </c>
      <c r="D97" s="22">
        <v>49.438202247191008</v>
      </c>
    </row>
    <row r="98" spans="1:4" ht="13">
      <c r="A98" s="17">
        <v>37530</v>
      </c>
      <c r="B98" s="12">
        <v>320658</v>
      </c>
      <c r="C98" s="12">
        <v>0.49</v>
      </c>
      <c r="D98" s="22">
        <v>62.222222222222221</v>
      </c>
    </row>
    <row r="99" spans="1:4" ht="13">
      <c r="A99" s="17">
        <v>37561</v>
      </c>
      <c r="B99" s="12">
        <v>322463</v>
      </c>
      <c r="C99" s="12">
        <v>0.31</v>
      </c>
      <c r="D99" s="22">
        <v>63.736263736263737</v>
      </c>
    </row>
    <row r="100" spans="1:4" ht="13">
      <c r="A100" s="17">
        <v>37591</v>
      </c>
      <c r="B100" s="12">
        <v>316933</v>
      </c>
      <c r="C100" s="12">
        <v>0.19</v>
      </c>
      <c r="D100" s="22">
        <v>65.760869565217391</v>
      </c>
    </row>
    <row r="101" spans="1:4" ht="13">
      <c r="A101" s="17">
        <v>37622</v>
      </c>
      <c r="B101" s="12">
        <v>323882</v>
      </c>
      <c r="C101" s="12">
        <v>0.92</v>
      </c>
      <c r="D101" s="22">
        <v>55.913978494623656</v>
      </c>
    </row>
    <row r="102" spans="1:4" ht="13">
      <c r="A102" s="17">
        <v>37653</v>
      </c>
      <c r="B102" s="12">
        <v>330320</v>
      </c>
      <c r="C102" s="12">
        <v>1.05</v>
      </c>
      <c r="D102" s="22">
        <v>52.127659574468083</v>
      </c>
    </row>
    <row r="103" spans="1:4" ht="13">
      <c r="A103" s="17">
        <v>37681</v>
      </c>
      <c r="B103" s="12">
        <v>330437</v>
      </c>
      <c r="C103" s="12">
        <v>3.43</v>
      </c>
      <c r="D103" s="22">
        <v>21.05263157894737</v>
      </c>
    </row>
    <row r="104" spans="1:4" ht="13">
      <c r="A104" s="17">
        <v>37712</v>
      </c>
      <c r="B104" s="12">
        <v>321380</v>
      </c>
      <c r="C104" s="12">
        <v>0.23</v>
      </c>
      <c r="D104" s="22">
        <v>65.625</v>
      </c>
    </row>
    <row r="105" spans="1:4" ht="13">
      <c r="A105" s="17">
        <v>37742</v>
      </c>
      <c r="B105" s="12">
        <v>324549</v>
      </c>
      <c r="C105" s="12">
        <v>0.65</v>
      </c>
      <c r="D105" s="22">
        <v>58.24742268041237</v>
      </c>
    </row>
    <row r="106" spans="1:4" ht="13">
      <c r="A106" s="17">
        <v>37773</v>
      </c>
      <c r="B106" s="12">
        <v>328625</v>
      </c>
      <c r="C106" s="12">
        <v>3.69</v>
      </c>
      <c r="D106" s="22">
        <v>18.367346938775512</v>
      </c>
    </row>
    <row r="107" spans="1:4" ht="13">
      <c r="A107" s="17">
        <v>37803</v>
      </c>
      <c r="B107" s="12">
        <v>329530</v>
      </c>
      <c r="C107" s="12">
        <v>1.74</v>
      </c>
      <c r="D107" s="22">
        <v>40.909090909090907</v>
      </c>
    </row>
    <row r="108" spans="1:4" ht="13">
      <c r="A108" s="17">
        <v>37834</v>
      </c>
      <c r="B108" s="12">
        <v>330322</v>
      </c>
      <c r="C108" s="12">
        <v>0</v>
      </c>
      <c r="D108" s="22">
        <v>71</v>
      </c>
    </row>
    <row r="109" spans="1:4" ht="13">
      <c r="A109" s="17">
        <v>37865</v>
      </c>
      <c r="B109" s="12">
        <v>336048</v>
      </c>
      <c r="C109" s="12">
        <v>1.7</v>
      </c>
      <c r="D109" s="22">
        <v>42.57425742574258</v>
      </c>
    </row>
    <row r="110" spans="1:4" ht="13">
      <c r="A110" s="17">
        <v>37895</v>
      </c>
      <c r="B110" s="12">
        <v>342054</v>
      </c>
      <c r="C110" s="12">
        <v>6.43</v>
      </c>
      <c r="D110" s="22">
        <v>1.9607843137254974</v>
      </c>
    </row>
    <row r="111" spans="1:4" ht="13">
      <c r="A111" s="17">
        <v>37926</v>
      </c>
      <c r="B111" s="12">
        <v>339229</v>
      </c>
      <c r="C111" s="12">
        <v>4.5199999999999996</v>
      </c>
      <c r="D111" s="22">
        <v>12.621359223300971</v>
      </c>
    </row>
    <row r="112" spans="1:4" ht="13">
      <c r="A112" s="17">
        <v>37956</v>
      </c>
      <c r="B112" s="12">
        <v>340507</v>
      </c>
      <c r="C112" s="12">
        <v>3.62</v>
      </c>
      <c r="D112" s="22">
        <v>22.115384615384613</v>
      </c>
    </row>
    <row r="113" spans="1:4" ht="13">
      <c r="A113" s="17">
        <v>37987</v>
      </c>
      <c r="B113" s="12">
        <v>339193</v>
      </c>
      <c r="C113" s="12">
        <v>2.93</v>
      </c>
      <c r="D113" s="22">
        <v>28.571428571428569</v>
      </c>
    </row>
    <row r="114" spans="1:4" ht="13">
      <c r="A114" s="17">
        <v>38018</v>
      </c>
      <c r="B114" s="12">
        <v>341261</v>
      </c>
      <c r="C114" s="12">
        <v>3.31</v>
      </c>
      <c r="D114" s="22">
        <v>24.528301886792448</v>
      </c>
    </row>
    <row r="115" spans="1:4" ht="13">
      <c r="A115" s="17">
        <v>38047</v>
      </c>
      <c r="B115" s="12">
        <v>354358</v>
      </c>
      <c r="C115" s="12">
        <v>5.45</v>
      </c>
      <c r="D115" s="22">
        <v>9.3457943925233593</v>
      </c>
    </row>
    <row r="116" spans="1:4" ht="13">
      <c r="A116" s="17">
        <v>38078</v>
      </c>
      <c r="B116" s="12">
        <v>349488</v>
      </c>
      <c r="C116" s="12">
        <v>2.17</v>
      </c>
      <c r="D116" s="22">
        <v>36.111111111111114</v>
      </c>
    </row>
    <row r="117" spans="1:4" ht="13">
      <c r="A117" s="17">
        <v>38108</v>
      </c>
      <c r="B117" s="12">
        <v>351373</v>
      </c>
      <c r="C117" s="12">
        <v>3.58</v>
      </c>
      <c r="D117" s="22">
        <v>22.935779816513758</v>
      </c>
    </row>
    <row r="118" spans="1:4" ht="13">
      <c r="A118" s="17">
        <v>38139</v>
      </c>
      <c r="B118" s="12">
        <v>354635</v>
      </c>
      <c r="C118" s="12">
        <v>4.1500000000000004</v>
      </c>
      <c r="D118" s="22">
        <v>13.63636363636364</v>
      </c>
    </row>
    <row r="119" spans="1:4" ht="13">
      <c r="A119" s="17">
        <v>38169</v>
      </c>
      <c r="B119" s="12">
        <v>356710</v>
      </c>
      <c r="C119" s="12">
        <v>5.16</v>
      </c>
      <c r="D119" s="22">
        <v>9.9099099099099135</v>
      </c>
    </row>
    <row r="120" spans="1:4" ht="13">
      <c r="A120" s="17">
        <v>38200</v>
      </c>
      <c r="B120" s="12">
        <v>355629</v>
      </c>
      <c r="C120" s="12">
        <v>4.21</v>
      </c>
      <c r="D120" s="22">
        <v>14.285714285714292</v>
      </c>
    </row>
    <row r="121" spans="1:4" ht="13">
      <c r="A121" s="17">
        <v>38231</v>
      </c>
      <c r="B121" s="12">
        <v>361042</v>
      </c>
      <c r="C121" s="12">
        <v>1.89</v>
      </c>
      <c r="D121" s="22">
        <v>42.920353982300888</v>
      </c>
    </row>
    <row r="122" spans="1:4" ht="13">
      <c r="A122" s="17">
        <v>38261</v>
      </c>
      <c r="B122" s="12">
        <v>364476</v>
      </c>
      <c r="C122" s="12">
        <v>4.29</v>
      </c>
      <c r="D122" s="22">
        <v>14.035087719298247</v>
      </c>
    </row>
    <row r="123" spans="1:4" ht="13">
      <c r="A123" s="17">
        <v>38292</v>
      </c>
      <c r="B123" s="12">
        <v>373177</v>
      </c>
      <c r="C123" s="12">
        <v>6.21</v>
      </c>
      <c r="D123" s="22">
        <v>4.3478260869565162</v>
      </c>
    </row>
    <row r="124" spans="1:4" ht="13">
      <c r="A124" s="17">
        <v>38322</v>
      </c>
      <c r="B124" s="12">
        <v>373419</v>
      </c>
      <c r="C124" s="12">
        <v>5.3</v>
      </c>
      <c r="D124" s="22">
        <v>10.34482758620689</v>
      </c>
    </row>
    <row r="125" spans="1:4" ht="13">
      <c r="A125" s="17">
        <v>38353</v>
      </c>
      <c r="B125" s="12">
        <v>378937</v>
      </c>
      <c r="C125" s="12">
        <v>6.23</v>
      </c>
      <c r="D125" s="22">
        <v>3.4188034188034209</v>
      </c>
    </row>
    <row r="126" spans="1:4" ht="13">
      <c r="A126" s="17">
        <v>38384</v>
      </c>
      <c r="B126" s="12">
        <v>381880</v>
      </c>
      <c r="C126" s="12">
        <v>7.38</v>
      </c>
      <c r="D126" s="22">
        <v>1.6949152542372872</v>
      </c>
    </row>
    <row r="127" spans="1:4" ht="13">
      <c r="A127" s="17">
        <v>38412</v>
      </c>
      <c r="B127" s="12">
        <v>374642</v>
      </c>
      <c r="C127" s="12">
        <v>3.77</v>
      </c>
      <c r="D127" s="22">
        <v>23.529411764705884</v>
      </c>
    </row>
    <row r="128" spans="1:4" ht="13">
      <c r="A128" s="17">
        <v>38443</v>
      </c>
      <c r="B128" s="12">
        <v>385450</v>
      </c>
      <c r="C128" s="12">
        <v>5.75</v>
      </c>
      <c r="D128" s="22">
        <v>9.1666666666666714</v>
      </c>
    </row>
    <row r="129" spans="1:4" ht="13">
      <c r="A129" s="17">
        <v>38473</v>
      </c>
      <c r="B129" s="12">
        <v>395916</v>
      </c>
      <c r="C129" s="12">
        <v>6.09</v>
      </c>
      <c r="D129" s="22">
        <v>7.4380165289256155</v>
      </c>
    </row>
    <row r="130" spans="1:4" ht="13">
      <c r="A130" s="17">
        <v>38504</v>
      </c>
      <c r="B130" s="12">
        <v>400506</v>
      </c>
      <c r="C130" s="12">
        <v>7.25</v>
      </c>
      <c r="D130" s="22">
        <v>2.4590163934426243</v>
      </c>
    </row>
    <row r="131" spans="1:4" ht="13">
      <c r="A131" s="17">
        <v>38534</v>
      </c>
      <c r="B131" s="12">
        <v>386590</v>
      </c>
      <c r="C131" s="12">
        <v>2.02</v>
      </c>
      <c r="D131" s="22">
        <v>43.90243902439024</v>
      </c>
    </row>
    <row r="132" spans="1:4" ht="13">
      <c r="A132" s="17">
        <v>38565</v>
      </c>
      <c r="B132" s="12">
        <v>401287</v>
      </c>
      <c r="C132" s="12">
        <v>5.08</v>
      </c>
      <c r="D132" s="22">
        <v>15.322580645161281</v>
      </c>
    </row>
    <row r="133" spans="1:4" ht="13">
      <c r="A133" s="17">
        <v>38596</v>
      </c>
      <c r="B133" s="12">
        <v>404154</v>
      </c>
      <c r="C133" s="12">
        <v>7.88</v>
      </c>
      <c r="D133" s="22">
        <v>1.5999999999999943</v>
      </c>
    </row>
    <row r="134" spans="1:4" ht="13">
      <c r="A134" s="17">
        <v>38626</v>
      </c>
      <c r="B134" s="12">
        <v>409487</v>
      </c>
      <c r="C134" s="12">
        <v>6.24</v>
      </c>
      <c r="D134" s="22">
        <v>5.5555555555555571</v>
      </c>
    </row>
    <row r="135" spans="1:4" ht="13">
      <c r="A135" s="17">
        <v>38657</v>
      </c>
      <c r="B135" s="12">
        <v>421486</v>
      </c>
      <c r="C135" s="12">
        <v>6.46</v>
      </c>
      <c r="D135" s="22">
        <v>3.9370078740157481</v>
      </c>
    </row>
    <row r="136" spans="1:4" ht="13">
      <c r="A136" s="17">
        <v>38687</v>
      </c>
      <c r="B136" s="12">
        <v>422981</v>
      </c>
      <c r="C136" s="12">
        <v>5.61</v>
      </c>
      <c r="D136" s="22">
        <v>13.28125</v>
      </c>
    </row>
    <row r="137" spans="1:4" ht="13">
      <c r="A137" s="17">
        <v>38718</v>
      </c>
      <c r="B137" s="12">
        <v>415824</v>
      </c>
      <c r="C137" s="12">
        <v>7.56</v>
      </c>
      <c r="D137" s="22">
        <v>2.3255813953488484</v>
      </c>
    </row>
    <row r="138" spans="1:4" ht="13">
      <c r="A138" s="17">
        <v>38749</v>
      </c>
      <c r="B138" s="12">
        <v>421074</v>
      </c>
      <c r="C138" s="12">
        <v>4.93</v>
      </c>
      <c r="D138" s="22">
        <v>20.769230769230774</v>
      </c>
    </row>
    <row r="139" spans="1:4" ht="13">
      <c r="A139" s="17">
        <v>38777</v>
      </c>
      <c r="B139" s="12">
        <v>430457</v>
      </c>
      <c r="C139" s="12">
        <v>6.51</v>
      </c>
      <c r="D139" s="22">
        <v>4.5801526717557266</v>
      </c>
    </row>
    <row r="140" spans="1:4" ht="13">
      <c r="A140" s="17">
        <v>38808</v>
      </c>
      <c r="B140" s="12">
        <v>418625</v>
      </c>
      <c r="C140" s="12">
        <v>2.23</v>
      </c>
      <c r="D140" s="22">
        <v>45.45454545454546</v>
      </c>
    </row>
    <row r="141" spans="1:4" ht="13">
      <c r="A141" s="17">
        <v>38838</v>
      </c>
      <c r="B141" s="12">
        <v>423472</v>
      </c>
      <c r="C141" s="12">
        <v>0.47</v>
      </c>
      <c r="D141" s="22">
        <v>71.428571428571431</v>
      </c>
    </row>
    <row r="142" spans="1:4" ht="13">
      <c r="A142" s="17">
        <v>38869</v>
      </c>
      <c r="B142" s="12">
        <v>427440</v>
      </c>
      <c r="C142" s="12">
        <v>1.05</v>
      </c>
      <c r="D142" s="22">
        <v>63.059701492537314</v>
      </c>
    </row>
    <row r="143" spans="1:4" ht="13">
      <c r="A143" s="17">
        <v>38899</v>
      </c>
      <c r="B143" s="12">
        <v>416849</v>
      </c>
      <c r="C143" s="12">
        <v>0.25</v>
      </c>
      <c r="D143" s="22">
        <v>74.074074074074076</v>
      </c>
    </row>
    <row r="144" spans="1:4" ht="13">
      <c r="A144" s="17">
        <v>38930</v>
      </c>
      <c r="B144" s="12">
        <v>418759</v>
      </c>
      <c r="C144" s="12">
        <v>-0.55000000000000004</v>
      </c>
      <c r="D144" s="22">
        <v>82.35294117647058</v>
      </c>
    </row>
    <row r="145" spans="1:4" ht="13">
      <c r="A145" s="17">
        <v>38961</v>
      </c>
      <c r="B145" s="12">
        <v>435776</v>
      </c>
      <c r="C145" s="12">
        <v>1.24</v>
      </c>
      <c r="D145" s="22">
        <v>59.124087591240873</v>
      </c>
    </row>
    <row r="146" spans="1:4" ht="13">
      <c r="A146" s="17">
        <v>38991</v>
      </c>
      <c r="B146" s="12">
        <v>415798</v>
      </c>
      <c r="C146" s="12">
        <v>-0.68</v>
      </c>
      <c r="D146" s="22">
        <v>82.608695652173907</v>
      </c>
    </row>
    <row r="147" spans="1:4" ht="13">
      <c r="A147" s="17">
        <v>39022</v>
      </c>
      <c r="B147" s="12">
        <v>426451</v>
      </c>
      <c r="C147" s="12">
        <v>0.7</v>
      </c>
      <c r="D147" s="22">
        <v>65.467625899280577</v>
      </c>
    </row>
    <row r="148" spans="1:4" ht="13">
      <c r="A148" s="17">
        <v>39052</v>
      </c>
      <c r="B148" s="12">
        <v>437894</v>
      </c>
      <c r="C148" s="12">
        <v>2.4500000000000002</v>
      </c>
      <c r="D148" s="22">
        <v>41.428571428571423</v>
      </c>
    </row>
    <row r="149" spans="1:4" ht="13">
      <c r="A149" s="17">
        <v>39083</v>
      </c>
      <c r="B149" s="12">
        <v>427905</v>
      </c>
      <c r="C149" s="12">
        <v>2.65</v>
      </c>
      <c r="D149" s="22">
        <v>39.716312056737593</v>
      </c>
    </row>
    <row r="150" spans="1:4" ht="13">
      <c r="A150" s="17">
        <v>39114</v>
      </c>
      <c r="B150" s="12">
        <v>430410</v>
      </c>
      <c r="C150" s="12">
        <v>2.78</v>
      </c>
      <c r="D150" s="22">
        <v>38.028169014084511</v>
      </c>
    </row>
    <row r="151" spans="1:4" ht="13">
      <c r="A151" s="17">
        <v>39142</v>
      </c>
      <c r="B151" s="12">
        <v>442158</v>
      </c>
      <c r="C151" s="12">
        <v>1.46</v>
      </c>
      <c r="D151" s="22">
        <v>57.342657342657347</v>
      </c>
    </row>
    <row r="152" spans="1:4" ht="13">
      <c r="A152" s="17">
        <v>39173</v>
      </c>
      <c r="B152" s="12">
        <v>446596</v>
      </c>
      <c r="C152" s="12">
        <v>7.41</v>
      </c>
      <c r="D152" s="22">
        <v>2.7777777777777857</v>
      </c>
    </row>
    <row r="153" spans="1:4" ht="13">
      <c r="A153" s="17">
        <v>39203</v>
      </c>
      <c r="B153" s="12">
        <v>445891</v>
      </c>
      <c r="C153" s="12">
        <v>4.5599999999999996</v>
      </c>
      <c r="D153" s="22">
        <v>21.379310344827587</v>
      </c>
    </row>
    <row r="154" spans="1:4" ht="13">
      <c r="A154" s="17">
        <v>39234</v>
      </c>
      <c r="B154" s="12">
        <v>446539</v>
      </c>
      <c r="C154" s="12">
        <v>1.97</v>
      </c>
      <c r="D154" s="22">
        <v>47.602739726027401</v>
      </c>
    </row>
    <row r="155" spans="1:4" ht="13">
      <c r="A155" s="17">
        <v>39264</v>
      </c>
      <c r="B155" s="12">
        <v>450464</v>
      </c>
      <c r="C155" s="12">
        <v>5.27</v>
      </c>
      <c r="D155" s="22">
        <v>17.006802721088434</v>
      </c>
    </row>
    <row r="156" spans="1:4" ht="13">
      <c r="A156" s="17">
        <v>39295</v>
      </c>
      <c r="B156" s="12">
        <v>452598</v>
      </c>
      <c r="C156" s="12">
        <v>5.16</v>
      </c>
      <c r="D156" s="22">
        <v>17.905405405405403</v>
      </c>
    </row>
    <row r="157" spans="1:4" ht="13">
      <c r="A157" s="17">
        <v>39326</v>
      </c>
      <c r="B157" s="12">
        <v>448633</v>
      </c>
      <c r="C157" s="12">
        <v>1.46</v>
      </c>
      <c r="D157" s="22">
        <v>58.724832214765101</v>
      </c>
    </row>
    <row r="158" spans="1:4" ht="13">
      <c r="A158" s="17">
        <v>39356</v>
      </c>
      <c r="B158" s="12">
        <v>458907</v>
      </c>
      <c r="C158" s="12">
        <v>2.76</v>
      </c>
      <c r="D158" s="22">
        <v>39.333333333333329</v>
      </c>
    </row>
    <row r="159" spans="1:4" ht="13">
      <c r="A159" s="17">
        <v>39387</v>
      </c>
      <c r="B159" s="12">
        <v>464910</v>
      </c>
      <c r="C159" s="12">
        <v>4.2699999999999996</v>
      </c>
      <c r="D159" s="22">
        <v>23.841059602649011</v>
      </c>
    </row>
    <row r="160" spans="1:4" ht="13">
      <c r="A160" s="17">
        <v>39417</v>
      </c>
      <c r="B160" s="12">
        <v>481274</v>
      </c>
      <c r="C160" s="12">
        <v>7.78</v>
      </c>
      <c r="D160" s="22">
        <v>1.973684210526315</v>
      </c>
    </row>
    <row r="161" spans="1:4" ht="13">
      <c r="A161" s="17">
        <v>39448</v>
      </c>
      <c r="B161" s="12">
        <v>478676</v>
      </c>
      <c r="C161" s="12">
        <v>6.26</v>
      </c>
      <c r="D161" s="22">
        <v>7.8431372549019613</v>
      </c>
    </row>
    <row r="162" spans="1:4" ht="13">
      <c r="A162" s="17">
        <v>39479</v>
      </c>
      <c r="B162" s="12">
        <v>473714</v>
      </c>
      <c r="C162" s="12">
        <v>4.67</v>
      </c>
      <c r="D162" s="22">
        <v>22.077922077922068</v>
      </c>
    </row>
    <row r="163" spans="1:4" ht="13">
      <c r="A163" s="17">
        <v>39508</v>
      </c>
      <c r="B163" s="12">
        <v>473829</v>
      </c>
      <c r="C163" s="12">
        <v>5.62</v>
      </c>
      <c r="D163" s="22">
        <v>14.193548387096783</v>
      </c>
    </row>
    <row r="164" spans="1:4" ht="13">
      <c r="A164" s="17">
        <v>39539</v>
      </c>
      <c r="B164" s="12">
        <v>477888</v>
      </c>
      <c r="C164" s="12">
        <v>4.1399999999999997</v>
      </c>
      <c r="D164" s="22">
        <v>27.564102564102569</v>
      </c>
    </row>
    <row r="165" spans="1:4" ht="13">
      <c r="A165" s="17">
        <v>39569</v>
      </c>
      <c r="B165" s="12">
        <v>477706</v>
      </c>
      <c r="C165" s="12">
        <v>2.75</v>
      </c>
      <c r="D165" s="22">
        <v>42.038216560509554</v>
      </c>
    </row>
    <row r="166" spans="1:4" ht="13">
      <c r="A166" s="17">
        <v>39600</v>
      </c>
      <c r="B166" s="12">
        <v>485010</v>
      </c>
      <c r="C166" s="12">
        <v>0.78</v>
      </c>
      <c r="D166" s="22">
        <v>68.987341772151893</v>
      </c>
    </row>
    <row r="167" spans="1:4" ht="13">
      <c r="A167" s="17">
        <v>39630</v>
      </c>
      <c r="B167" s="12">
        <v>477725</v>
      </c>
      <c r="C167" s="12">
        <v>-0.2</v>
      </c>
      <c r="D167" s="22">
        <v>81.132075471698116</v>
      </c>
    </row>
    <row r="168" spans="1:4" ht="13">
      <c r="A168" s="17">
        <v>39661</v>
      </c>
      <c r="B168" s="12">
        <v>463929</v>
      </c>
      <c r="C168" s="12">
        <v>-2.0699999999999998</v>
      </c>
      <c r="D168" s="22">
        <v>89.375</v>
      </c>
    </row>
    <row r="169" spans="1:4" ht="13">
      <c r="A169" s="17">
        <v>39692</v>
      </c>
      <c r="B169" s="12">
        <v>452545</v>
      </c>
      <c r="C169" s="12">
        <v>-4.49</v>
      </c>
      <c r="D169" s="22">
        <v>96.273291925465841</v>
      </c>
    </row>
    <row r="170" spans="1:4" ht="13">
      <c r="A170" s="17">
        <v>39722</v>
      </c>
      <c r="B170" s="12">
        <v>419715</v>
      </c>
      <c r="C170" s="12">
        <v>-12.17</v>
      </c>
      <c r="D170" s="22">
        <v>100</v>
      </c>
    </row>
    <row r="171" spans="1:4" ht="13">
      <c r="A171" s="17">
        <v>39753</v>
      </c>
      <c r="B171" s="12">
        <v>386733</v>
      </c>
      <c r="C171" s="12">
        <v>-19.04</v>
      </c>
      <c r="D171" s="22">
        <v>100</v>
      </c>
    </row>
    <row r="172" spans="1:4" ht="13">
      <c r="A172" s="17">
        <v>39783</v>
      </c>
      <c r="B172" s="12">
        <v>365490</v>
      </c>
      <c r="C172" s="12">
        <v>-24.64</v>
      </c>
      <c r="D172" s="22">
        <v>100</v>
      </c>
    </row>
    <row r="173" spans="1:4" ht="13">
      <c r="A173" s="17">
        <v>39814</v>
      </c>
      <c r="B173" s="12">
        <v>343559</v>
      </c>
      <c r="C173" s="12">
        <v>-28.08</v>
      </c>
      <c r="D173" s="22">
        <v>100</v>
      </c>
    </row>
    <row r="174" spans="1:4" ht="13">
      <c r="A174" s="17">
        <v>39845</v>
      </c>
      <c r="B174" s="12">
        <v>343150</v>
      </c>
      <c r="C174" s="12">
        <v>-26.03</v>
      </c>
      <c r="D174" s="22">
        <v>99.397590361445779</v>
      </c>
    </row>
    <row r="175" spans="1:4" ht="13">
      <c r="A175" s="17">
        <v>39873</v>
      </c>
      <c r="B175" s="12">
        <v>333431</v>
      </c>
      <c r="C175" s="12">
        <v>-26.32</v>
      </c>
      <c r="D175" s="22">
        <v>99.401197604790426</v>
      </c>
    </row>
    <row r="176" spans="1:4" ht="13">
      <c r="A176" s="17">
        <v>39904</v>
      </c>
      <c r="B176" s="12">
        <v>334449</v>
      </c>
      <c r="C176" s="12">
        <v>-20.32</v>
      </c>
      <c r="D176" s="22">
        <v>97.61904761904762</v>
      </c>
    </row>
    <row r="177" spans="1:4" ht="13">
      <c r="A177" s="17">
        <v>39934</v>
      </c>
      <c r="B177" s="12">
        <v>339817</v>
      </c>
      <c r="C177" s="12">
        <v>-12.13</v>
      </c>
      <c r="D177" s="22">
        <v>95.857988165680467</v>
      </c>
    </row>
    <row r="178" spans="1:4" ht="13">
      <c r="A178" s="17">
        <v>39965</v>
      </c>
      <c r="B178" s="12">
        <v>345129</v>
      </c>
      <c r="C178" s="12">
        <v>-5.57</v>
      </c>
      <c r="D178" s="22">
        <v>92.352941176470594</v>
      </c>
    </row>
    <row r="179" spans="1:4" ht="13">
      <c r="A179" s="17">
        <v>39995</v>
      </c>
      <c r="B179" s="12">
        <v>348909</v>
      </c>
      <c r="C179" s="12">
        <v>1.56</v>
      </c>
      <c r="D179" s="22">
        <v>54.385964912280706</v>
      </c>
    </row>
    <row r="180" spans="1:4" ht="13">
      <c r="A180" s="17">
        <v>40026</v>
      </c>
      <c r="B180" s="12">
        <v>355776</v>
      </c>
      <c r="C180" s="12">
        <v>3.68</v>
      </c>
      <c r="D180" s="22">
        <v>30.232558139534888</v>
      </c>
    </row>
    <row r="181" spans="1:4" ht="13">
      <c r="A181" s="17">
        <v>40057</v>
      </c>
      <c r="B181" s="12">
        <v>359189</v>
      </c>
      <c r="C181" s="12">
        <v>7.73</v>
      </c>
      <c r="D181" s="22">
        <v>2.3121387283237027</v>
      </c>
    </row>
    <row r="182" spans="1:4" ht="13">
      <c r="A182" s="17">
        <v>40087</v>
      </c>
      <c r="B182" s="12">
        <v>366143</v>
      </c>
      <c r="C182" s="12">
        <v>9.48</v>
      </c>
      <c r="D182" s="22">
        <v>0</v>
      </c>
    </row>
    <row r="183" spans="1:4" ht="13">
      <c r="A183" s="17">
        <v>40118</v>
      </c>
      <c r="B183" s="12">
        <v>369445</v>
      </c>
      <c r="C183" s="12">
        <v>8.7200000000000006</v>
      </c>
      <c r="D183" s="22">
        <v>1.1428571428571388</v>
      </c>
    </row>
    <row r="184" spans="1:4" ht="13">
      <c r="A184" s="17">
        <v>40148</v>
      </c>
      <c r="B184" s="12">
        <v>371392</v>
      </c>
      <c r="C184" s="12">
        <v>7.61</v>
      </c>
      <c r="D184" s="22">
        <v>3.9772727272727337</v>
      </c>
    </row>
    <row r="185" spans="1:4" ht="13">
      <c r="A185" s="17">
        <v>40179</v>
      </c>
      <c r="B185" s="12">
        <v>393694</v>
      </c>
      <c r="C185" s="12">
        <v>12.84</v>
      </c>
      <c r="D185" s="22">
        <v>0</v>
      </c>
    </row>
    <row r="186" spans="1:4" ht="13">
      <c r="A186" s="17">
        <v>40210</v>
      </c>
      <c r="B186" s="12">
        <v>394215</v>
      </c>
      <c r="C186" s="12">
        <v>10.8</v>
      </c>
      <c r="D186" s="22">
        <v>0.56179775280898525</v>
      </c>
    </row>
    <row r="187" spans="1:4" ht="13">
      <c r="A187" s="17">
        <v>40238</v>
      </c>
      <c r="B187" s="12">
        <v>400659</v>
      </c>
      <c r="C187" s="12">
        <v>11.55</v>
      </c>
      <c r="D187" s="22">
        <v>0.55865921787710704</v>
      </c>
    </row>
    <row r="188" spans="1:4" ht="13">
      <c r="A188" s="17">
        <v>40269</v>
      </c>
      <c r="B188" s="12">
        <v>400842</v>
      </c>
      <c r="C188" s="12">
        <v>9.48</v>
      </c>
      <c r="D188" s="22">
        <v>1.9444444444444429</v>
      </c>
    </row>
    <row r="189" spans="1:4" ht="13">
      <c r="A189" s="17">
        <v>40299</v>
      </c>
      <c r="B189" s="12">
        <v>404370</v>
      </c>
      <c r="C189" s="12">
        <v>9.4499999999999993</v>
      </c>
      <c r="D189" s="22">
        <v>2.7624309392265189</v>
      </c>
    </row>
    <row r="190" spans="1:4" ht="13">
      <c r="A190" s="17">
        <v>40330</v>
      </c>
      <c r="B190" s="12">
        <v>400624</v>
      </c>
      <c r="C190" s="12">
        <v>7.87</v>
      </c>
      <c r="D190" s="22">
        <v>5.4945054945055034</v>
      </c>
    </row>
    <row r="191" spans="1:4" ht="13">
      <c r="A191" s="17">
        <v>40360</v>
      </c>
      <c r="B191" s="12">
        <v>402326</v>
      </c>
      <c r="C191" s="12">
        <v>2.19</v>
      </c>
      <c r="D191" s="22">
        <v>47.540983606557376</v>
      </c>
    </row>
    <row r="192" spans="1:4" ht="13">
      <c r="A192" s="17">
        <v>40391</v>
      </c>
      <c r="B192" s="12">
        <v>408354</v>
      </c>
      <c r="C192" s="12">
        <v>3.59</v>
      </c>
      <c r="D192" s="22">
        <v>35.869565217391312</v>
      </c>
    </row>
    <row r="193" spans="1:4" ht="13">
      <c r="A193" s="17">
        <v>40422</v>
      </c>
      <c r="B193" s="12">
        <v>422049</v>
      </c>
      <c r="C193" s="12">
        <v>5.34</v>
      </c>
      <c r="D193" s="22">
        <v>20</v>
      </c>
    </row>
    <row r="194" spans="1:4" ht="13">
      <c r="A194" s="17">
        <v>40452</v>
      </c>
      <c r="B194" s="12">
        <v>417830</v>
      </c>
      <c r="C194" s="12">
        <v>4.24</v>
      </c>
      <c r="D194" s="22">
        <v>27.956989247311824</v>
      </c>
    </row>
    <row r="195" spans="1:4" ht="13">
      <c r="A195" s="17">
        <v>40483</v>
      </c>
      <c r="B195" s="12">
        <v>426427</v>
      </c>
      <c r="C195" s="12">
        <v>5.45</v>
      </c>
      <c r="D195" s="22">
        <v>19.518716577540104</v>
      </c>
    </row>
    <row r="196" spans="1:4" ht="13">
      <c r="A196" s="17">
        <v>40513</v>
      </c>
      <c r="B196" s="12">
        <v>429764</v>
      </c>
      <c r="C196" s="12">
        <v>7.27</v>
      </c>
      <c r="D196" s="22">
        <v>9.0425531914893611</v>
      </c>
    </row>
    <row r="197" spans="1:4" ht="13">
      <c r="A197" s="17">
        <v>40544</v>
      </c>
      <c r="B197" s="12">
        <v>445734</v>
      </c>
      <c r="C197" s="12">
        <v>10.79</v>
      </c>
      <c r="D197" s="22">
        <v>1.5873015873015959</v>
      </c>
    </row>
    <row r="198" spans="1:4" ht="13">
      <c r="A198" s="17">
        <v>40575</v>
      </c>
      <c r="B198" s="12">
        <v>438975</v>
      </c>
      <c r="C198" s="12">
        <v>7.5</v>
      </c>
      <c r="D198" s="22">
        <v>8.4210526315789451</v>
      </c>
    </row>
    <row r="199" spans="1:4" ht="13">
      <c r="A199" s="17">
        <v>40603</v>
      </c>
      <c r="B199" s="12">
        <v>463133</v>
      </c>
      <c r="C199" s="12">
        <v>9.73</v>
      </c>
      <c r="D199" s="22">
        <v>2.0942408376963328</v>
      </c>
    </row>
    <row r="200" spans="1:4" ht="13">
      <c r="A200" s="17">
        <v>40634</v>
      </c>
      <c r="B200" s="12">
        <v>454441</v>
      </c>
      <c r="C200" s="12">
        <v>8.76</v>
      </c>
      <c r="D200" s="22">
        <v>4.6875</v>
      </c>
    </row>
    <row r="201" spans="1:4" ht="13">
      <c r="A201" s="17">
        <v>40664</v>
      </c>
      <c r="B201" s="12">
        <v>458536</v>
      </c>
      <c r="C201" s="12">
        <v>7.53</v>
      </c>
      <c r="D201" s="22">
        <v>9.326424870466326</v>
      </c>
    </row>
    <row r="202" spans="1:4" ht="13">
      <c r="A202" s="17">
        <v>40695</v>
      </c>
      <c r="B202" s="12">
        <v>454746</v>
      </c>
      <c r="C202" s="12">
        <v>5.81</v>
      </c>
      <c r="D202" s="22">
        <v>19.072164948453604</v>
      </c>
    </row>
    <row r="203" spans="1:4" ht="13">
      <c r="A203" s="17">
        <v>40725</v>
      </c>
      <c r="B203" s="12">
        <v>459477</v>
      </c>
      <c r="C203" s="12">
        <v>3.08</v>
      </c>
      <c r="D203" s="22">
        <v>42.051282051282044</v>
      </c>
    </row>
    <row r="204" spans="1:4" ht="13">
      <c r="A204" s="17">
        <v>40756</v>
      </c>
      <c r="B204" s="12">
        <v>468947</v>
      </c>
      <c r="C204" s="12">
        <v>6.83</v>
      </c>
      <c r="D204" s="22">
        <v>12.244897959183675</v>
      </c>
    </row>
    <row r="205" spans="1:4" ht="13">
      <c r="A205" s="17">
        <v>40787</v>
      </c>
      <c r="B205" s="12">
        <v>457843</v>
      </c>
      <c r="C205" s="12">
        <v>-1.1399999999999999</v>
      </c>
      <c r="D205" s="22">
        <v>83.248730964467001</v>
      </c>
    </row>
    <row r="206" spans="1:4" ht="13">
      <c r="A206" s="17">
        <v>40817</v>
      </c>
      <c r="B206" s="12">
        <v>463126</v>
      </c>
      <c r="C206" s="12">
        <v>1.91</v>
      </c>
      <c r="D206" s="22">
        <v>54.292929292929294</v>
      </c>
    </row>
    <row r="207" spans="1:4" ht="13">
      <c r="A207" s="17">
        <v>40848</v>
      </c>
      <c r="B207" s="12">
        <v>471598</v>
      </c>
      <c r="C207" s="12">
        <v>2.85</v>
      </c>
      <c r="D207" s="22">
        <v>44.221105527638194</v>
      </c>
    </row>
    <row r="208" spans="1:4" ht="13">
      <c r="A208" s="17">
        <v>40878</v>
      </c>
      <c r="B208" s="12">
        <v>478391</v>
      </c>
      <c r="C208" s="12">
        <v>5.2</v>
      </c>
      <c r="D208" s="22">
        <v>24.5</v>
      </c>
    </row>
    <row r="209" spans="1:4" ht="13">
      <c r="A209" s="17">
        <v>40909</v>
      </c>
      <c r="B209" s="12">
        <v>482146</v>
      </c>
      <c r="C209" s="12">
        <v>4.93</v>
      </c>
      <c r="D209" s="22">
        <v>27.611940298507463</v>
      </c>
    </row>
    <row r="210" spans="1:4" ht="13">
      <c r="A210" s="17">
        <v>40940</v>
      </c>
      <c r="B210" s="12">
        <v>483814</v>
      </c>
      <c r="C210" s="12">
        <v>3.17</v>
      </c>
      <c r="D210" s="22">
        <v>42.079207920792086</v>
      </c>
    </row>
    <row r="211" spans="1:4" ht="13">
      <c r="A211" s="17">
        <v>40969</v>
      </c>
      <c r="B211" s="12">
        <v>481670</v>
      </c>
      <c r="C211" s="12">
        <v>5.2</v>
      </c>
      <c r="D211" s="22">
        <v>24.384236453201964</v>
      </c>
    </row>
    <row r="212" spans="1:4" ht="13">
      <c r="A212" s="17">
        <v>41000</v>
      </c>
      <c r="B212" s="12">
        <v>473621</v>
      </c>
      <c r="C212" s="12">
        <v>2.27</v>
      </c>
      <c r="D212" s="22">
        <v>50.980392156862749</v>
      </c>
    </row>
    <row r="213" spans="1:4" ht="13">
      <c r="A213" s="17">
        <v>41030</v>
      </c>
      <c r="B213" s="12">
        <v>471644</v>
      </c>
      <c r="C213" s="12">
        <v>0.01</v>
      </c>
      <c r="D213" s="22">
        <v>77.804878048780495</v>
      </c>
    </row>
    <row r="214" spans="1:4" ht="13">
      <c r="A214" s="17">
        <v>41061</v>
      </c>
      <c r="B214" s="12">
        <v>464626</v>
      </c>
      <c r="C214" s="12">
        <v>-2.88</v>
      </c>
      <c r="D214" s="22">
        <v>88.834951456310677</v>
      </c>
    </row>
    <row r="215" spans="1:4" ht="13">
      <c r="A215" s="17">
        <v>41091</v>
      </c>
      <c r="B215" s="12">
        <v>472683</v>
      </c>
      <c r="C215" s="12">
        <v>-1.96</v>
      </c>
      <c r="D215" s="22">
        <v>85.990338164251199</v>
      </c>
    </row>
    <row r="216" spans="1:4" ht="13">
      <c r="A216" s="17">
        <v>41122</v>
      </c>
      <c r="B216" s="12">
        <v>455789</v>
      </c>
      <c r="C216" s="12">
        <v>-5.79</v>
      </c>
      <c r="D216" s="22">
        <v>94.230769230769226</v>
      </c>
    </row>
    <row r="217" spans="1:4" ht="13">
      <c r="A217" s="17">
        <v>41153</v>
      </c>
      <c r="B217" s="12">
        <v>474226</v>
      </c>
      <c r="C217" s="12">
        <v>-1.55</v>
      </c>
      <c r="D217" s="22">
        <v>84.68899521531101</v>
      </c>
    </row>
    <row r="218" spans="1:4" ht="13">
      <c r="A218" s="17">
        <v>41183</v>
      </c>
      <c r="B218" s="12">
        <v>477661</v>
      </c>
      <c r="C218" s="12">
        <v>0.85</v>
      </c>
      <c r="D218" s="22">
        <v>67.61904761904762</v>
      </c>
    </row>
    <row r="219" spans="1:4" ht="13">
      <c r="A219" s="17">
        <v>41214</v>
      </c>
      <c r="B219" s="12">
        <v>476440</v>
      </c>
      <c r="C219" s="12">
        <v>1.02</v>
      </c>
      <c r="D219" s="22">
        <v>65.876777251184834</v>
      </c>
    </row>
    <row r="220" spans="1:4" ht="13">
      <c r="A220" s="17">
        <v>41244</v>
      </c>
      <c r="B220" s="12">
        <v>488861</v>
      </c>
      <c r="C220" s="12">
        <v>5.22</v>
      </c>
      <c r="D220" s="22">
        <v>23.113207547169807</v>
      </c>
    </row>
    <row r="221" spans="1:4" ht="13">
      <c r="A221" s="17">
        <v>41275</v>
      </c>
      <c r="B221" s="12">
        <v>484478</v>
      </c>
      <c r="C221" s="12">
        <v>2.5</v>
      </c>
      <c r="D221" s="22">
        <v>47.887323943661976</v>
      </c>
    </row>
    <row r="222" spans="1:4" ht="13">
      <c r="A222" s="17">
        <v>41306</v>
      </c>
      <c r="B222" s="12">
        <v>501772</v>
      </c>
      <c r="C222" s="12">
        <v>10.09</v>
      </c>
      <c r="D222" s="22">
        <v>1.8691588785046775</v>
      </c>
    </row>
    <row r="223" spans="1:4" ht="13">
      <c r="A223" s="17">
        <v>41334</v>
      </c>
      <c r="B223" s="12">
        <v>476914</v>
      </c>
      <c r="C223" s="12">
        <v>0.56999999999999995</v>
      </c>
      <c r="D223" s="22">
        <v>71.16279069767441</v>
      </c>
    </row>
    <row r="224" spans="1:4" ht="13">
      <c r="A224" s="17">
        <v>41365</v>
      </c>
      <c r="B224" s="12">
        <v>481734</v>
      </c>
      <c r="C224" s="12">
        <v>0.85</v>
      </c>
      <c r="D224" s="22">
        <v>67.824074074074076</v>
      </c>
    </row>
    <row r="225" spans="1:4" ht="13">
      <c r="A225" s="17">
        <v>41395</v>
      </c>
      <c r="B225" s="12">
        <v>494611</v>
      </c>
      <c r="C225" s="12">
        <v>3.81</v>
      </c>
      <c r="D225" s="22">
        <v>34.562211981566819</v>
      </c>
    </row>
    <row r="226" spans="1:4" ht="13">
      <c r="A226" s="17">
        <v>41426</v>
      </c>
      <c r="B226" s="12">
        <v>501093</v>
      </c>
      <c r="C226" s="12">
        <v>2.5</v>
      </c>
      <c r="D226" s="22">
        <v>47.935779816513758</v>
      </c>
    </row>
    <row r="227" spans="1:4" ht="13">
      <c r="A227" s="17">
        <v>41456</v>
      </c>
      <c r="B227" s="12">
        <v>481156</v>
      </c>
      <c r="C227" s="12">
        <v>-0.69</v>
      </c>
      <c r="D227" s="22">
        <v>81.735159817351601</v>
      </c>
    </row>
    <row r="228" spans="1:4" ht="13">
      <c r="A228" s="17">
        <v>41487</v>
      </c>
      <c r="B228" s="12">
        <v>485233</v>
      </c>
      <c r="C228" s="12">
        <v>-3.3</v>
      </c>
      <c r="D228" s="22">
        <v>89.545454545454547</v>
      </c>
    </row>
    <row r="229" spans="1:4" ht="13">
      <c r="A229" s="17">
        <v>41518</v>
      </c>
      <c r="B229" s="12">
        <v>496195</v>
      </c>
      <c r="C229" s="12">
        <v>4.04</v>
      </c>
      <c r="D229" s="22">
        <v>31.674208144796381</v>
      </c>
    </row>
    <row r="230" spans="1:4" ht="13">
      <c r="A230" s="17">
        <v>41548</v>
      </c>
      <c r="B230" s="12">
        <v>490079</v>
      </c>
      <c r="C230" s="12">
        <v>1.73</v>
      </c>
      <c r="D230" s="22">
        <v>57.432432432432435</v>
      </c>
    </row>
    <row r="231" spans="1:4" ht="13">
      <c r="A231" s="17">
        <v>41579</v>
      </c>
      <c r="B231" s="12">
        <v>504720</v>
      </c>
      <c r="C231" s="12">
        <v>2.04</v>
      </c>
      <c r="D231" s="22">
        <v>51.569506726457398</v>
      </c>
    </row>
    <row r="232" spans="1:4" ht="13">
      <c r="A232" s="17">
        <v>41609</v>
      </c>
      <c r="B232" s="12">
        <v>501745</v>
      </c>
      <c r="C232" s="12">
        <v>0.13</v>
      </c>
      <c r="D232" s="22">
        <v>76.339285714285722</v>
      </c>
    </row>
    <row r="233" spans="1:4" ht="13">
      <c r="A233" s="17">
        <v>41640</v>
      </c>
      <c r="B233" s="12">
        <v>488094</v>
      </c>
      <c r="C233" s="12">
        <v>1.44</v>
      </c>
      <c r="D233" s="22">
        <v>61.333333333333336</v>
      </c>
    </row>
    <row r="234" spans="1:4" ht="13">
      <c r="A234" s="17">
        <v>41671</v>
      </c>
      <c r="B234" s="12">
        <v>496871</v>
      </c>
      <c r="C234" s="12">
        <v>2.4</v>
      </c>
      <c r="D234" s="22">
        <v>48.230088495575217</v>
      </c>
    </row>
    <row r="235" spans="1:4" ht="13">
      <c r="A235" s="17">
        <v>41699</v>
      </c>
      <c r="B235" s="12">
        <v>498172</v>
      </c>
      <c r="C235" s="12">
        <v>0.4</v>
      </c>
      <c r="D235" s="22">
        <v>72.687224669603523</v>
      </c>
    </row>
    <row r="236" spans="1:4" ht="13">
      <c r="A236" s="17">
        <v>41730</v>
      </c>
      <c r="B236" s="12">
        <v>500540</v>
      </c>
      <c r="C236" s="12">
        <v>2.13</v>
      </c>
      <c r="D236" s="22">
        <v>50.438596491228068</v>
      </c>
    </row>
    <row r="237" spans="1:4" ht="13">
      <c r="A237" s="17">
        <v>41760</v>
      </c>
      <c r="B237" s="12">
        <v>496209</v>
      </c>
      <c r="C237" s="12">
        <v>-1.69</v>
      </c>
      <c r="D237" s="22">
        <v>86.026200873362441</v>
      </c>
    </row>
    <row r="238" spans="1:4" ht="13">
      <c r="A238" s="17">
        <v>41791</v>
      </c>
      <c r="B238" s="12">
        <v>498610</v>
      </c>
      <c r="C238" s="12">
        <v>-0.62</v>
      </c>
      <c r="D238" s="22">
        <v>80.869565217391312</v>
      </c>
    </row>
    <row r="239" spans="1:4" ht="13">
      <c r="A239" s="17">
        <v>41821</v>
      </c>
      <c r="B239" s="12">
        <v>558342</v>
      </c>
      <c r="C239" s="12">
        <v>14.39</v>
      </c>
      <c r="D239" s="22">
        <v>0</v>
      </c>
    </row>
    <row r="240" spans="1:4" ht="13">
      <c r="A240" s="17">
        <v>41852</v>
      </c>
      <c r="B240" s="12">
        <v>495777</v>
      </c>
      <c r="C240" s="12">
        <v>-0.22</v>
      </c>
      <c r="D240" s="22">
        <v>78.448275862068968</v>
      </c>
    </row>
    <row r="241" spans="1:4" ht="13">
      <c r="A241" s="17">
        <v>41883</v>
      </c>
      <c r="B241" s="12">
        <v>492542</v>
      </c>
      <c r="C241" s="12">
        <v>-1.1299999999999999</v>
      </c>
      <c r="D241" s="22">
        <v>82.832618025751074</v>
      </c>
    </row>
    <row r="242" spans="1:4" ht="13">
      <c r="A242" s="17">
        <v>41913</v>
      </c>
      <c r="B242" s="12">
        <v>484859</v>
      </c>
      <c r="C242" s="12">
        <v>-3.13</v>
      </c>
      <c r="D242" s="22">
        <v>89.743589743589752</v>
      </c>
    </row>
    <row r="243" spans="1:4" ht="13">
      <c r="A243" s="17">
        <v>41944</v>
      </c>
      <c r="B243" s="12">
        <v>476389</v>
      </c>
      <c r="C243" s="12">
        <v>-3.99</v>
      </c>
      <c r="D243" s="22">
        <v>91.702127659574472</v>
      </c>
    </row>
    <row r="244" spans="1:4" ht="13">
      <c r="A244" s="17">
        <v>41974</v>
      </c>
      <c r="B244" s="12">
        <v>465351</v>
      </c>
      <c r="C244" s="12">
        <v>-6.67</v>
      </c>
      <c r="D244" s="22">
        <v>96.186440677966104</v>
      </c>
    </row>
    <row r="245" spans="1:4" ht="13">
      <c r="A245" s="17">
        <v>42005</v>
      </c>
      <c r="B245" s="12">
        <v>458487</v>
      </c>
      <c r="C245" s="12">
        <v>-17.88</v>
      </c>
      <c r="D245" s="22">
        <v>97.468354430379748</v>
      </c>
    </row>
    <row r="246" spans="1:4" ht="13">
      <c r="A246" s="17">
        <v>42036</v>
      </c>
      <c r="B246" s="12">
        <v>452249</v>
      </c>
      <c r="C246" s="12">
        <v>-8.7799999999999994</v>
      </c>
      <c r="D246" s="22">
        <v>96.21848739495799</v>
      </c>
    </row>
    <row r="247" spans="1:4" ht="13">
      <c r="A247" s="17">
        <v>42064</v>
      </c>
      <c r="B247" s="12">
        <v>464063</v>
      </c>
      <c r="C247" s="12">
        <v>-5.78</v>
      </c>
      <c r="D247" s="22">
        <v>93.305439330543933</v>
      </c>
    </row>
    <row r="248" spans="1:4" ht="13">
      <c r="A248" s="17">
        <v>42095</v>
      </c>
      <c r="B248" s="12">
        <v>459217</v>
      </c>
      <c r="C248" s="12">
        <v>-5.29</v>
      </c>
      <c r="D248" s="22">
        <v>92.083333333333329</v>
      </c>
    </row>
    <row r="249" spans="1:4" ht="13">
      <c r="A249" s="17">
        <v>42125</v>
      </c>
      <c r="B249" s="12">
        <v>451910</v>
      </c>
      <c r="C249" s="12">
        <v>-5.14</v>
      </c>
      <c r="D249" s="22">
        <v>91.286307053941911</v>
      </c>
    </row>
    <row r="250" spans="1:4" ht="13">
      <c r="A250" s="17">
        <v>42156</v>
      </c>
      <c r="B250" s="12">
        <v>463050</v>
      </c>
      <c r="C250" s="12">
        <v>-0.49</v>
      </c>
      <c r="D250" s="22">
        <v>77.27272727272728</v>
      </c>
    </row>
    <row r="251" spans="1:4" ht="13">
      <c r="A251" s="17">
        <v>42186</v>
      </c>
      <c r="B251" s="12">
        <v>460215</v>
      </c>
      <c r="C251" s="12">
        <v>0.38</v>
      </c>
      <c r="D251" s="22">
        <v>69.135802469135797</v>
      </c>
    </row>
    <row r="252" spans="1:4" ht="13">
      <c r="A252" s="17">
        <v>42217</v>
      </c>
      <c r="B252" s="12">
        <v>449990</v>
      </c>
      <c r="C252" s="12">
        <v>-0.5</v>
      </c>
      <c r="D252" s="22">
        <v>77.459016393442624</v>
      </c>
    </row>
    <row r="253" spans="1:4" ht="13">
      <c r="A253" s="17">
        <v>42248</v>
      </c>
      <c r="B253" s="12">
        <v>442590</v>
      </c>
      <c r="C253" s="12">
        <v>-4.63</v>
      </c>
      <c r="D253" s="22">
        <v>91.020408163265301</v>
      </c>
    </row>
    <row r="254" spans="1:4" ht="13">
      <c r="A254" s="17">
        <v>42278</v>
      </c>
      <c r="B254" s="12">
        <v>450974</v>
      </c>
      <c r="C254" s="12">
        <v>-1.8</v>
      </c>
      <c r="D254" s="22">
        <v>83.333333333333343</v>
      </c>
    </row>
    <row r="255" spans="1:4" ht="13">
      <c r="A255" s="17">
        <v>42309</v>
      </c>
      <c r="B255" s="12">
        <v>445693</v>
      </c>
      <c r="C255" s="12">
        <v>-1.38</v>
      </c>
      <c r="D255" s="22">
        <v>81.174089068825907</v>
      </c>
    </row>
    <row r="256" spans="1:4" ht="13">
      <c r="A256" s="17">
        <v>42339</v>
      </c>
      <c r="B256" s="12">
        <v>435902</v>
      </c>
      <c r="C256" s="12">
        <v>-5.86</v>
      </c>
      <c r="D256" s="22">
        <v>93.951612903225808</v>
      </c>
    </row>
    <row r="257" spans="1:4" ht="13">
      <c r="A257" s="17">
        <v>42370</v>
      </c>
      <c r="B257" s="12">
        <v>443714</v>
      </c>
      <c r="C257" s="12">
        <v>-3.59</v>
      </c>
      <c r="D257" s="22">
        <v>87.550200803212846</v>
      </c>
    </row>
    <row r="258" spans="1:4" ht="13">
      <c r="A258" s="17">
        <v>42401</v>
      </c>
      <c r="B258" s="12">
        <v>430074</v>
      </c>
      <c r="C258" s="12">
        <v>-4.43</v>
      </c>
      <c r="D258" s="22">
        <v>90</v>
      </c>
    </row>
    <row r="259" spans="1:4" ht="13">
      <c r="A259" s="17">
        <v>42430</v>
      </c>
      <c r="B259" s="12">
        <v>435914</v>
      </c>
      <c r="C259" s="12">
        <v>-1.51</v>
      </c>
      <c r="D259" s="22">
        <v>80.876494023904385</v>
      </c>
    </row>
    <row r="260" spans="1:4" ht="13">
      <c r="A260" s="17">
        <v>42461</v>
      </c>
      <c r="B260" s="12">
        <v>448780</v>
      </c>
      <c r="C260" s="12">
        <v>-0.49</v>
      </c>
      <c r="D260" s="22">
        <v>74.801587301587304</v>
      </c>
    </row>
    <row r="261" spans="1:4" ht="13">
      <c r="A261" s="17">
        <v>42491</v>
      </c>
      <c r="B261" s="12">
        <v>442666</v>
      </c>
      <c r="C261" s="12">
        <v>-0.68</v>
      </c>
      <c r="D261" s="22">
        <v>76.482213438735172</v>
      </c>
    </row>
    <row r="262" spans="1:4" ht="13">
      <c r="A262" s="17">
        <v>42522</v>
      </c>
      <c r="B262" s="12">
        <v>428557</v>
      </c>
      <c r="C262" s="12">
        <v>-1.69</v>
      </c>
      <c r="D262" s="22">
        <v>82.086614173228355</v>
      </c>
    </row>
    <row r="263" spans="1:4" ht="13">
      <c r="A263" s="17">
        <v>42552</v>
      </c>
      <c r="B263" s="12">
        <v>436205</v>
      </c>
      <c r="C263" s="12">
        <v>-1.69</v>
      </c>
      <c r="D263" s="22">
        <v>81.960784313725497</v>
      </c>
    </row>
    <row r="264" spans="1:4" ht="13">
      <c r="A264" s="17">
        <v>42583</v>
      </c>
      <c r="B264" s="12">
        <v>438052</v>
      </c>
      <c r="C264" s="12">
        <v>1.86</v>
      </c>
      <c r="D264" s="22">
        <v>50</v>
      </c>
    </row>
    <row r="265" spans="1:4" ht="13">
      <c r="A265" s="17">
        <v>42614</v>
      </c>
      <c r="B265" s="12">
        <v>439291</v>
      </c>
      <c r="C265" s="12">
        <v>0.77</v>
      </c>
      <c r="D265" s="22">
        <v>61.867704280155642</v>
      </c>
    </row>
    <row r="266" spans="1:4" ht="13">
      <c r="A266" s="17">
        <v>42644</v>
      </c>
      <c r="B266" s="12">
        <v>455707</v>
      </c>
      <c r="C266" s="12">
        <v>1.54</v>
      </c>
      <c r="D266" s="22">
        <v>53.488372093023258</v>
      </c>
    </row>
    <row r="267" spans="1:4" ht="13">
      <c r="A267" s="17">
        <v>42675</v>
      </c>
      <c r="B267" s="12">
        <v>437831</v>
      </c>
      <c r="C267" s="12">
        <v>-1.0900000000000001</v>
      </c>
      <c r="D267" s="22">
        <v>77.60617760617761</v>
      </c>
    </row>
    <row r="268" spans="1:4" ht="13">
      <c r="A268" s="17">
        <v>42705</v>
      </c>
      <c r="B268" s="12">
        <v>450002</v>
      </c>
      <c r="C268" s="12">
        <v>5</v>
      </c>
      <c r="D268" s="22">
        <v>22.307692307692307</v>
      </c>
    </row>
    <row r="269" spans="1:4" ht="13">
      <c r="A269" s="17">
        <v>42736</v>
      </c>
      <c r="B269" s="12">
        <v>449458</v>
      </c>
      <c r="C269" s="12">
        <v>3.04</v>
      </c>
      <c r="D269" s="22">
        <v>36.015325670498086</v>
      </c>
    </row>
    <row r="270" spans="1:4" ht="13">
      <c r="A270" s="17">
        <v>42767</v>
      </c>
      <c r="B270" s="12">
        <v>452304</v>
      </c>
      <c r="C270" s="12">
        <v>3.25</v>
      </c>
      <c r="D270" s="22">
        <v>34.732824427480907</v>
      </c>
    </row>
    <row r="271" spans="1:4" ht="13">
      <c r="A271" s="17">
        <v>42795</v>
      </c>
      <c r="B271" s="12">
        <v>452339</v>
      </c>
      <c r="C271" s="12">
        <v>2.97</v>
      </c>
      <c r="D271" s="22">
        <v>37.452471482889734</v>
      </c>
    </row>
    <row r="272" spans="1:4" ht="13">
      <c r="A272" s="17">
        <v>42826</v>
      </c>
      <c r="B272" s="12">
        <v>453101</v>
      </c>
      <c r="C272" s="12">
        <v>-0.56999999999999995</v>
      </c>
      <c r="D272" s="22">
        <v>75.378787878787875</v>
      </c>
    </row>
    <row r="273" spans="1:4" ht="13">
      <c r="A273" s="17">
        <v>42856</v>
      </c>
      <c r="B273" s="12">
        <v>449830</v>
      </c>
      <c r="C273" s="12">
        <v>2.74</v>
      </c>
      <c r="D273" s="22">
        <v>39.811320754716981</v>
      </c>
    </row>
    <row r="274" spans="1:4" ht="13">
      <c r="A274" s="17">
        <v>42887</v>
      </c>
      <c r="B274" s="12">
        <v>464569</v>
      </c>
      <c r="C274" s="12">
        <v>3.24</v>
      </c>
      <c r="D274" s="22">
        <v>34.586466165413526</v>
      </c>
    </row>
    <row r="275" spans="1:4" ht="13">
      <c r="A275" s="17">
        <v>42917</v>
      </c>
      <c r="B275" s="12">
        <v>446456</v>
      </c>
      <c r="C275" s="12">
        <v>-0.67</v>
      </c>
      <c r="D275" s="22">
        <v>76.029962546816478</v>
      </c>
    </row>
    <row r="276" spans="1:4" ht="13">
      <c r="A276" s="17">
        <v>42948</v>
      </c>
      <c r="B276" s="12">
        <v>451655</v>
      </c>
      <c r="C276" s="12">
        <v>-0.14000000000000001</v>
      </c>
      <c r="D276" s="22">
        <v>70.895522388059703</v>
      </c>
    </row>
    <row r="277" spans="1:4" ht="13">
      <c r="A277" s="17">
        <v>42979</v>
      </c>
      <c r="B277" s="12">
        <v>461945</v>
      </c>
      <c r="C277" s="12">
        <v>2.12</v>
      </c>
      <c r="D277" s="22">
        <v>45.72490706319703</v>
      </c>
    </row>
    <row r="278" spans="1:4" ht="13">
      <c r="A278" s="17">
        <v>43009</v>
      </c>
      <c r="B278" s="12">
        <v>463700</v>
      </c>
      <c r="C278" s="12">
        <v>2.34</v>
      </c>
      <c r="D278" s="22">
        <v>43.518518518518526</v>
      </c>
    </row>
    <row r="279" spans="1:4" ht="13">
      <c r="A279" s="17">
        <v>43040</v>
      </c>
      <c r="B279" s="12">
        <v>470284</v>
      </c>
      <c r="C279" s="12">
        <v>4.55</v>
      </c>
      <c r="D279" s="22">
        <v>23.985239852398522</v>
      </c>
    </row>
    <row r="280" spans="1:4" ht="13">
      <c r="A280" s="17">
        <v>43070</v>
      </c>
      <c r="B280" s="12">
        <v>485673</v>
      </c>
      <c r="C280" s="12">
        <v>4.54</v>
      </c>
      <c r="D280" s="22">
        <v>24.264705882352942</v>
      </c>
    </row>
    <row r="281" spans="1:4" ht="13">
      <c r="A281" s="17">
        <v>43101</v>
      </c>
      <c r="B281" s="12">
        <v>472765</v>
      </c>
      <c r="C281" s="12">
        <v>5.89</v>
      </c>
      <c r="D281" s="22">
        <v>14.468864468864467</v>
      </c>
    </row>
    <row r="282" spans="1:4" ht="13">
      <c r="A282" s="17">
        <v>43132</v>
      </c>
      <c r="B282" s="12">
        <v>481644</v>
      </c>
      <c r="C282" s="12">
        <v>6.64</v>
      </c>
      <c r="D282" s="22">
        <v>9.8540145985401466</v>
      </c>
    </row>
    <row r="283" spans="1:4" ht="13">
      <c r="A283" s="17">
        <v>43160</v>
      </c>
      <c r="B283" s="12">
        <v>489613</v>
      </c>
      <c r="C283" s="12">
        <v>5.99</v>
      </c>
      <c r="D283" s="22">
        <v>14.181818181818187</v>
      </c>
    </row>
    <row r="284" spans="1:4" ht="13">
      <c r="A284" s="17">
        <v>43191</v>
      </c>
      <c r="B284" s="12">
        <v>488803</v>
      </c>
      <c r="C284" s="12">
        <v>5.41</v>
      </c>
      <c r="D284" s="22">
        <v>18.478260869565219</v>
      </c>
    </row>
    <row r="285" spans="1:4" ht="13">
      <c r="A285" s="17">
        <v>43221</v>
      </c>
      <c r="B285" s="12">
        <v>492104</v>
      </c>
      <c r="C285" s="12">
        <v>4.6399999999999997</v>
      </c>
      <c r="D285" s="22">
        <v>24.187725631768956</v>
      </c>
    </row>
    <row r="286" spans="1:4" ht="13">
      <c r="A286" s="17">
        <v>43252</v>
      </c>
      <c r="B286" s="12">
        <v>493717</v>
      </c>
      <c r="C286" s="12">
        <v>1.66</v>
      </c>
      <c r="D286" s="22">
        <v>54.31654676258993</v>
      </c>
    </row>
    <row r="287" spans="1:4" ht="13">
      <c r="A287" s="17">
        <v>43282</v>
      </c>
      <c r="B287" s="12">
        <v>486008</v>
      </c>
      <c r="C287" s="12">
        <v>2.8</v>
      </c>
      <c r="D287" s="22">
        <v>39.42652329749103</v>
      </c>
    </row>
    <row r="288" spans="1:4" ht="13">
      <c r="A288" s="17">
        <v>43313</v>
      </c>
      <c r="B288" s="12">
        <v>497373</v>
      </c>
      <c r="C288" s="12">
        <v>3.27</v>
      </c>
      <c r="D288" s="22">
        <v>35</v>
      </c>
    </row>
    <row r="289" spans="1:4" ht="13">
      <c r="A289" s="17">
        <v>43344</v>
      </c>
      <c r="B289" s="12">
        <v>500038</v>
      </c>
      <c r="C289" s="12">
        <v>2.13</v>
      </c>
      <c r="D289" s="22">
        <v>47.153024911032027</v>
      </c>
    </row>
    <row r="290" spans="1:4" ht="13">
      <c r="A290" s="17">
        <v>43374</v>
      </c>
      <c r="B290" s="12">
        <v>490964</v>
      </c>
      <c r="C290" s="12">
        <v>0.44</v>
      </c>
      <c r="D290" s="22">
        <v>67.021276595744681</v>
      </c>
    </row>
    <row r="291" spans="1:4" ht="13">
      <c r="A291" s="17">
        <v>43405</v>
      </c>
      <c r="B291" s="12">
        <v>483061</v>
      </c>
      <c r="C291" s="12">
        <v>-1.84</v>
      </c>
      <c r="D291" s="22">
        <v>84.452296819787989</v>
      </c>
    </row>
    <row r="292" spans="1:4" ht="13">
      <c r="A292" s="17">
        <v>43435</v>
      </c>
      <c r="B292" s="12">
        <v>487514</v>
      </c>
      <c r="C292" s="12">
        <v>-1.26</v>
      </c>
      <c r="D292" s="22">
        <v>80.281690140845072</v>
      </c>
    </row>
    <row r="293" spans="1:4" ht="13">
      <c r="A293" s="17">
        <v>43466</v>
      </c>
      <c r="B293" s="12">
        <v>479440</v>
      </c>
      <c r="C293" s="12">
        <v>-1.35</v>
      </c>
      <c r="D293" s="22">
        <v>80.526315789473685</v>
      </c>
    </row>
    <row r="294" spans="1:4" ht="13">
      <c r="A294" s="17">
        <v>43497</v>
      </c>
      <c r="B294" s="12">
        <v>477752</v>
      </c>
      <c r="C294" s="12">
        <v>-3.94</v>
      </c>
      <c r="D294" s="22">
        <v>89.16083916083916</v>
      </c>
    </row>
    <row r="295" spans="1:4" ht="13">
      <c r="A295" s="17">
        <v>43525</v>
      </c>
      <c r="B295" s="12">
        <v>486807</v>
      </c>
      <c r="C295" s="12">
        <v>-2.65</v>
      </c>
      <c r="D295" s="22">
        <v>86.062717770034851</v>
      </c>
    </row>
    <row r="296" spans="1:4" ht="13">
      <c r="A296" s="17">
        <v>43556</v>
      </c>
      <c r="B296" s="12">
        <v>479871</v>
      </c>
      <c r="C296" s="12">
        <v>-2.2599999999999998</v>
      </c>
      <c r="D296" s="22">
        <v>85.243055555555557</v>
      </c>
    </row>
    <row r="297" spans="1:4" ht="13">
      <c r="A297" s="17">
        <v>43586</v>
      </c>
      <c r="B297" s="12">
        <v>470587</v>
      </c>
      <c r="C297" s="12">
        <v>-2.58</v>
      </c>
      <c r="D297" s="22">
        <v>85.813148788927336</v>
      </c>
    </row>
    <row r="298" spans="1:4" ht="13">
      <c r="A298" s="17">
        <v>43617</v>
      </c>
      <c r="B298" s="12">
        <v>465014</v>
      </c>
      <c r="C298" s="12">
        <v>-4.62</v>
      </c>
      <c r="D298" s="22">
        <v>91.724137931034477</v>
      </c>
    </row>
    <row r="299" spans="1:4" ht="13">
      <c r="A299" s="17">
        <v>43647</v>
      </c>
      <c r="B299" s="12">
        <v>470462</v>
      </c>
      <c r="C299" s="12">
        <v>-1.87</v>
      </c>
      <c r="D299" s="22">
        <v>83.161512027491412</v>
      </c>
    </row>
    <row r="300" spans="1:4" ht="13">
      <c r="A300" s="17">
        <v>43678</v>
      </c>
      <c r="B300" s="12">
        <v>470882</v>
      </c>
      <c r="C300" s="12">
        <v>-1.44</v>
      </c>
      <c r="D300" s="22">
        <v>79.794520547945211</v>
      </c>
    </row>
    <row r="301" spans="1:4" ht="13">
      <c r="A301" s="17">
        <v>43709</v>
      </c>
      <c r="B301" s="12">
        <v>465927</v>
      </c>
      <c r="C301" s="12">
        <v>-4.29</v>
      </c>
      <c r="D301" s="22">
        <v>90.784982935153579</v>
      </c>
    </row>
    <row r="302" spans="1:4" ht="13">
      <c r="A302" s="17">
        <v>43739</v>
      </c>
      <c r="B302" s="12">
        <v>461979</v>
      </c>
      <c r="C302" s="12">
        <v>-3.73</v>
      </c>
      <c r="D302" s="22">
        <v>88.095238095238102</v>
      </c>
    </row>
    <row r="303" spans="1:4" ht="13">
      <c r="A303" s="17">
        <v>43770</v>
      </c>
      <c r="B303" s="12">
        <v>455529</v>
      </c>
      <c r="C303" s="12">
        <v>-3.2</v>
      </c>
      <c r="D303" s="22">
        <v>86.779661016949149</v>
      </c>
    </row>
    <row r="304" spans="1:4" ht="13">
      <c r="A304" s="17">
        <v>43800</v>
      </c>
      <c r="B304" s="12">
        <v>460568</v>
      </c>
      <c r="C304" s="12">
        <v>-0.96</v>
      </c>
      <c r="D304" s="22">
        <v>75.337837837837839</v>
      </c>
    </row>
    <row r="305" spans="1:4" ht="13">
      <c r="A305" s="17">
        <v>43831</v>
      </c>
      <c r="B305" s="12">
        <v>466813</v>
      </c>
      <c r="C305" s="12">
        <v>-0.78</v>
      </c>
      <c r="D305" s="22">
        <v>74.74747474747474</v>
      </c>
    </row>
    <row r="306" spans="1:4" ht="13">
      <c r="A306" s="17">
        <v>43862</v>
      </c>
      <c r="B306" s="12">
        <v>467618</v>
      </c>
      <c r="C306" s="12">
        <v>-0.69</v>
      </c>
      <c r="D306" s="22">
        <v>74.328859060402692</v>
      </c>
    </row>
    <row r="307" spans="1:4" ht="13">
      <c r="A307" s="17">
        <v>43891</v>
      </c>
      <c r="B307" s="12">
        <v>421299</v>
      </c>
      <c r="C307" s="12">
        <v>-9.58</v>
      </c>
      <c r="D307" s="22">
        <v>96.98996655518394</v>
      </c>
    </row>
    <row r="308" spans="1:4" ht="13">
      <c r="A308" s="17">
        <v>43922</v>
      </c>
      <c r="B308" s="12">
        <v>362308</v>
      </c>
      <c r="C308" s="12">
        <v>-21.57</v>
      </c>
      <c r="D308" s="22">
        <v>98.666666666666671</v>
      </c>
    </row>
    <row r="309" spans="1:4" ht="13">
      <c r="A309" s="17">
        <v>43952</v>
      </c>
      <c r="B309" s="12">
        <v>383361</v>
      </c>
      <c r="C309" s="12">
        <v>-15.84</v>
      </c>
      <c r="D309" s="22">
        <v>97.342192691029894</v>
      </c>
    </row>
    <row r="310" spans="1:4" ht="13">
      <c r="A310" s="17">
        <v>43983</v>
      </c>
      <c r="B310" s="12">
        <v>412500</v>
      </c>
      <c r="C310" s="12">
        <v>-10.44</v>
      </c>
      <c r="D310" s="22">
        <v>96.357615894039739</v>
      </c>
    </row>
    <row r="311" spans="1:4" ht="13">
      <c r="A311" s="17">
        <v>44013</v>
      </c>
      <c r="B311" s="12">
        <v>438761</v>
      </c>
      <c r="C311" s="12">
        <v>-6.01</v>
      </c>
      <c r="D311" s="22">
        <v>94.38943894389439</v>
      </c>
    </row>
    <row r="312" spans="1:4" ht="13">
      <c r="A312" s="17">
        <v>44044</v>
      </c>
      <c r="B312" s="12">
        <v>443826</v>
      </c>
      <c r="C312" s="12">
        <v>-5.09</v>
      </c>
      <c r="D312" s="22">
        <v>90.78947368421052</v>
      </c>
    </row>
    <row r="313" spans="1:4" ht="13">
      <c r="A313" s="17">
        <v>44075</v>
      </c>
      <c r="B313" s="12">
        <v>449930</v>
      </c>
      <c r="C313" s="12">
        <v>6.8</v>
      </c>
      <c r="D313" s="22">
        <v>8.8524590163934391</v>
      </c>
    </row>
    <row r="314" spans="1:4" ht="13">
      <c r="A314" s="17">
        <v>44105</v>
      </c>
      <c r="B314" s="12">
        <v>458301</v>
      </c>
      <c r="C314" s="12">
        <v>26.49</v>
      </c>
      <c r="D314" s="22">
        <v>0</v>
      </c>
    </row>
    <row r="315" spans="1:4" ht="13">
      <c r="A315" s="17">
        <v>44136</v>
      </c>
      <c r="B315" s="12">
        <v>463573</v>
      </c>
      <c r="C315" s="12">
        <v>20.92</v>
      </c>
      <c r="D315" s="22">
        <v>0.32573289902279612</v>
      </c>
    </row>
    <row r="316" spans="1:4" ht="13">
      <c r="A316" s="17">
        <v>44166</v>
      </c>
      <c r="B316" s="12">
        <v>475848</v>
      </c>
      <c r="C316" s="12">
        <v>15.36</v>
      </c>
      <c r="D316" s="22">
        <v>0.64935064935063735</v>
      </c>
    </row>
    <row r="317" spans="1:4" ht="13">
      <c r="A317" s="17">
        <v>44197</v>
      </c>
      <c r="B317" s="12">
        <v>492597</v>
      </c>
      <c r="C317" s="12">
        <v>12.27</v>
      </c>
      <c r="D317" s="22">
        <v>1.6181229773462746</v>
      </c>
    </row>
    <row r="318" spans="1:4" ht="13">
      <c r="A318" s="17">
        <v>44228</v>
      </c>
      <c r="B318" s="12">
        <v>496279</v>
      </c>
      <c r="C318" s="12">
        <v>11.82</v>
      </c>
      <c r="D318" s="22">
        <v>1.9354838709677438</v>
      </c>
    </row>
    <row r="319" spans="1:4" ht="13">
      <c r="A319" s="17">
        <v>44256</v>
      </c>
      <c r="B319" s="12">
        <v>501773</v>
      </c>
      <c r="C319" s="12">
        <v>11.52</v>
      </c>
      <c r="D319" s="22">
        <v>2.5723472668810246</v>
      </c>
    </row>
    <row r="320" spans="1:4" ht="13">
      <c r="A320" s="17">
        <v>44287</v>
      </c>
      <c r="B320" s="12">
        <v>505746</v>
      </c>
      <c r="C320" s="12">
        <v>10.35</v>
      </c>
      <c r="D320" s="22">
        <v>3.525641025641022</v>
      </c>
    </row>
    <row r="321" spans="1:4" ht="13">
      <c r="A321" s="17">
        <v>44317</v>
      </c>
      <c r="B321" s="12">
        <v>512022</v>
      </c>
      <c r="C321" s="12">
        <v>10.45</v>
      </c>
      <c r="D321" s="22">
        <v>3.5143769968051117</v>
      </c>
    </row>
    <row r="322" spans="1:4" ht="13">
      <c r="A322" s="17">
        <v>44348</v>
      </c>
      <c r="B322" s="12">
        <v>522925</v>
      </c>
      <c r="C322" s="12">
        <v>9.89</v>
      </c>
      <c r="D322" s="22">
        <v>4.4585987261146443</v>
      </c>
    </row>
    <row r="323" spans="1:4" ht="13">
      <c r="A323" s="17">
        <v>44378</v>
      </c>
      <c r="B323" s="12">
        <v>528954</v>
      </c>
      <c r="C323" s="12">
        <v>7.38</v>
      </c>
      <c r="D323" s="22">
        <v>10.317460317460316</v>
      </c>
    </row>
    <row r="324" spans="1:4" ht="13">
      <c r="A324" s="17">
        <v>44409</v>
      </c>
      <c r="B324" s="12">
        <v>534721</v>
      </c>
      <c r="C324" s="12">
        <v>7.75</v>
      </c>
      <c r="D324" s="22">
        <v>8.2278481012658204</v>
      </c>
    </row>
    <row r="325" spans="1:4" ht="13">
      <c r="A325" s="17">
        <v>44440</v>
      </c>
      <c r="B325" s="12">
        <v>533538</v>
      </c>
      <c r="C325" s="12">
        <v>6.33</v>
      </c>
      <c r="D325" s="22">
        <v>13.564668769716093</v>
      </c>
    </row>
    <row r="326" spans="1:4" ht="13">
      <c r="A326" s="17">
        <v>44470</v>
      </c>
      <c r="B326" s="12">
        <v>546544</v>
      </c>
      <c r="C326" s="12">
        <v>8.07</v>
      </c>
      <c r="D326" s="22">
        <v>7.2327044025157221</v>
      </c>
    </row>
    <row r="327" spans="1:4" ht="13">
      <c r="A327" s="17">
        <v>44501</v>
      </c>
      <c r="B327" s="12">
        <v>554883</v>
      </c>
      <c r="C327" s="12">
        <v>8.3699999999999992</v>
      </c>
      <c r="D327" s="22">
        <v>7.210031347962385</v>
      </c>
    </row>
    <row r="328" spans="1:4" ht="13">
      <c r="A328" s="17">
        <v>44531</v>
      </c>
      <c r="B328" s="12">
        <v>566241</v>
      </c>
      <c r="C328" s="12">
        <v>8.2799999999999994</v>
      </c>
      <c r="D328" s="22">
        <v>7.5</v>
      </c>
    </row>
    <row r="329" spans="1:4" ht="13">
      <c r="A329" s="17">
        <v>44562</v>
      </c>
      <c r="B329" s="12">
        <v>571817</v>
      </c>
      <c r="C329" s="12">
        <v>8.1</v>
      </c>
      <c r="D329" s="22">
        <v>7.7881619937694779</v>
      </c>
    </row>
    <row r="330" spans="1:4" ht="13">
      <c r="A330" s="17">
        <v>44593</v>
      </c>
      <c r="B330" s="12">
        <v>571624</v>
      </c>
      <c r="C330" s="12">
        <v>6.9</v>
      </c>
      <c r="D330" s="22">
        <v>12.732919254658384</v>
      </c>
    </row>
    <row r="331" spans="1:4" ht="13">
      <c r="A331" s="17">
        <v>44621</v>
      </c>
      <c r="B331" s="12">
        <v>583312</v>
      </c>
      <c r="C331" s="12">
        <v>9.33</v>
      </c>
      <c r="D331" s="22">
        <v>5.8823529411764781</v>
      </c>
    </row>
    <row r="332" spans="1:4" ht="13">
      <c r="A332" s="17">
        <v>44652</v>
      </c>
      <c r="B332" s="12">
        <v>586866</v>
      </c>
      <c r="C332" s="12">
        <v>7.38</v>
      </c>
      <c r="D332" s="22">
        <v>12.037037037037038</v>
      </c>
    </row>
    <row r="333" spans="1:4" ht="13">
      <c r="A333" s="17">
        <v>44682</v>
      </c>
      <c r="B333" s="12">
        <v>593328</v>
      </c>
      <c r="C333" s="12">
        <v>6.93</v>
      </c>
      <c r="D333" s="22">
        <v>13.230769230769241</v>
      </c>
    </row>
    <row r="334" spans="1:4" ht="13">
      <c r="A334" s="17">
        <v>44713</v>
      </c>
      <c r="B334" s="12">
        <v>602502</v>
      </c>
      <c r="C334" s="12">
        <v>6.4</v>
      </c>
      <c r="D334" s="22">
        <v>15.644171779141104</v>
      </c>
    </row>
    <row r="335" spans="1:4" ht="13">
      <c r="A335" s="17">
        <v>44743</v>
      </c>
      <c r="B335" s="12">
        <v>595337</v>
      </c>
      <c r="C335" s="12">
        <v>4.1100000000000003</v>
      </c>
      <c r="D335" s="22">
        <v>30.886850152905197</v>
      </c>
    </row>
    <row r="336" spans="1:4" ht="13">
      <c r="A336" s="17">
        <v>44774</v>
      </c>
      <c r="B336" s="12">
        <v>588812</v>
      </c>
      <c r="C336" s="12">
        <v>3.01</v>
      </c>
      <c r="D336" s="22">
        <v>39.329268292682926</v>
      </c>
    </row>
    <row r="337" spans="1:4" ht="13">
      <c r="A337" s="17">
        <v>44805</v>
      </c>
      <c r="B337" s="12">
        <v>591853</v>
      </c>
      <c r="C337" s="12">
        <v>1.46</v>
      </c>
      <c r="D337" s="22">
        <v>56.231003039513681</v>
      </c>
    </row>
    <row r="338" spans="1:4" ht="13">
      <c r="A338" s="17">
        <v>44835</v>
      </c>
      <c r="B338" s="12">
        <v>599595</v>
      </c>
      <c r="C338" s="12">
        <v>2.17</v>
      </c>
      <c r="D338" s="22">
        <v>47.121212121212118</v>
      </c>
    </row>
    <row r="339" spans="1:4" ht="13">
      <c r="A339" s="17">
        <v>44866</v>
      </c>
      <c r="B339" s="12">
        <v>584264</v>
      </c>
      <c r="C339" s="12">
        <v>-1.53</v>
      </c>
      <c r="D339" s="22">
        <v>80.060422960725077</v>
      </c>
    </row>
    <row r="340" spans="1:4" ht="13">
      <c r="A340" s="17">
        <v>44896</v>
      </c>
      <c r="B340" s="12">
        <v>593382</v>
      </c>
      <c r="C340" s="12">
        <v>-1.51</v>
      </c>
      <c r="D340" s="22">
        <v>79.668674698795172</v>
      </c>
    </row>
    <row r="341" spans="1:4" ht="13">
      <c r="A341" s="17">
        <v>44927</v>
      </c>
      <c r="B341" s="12">
        <v>593201</v>
      </c>
      <c r="C341" s="12">
        <v>-0.36</v>
      </c>
      <c r="D341" s="22">
        <v>70.870870870870874</v>
      </c>
    </row>
    <row r="342" spans="1:4" ht="13">
      <c r="A342" s="17">
        <v>44958</v>
      </c>
      <c r="B342" s="12">
        <v>582578</v>
      </c>
      <c r="C342" s="12">
        <v>-1.06</v>
      </c>
      <c r="D342" s="22">
        <v>76.047904191616766</v>
      </c>
    </row>
    <row r="343" spans="1:4" ht="13">
      <c r="A343" s="17">
        <v>44986</v>
      </c>
      <c r="B343" s="12">
        <v>584931</v>
      </c>
      <c r="C343" s="12">
        <v>-1.17</v>
      </c>
      <c r="D343" s="22">
        <v>77.014925373134332</v>
      </c>
    </row>
    <row r="344" spans="1:4" ht="13">
      <c r="A344" s="17">
        <v>45017</v>
      </c>
      <c r="B344" s="12">
        <v>583953</v>
      </c>
      <c r="C344" s="12">
        <v>-2.61</v>
      </c>
      <c r="D344" s="22">
        <v>84.821428571428569</v>
      </c>
    </row>
    <row r="345" spans="1:4" ht="13">
      <c r="A345" s="17">
        <v>45047</v>
      </c>
      <c r="B345" s="12">
        <v>581399</v>
      </c>
      <c r="C345" s="12">
        <v>-0.49</v>
      </c>
      <c r="D345" s="22">
        <v>71.2166172106825</v>
      </c>
    </row>
    <row r="346" spans="1:4" ht="13">
      <c r="A346" s="17">
        <v>45078</v>
      </c>
      <c r="B346" s="12">
        <v>596374</v>
      </c>
      <c r="C346" s="12">
        <v>0.5</v>
      </c>
      <c r="D346" s="22">
        <v>63.017751479289942</v>
      </c>
    </row>
    <row r="347" spans="1:4" ht="13">
      <c r="A347" s="17">
        <v>45108</v>
      </c>
      <c r="B347" s="12">
        <v>586852</v>
      </c>
      <c r="C347" s="12">
        <v>-1.07</v>
      </c>
      <c r="D347" s="22">
        <v>75.811209439528028</v>
      </c>
    </row>
    <row r="348" spans="1:4" ht="13">
      <c r="A348" s="17">
        <v>45139</v>
      </c>
      <c r="B348" s="12">
        <v>589655</v>
      </c>
      <c r="C348" s="12">
        <v>1.21</v>
      </c>
      <c r="D348" s="22">
        <v>56.470588235294116</v>
      </c>
    </row>
    <row r="349" spans="1:4" ht="13">
      <c r="A349" s="17">
        <v>45170</v>
      </c>
      <c r="B349" s="12">
        <v>603929</v>
      </c>
      <c r="C349" s="12">
        <v>3.25</v>
      </c>
      <c r="D349" s="22">
        <v>35.923753665689148</v>
      </c>
    </row>
    <row r="350" spans="1:4" ht="13">
      <c r="A350" s="17">
        <v>45200</v>
      </c>
      <c r="B350" s="12">
        <v>584930</v>
      </c>
      <c r="C350" s="12">
        <v>0.17</v>
      </c>
      <c r="D350" s="22">
        <v>66.959064327485379</v>
      </c>
    </row>
    <row r="351" spans="1:4" ht="13">
      <c r="A351" s="17">
        <v>45231</v>
      </c>
      <c r="B351" s="12">
        <v>595096</v>
      </c>
      <c r="C351" s="12">
        <v>2.36</v>
      </c>
      <c r="D351" s="22">
        <v>44.023323615160351</v>
      </c>
    </row>
    <row r="352" spans="1:4" ht="13">
      <c r="A352" s="17">
        <v>45261</v>
      </c>
      <c r="B352" s="12">
        <v>603429</v>
      </c>
      <c r="C352" s="12">
        <v>1.18</v>
      </c>
      <c r="D352" s="22">
        <v>56.686046511627907</v>
      </c>
    </row>
    <row r="353" spans="1:4" ht="13">
      <c r="A353" s="17">
        <v>45292</v>
      </c>
      <c r="B353" s="12">
        <v>575836</v>
      </c>
      <c r="C353" s="12">
        <v>-1.88</v>
      </c>
      <c r="D353" s="22">
        <v>82.898550724637687</v>
      </c>
    </row>
    <row r="354" spans="1:4" ht="13">
      <c r="A354" s="17">
        <v>45323</v>
      </c>
      <c r="B354" s="12">
        <v>580113</v>
      </c>
      <c r="C354" s="12">
        <v>-1.62</v>
      </c>
      <c r="D354" s="22">
        <v>80.780346820809257</v>
      </c>
    </row>
    <row r="355" spans="1:4" ht="13">
      <c r="A355" s="17">
        <v>45352</v>
      </c>
      <c r="B355" s="12">
        <v>588450</v>
      </c>
      <c r="C355" s="12">
        <v>-2.56</v>
      </c>
      <c r="D355" s="22">
        <v>84.726224783861667</v>
      </c>
    </row>
    <row r="356" spans="1:4" ht="13">
      <c r="A356" s="17">
        <v>45383</v>
      </c>
      <c r="B356" s="12">
        <v>589369</v>
      </c>
      <c r="C356" s="12">
        <v>0.76</v>
      </c>
      <c r="D356" s="22">
        <v>60.344827586206897</v>
      </c>
    </row>
    <row r="357" spans="1:4" ht="13">
      <c r="A357" s="17">
        <v>45413</v>
      </c>
      <c r="B357" s="12">
        <v>585723</v>
      </c>
      <c r="C357" s="12">
        <v>-1.58</v>
      </c>
      <c r="D357" s="22">
        <v>80.229226361031522</v>
      </c>
    </row>
    <row r="358" spans="1:4" ht="13">
      <c r="A358" s="17">
        <v>45444</v>
      </c>
      <c r="B358" s="12">
        <v>579092</v>
      </c>
      <c r="C358" s="12">
        <v>-4.03</v>
      </c>
      <c r="D358" s="22">
        <v>89.714285714285722</v>
      </c>
    </row>
    <row r="359" spans="1:4" ht="13">
      <c r="A359" s="17">
        <v>45474</v>
      </c>
      <c r="B359" s="12">
        <v>593865</v>
      </c>
      <c r="C359" s="12">
        <v>3.13</v>
      </c>
      <c r="D359" s="22">
        <v>36.182336182336186</v>
      </c>
    </row>
    <row r="360" spans="1:4" ht="13">
      <c r="A360" s="17">
        <v>45505</v>
      </c>
      <c r="B360" s="12">
        <v>589396</v>
      </c>
      <c r="C360" s="12">
        <v>1.6</v>
      </c>
      <c r="D360" s="22">
        <v>52.272727272727273</v>
      </c>
    </row>
    <row r="361" spans="1:4" ht="13">
      <c r="A361" s="17">
        <v>45536</v>
      </c>
      <c r="B361" s="12">
        <v>591606</v>
      </c>
      <c r="C361" s="12">
        <v>0.54</v>
      </c>
      <c r="D361" s="22">
        <v>62.322946175637398</v>
      </c>
    </row>
    <row r="362" spans="1:4" ht="13">
      <c r="A362" s="17">
        <v>45566</v>
      </c>
      <c r="B362" s="12">
        <v>591738</v>
      </c>
      <c r="C362" s="12">
        <v>0.4</v>
      </c>
      <c r="D362" s="22">
        <v>63.700564971751412</v>
      </c>
    </row>
    <row r="363" spans="1:4" ht="13">
      <c r="A363" s="17">
        <v>45597</v>
      </c>
      <c r="B363" s="12">
        <v>589991</v>
      </c>
      <c r="C363" s="12">
        <v>0.73</v>
      </c>
      <c r="D363" s="22">
        <v>60</v>
      </c>
    </row>
    <row r="364" spans="1:4" ht="13">
      <c r="A364" s="17">
        <v>45627</v>
      </c>
      <c r="B364" s="12">
        <v>592319</v>
      </c>
      <c r="C364" s="12">
        <v>2.2799999999999998</v>
      </c>
      <c r="D364" s="22">
        <v>43.539325842696627</v>
      </c>
    </row>
    <row r="365" spans="1:4" ht="13">
      <c r="A365" s="17">
        <v>45658</v>
      </c>
      <c r="B365" s="12">
        <v>594107</v>
      </c>
      <c r="C365" s="12">
        <v>0.04</v>
      </c>
      <c r="D365" s="22">
        <v>67.226890756302524</v>
      </c>
    </row>
    <row r="366" spans="1:4" ht="13">
      <c r="A366" s="17">
        <v>45689</v>
      </c>
      <c r="B366" s="12">
        <v>597337</v>
      </c>
      <c r="C366" s="12">
        <v>1.35</v>
      </c>
      <c r="D366" s="22">
        <v>54.748603351955303</v>
      </c>
    </row>
    <row r="367" spans="1:4" ht="13">
      <c r="A367" s="17">
        <v>45717</v>
      </c>
      <c r="B367" s="12">
        <v>617418</v>
      </c>
      <c r="C367" s="12">
        <v>4.3600000000000003</v>
      </c>
      <c r="D367" s="22">
        <v>26.462395543175489</v>
      </c>
    </row>
    <row r="368" spans="1:4" ht="13">
      <c r="A368" s="17">
        <v>45748</v>
      </c>
      <c r="B368" s="12">
        <v>593537</v>
      </c>
      <c r="C368" s="12">
        <v>0.3</v>
      </c>
      <c r="D368" s="22">
        <v>65</v>
      </c>
    </row>
    <row r="369" spans="1:4" ht="13">
      <c r="A369" s="17">
        <v>45778</v>
      </c>
      <c r="B369" s="12">
        <v>642533</v>
      </c>
      <c r="C369" s="12">
        <v>8.91</v>
      </c>
      <c r="D369" s="22">
        <v>5.54016620498615</v>
      </c>
    </row>
    <row r="370" spans="1:4" ht="13">
      <c r="A370" s="17">
        <v>45809</v>
      </c>
      <c r="B370" s="12">
        <v>611682</v>
      </c>
      <c r="C370" s="12">
        <v>3.27</v>
      </c>
      <c r="D370" s="22">
        <v>34.11602209944752</v>
      </c>
    </row>
    <row r="371" spans="1:4" ht="13">
      <c r="D371" s="22" t="s">
        <v>100</v>
      </c>
    </row>
    <row r="372" spans="1:4" ht="13">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D6A9-8986-474E-9486-452CDEC0D34F}">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94</v>
      </c>
      <c r="D1" s="22" t="s">
        <v>98</v>
      </c>
    </row>
    <row r="2" spans="1:4" ht="15.75" customHeight="1">
      <c r="A2" s="17">
        <v>34608</v>
      </c>
      <c r="B2" s="12">
        <v>1397</v>
      </c>
      <c r="D2" s="22"/>
    </row>
    <row r="3" spans="1:4" ht="15.75" customHeight="1">
      <c r="A3" s="17">
        <v>34639</v>
      </c>
      <c r="B3" s="12">
        <v>1340</v>
      </c>
      <c r="D3" s="22"/>
    </row>
    <row r="4" spans="1:4" ht="15.75" customHeight="1">
      <c r="A4" s="17">
        <v>34669</v>
      </c>
      <c r="B4" s="12">
        <v>1396</v>
      </c>
      <c r="D4" s="22"/>
    </row>
    <row r="5" spans="1:4" ht="15.75" customHeight="1">
      <c r="A5" s="17">
        <v>34700</v>
      </c>
      <c r="B5" s="12">
        <v>1282</v>
      </c>
      <c r="D5" s="22"/>
    </row>
    <row r="6" spans="1:4" ht="15.75" customHeight="1">
      <c r="A6" s="17">
        <v>34731</v>
      </c>
      <c r="B6" s="12">
        <v>1254</v>
      </c>
      <c r="D6" s="22"/>
    </row>
    <row r="7" spans="1:4" ht="15.75" customHeight="1">
      <c r="A7" s="17">
        <v>34759</v>
      </c>
      <c r="B7" s="12">
        <v>1226</v>
      </c>
      <c r="D7" s="22"/>
    </row>
    <row r="8" spans="1:4" ht="15.75" customHeight="1">
      <c r="A8" s="17">
        <v>34790</v>
      </c>
      <c r="B8" s="12">
        <v>1259</v>
      </c>
      <c r="C8" s="12">
        <v>-9.8800000000000008</v>
      </c>
      <c r="D8" s="22"/>
    </row>
    <row r="9" spans="1:4" ht="15.75" customHeight="1">
      <c r="A9" s="17">
        <v>34820</v>
      </c>
      <c r="B9" s="12">
        <v>1271</v>
      </c>
      <c r="C9" s="12">
        <v>-5.15</v>
      </c>
      <c r="D9" s="22">
        <v>0</v>
      </c>
    </row>
    <row r="10" spans="1:4" ht="15.75" customHeight="1">
      <c r="A10" s="17">
        <v>34851</v>
      </c>
      <c r="B10" s="12">
        <v>1305</v>
      </c>
      <c r="C10" s="12">
        <v>-6.52</v>
      </c>
      <c r="D10" s="22">
        <v>50</v>
      </c>
    </row>
    <row r="11" spans="1:4" ht="15.75" customHeight="1">
      <c r="A11" s="17">
        <v>34881</v>
      </c>
      <c r="B11" s="12">
        <v>1354</v>
      </c>
      <c r="C11" s="12">
        <v>5.62</v>
      </c>
      <c r="D11" s="22">
        <v>0</v>
      </c>
    </row>
    <row r="12" spans="1:4" ht="15.75" customHeight="1">
      <c r="A12" s="17">
        <v>34912</v>
      </c>
      <c r="B12" s="12">
        <v>1386</v>
      </c>
      <c r="C12" s="12">
        <v>10.53</v>
      </c>
      <c r="D12" s="22">
        <v>0</v>
      </c>
    </row>
    <row r="13" spans="1:4" ht="15.75" customHeight="1">
      <c r="A13" s="17">
        <v>34943</v>
      </c>
      <c r="B13" s="12">
        <v>1421</v>
      </c>
      <c r="C13" s="12">
        <v>15.91</v>
      </c>
      <c r="D13" s="22">
        <v>0</v>
      </c>
    </row>
    <row r="14" spans="1:4" ht="15.75" customHeight="1">
      <c r="A14" s="17">
        <v>34973</v>
      </c>
      <c r="B14" s="12">
        <v>1400</v>
      </c>
      <c r="C14" s="12">
        <v>11.2</v>
      </c>
      <c r="D14" s="22">
        <v>16.666666666666657</v>
      </c>
    </row>
    <row r="15" spans="1:4" ht="15.75" customHeight="1">
      <c r="A15" s="17">
        <v>35004</v>
      </c>
      <c r="B15" s="12">
        <v>1430</v>
      </c>
      <c r="C15" s="12">
        <v>12.51</v>
      </c>
      <c r="D15" s="22">
        <v>14.285714285714292</v>
      </c>
    </row>
    <row r="16" spans="1:4" ht="15.75" customHeight="1">
      <c r="A16" s="17">
        <v>35034</v>
      </c>
      <c r="B16" s="12">
        <v>1442</v>
      </c>
      <c r="C16" s="12">
        <v>10.5</v>
      </c>
      <c r="D16" s="22">
        <v>50</v>
      </c>
    </row>
    <row r="17" spans="1:4" ht="15.75" customHeight="1">
      <c r="A17" s="17">
        <v>35065</v>
      </c>
      <c r="B17" s="12">
        <v>1387</v>
      </c>
      <c r="C17" s="12">
        <v>2.44</v>
      </c>
      <c r="D17" s="22">
        <v>66.666666666666671</v>
      </c>
    </row>
    <row r="18" spans="1:4" ht="15.75" customHeight="1">
      <c r="A18" s="17">
        <v>35096</v>
      </c>
      <c r="B18" s="12">
        <v>1420</v>
      </c>
      <c r="C18" s="12">
        <v>2.4500000000000002</v>
      </c>
      <c r="D18" s="22">
        <v>60</v>
      </c>
    </row>
    <row r="19" spans="1:4" ht="15.75" customHeight="1">
      <c r="A19" s="17">
        <v>35125</v>
      </c>
      <c r="B19" s="12">
        <v>1437</v>
      </c>
      <c r="C19" s="12">
        <v>1.1299999999999999</v>
      </c>
      <c r="D19" s="22">
        <v>72.727272727272734</v>
      </c>
    </row>
    <row r="20" spans="1:4" ht="15.75" customHeight="1">
      <c r="A20" s="17">
        <v>35156</v>
      </c>
      <c r="B20" s="12">
        <v>1463</v>
      </c>
      <c r="C20" s="12">
        <v>4.5</v>
      </c>
      <c r="D20" s="22">
        <v>50</v>
      </c>
    </row>
    <row r="21" spans="1:4" ht="15.75" customHeight="1">
      <c r="A21" s="17">
        <v>35186</v>
      </c>
      <c r="B21" s="12">
        <v>1457</v>
      </c>
      <c r="C21" s="12">
        <v>1.89</v>
      </c>
      <c r="D21" s="22">
        <v>69.230769230769226</v>
      </c>
    </row>
    <row r="22" spans="1:4" ht="15.75" customHeight="1">
      <c r="A22" s="17">
        <v>35217</v>
      </c>
      <c r="B22" s="12">
        <v>1429</v>
      </c>
      <c r="C22" s="12">
        <v>-0.9</v>
      </c>
      <c r="D22" s="22">
        <v>78.571428571428569</v>
      </c>
    </row>
    <row r="23" spans="1:4" ht="15.75" customHeight="1">
      <c r="A23" s="17">
        <v>35247</v>
      </c>
      <c r="B23" s="12">
        <v>1450</v>
      </c>
      <c r="C23" s="12">
        <v>4.54</v>
      </c>
      <c r="D23" s="22">
        <v>40</v>
      </c>
    </row>
    <row r="24" spans="1:4" ht="15.75" customHeight="1">
      <c r="A24" s="17">
        <v>35278</v>
      </c>
      <c r="B24" s="12">
        <v>1413</v>
      </c>
      <c r="C24" s="12">
        <v>-0.49</v>
      </c>
      <c r="D24" s="22">
        <v>75</v>
      </c>
    </row>
    <row r="25" spans="1:4" ht="15.75" customHeight="1">
      <c r="A25" s="17">
        <v>35309</v>
      </c>
      <c r="B25" s="12">
        <v>1392</v>
      </c>
      <c r="C25" s="12">
        <v>-3.13</v>
      </c>
      <c r="D25" s="22">
        <v>82.35294117647058</v>
      </c>
    </row>
    <row r="26" spans="1:4" ht="15.75" customHeight="1">
      <c r="A26" s="17">
        <v>35339</v>
      </c>
      <c r="B26" s="12">
        <v>1358</v>
      </c>
      <c r="C26" s="12">
        <v>-7.18</v>
      </c>
      <c r="D26" s="22">
        <v>94.444444444444443</v>
      </c>
    </row>
    <row r="27" spans="1:4" ht="15.75" customHeight="1">
      <c r="A27" s="17">
        <v>35370</v>
      </c>
      <c r="B27" s="12">
        <v>1412</v>
      </c>
      <c r="C27" s="12">
        <v>-3.09</v>
      </c>
      <c r="D27" s="22">
        <v>73.684210526315795</v>
      </c>
    </row>
    <row r="28" spans="1:4" ht="15.75" customHeight="1">
      <c r="A28" s="17">
        <v>35400</v>
      </c>
      <c r="B28" s="12">
        <v>1411</v>
      </c>
      <c r="C28" s="12">
        <v>-1.26</v>
      </c>
      <c r="D28" s="22">
        <v>70</v>
      </c>
    </row>
    <row r="29" spans="1:4" ht="15.75" customHeight="1">
      <c r="A29" s="17">
        <v>35431</v>
      </c>
      <c r="B29" s="12">
        <v>1382</v>
      </c>
      <c r="C29" s="12">
        <v>-4.6900000000000004</v>
      </c>
      <c r="D29" s="22">
        <v>80.952380952380949</v>
      </c>
    </row>
    <row r="30" spans="1:4" ht="15.75" customHeight="1">
      <c r="A30" s="17">
        <v>35462</v>
      </c>
      <c r="B30" s="12">
        <v>1445</v>
      </c>
      <c r="C30" s="12">
        <v>2.2599999999999998</v>
      </c>
      <c r="D30" s="22">
        <v>45.45454545454546</v>
      </c>
    </row>
    <row r="31" spans="1:4" ht="15.75" customHeight="1">
      <c r="A31" s="17">
        <v>35490</v>
      </c>
      <c r="B31" s="12">
        <v>1436</v>
      </c>
      <c r="C31" s="12">
        <v>3.16</v>
      </c>
      <c r="D31" s="22">
        <v>34.782608695652172</v>
      </c>
    </row>
    <row r="32" spans="1:4" ht="15.75" customHeight="1">
      <c r="A32" s="17">
        <v>35521</v>
      </c>
      <c r="B32" s="12">
        <v>1421</v>
      </c>
      <c r="C32" s="12">
        <v>4.6399999999999997</v>
      </c>
      <c r="D32" s="22">
        <v>25</v>
      </c>
    </row>
    <row r="33" spans="1:4" ht="15.75" customHeight="1">
      <c r="A33" s="17">
        <v>35551</v>
      </c>
      <c r="B33" s="12">
        <v>1414</v>
      </c>
      <c r="C33" s="12">
        <v>0.14000000000000001</v>
      </c>
      <c r="D33" s="22">
        <v>60</v>
      </c>
    </row>
    <row r="34" spans="1:4" ht="15.75" customHeight="1">
      <c r="A34" s="17">
        <v>35582</v>
      </c>
      <c r="B34" s="12">
        <v>1402</v>
      </c>
      <c r="C34" s="12">
        <v>-0.64</v>
      </c>
      <c r="D34" s="22">
        <v>65.384615384615387</v>
      </c>
    </row>
    <row r="35" spans="1:4" ht="15.75" customHeight="1">
      <c r="A35" s="17">
        <v>35612</v>
      </c>
      <c r="B35" s="12">
        <v>1440</v>
      </c>
      <c r="C35" s="12">
        <v>4.2</v>
      </c>
      <c r="D35" s="22">
        <v>33.333333333333343</v>
      </c>
    </row>
    <row r="36" spans="1:4" ht="15.75" customHeight="1">
      <c r="A36" s="17">
        <v>35643</v>
      </c>
      <c r="B36" s="12">
        <v>1449</v>
      </c>
      <c r="C36" s="12">
        <v>0.28000000000000003</v>
      </c>
      <c r="D36" s="22">
        <v>57.142857142857146</v>
      </c>
    </row>
    <row r="37" spans="1:4" ht="15.75" customHeight="1">
      <c r="A37" s="17">
        <v>35674</v>
      </c>
      <c r="B37" s="12">
        <v>1494</v>
      </c>
      <c r="C37" s="12">
        <v>4.04</v>
      </c>
      <c r="D37" s="22">
        <v>34.482758620689651</v>
      </c>
    </row>
    <row r="38" spans="1:4" ht="15.75" customHeight="1">
      <c r="A38" s="17">
        <v>35704</v>
      </c>
      <c r="B38" s="12">
        <v>1499</v>
      </c>
      <c r="C38" s="12">
        <v>5.49</v>
      </c>
      <c r="D38" s="22">
        <v>20</v>
      </c>
    </row>
    <row r="39" spans="1:4" ht="15.75" customHeight="1">
      <c r="A39" s="17">
        <v>35735</v>
      </c>
      <c r="B39" s="12">
        <v>1469</v>
      </c>
      <c r="C39" s="12">
        <v>3.89</v>
      </c>
      <c r="D39" s="22">
        <v>38.70967741935484</v>
      </c>
    </row>
    <row r="40" spans="1:4" ht="15.75" customHeight="1">
      <c r="A40" s="17">
        <v>35765</v>
      </c>
      <c r="B40" s="12">
        <v>1456</v>
      </c>
      <c r="C40" s="12">
        <v>3.85</v>
      </c>
      <c r="D40" s="22">
        <v>40.625</v>
      </c>
    </row>
    <row r="41" spans="1:4" ht="15.75" customHeight="1">
      <c r="A41" s="17">
        <v>35796</v>
      </c>
      <c r="B41" s="12">
        <v>1555</v>
      </c>
      <c r="C41" s="12">
        <v>7.99</v>
      </c>
      <c r="D41" s="22">
        <v>15.151515151515156</v>
      </c>
    </row>
    <row r="42" spans="1:4" ht="15.75" customHeight="1">
      <c r="A42" s="17">
        <v>35827</v>
      </c>
      <c r="B42" s="12">
        <v>1647</v>
      </c>
      <c r="C42" s="12">
        <v>13.66</v>
      </c>
      <c r="D42" s="22">
        <v>2.941176470588232</v>
      </c>
    </row>
    <row r="43" spans="1:4" ht="15.75" customHeight="1">
      <c r="A43" s="17">
        <v>35855</v>
      </c>
      <c r="B43" s="12">
        <v>1605</v>
      </c>
      <c r="C43" s="12">
        <v>7.43</v>
      </c>
      <c r="D43" s="22">
        <v>20</v>
      </c>
    </row>
    <row r="44" spans="1:4" ht="15.75" customHeight="1">
      <c r="A44" s="17">
        <v>35886</v>
      </c>
      <c r="B44" s="12">
        <v>1547</v>
      </c>
      <c r="C44" s="12">
        <v>3.2</v>
      </c>
      <c r="D44" s="22">
        <v>47.222222222222221</v>
      </c>
    </row>
    <row r="45" spans="1:4" ht="15.75" customHeight="1">
      <c r="A45" s="17">
        <v>35916</v>
      </c>
      <c r="B45" s="12">
        <v>1554</v>
      </c>
      <c r="C45" s="12">
        <v>5.79</v>
      </c>
      <c r="D45" s="22">
        <v>21.621621621621628</v>
      </c>
    </row>
    <row r="46" spans="1:4" ht="15.75" customHeight="1">
      <c r="A46" s="17">
        <v>35947</v>
      </c>
      <c r="B46" s="12">
        <v>1551</v>
      </c>
      <c r="C46" s="12">
        <v>6.52</v>
      </c>
      <c r="D46" s="22">
        <v>21.05263157894737</v>
      </c>
    </row>
    <row r="47" spans="1:4" ht="15.75" customHeight="1">
      <c r="A47" s="17">
        <v>35977</v>
      </c>
      <c r="B47" s="12">
        <v>1610</v>
      </c>
      <c r="C47" s="12">
        <v>3.54</v>
      </c>
      <c r="D47" s="22">
        <v>48.717948717948723</v>
      </c>
    </row>
    <row r="48" spans="1:4" ht="15.75" customHeight="1">
      <c r="A48" s="17">
        <v>36008</v>
      </c>
      <c r="B48" s="12">
        <v>1654</v>
      </c>
      <c r="C48" s="12">
        <v>0.43</v>
      </c>
      <c r="D48" s="22">
        <v>67.5</v>
      </c>
    </row>
    <row r="49" spans="1:4" ht="15.75" customHeight="1">
      <c r="A49" s="17">
        <v>36039</v>
      </c>
      <c r="B49" s="12">
        <v>1577</v>
      </c>
      <c r="C49" s="12">
        <v>-1.74</v>
      </c>
      <c r="D49" s="22">
        <v>82.926829268292678</v>
      </c>
    </row>
    <row r="50" spans="1:4" ht="15.75" customHeight="1">
      <c r="A50" s="17">
        <v>36069</v>
      </c>
      <c r="B50" s="12">
        <v>1719</v>
      </c>
      <c r="C50" s="12">
        <v>11.12</v>
      </c>
      <c r="D50" s="22">
        <v>9.5238095238095184</v>
      </c>
    </row>
    <row r="51" spans="1:4" ht="15.75" customHeight="1">
      <c r="A51" s="17">
        <v>36100</v>
      </c>
      <c r="B51" s="12">
        <v>1672</v>
      </c>
      <c r="C51" s="12">
        <v>7.59</v>
      </c>
      <c r="D51" s="22">
        <v>18.604651162790702</v>
      </c>
    </row>
    <row r="52" spans="1:4" ht="15.75" customHeight="1">
      <c r="A52" s="17">
        <v>36130</v>
      </c>
      <c r="B52" s="12">
        <v>1742</v>
      </c>
      <c r="C52" s="12">
        <v>12.31</v>
      </c>
      <c r="D52" s="22">
        <v>6.8181818181818272</v>
      </c>
    </row>
    <row r="53" spans="1:4" ht="15.75" customHeight="1">
      <c r="A53" s="17">
        <v>36161</v>
      </c>
      <c r="B53" s="12">
        <v>1732</v>
      </c>
      <c r="C53" s="12">
        <v>7.58</v>
      </c>
      <c r="D53" s="22">
        <v>22.222222222222214</v>
      </c>
    </row>
    <row r="54" spans="1:4" ht="15.75" customHeight="1">
      <c r="A54" s="17">
        <v>36192</v>
      </c>
      <c r="B54" s="12">
        <v>1720</v>
      </c>
      <c r="C54" s="12">
        <v>3.99</v>
      </c>
      <c r="D54" s="22">
        <v>45.652173913043484</v>
      </c>
    </row>
    <row r="55" spans="1:4" ht="15.75" customHeight="1">
      <c r="A55" s="17">
        <v>36220</v>
      </c>
      <c r="B55" s="12">
        <v>1665</v>
      </c>
      <c r="C55" s="12">
        <v>5.58</v>
      </c>
      <c r="D55" s="22">
        <v>31.914893617021278</v>
      </c>
    </row>
    <row r="56" spans="1:4" ht="15.75" customHeight="1">
      <c r="A56" s="17">
        <v>36251</v>
      </c>
      <c r="B56" s="12">
        <v>1600</v>
      </c>
      <c r="C56" s="12">
        <v>-6.92</v>
      </c>
      <c r="D56" s="22">
        <v>95.833333333333329</v>
      </c>
    </row>
    <row r="57" spans="1:4" ht="13">
      <c r="A57" s="17">
        <v>36281</v>
      </c>
      <c r="B57" s="12">
        <v>1640</v>
      </c>
      <c r="C57" s="12">
        <v>-1.91</v>
      </c>
      <c r="D57" s="22">
        <v>83.673469387755105</v>
      </c>
    </row>
    <row r="58" spans="1:4" ht="13">
      <c r="A58" s="17">
        <v>36312</v>
      </c>
      <c r="B58" s="12">
        <v>1702</v>
      </c>
      <c r="C58" s="12">
        <v>-2.2999999999999998</v>
      </c>
      <c r="D58" s="22">
        <v>84</v>
      </c>
    </row>
    <row r="59" spans="1:4" ht="13">
      <c r="A59" s="17">
        <v>36342</v>
      </c>
      <c r="B59" s="12">
        <v>1682</v>
      </c>
      <c r="C59" s="12">
        <v>-2.89</v>
      </c>
      <c r="D59" s="22">
        <v>84.313725490196077</v>
      </c>
    </row>
    <row r="60" spans="1:4" ht="13">
      <c r="A60" s="17">
        <v>36373</v>
      </c>
      <c r="B60" s="12">
        <v>1671</v>
      </c>
      <c r="C60" s="12">
        <v>-2.85</v>
      </c>
      <c r="D60" s="22">
        <v>82.692307692307693</v>
      </c>
    </row>
    <row r="61" spans="1:4" ht="13">
      <c r="A61" s="17">
        <v>36404</v>
      </c>
      <c r="B61" s="12">
        <v>1551</v>
      </c>
      <c r="C61" s="12">
        <v>-6.85</v>
      </c>
      <c r="D61" s="22">
        <v>94.339622641509436</v>
      </c>
    </row>
    <row r="62" spans="1:4" ht="13">
      <c r="A62" s="17">
        <v>36434</v>
      </c>
      <c r="B62" s="12">
        <v>1649</v>
      </c>
      <c r="C62" s="12">
        <v>3.06</v>
      </c>
      <c r="D62" s="22">
        <v>51.851851851851855</v>
      </c>
    </row>
    <row r="63" spans="1:4" ht="13">
      <c r="A63" s="17">
        <v>36465</v>
      </c>
      <c r="B63" s="12">
        <v>1672</v>
      </c>
      <c r="C63" s="12">
        <v>1.95</v>
      </c>
      <c r="D63" s="22">
        <v>58.181818181818187</v>
      </c>
    </row>
    <row r="64" spans="1:4" ht="13">
      <c r="A64" s="17">
        <v>36495</v>
      </c>
      <c r="B64" s="12">
        <v>1683</v>
      </c>
      <c r="C64" s="12">
        <v>-1.1200000000000001</v>
      </c>
      <c r="D64" s="22">
        <v>73.214285714285722</v>
      </c>
    </row>
    <row r="65" spans="1:4" ht="13">
      <c r="A65" s="17">
        <v>36526</v>
      </c>
      <c r="B65" s="12">
        <v>1727</v>
      </c>
      <c r="C65" s="12">
        <v>2.68</v>
      </c>
      <c r="D65" s="22">
        <v>50.877192982456144</v>
      </c>
    </row>
    <row r="66" spans="1:4" ht="13">
      <c r="A66" s="17">
        <v>36557</v>
      </c>
      <c r="B66" s="12">
        <v>1692</v>
      </c>
      <c r="C66" s="12">
        <v>1.26</v>
      </c>
      <c r="D66" s="22">
        <v>60.344827586206897</v>
      </c>
    </row>
    <row r="67" spans="1:4" ht="13">
      <c r="A67" s="17">
        <v>36586</v>
      </c>
      <c r="B67" s="12">
        <v>1651</v>
      </c>
      <c r="C67" s="12">
        <v>6.45</v>
      </c>
      <c r="D67" s="22">
        <v>22.033898305084747</v>
      </c>
    </row>
    <row r="68" spans="1:4" ht="13">
      <c r="A68" s="17">
        <v>36617</v>
      </c>
      <c r="B68" s="12">
        <v>1597</v>
      </c>
      <c r="C68" s="12">
        <v>-3.15</v>
      </c>
      <c r="D68" s="22">
        <v>88.333333333333329</v>
      </c>
    </row>
    <row r="69" spans="1:4" ht="13">
      <c r="A69" s="17">
        <v>36647</v>
      </c>
      <c r="B69" s="12">
        <v>1543</v>
      </c>
      <c r="C69" s="12">
        <v>-7.72</v>
      </c>
      <c r="D69" s="22">
        <v>98.360655737704917</v>
      </c>
    </row>
    <row r="70" spans="1:4" ht="13">
      <c r="A70" s="17">
        <v>36678</v>
      </c>
      <c r="B70" s="12">
        <v>1572</v>
      </c>
      <c r="C70" s="12">
        <v>-6.6</v>
      </c>
      <c r="D70" s="22">
        <v>91.935483870967744</v>
      </c>
    </row>
    <row r="71" spans="1:4" ht="13">
      <c r="A71" s="17">
        <v>36708</v>
      </c>
      <c r="B71" s="12">
        <v>1542</v>
      </c>
      <c r="C71" s="12">
        <v>-10.71</v>
      </c>
      <c r="D71" s="22">
        <v>100</v>
      </c>
    </row>
    <row r="72" spans="1:4" ht="13">
      <c r="A72" s="17">
        <v>36739</v>
      </c>
      <c r="B72" s="12">
        <v>1552</v>
      </c>
      <c r="C72" s="12">
        <v>-8.27</v>
      </c>
      <c r="D72" s="22">
        <v>96.875</v>
      </c>
    </row>
    <row r="73" spans="1:4" ht="13">
      <c r="A73" s="17">
        <v>36770</v>
      </c>
      <c r="B73" s="12">
        <v>1570</v>
      </c>
      <c r="C73" s="12">
        <v>-4.91</v>
      </c>
      <c r="D73" s="22">
        <v>84.615384615384613</v>
      </c>
    </row>
    <row r="74" spans="1:4" ht="13">
      <c r="A74" s="17">
        <v>36800</v>
      </c>
      <c r="B74" s="12">
        <v>1577</v>
      </c>
      <c r="C74" s="12">
        <v>-1.25</v>
      </c>
      <c r="D74" s="22">
        <v>68.181818181818187</v>
      </c>
    </row>
    <row r="75" spans="1:4" ht="13">
      <c r="A75" s="17">
        <v>36831</v>
      </c>
      <c r="B75" s="12">
        <v>1614</v>
      </c>
      <c r="C75" s="12">
        <v>4.5999999999999996</v>
      </c>
      <c r="D75" s="22">
        <v>28.358208955223887</v>
      </c>
    </row>
    <row r="76" spans="1:4" ht="13">
      <c r="A76" s="17">
        <v>36861</v>
      </c>
      <c r="B76" s="12">
        <v>1543</v>
      </c>
      <c r="C76" s="12">
        <v>-1.84</v>
      </c>
      <c r="D76" s="22">
        <v>72.058823529411768</v>
      </c>
    </row>
    <row r="77" spans="1:4" ht="13">
      <c r="A77" s="17">
        <v>36892</v>
      </c>
      <c r="B77" s="12">
        <v>1699</v>
      </c>
      <c r="C77" s="12">
        <v>10.18</v>
      </c>
      <c r="D77" s="22">
        <v>11.594202898550719</v>
      </c>
    </row>
    <row r="78" spans="1:4" ht="13">
      <c r="A78" s="17">
        <v>36923</v>
      </c>
      <c r="B78" s="12">
        <v>1656</v>
      </c>
      <c r="C78" s="12">
        <v>6.7</v>
      </c>
      <c r="D78" s="22">
        <v>18.571428571428569</v>
      </c>
    </row>
    <row r="79" spans="1:4" ht="13">
      <c r="A79" s="17">
        <v>36951</v>
      </c>
      <c r="B79" s="12">
        <v>1659</v>
      </c>
      <c r="C79" s="12">
        <v>5.67</v>
      </c>
      <c r="D79" s="22">
        <v>23.943661971830991</v>
      </c>
    </row>
    <row r="80" spans="1:4" ht="13">
      <c r="A80" s="17">
        <v>36982</v>
      </c>
      <c r="B80" s="12">
        <v>1666</v>
      </c>
      <c r="C80" s="12">
        <v>5.64</v>
      </c>
      <c r="D80" s="22">
        <v>25</v>
      </c>
    </row>
    <row r="81" spans="1:4" ht="13">
      <c r="A81" s="17">
        <v>37012</v>
      </c>
      <c r="B81" s="12">
        <v>1665</v>
      </c>
      <c r="C81" s="12">
        <v>3.16</v>
      </c>
      <c r="D81" s="22">
        <v>45.890410958904106</v>
      </c>
    </row>
    <row r="82" spans="1:4" ht="13">
      <c r="A82" s="17">
        <v>37043</v>
      </c>
      <c r="B82" s="12">
        <v>1626</v>
      </c>
      <c r="C82" s="12">
        <v>5.38</v>
      </c>
      <c r="D82" s="22">
        <v>29.729729729729726</v>
      </c>
    </row>
    <row r="83" spans="1:4" ht="13">
      <c r="A83" s="17">
        <v>37073</v>
      </c>
      <c r="B83" s="12">
        <v>1598</v>
      </c>
      <c r="C83" s="12">
        <v>-5.94</v>
      </c>
      <c r="D83" s="22">
        <v>88</v>
      </c>
    </row>
    <row r="84" spans="1:4" ht="13">
      <c r="A84" s="17">
        <v>37104</v>
      </c>
      <c r="B84" s="12">
        <v>1615</v>
      </c>
      <c r="C84" s="12">
        <v>-2.48</v>
      </c>
      <c r="D84" s="22">
        <v>76.31578947368422</v>
      </c>
    </row>
    <row r="85" spans="1:4" ht="13">
      <c r="A85" s="17">
        <v>37135</v>
      </c>
      <c r="B85" s="12">
        <v>1565</v>
      </c>
      <c r="C85" s="12">
        <v>-5.67</v>
      </c>
      <c r="D85" s="22">
        <v>87.012987012987011</v>
      </c>
    </row>
    <row r="86" spans="1:4" ht="13">
      <c r="A86" s="17">
        <v>37165</v>
      </c>
      <c r="B86" s="12">
        <v>1566</v>
      </c>
      <c r="C86" s="12">
        <v>-6</v>
      </c>
      <c r="D86" s="22">
        <v>88.461538461538467</v>
      </c>
    </row>
    <row r="87" spans="1:4" ht="13">
      <c r="A87" s="17">
        <v>37196</v>
      </c>
      <c r="B87" s="12">
        <v>1651</v>
      </c>
      <c r="C87" s="12">
        <v>-0.84</v>
      </c>
      <c r="D87" s="22">
        <v>63.291139240506325</v>
      </c>
    </row>
    <row r="88" spans="1:4" ht="13">
      <c r="A88" s="17">
        <v>37226</v>
      </c>
      <c r="B88" s="12">
        <v>1680</v>
      </c>
      <c r="C88" s="12">
        <v>3.32</v>
      </c>
      <c r="D88" s="22">
        <v>41.25</v>
      </c>
    </row>
    <row r="89" spans="1:4" ht="13">
      <c r="A89" s="17">
        <v>37257</v>
      </c>
      <c r="B89" s="12">
        <v>1665</v>
      </c>
      <c r="C89" s="12">
        <v>4.1900000000000004</v>
      </c>
      <c r="D89" s="22">
        <v>34.567901234567898</v>
      </c>
    </row>
    <row r="90" spans="1:4" ht="13">
      <c r="A90" s="17">
        <v>37288</v>
      </c>
      <c r="B90" s="12">
        <v>1787</v>
      </c>
      <c r="C90" s="12">
        <v>10.65</v>
      </c>
      <c r="D90" s="22">
        <v>7.3170731707317032</v>
      </c>
    </row>
    <row r="91" spans="1:4" ht="13">
      <c r="A91" s="17">
        <v>37316</v>
      </c>
      <c r="B91" s="12">
        <v>1691</v>
      </c>
      <c r="C91" s="12">
        <v>8.0500000000000007</v>
      </c>
      <c r="D91" s="22">
        <v>12.048192771084345</v>
      </c>
    </row>
    <row r="92" spans="1:4" ht="13">
      <c r="A92" s="17">
        <v>37347</v>
      </c>
      <c r="B92" s="12">
        <v>1669</v>
      </c>
      <c r="C92" s="12">
        <v>6.58</v>
      </c>
      <c r="D92" s="22">
        <v>19.047619047619051</v>
      </c>
    </row>
    <row r="93" spans="1:4" ht="13">
      <c r="A93" s="17">
        <v>37377</v>
      </c>
      <c r="B93" s="12">
        <v>1716</v>
      </c>
      <c r="C93" s="12">
        <v>3.94</v>
      </c>
      <c r="D93" s="22">
        <v>40</v>
      </c>
    </row>
    <row r="94" spans="1:4" ht="13">
      <c r="A94" s="17">
        <v>37408</v>
      </c>
      <c r="B94" s="12">
        <v>1758</v>
      </c>
      <c r="C94" s="12">
        <v>4.6399999999999997</v>
      </c>
      <c r="D94" s="22">
        <v>30.813953488372093</v>
      </c>
    </row>
    <row r="95" spans="1:4" ht="13">
      <c r="A95" s="17">
        <v>37438</v>
      </c>
      <c r="B95" s="12">
        <v>1738</v>
      </c>
      <c r="C95" s="12">
        <v>4.38</v>
      </c>
      <c r="D95" s="22">
        <v>35.632183908045974</v>
      </c>
    </row>
    <row r="96" spans="1:4" ht="13">
      <c r="A96" s="17">
        <v>37469</v>
      </c>
      <c r="B96" s="12">
        <v>1695</v>
      </c>
      <c r="C96" s="12">
        <v>-5.15</v>
      </c>
      <c r="D96" s="22">
        <v>85.795454545454547</v>
      </c>
    </row>
    <row r="97" spans="1:4" ht="13">
      <c r="A97" s="17">
        <v>37500</v>
      </c>
      <c r="B97" s="12">
        <v>1803</v>
      </c>
      <c r="C97" s="12">
        <v>6.62</v>
      </c>
      <c r="D97" s="22">
        <v>17.977528089887642</v>
      </c>
    </row>
    <row r="98" spans="1:4" ht="13">
      <c r="A98" s="17">
        <v>37530</v>
      </c>
      <c r="B98" s="12">
        <v>1799</v>
      </c>
      <c r="C98" s="12">
        <v>7.79</v>
      </c>
      <c r="D98" s="22">
        <v>13.333333333333329</v>
      </c>
    </row>
    <row r="99" spans="1:4" ht="13">
      <c r="A99" s="17">
        <v>37561</v>
      </c>
      <c r="B99" s="12">
        <v>1771</v>
      </c>
      <c r="C99" s="12">
        <v>3.21</v>
      </c>
      <c r="D99" s="22">
        <v>47.252747252747248</v>
      </c>
    </row>
    <row r="100" spans="1:4" ht="13">
      <c r="A100" s="17">
        <v>37591</v>
      </c>
      <c r="B100" s="12">
        <v>1896</v>
      </c>
      <c r="C100" s="12">
        <v>7.85</v>
      </c>
      <c r="D100" s="22">
        <v>13.043478260869563</v>
      </c>
    </row>
    <row r="101" spans="1:4" ht="13">
      <c r="A101" s="17">
        <v>37622</v>
      </c>
      <c r="B101" s="12">
        <v>1808</v>
      </c>
      <c r="C101" s="12">
        <v>4.03</v>
      </c>
      <c r="D101" s="22">
        <v>40.86021505376344</v>
      </c>
    </row>
    <row r="102" spans="1:4" ht="13">
      <c r="A102" s="17">
        <v>37653</v>
      </c>
      <c r="B102" s="12">
        <v>1854</v>
      </c>
      <c r="C102" s="12">
        <v>9.3800000000000008</v>
      </c>
      <c r="D102" s="22">
        <v>10.638297872340431</v>
      </c>
    </row>
    <row r="103" spans="1:4" ht="13">
      <c r="A103" s="17">
        <v>37681</v>
      </c>
      <c r="B103" s="12">
        <v>1757</v>
      </c>
      <c r="C103" s="12">
        <v>-2.5499999999999998</v>
      </c>
      <c r="D103" s="22">
        <v>77.89473684210526</v>
      </c>
    </row>
    <row r="104" spans="1:4" ht="13">
      <c r="A104" s="17">
        <v>37712</v>
      </c>
      <c r="B104" s="12">
        <v>1803</v>
      </c>
      <c r="C104" s="12">
        <v>0.22</v>
      </c>
      <c r="D104" s="22">
        <v>63.541666666666671</v>
      </c>
    </row>
    <row r="105" spans="1:4" ht="13">
      <c r="A105" s="17">
        <v>37742</v>
      </c>
      <c r="B105" s="12">
        <v>1835</v>
      </c>
      <c r="C105" s="12">
        <v>3.61</v>
      </c>
      <c r="D105" s="22">
        <v>45.360824742268044</v>
      </c>
    </row>
    <row r="106" spans="1:4" ht="13">
      <c r="A106" s="17">
        <v>37773</v>
      </c>
      <c r="B106" s="12">
        <v>1875</v>
      </c>
      <c r="C106" s="12">
        <v>-1.1100000000000001</v>
      </c>
      <c r="D106" s="22">
        <v>69.387755102040813</v>
      </c>
    </row>
    <row r="107" spans="1:4" ht="13">
      <c r="A107" s="17">
        <v>37803</v>
      </c>
      <c r="B107" s="12">
        <v>1885</v>
      </c>
      <c r="C107" s="12">
        <v>4.26</v>
      </c>
      <c r="D107" s="22">
        <v>36.363636363636367</v>
      </c>
    </row>
    <row r="108" spans="1:4" ht="13">
      <c r="A108" s="17">
        <v>37834</v>
      </c>
      <c r="B108" s="12">
        <v>1966</v>
      </c>
      <c r="C108" s="12">
        <v>6.04</v>
      </c>
      <c r="D108" s="22">
        <v>23</v>
      </c>
    </row>
    <row r="109" spans="1:4" ht="13">
      <c r="A109" s="17">
        <v>37865</v>
      </c>
      <c r="B109" s="12">
        <v>1961</v>
      </c>
      <c r="C109" s="12">
        <v>11.61</v>
      </c>
      <c r="D109" s="22">
        <v>3.9603960396039639</v>
      </c>
    </row>
    <row r="110" spans="1:4" ht="13">
      <c r="A110" s="17">
        <v>37895</v>
      </c>
      <c r="B110" s="12">
        <v>2012</v>
      </c>
      <c r="C110" s="12">
        <v>11.59</v>
      </c>
      <c r="D110" s="22">
        <v>4.9019607843137294</v>
      </c>
    </row>
    <row r="111" spans="1:4" ht="13">
      <c r="A111" s="17">
        <v>37926</v>
      </c>
      <c r="B111" s="12">
        <v>1918</v>
      </c>
      <c r="C111" s="12">
        <v>4.5199999999999996</v>
      </c>
      <c r="D111" s="22">
        <v>35.922330097087368</v>
      </c>
    </row>
    <row r="112" spans="1:4" ht="13">
      <c r="A112" s="17">
        <v>37956</v>
      </c>
      <c r="B112" s="12">
        <v>1987</v>
      </c>
      <c r="C112" s="12">
        <v>5.97</v>
      </c>
      <c r="D112" s="22">
        <v>25</v>
      </c>
    </row>
    <row r="113" spans="1:4" ht="13">
      <c r="A113" s="17">
        <v>37987</v>
      </c>
      <c r="B113" s="12">
        <v>1952</v>
      </c>
      <c r="C113" s="12">
        <v>3.55</v>
      </c>
      <c r="D113" s="22">
        <v>48.571428571428577</v>
      </c>
    </row>
    <row r="114" spans="1:4" ht="13">
      <c r="A114" s="17">
        <v>38018</v>
      </c>
      <c r="B114" s="12">
        <v>1966</v>
      </c>
      <c r="C114" s="12">
        <v>0</v>
      </c>
      <c r="D114" s="22">
        <v>66.981132075471692</v>
      </c>
    </row>
    <row r="115" spans="1:4" ht="13">
      <c r="A115" s="17">
        <v>38047</v>
      </c>
      <c r="B115" s="12">
        <v>2066</v>
      </c>
      <c r="C115" s="12">
        <v>5.35</v>
      </c>
      <c r="D115" s="22">
        <v>31.775700934579447</v>
      </c>
    </row>
    <row r="116" spans="1:4" ht="13">
      <c r="A116" s="17">
        <v>38078</v>
      </c>
      <c r="B116" s="12">
        <v>2070</v>
      </c>
      <c r="C116" s="12">
        <v>2.88</v>
      </c>
      <c r="D116" s="22">
        <v>55.555555555555557</v>
      </c>
    </row>
    <row r="117" spans="1:4" ht="13">
      <c r="A117" s="17">
        <v>38108</v>
      </c>
      <c r="B117" s="12">
        <v>2150</v>
      </c>
      <c r="C117" s="12">
        <v>12.1</v>
      </c>
      <c r="D117" s="22">
        <v>3.6697247706422047</v>
      </c>
    </row>
    <row r="118" spans="1:4" ht="13">
      <c r="A118" s="17">
        <v>38139</v>
      </c>
      <c r="B118" s="12">
        <v>2020</v>
      </c>
      <c r="C118" s="12">
        <v>1.66</v>
      </c>
      <c r="D118" s="22">
        <v>61.818181818181813</v>
      </c>
    </row>
    <row r="119" spans="1:4" ht="13">
      <c r="A119" s="17">
        <v>38169</v>
      </c>
      <c r="B119" s="12">
        <v>2112</v>
      </c>
      <c r="C119" s="12">
        <v>8.1999999999999993</v>
      </c>
      <c r="D119" s="22">
        <v>12.612612612612622</v>
      </c>
    </row>
    <row r="120" spans="1:4" ht="13">
      <c r="A120" s="17">
        <v>38200</v>
      </c>
      <c r="B120" s="12">
        <v>2056</v>
      </c>
      <c r="C120" s="12">
        <v>4.58</v>
      </c>
      <c r="D120" s="22">
        <v>35.714285714285708</v>
      </c>
    </row>
    <row r="121" spans="1:4" ht="13">
      <c r="A121" s="17">
        <v>38231</v>
      </c>
      <c r="B121" s="12">
        <v>2041</v>
      </c>
      <c r="C121" s="12">
        <v>-1.21</v>
      </c>
      <c r="D121" s="22">
        <v>74.336283185840699</v>
      </c>
    </row>
    <row r="122" spans="1:4" ht="13">
      <c r="A122" s="17">
        <v>38261</v>
      </c>
      <c r="B122" s="12">
        <v>2097</v>
      </c>
      <c r="C122" s="12">
        <v>1.3</v>
      </c>
      <c r="D122" s="22">
        <v>62.280701754385966</v>
      </c>
    </row>
    <row r="123" spans="1:4" ht="13">
      <c r="A123" s="17">
        <v>38292</v>
      </c>
      <c r="B123" s="12">
        <v>2079</v>
      </c>
      <c r="C123" s="12">
        <v>-3.3</v>
      </c>
      <c r="D123" s="22">
        <v>86.086956521739125</v>
      </c>
    </row>
    <row r="124" spans="1:4" ht="13">
      <c r="A124" s="17">
        <v>38322</v>
      </c>
      <c r="B124" s="12">
        <v>2082</v>
      </c>
      <c r="C124" s="12">
        <v>3.07</v>
      </c>
      <c r="D124" s="22">
        <v>53.448275862068968</v>
      </c>
    </row>
    <row r="125" spans="1:4" ht="13">
      <c r="A125" s="17">
        <v>38353</v>
      </c>
      <c r="B125" s="12">
        <v>2139</v>
      </c>
      <c r="C125" s="12">
        <v>1.28</v>
      </c>
      <c r="D125" s="22">
        <v>62.393162393162392</v>
      </c>
    </row>
    <row r="126" spans="1:4" ht="13">
      <c r="A126" s="17">
        <v>38384</v>
      </c>
      <c r="B126" s="12">
        <v>2114</v>
      </c>
      <c r="C126" s="12">
        <v>2.82</v>
      </c>
      <c r="D126" s="22">
        <v>55.084745762711862</v>
      </c>
    </row>
    <row r="127" spans="1:4" ht="13">
      <c r="A127" s="17">
        <v>38412</v>
      </c>
      <c r="B127" s="12">
        <v>2062</v>
      </c>
      <c r="C127" s="12">
        <v>1.03</v>
      </c>
      <c r="D127" s="22">
        <v>64.705882352941174</v>
      </c>
    </row>
    <row r="128" spans="1:4" ht="13">
      <c r="A128" s="17">
        <v>38443</v>
      </c>
      <c r="B128" s="12">
        <v>2150</v>
      </c>
      <c r="C128" s="12">
        <v>2.5299999999999998</v>
      </c>
      <c r="D128" s="22">
        <v>55.833333333333336</v>
      </c>
    </row>
    <row r="129" spans="1:4" ht="13">
      <c r="A129" s="17">
        <v>38473</v>
      </c>
      <c r="B129" s="12">
        <v>2085</v>
      </c>
      <c r="C129" s="12">
        <v>0.28999999999999998</v>
      </c>
      <c r="D129" s="22">
        <v>66.115702479338836</v>
      </c>
    </row>
    <row r="130" spans="1:4" ht="13">
      <c r="A130" s="17">
        <v>38504</v>
      </c>
      <c r="B130" s="12">
        <v>2178</v>
      </c>
      <c r="C130" s="12">
        <v>4.6100000000000003</v>
      </c>
      <c r="D130" s="22">
        <v>31.967213114754102</v>
      </c>
    </row>
    <row r="131" spans="1:4" ht="13">
      <c r="A131" s="17">
        <v>38534</v>
      </c>
      <c r="B131" s="12">
        <v>2203</v>
      </c>
      <c r="C131" s="12">
        <v>2.99</v>
      </c>
      <c r="D131" s="22">
        <v>52.845528455284551</v>
      </c>
    </row>
    <row r="132" spans="1:4" ht="13">
      <c r="A132" s="17">
        <v>38565</v>
      </c>
      <c r="B132" s="12">
        <v>2219</v>
      </c>
      <c r="C132" s="12">
        <v>4.97</v>
      </c>
      <c r="D132" s="22">
        <v>29.838709677419345</v>
      </c>
    </row>
    <row r="133" spans="1:4" ht="13">
      <c r="A133" s="17">
        <v>38596</v>
      </c>
      <c r="B133" s="12">
        <v>2263</v>
      </c>
      <c r="C133" s="12">
        <v>9.75</v>
      </c>
      <c r="D133" s="22">
        <v>10.399999999999991</v>
      </c>
    </row>
    <row r="134" spans="1:4" ht="13">
      <c r="A134" s="17">
        <v>38626</v>
      </c>
      <c r="B134" s="12">
        <v>2170</v>
      </c>
      <c r="C134" s="12">
        <v>0.93</v>
      </c>
      <c r="D134" s="22">
        <v>65.873015873015873</v>
      </c>
    </row>
    <row r="135" spans="1:4" ht="13">
      <c r="A135" s="17">
        <v>38657</v>
      </c>
      <c r="B135" s="12">
        <v>2218</v>
      </c>
      <c r="C135" s="12">
        <v>6.38</v>
      </c>
      <c r="D135" s="22">
        <v>22.047244094488192</v>
      </c>
    </row>
    <row r="136" spans="1:4" ht="13">
      <c r="A136" s="17">
        <v>38687</v>
      </c>
      <c r="B136" s="12">
        <v>2120</v>
      </c>
      <c r="C136" s="12">
        <v>-2.66</v>
      </c>
      <c r="D136" s="22">
        <v>82.8125</v>
      </c>
    </row>
    <row r="137" spans="1:4" ht="13">
      <c r="A137" s="17">
        <v>38718</v>
      </c>
      <c r="B137" s="12">
        <v>2212</v>
      </c>
      <c r="C137" s="12">
        <v>0.41</v>
      </c>
      <c r="D137" s="22">
        <v>66.666666666666671</v>
      </c>
    </row>
    <row r="138" spans="1:4" ht="13">
      <c r="A138" s="17">
        <v>38749</v>
      </c>
      <c r="B138" s="12">
        <v>2141</v>
      </c>
      <c r="C138" s="12">
        <v>-3.52</v>
      </c>
      <c r="D138" s="22">
        <v>87.692307692307693</v>
      </c>
    </row>
    <row r="139" spans="1:4" ht="13">
      <c r="A139" s="17">
        <v>38777</v>
      </c>
      <c r="B139" s="12">
        <v>2118</v>
      </c>
      <c r="C139" s="12">
        <v>-6.41</v>
      </c>
      <c r="D139" s="22">
        <v>93.129770992366417</v>
      </c>
    </row>
    <row r="140" spans="1:4" ht="13">
      <c r="A140" s="17">
        <v>38808</v>
      </c>
      <c r="B140" s="12">
        <v>1998</v>
      </c>
      <c r="C140" s="12">
        <v>-7.93</v>
      </c>
      <c r="D140" s="22">
        <v>97.727272727272734</v>
      </c>
    </row>
    <row r="141" spans="1:4" ht="13">
      <c r="A141" s="17">
        <v>38838</v>
      </c>
      <c r="B141" s="12">
        <v>1905</v>
      </c>
      <c r="C141" s="12">
        <v>-14.11</v>
      </c>
      <c r="D141" s="22">
        <v>100</v>
      </c>
    </row>
    <row r="142" spans="1:4" ht="13">
      <c r="A142" s="17">
        <v>38869</v>
      </c>
      <c r="B142" s="12">
        <v>1867</v>
      </c>
      <c r="C142" s="12">
        <v>-11.93</v>
      </c>
      <c r="D142" s="22">
        <v>99.253731343283576</v>
      </c>
    </row>
    <row r="143" spans="1:4" ht="13">
      <c r="A143" s="17">
        <v>38899</v>
      </c>
      <c r="B143" s="12">
        <v>1763</v>
      </c>
      <c r="C143" s="12">
        <v>-20.3</v>
      </c>
      <c r="D143" s="22">
        <v>100</v>
      </c>
    </row>
    <row r="144" spans="1:4" ht="13">
      <c r="A144" s="17">
        <v>38930</v>
      </c>
      <c r="B144" s="12">
        <v>1722</v>
      </c>
      <c r="C144" s="12">
        <v>-19.57</v>
      </c>
      <c r="D144" s="22">
        <v>99.264705882352942</v>
      </c>
    </row>
    <row r="145" spans="1:4" ht="13">
      <c r="A145" s="17">
        <v>38961</v>
      </c>
      <c r="B145" s="12">
        <v>1655</v>
      </c>
      <c r="C145" s="12">
        <v>-21.86</v>
      </c>
      <c r="D145" s="22">
        <v>100</v>
      </c>
    </row>
    <row r="146" spans="1:4" ht="13">
      <c r="A146" s="17">
        <v>38991</v>
      </c>
      <c r="B146" s="12">
        <v>1570</v>
      </c>
      <c r="C146" s="12">
        <v>-21.42</v>
      </c>
      <c r="D146" s="22">
        <v>99.275362318840578</v>
      </c>
    </row>
    <row r="147" spans="1:4" ht="13">
      <c r="A147" s="17">
        <v>39022</v>
      </c>
      <c r="B147" s="12">
        <v>1535</v>
      </c>
      <c r="C147" s="12">
        <v>-19.420000000000002</v>
      </c>
      <c r="D147" s="22">
        <v>97.122302158273385</v>
      </c>
    </row>
    <row r="148" spans="1:4" ht="13">
      <c r="A148" s="17">
        <v>39052</v>
      </c>
      <c r="B148" s="12">
        <v>1638</v>
      </c>
      <c r="C148" s="12">
        <v>-12.27</v>
      </c>
      <c r="D148" s="22">
        <v>95.714285714285708</v>
      </c>
    </row>
    <row r="149" spans="1:4" ht="13">
      <c r="A149" s="17">
        <v>39083</v>
      </c>
      <c r="B149" s="12">
        <v>1626</v>
      </c>
      <c r="C149" s="12">
        <v>-7.77</v>
      </c>
      <c r="D149" s="22">
        <v>91.489361702127667</v>
      </c>
    </row>
    <row r="150" spans="1:4" ht="13">
      <c r="A150" s="17">
        <v>39114</v>
      </c>
      <c r="B150" s="12">
        <v>1598</v>
      </c>
      <c r="C150" s="12">
        <v>-7.2</v>
      </c>
      <c r="D150" s="22">
        <v>90.140845070422529</v>
      </c>
    </row>
    <row r="151" spans="1:4" ht="13">
      <c r="A151" s="17">
        <v>39142</v>
      </c>
      <c r="B151" s="12">
        <v>1596</v>
      </c>
      <c r="C151" s="12">
        <v>-3.56</v>
      </c>
      <c r="D151" s="22">
        <v>80.419580419580427</v>
      </c>
    </row>
    <row r="152" spans="1:4" ht="13">
      <c r="A152" s="17">
        <v>39173</v>
      </c>
      <c r="B152" s="12">
        <v>1470</v>
      </c>
      <c r="C152" s="12">
        <v>-6.37</v>
      </c>
      <c r="D152" s="22">
        <v>85.416666666666671</v>
      </c>
    </row>
    <row r="153" spans="1:4" ht="13">
      <c r="A153" s="17">
        <v>39203</v>
      </c>
      <c r="B153" s="12">
        <v>1493</v>
      </c>
      <c r="C153" s="12">
        <v>-2.74</v>
      </c>
      <c r="D153" s="22">
        <v>74.482758620689651</v>
      </c>
    </row>
    <row r="154" spans="1:4" ht="13">
      <c r="A154" s="17">
        <v>39234</v>
      </c>
      <c r="B154" s="12">
        <v>1407</v>
      </c>
      <c r="C154" s="12">
        <v>-14.1</v>
      </c>
      <c r="D154" s="22">
        <v>95.890410958904113</v>
      </c>
    </row>
    <row r="155" spans="1:4" ht="13">
      <c r="A155" s="17">
        <v>39264</v>
      </c>
      <c r="B155" s="12">
        <v>1361</v>
      </c>
      <c r="C155" s="12">
        <v>-16.3</v>
      </c>
      <c r="D155" s="22">
        <v>96.598639455782319</v>
      </c>
    </row>
    <row r="156" spans="1:4" ht="13">
      <c r="A156" s="17">
        <v>39295</v>
      </c>
      <c r="B156" s="12">
        <v>1321</v>
      </c>
      <c r="C156" s="12">
        <v>-17.329999999999998</v>
      </c>
      <c r="D156" s="22">
        <v>96.621621621621628</v>
      </c>
    </row>
    <row r="157" spans="1:4" ht="13">
      <c r="A157" s="17">
        <v>39326</v>
      </c>
      <c r="B157" s="12">
        <v>1261</v>
      </c>
      <c r="C157" s="12">
        <v>-20.99</v>
      </c>
      <c r="D157" s="22">
        <v>98.65771812080537</v>
      </c>
    </row>
    <row r="158" spans="1:4" ht="13">
      <c r="A158" s="17">
        <v>39356</v>
      </c>
      <c r="B158" s="12">
        <v>1192</v>
      </c>
      <c r="C158" s="12">
        <v>-18.91</v>
      </c>
      <c r="D158" s="22">
        <v>96</v>
      </c>
    </row>
    <row r="159" spans="1:4" ht="13">
      <c r="A159" s="17">
        <v>39387</v>
      </c>
      <c r="B159" s="12">
        <v>1224</v>
      </c>
      <c r="C159" s="12">
        <v>-18.02</v>
      </c>
      <c r="D159" s="22">
        <v>95.36423841059603</v>
      </c>
    </row>
    <row r="160" spans="1:4" ht="13">
      <c r="A160" s="17">
        <v>39417</v>
      </c>
      <c r="B160" s="12">
        <v>1149</v>
      </c>
      <c r="C160" s="12">
        <v>-18.34</v>
      </c>
      <c r="D160" s="22">
        <v>95.39473684210526</v>
      </c>
    </row>
    <row r="161" spans="1:4" ht="13">
      <c r="A161" s="17">
        <v>39448</v>
      </c>
      <c r="B161" s="12">
        <v>1094</v>
      </c>
      <c r="C161" s="12">
        <v>-19.62</v>
      </c>
      <c r="D161" s="22">
        <v>97.385620915032675</v>
      </c>
    </row>
    <row r="162" spans="1:4" ht="13">
      <c r="A162" s="17">
        <v>39479</v>
      </c>
      <c r="B162" s="12">
        <v>1014</v>
      </c>
      <c r="C162" s="12">
        <v>-23.24</v>
      </c>
      <c r="D162" s="22">
        <v>100</v>
      </c>
    </row>
    <row r="163" spans="1:4" ht="13">
      <c r="A163" s="17">
        <v>39508</v>
      </c>
      <c r="B163" s="12">
        <v>967</v>
      </c>
      <c r="C163" s="12">
        <v>-23.31</v>
      </c>
      <c r="D163" s="22">
        <v>100</v>
      </c>
    </row>
    <row r="164" spans="1:4" ht="13">
      <c r="A164" s="17">
        <v>39539</v>
      </c>
      <c r="B164" s="12">
        <v>1008</v>
      </c>
      <c r="C164" s="12">
        <v>-15.44</v>
      </c>
      <c r="D164" s="22">
        <v>91.025641025641022</v>
      </c>
    </row>
    <row r="165" spans="1:4" ht="13">
      <c r="A165" s="17">
        <v>39569</v>
      </c>
      <c r="B165" s="12">
        <v>995</v>
      </c>
      <c r="C165" s="12">
        <v>-18.71</v>
      </c>
      <c r="D165" s="22">
        <v>93.630573248407643</v>
      </c>
    </row>
    <row r="166" spans="1:4" ht="13">
      <c r="A166" s="17">
        <v>39600</v>
      </c>
      <c r="B166" s="12">
        <v>1180</v>
      </c>
      <c r="C166" s="12">
        <v>2.7</v>
      </c>
      <c r="D166" s="22">
        <v>44.936708860759488</v>
      </c>
    </row>
    <row r="167" spans="1:4" ht="13">
      <c r="A167" s="17">
        <v>39630</v>
      </c>
      <c r="B167" s="12">
        <v>921</v>
      </c>
      <c r="C167" s="12">
        <v>-15.81</v>
      </c>
      <c r="D167" s="22">
        <v>90.566037735849051</v>
      </c>
    </row>
    <row r="168" spans="1:4" ht="13">
      <c r="A168" s="17">
        <v>39661</v>
      </c>
      <c r="B168" s="12">
        <v>858</v>
      </c>
      <c r="C168" s="12">
        <v>-15.38</v>
      </c>
      <c r="D168" s="22">
        <v>89.375</v>
      </c>
    </row>
    <row r="169" spans="1:4" ht="13">
      <c r="A169" s="17">
        <v>39692</v>
      </c>
      <c r="B169" s="12">
        <v>797</v>
      </c>
      <c r="C169" s="12">
        <v>-17.579999999999998</v>
      </c>
      <c r="D169" s="22">
        <v>91.925465838509311</v>
      </c>
    </row>
    <row r="170" spans="1:4" ht="13">
      <c r="A170" s="17">
        <v>39722</v>
      </c>
      <c r="B170" s="12">
        <v>736</v>
      </c>
      <c r="C170" s="12">
        <v>-26.98</v>
      </c>
      <c r="D170" s="22">
        <v>100</v>
      </c>
    </row>
    <row r="171" spans="1:4" ht="13">
      <c r="A171" s="17">
        <v>39753</v>
      </c>
      <c r="B171" s="12">
        <v>626</v>
      </c>
      <c r="C171" s="12">
        <v>-37.090000000000003</v>
      </c>
      <c r="D171" s="22">
        <v>100</v>
      </c>
    </row>
    <row r="172" spans="1:4" ht="13">
      <c r="A172" s="17">
        <v>39783</v>
      </c>
      <c r="B172" s="12">
        <v>554</v>
      </c>
      <c r="C172" s="12">
        <v>-53.05</v>
      </c>
      <c r="D172" s="22">
        <v>100</v>
      </c>
    </row>
    <row r="173" spans="1:4" ht="13">
      <c r="A173" s="17">
        <v>39814</v>
      </c>
      <c r="B173" s="12">
        <v>545</v>
      </c>
      <c r="C173" s="12">
        <v>-40.83</v>
      </c>
      <c r="D173" s="22">
        <v>99.393939393939391</v>
      </c>
    </row>
    <row r="174" spans="1:4" ht="13">
      <c r="A174" s="17">
        <v>39845</v>
      </c>
      <c r="B174" s="12">
        <v>558</v>
      </c>
      <c r="C174" s="12">
        <v>-34.97</v>
      </c>
      <c r="D174" s="22">
        <v>98.192771084337352</v>
      </c>
    </row>
    <row r="175" spans="1:4" ht="13">
      <c r="A175" s="17">
        <v>39873</v>
      </c>
      <c r="B175" s="12">
        <v>513</v>
      </c>
      <c r="C175" s="12">
        <v>-35.630000000000003</v>
      </c>
      <c r="D175" s="22">
        <v>98.203592814371262</v>
      </c>
    </row>
    <row r="176" spans="1:4" ht="13">
      <c r="A176" s="17">
        <v>39904</v>
      </c>
      <c r="B176" s="12">
        <v>521</v>
      </c>
      <c r="C176" s="12">
        <v>-29.21</v>
      </c>
      <c r="D176" s="22">
        <v>97.023809523809518</v>
      </c>
    </row>
    <row r="177" spans="1:4" ht="13">
      <c r="A177" s="17">
        <v>39934</v>
      </c>
      <c r="B177" s="12">
        <v>556</v>
      </c>
      <c r="C177" s="12">
        <v>-11.18</v>
      </c>
      <c r="D177" s="22">
        <v>82.248520710059168</v>
      </c>
    </row>
    <row r="178" spans="1:4" ht="13">
      <c r="A178" s="17">
        <v>39965</v>
      </c>
      <c r="B178" s="12">
        <v>601</v>
      </c>
      <c r="C178" s="12">
        <v>8.48</v>
      </c>
      <c r="D178" s="22">
        <v>8.8235294117647101</v>
      </c>
    </row>
    <row r="179" spans="1:4" ht="13">
      <c r="A179" s="17">
        <v>39995</v>
      </c>
      <c r="B179" s="12">
        <v>595</v>
      </c>
      <c r="C179" s="12">
        <v>9.17</v>
      </c>
      <c r="D179" s="22">
        <v>8.7719298245614112</v>
      </c>
    </row>
    <row r="180" spans="1:4" ht="13">
      <c r="A180" s="17">
        <v>40026</v>
      </c>
      <c r="B180" s="12">
        <v>616</v>
      </c>
      <c r="C180" s="12">
        <v>10.39</v>
      </c>
      <c r="D180" s="22">
        <v>6.9767441860465169</v>
      </c>
    </row>
    <row r="181" spans="1:4" ht="13">
      <c r="A181" s="17">
        <v>40057</v>
      </c>
      <c r="B181" s="12">
        <v>609</v>
      </c>
      <c r="C181" s="12">
        <v>18.71</v>
      </c>
      <c r="D181" s="22">
        <v>0</v>
      </c>
    </row>
    <row r="182" spans="1:4" ht="13">
      <c r="A182" s="17">
        <v>40087</v>
      </c>
      <c r="B182" s="12">
        <v>583</v>
      </c>
      <c r="C182" s="12">
        <v>11.9</v>
      </c>
      <c r="D182" s="22">
        <v>3.448275862068968</v>
      </c>
    </row>
    <row r="183" spans="1:4" ht="13">
      <c r="A183" s="17">
        <v>40118</v>
      </c>
      <c r="B183" s="12">
        <v>623</v>
      </c>
      <c r="C183" s="12">
        <v>12.05</v>
      </c>
      <c r="D183" s="22">
        <v>3.4285714285714306</v>
      </c>
    </row>
    <row r="184" spans="1:4" ht="13">
      <c r="A184" s="17">
        <v>40148</v>
      </c>
      <c r="B184" s="12">
        <v>664</v>
      </c>
      <c r="C184" s="12">
        <v>10.48</v>
      </c>
      <c r="D184" s="22">
        <v>8.5227272727272663</v>
      </c>
    </row>
    <row r="185" spans="1:4" ht="13">
      <c r="A185" s="17">
        <v>40179</v>
      </c>
      <c r="B185" s="12">
        <v>636</v>
      </c>
      <c r="C185" s="12">
        <v>6.89</v>
      </c>
      <c r="D185" s="22">
        <v>16.949152542372886</v>
      </c>
    </row>
    <row r="186" spans="1:4" ht="13">
      <c r="A186" s="17">
        <v>40210</v>
      </c>
      <c r="B186" s="12">
        <v>650</v>
      </c>
      <c r="C186" s="12">
        <v>5.52</v>
      </c>
      <c r="D186" s="22">
        <v>24.719101123595507</v>
      </c>
    </row>
    <row r="187" spans="1:4" ht="13">
      <c r="A187" s="17">
        <v>40238</v>
      </c>
      <c r="B187" s="12">
        <v>687</v>
      </c>
      <c r="C187" s="12">
        <v>12.81</v>
      </c>
      <c r="D187" s="22">
        <v>1.6759776536312927</v>
      </c>
    </row>
    <row r="188" spans="1:4" ht="13">
      <c r="A188" s="17">
        <v>40269</v>
      </c>
      <c r="B188" s="12">
        <v>637</v>
      </c>
      <c r="C188" s="12">
        <v>9.26</v>
      </c>
      <c r="D188" s="22">
        <v>11.666666666666671</v>
      </c>
    </row>
    <row r="189" spans="1:4" ht="13">
      <c r="A189" s="17">
        <v>40299</v>
      </c>
      <c r="B189" s="12">
        <v>575</v>
      </c>
      <c r="C189" s="12">
        <v>-7.7</v>
      </c>
      <c r="D189" s="22">
        <v>79.55801104972376</v>
      </c>
    </row>
    <row r="190" spans="1:4" ht="13">
      <c r="A190" s="17">
        <v>40330</v>
      </c>
      <c r="B190" s="12">
        <v>587</v>
      </c>
      <c r="C190" s="12">
        <v>-11.6</v>
      </c>
      <c r="D190" s="22">
        <v>83.516483516483518</v>
      </c>
    </row>
    <row r="191" spans="1:4" ht="13">
      <c r="A191" s="17">
        <v>40360</v>
      </c>
      <c r="B191" s="12">
        <v>579</v>
      </c>
      <c r="C191" s="12">
        <v>-8.9600000000000009</v>
      </c>
      <c r="D191" s="22">
        <v>81.420765027322403</v>
      </c>
    </row>
    <row r="192" spans="1:4" ht="13">
      <c r="A192" s="17">
        <v>40391</v>
      </c>
      <c r="B192" s="12">
        <v>580</v>
      </c>
      <c r="C192" s="12">
        <v>-10.77</v>
      </c>
      <c r="D192" s="22">
        <v>82.608695652173907</v>
      </c>
    </row>
    <row r="193" spans="1:4" ht="13">
      <c r="A193" s="17">
        <v>40422</v>
      </c>
      <c r="B193" s="12">
        <v>563</v>
      </c>
      <c r="C193" s="12">
        <v>-18.05</v>
      </c>
      <c r="D193" s="22">
        <v>89.729729729729726</v>
      </c>
    </row>
    <row r="194" spans="1:4" ht="13">
      <c r="A194" s="17">
        <v>40452</v>
      </c>
      <c r="B194" s="12">
        <v>558</v>
      </c>
      <c r="C194" s="12">
        <v>-12.4</v>
      </c>
      <c r="D194" s="22">
        <v>84.408602150537632</v>
      </c>
    </row>
    <row r="195" spans="1:4" ht="13">
      <c r="A195" s="17">
        <v>40483</v>
      </c>
      <c r="B195" s="12">
        <v>560</v>
      </c>
      <c r="C195" s="12">
        <v>-2.61</v>
      </c>
      <c r="D195" s="22">
        <v>63.636363636363633</v>
      </c>
    </row>
    <row r="196" spans="1:4" ht="13">
      <c r="A196" s="17">
        <v>40513</v>
      </c>
      <c r="B196" s="12">
        <v>632</v>
      </c>
      <c r="C196" s="12">
        <v>7.67</v>
      </c>
      <c r="D196" s="22">
        <v>15.425531914893625</v>
      </c>
    </row>
    <row r="197" spans="1:4" ht="13">
      <c r="A197" s="17">
        <v>40544</v>
      </c>
      <c r="B197" s="12">
        <v>576</v>
      </c>
      <c r="C197" s="12">
        <v>-0.52</v>
      </c>
      <c r="D197" s="22">
        <v>56.084656084656089</v>
      </c>
    </row>
    <row r="198" spans="1:4" ht="13">
      <c r="A198" s="17">
        <v>40575</v>
      </c>
      <c r="B198" s="12">
        <v>542</v>
      </c>
      <c r="C198" s="12">
        <v>-6.55</v>
      </c>
      <c r="D198" s="22">
        <v>74.73684210526315</v>
      </c>
    </row>
    <row r="199" spans="1:4" ht="13">
      <c r="A199" s="17">
        <v>40603</v>
      </c>
      <c r="B199" s="12">
        <v>583</v>
      </c>
      <c r="C199" s="12">
        <v>3.55</v>
      </c>
      <c r="D199" s="22">
        <v>37.434554973821989</v>
      </c>
    </row>
    <row r="200" spans="1:4" ht="13">
      <c r="A200" s="17">
        <v>40634</v>
      </c>
      <c r="B200" s="12">
        <v>581</v>
      </c>
      <c r="C200" s="12">
        <v>4.12</v>
      </c>
      <c r="D200" s="22">
        <v>33.333333333333343</v>
      </c>
    </row>
    <row r="201" spans="1:4" ht="13">
      <c r="A201" s="17">
        <v>40664</v>
      </c>
      <c r="B201" s="12">
        <v>618</v>
      </c>
      <c r="C201" s="12">
        <v>10.36</v>
      </c>
      <c r="D201" s="22">
        <v>9.326424870466326</v>
      </c>
    </row>
    <row r="202" spans="1:4" ht="13">
      <c r="A202" s="17">
        <v>40695</v>
      </c>
      <c r="B202" s="12">
        <v>636</v>
      </c>
      <c r="C202" s="12">
        <v>0.63</v>
      </c>
      <c r="D202" s="22">
        <v>52.061855670103093</v>
      </c>
    </row>
    <row r="203" spans="1:4" ht="13">
      <c r="A203" s="17">
        <v>40725</v>
      </c>
      <c r="B203" s="12">
        <v>621</v>
      </c>
      <c r="C203" s="12">
        <v>7.81</v>
      </c>
      <c r="D203" s="22">
        <v>14.871794871794876</v>
      </c>
    </row>
    <row r="204" spans="1:4" ht="13">
      <c r="A204" s="17">
        <v>40756</v>
      </c>
      <c r="B204" s="12">
        <v>647</v>
      </c>
      <c r="C204" s="12">
        <v>19.37</v>
      </c>
      <c r="D204" s="22">
        <v>0</v>
      </c>
    </row>
    <row r="205" spans="1:4" ht="13">
      <c r="A205" s="17">
        <v>40787</v>
      </c>
      <c r="B205" s="12">
        <v>610</v>
      </c>
      <c r="C205" s="12">
        <v>4.63</v>
      </c>
      <c r="D205" s="22">
        <v>28.934010152284259</v>
      </c>
    </row>
    <row r="206" spans="1:4" ht="13">
      <c r="A206" s="17">
        <v>40817</v>
      </c>
      <c r="B206" s="12">
        <v>671</v>
      </c>
      <c r="C206" s="12">
        <v>15.49</v>
      </c>
      <c r="D206" s="22">
        <v>1.5151515151515156</v>
      </c>
    </row>
    <row r="207" spans="1:4" ht="13">
      <c r="A207" s="17">
        <v>40848</v>
      </c>
      <c r="B207" s="12">
        <v>706</v>
      </c>
      <c r="C207" s="12">
        <v>14.24</v>
      </c>
      <c r="D207" s="22">
        <v>2.0100502512562741</v>
      </c>
    </row>
    <row r="208" spans="1:4" ht="13">
      <c r="A208" s="17">
        <v>40878</v>
      </c>
      <c r="B208" s="12">
        <v>697</v>
      </c>
      <c r="C208" s="12">
        <v>9.59</v>
      </c>
      <c r="D208" s="22">
        <v>12</v>
      </c>
    </row>
    <row r="209" spans="1:4" ht="13">
      <c r="A209" s="17">
        <v>40909</v>
      </c>
      <c r="B209" s="12">
        <v>712</v>
      </c>
      <c r="C209" s="12">
        <v>14.65</v>
      </c>
      <c r="D209" s="22">
        <v>1.990049751243788</v>
      </c>
    </row>
    <row r="210" spans="1:4" ht="13">
      <c r="A210" s="17">
        <v>40940</v>
      </c>
      <c r="B210" s="12">
        <v>738</v>
      </c>
      <c r="C210" s="12">
        <v>14.06</v>
      </c>
      <c r="D210" s="22">
        <v>2.9702970297029765</v>
      </c>
    </row>
    <row r="211" spans="1:4" ht="13">
      <c r="A211" s="17">
        <v>40969</v>
      </c>
      <c r="B211" s="12">
        <v>806</v>
      </c>
      <c r="C211" s="12">
        <v>32.130000000000003</v>
      </c>
      <c r="D211" s="22">
        <v>0</v>
      </c>
    </row>
    <row r="212" spans="1:4" ht="13">
      <c r="A212" s="17">
        <v>41000</v>
      </c>
      <c r="B212" s="12">
        <v>732</v>
      </c>
      <c r="C212" s="12">
        <v>9.09</v>
      </c>
      <c r="D212" s="22">
        <v>15.196078431372555</v>
      </c>
    </row>
    <row r="213" spans="1:4" ht="13">
      <c r="A213" s="17">
        <v>41030</v>
      </c>
      <c r="B213" s="12">
        <v>796</v>
      </c>
      <c r="C213" s="12">
        <v>12.75</v>
      </c>
      <c r="D213" s="22">
        <v>4.8780487804878021</v>
      </c>
    </row>
    <row r="214" spans="1:4" ht="13">
      <c r="A214" s="17">
        <v>41061</v>
      </c>
      <c r="B214" s="12">
        <v>794</v>
      </c>
      <c r="C214" s="12">
        <v>13.92</v>
      </c>
      <c r="D214" s="22">
        <v>3.8834951456310591</v>
      </c>
    </row>
    <row r="215" spans="1:4" ht="13">
      <c r="A215" s="17">
        <v>41091</v>
      </c>
      <c r="B215" s="12">
        <v>849</v>
      </c>
      <c r="C215" s="12">
        <v>19.239999999999998</v>
      </c>
      <c r="D215" s="22">
        <v>0.96618357487923845</v>
      </c>
    </row>
    <row r="216" spans="1:4" ht="13">
      <c r="A216" s="17">
        <v>41122</v>
      </c>
      <c r="B216" s="12">
        <v>840</v>
      </c>
      <c r="C216" s="12">
        <v>13.82</v>
      </c>
      <c r="D216" s="22">
        <v>4.8076923076923066</v>
      </c>
    </row>
    <row r="217" spans="1:4" ht="13">
      <c r="A217" s="17">
        <v>41153</v>
      </c>
      <c r="B217" s="12">
        <v>930</v>
      </c>
      <c r="C217" s="12">
        <v>15.38</v>
      </c>
      <c r="D217" s="22">
        <v>2.8708133971291971</v>
      </c>
    </row>
    <row r="218" spans="1:4" ht="13">
      <c r="A218" s="17">
        <v>41183</v>
      </c>
      <c r="B218" s="12">
        <v>887</v>
      </c>
      <c r="C218" s="12">
        <v>21.17</v>
      </c>
      <c r="D218" s="22">
        <v>0.4761904761904816</v>
      </c>
    </row>
    <row r="219" spans="1:4" ht="13">
      <c r="A219" s="17">
        <v>41214</v>
      </c>
      <c r="B219" s="12">
        <v>917</v>
      </c>
      <c r="C219" s="12">
        <v>15.2</v>
      </c>
      <c r="D219" s="22">
        <v>3.7914691943127963</v>
      </c>
    </row>
    <row r="220" spans="1:4" ht="13">
      <c r="A220" s="17">
        <v>41244</v>
      </c>
      <c r="B220" s="12">
        <v>941</v>
      </c>
      <c r="C220" s="12">
        <v>18.510000000000002</v>
      </c>
      <c r="D220" s="22">
        <v>2.3584905660377444</v>
      </c>
    </row>
    <row r="221" spans="1:4" ht="13">
      <c r="A221" s="17">
        <v>41275</v>
      </c>
      <c r="B221" s="12">
        <v>940</v>
      </c>
      <c r="C221" s="12">
        <v>10.72</v>
      </c>
      <c r="D221" s="22">
        <v>12.676056338028175</v>
      </c>
    </row>
    <row r="222" spans="1:4" ht="13">
      <c r="A222" s="17">
        <v>41306</v>
      </c>
      <c r="B222" s="12">
        <v>980</v>
      </c>
      <c r="C222" s="12">
        <v>16.670000000000002</v>
      </c>
      <c r="D222" s="22">
        <v>2.8037383177570092</v>
      </c>
    </row>
    <row r="223" spans="1:4" ht="13">
      <c r="A223" s="17">
        <v>41334</v>
      </c>
      <c r="B223" s="12">
        <v>936</v>
      </c>
      <c r="C223" s="12">
        <v>0.65</v>
      </c>
      <c r="D223" s="22">
        <v>56.279069767441861</v>
      </c>
    </row>
    <row r="224" spans="1:4" ht="13">
      <c r="A224" s="17">
        <v>41365</v>
      </c>
      <c r="B224" s="12">
        <v>1012</v>
      </c>
      <c r="C224" s="12">
        <v>14.09</v>
      </c>
      <c r="D224" s="22">
        <v>6.018518518518519</v>
      </c>
    </row>
    <row r="225" spans="1:4" ht="13">
      <c r="A225" s="17">
        <v>41395</v>
      </c>
      <c r="B225" s="12">
        <v>1003</v>
      </c>
      <c r="C225" s="12">
        <v>9.3800000000000008</v>
      </c>
      <c r="D225" s="22">
        <v>18.202764976958534</v>
      </c>
    </row>
    <row r="226" spans="1:4" ht="13">
      <c r="A226" s="17">
        <v>41426</v>
      </c>
      <c r="B226" s="12">
        <v>942</v>
      </c>
      <c r="C226" s="12">
        <v>0.11</v>
      </c>
      <c r="D226" s="22">
        <v>60.091743119266056</v>
      </c>
    </row>
    <row r="227" spans="1:4" ht="13">
      <c r="A227" s="17">
        <v>41456</v>
      </c>
      <c r="B227" s="12">
        <v>997</v>
      </c>
      <c r="C227" s="12">
        <v>6.06</v>
      </c>
      <c r="D227" s="22">
        <v>28.310502283105023</v>
      </c>
    </row>
    <row r="228" spans="1:4" ht="13">
      <c r="A228" s="17">
        <v>41487</v>
      </c>
      <c r="B228" s="12">
        <v>964</v>
      </c>
      <c r="C228" s="12">
        <v>-1.63</v>
      </c>
      <c r="D228" s="22">
        <v>65.454545454545453</v>
      </c>
    </row>
    <row r="229" spans="1:4" ht="13">
      <c r="A229" s="17">
        <v>41518</v>
      </c>
      <c r="B229" s="12">
        <v>1004</v>
      </c>
      <c r="C229" s="12">
        <v>7.26</v>
      </c>
      <c r="D229" s="22">
        <v>24.886877828054295</v>
      </c>
    </row>
    <row r="230" spans="1:4" ht="13">
      <c r="A230" s="17">
        <v>41548</v>
      </c>
      <c r="B230" s="12">
        <v>1044</v>
      </c>
      <c r="C230" s="12">
        <v>3.16</v>
      </c>
      <c r="D230" s="22">
        <v>46.846846846846844</v>
      </c>
    </row>
    <row r="231" spans="1:4" ht="13">
      <c r="A231" s="17">
        <v>41579</v>
      </c>
      <c r="B231" s="12">
        <v>1029</v>
      </c>
      <c r="C231" s="12">
        <v>2.59</v>
      </c>
      <c r="D231" s="22">
        <v>50.672645739910315</v>
      </c>
    </row>
    <row r="232" spans="1:4" ht="13">
      <c r="A232" s="17">
        <v>41609</v>
      </c>
      <c r="B232" s="12">
        <v>1005</v>
      </c>
      <c r="C232" s="12">
        <v>6.69</v>
      </c>
      <c r="D232" s="22">
        <v>25.892857142857139</v>
      </c>
    </row>
    <row r="233" spans="1:4" ht="13">
      <c r="A233" s="17">
        <v>41640</v>
      </c>
      <c r="B233" s="12">
        <v>976</v>
      </c>
      <c r="C233" s="12">
        <v>-2.11</v>
      </c>
      <c r="D233" s="22">
        <v>67.555555555555557</v>
      </c>
    </row>
    <row r="234" spans="1:4" ht="13">
      <c r="A234" s="17">
        <v>41671</v>
      </c>
      <c r="B234" s="12">
        <v>1039</v>
      </c>
      <c r="C234" s="12">
        <v>7.78</v>
      </c>
      <c r="D234" s="22">
        <v>22.56637168141593</v>
      </c>
    </row>
    <row r="235" spans="1:4" ht="13">
      <c r="A235" s="17">
        <v>41699</v>
      </c>
      <c r="B235" s="12">
        <v>1067</v>
      </c>
      <c r="C235" s="12">
        <v>6.27</v>
      </c>
      <c r="D235" s="22">
        <v>28.634361233480178</v>
      </c>
    </row>
    <row r="236" spans="1:4" ht="13">
      <c r="A236" s="17">
        <v>41730</v>
      </c>
      <c r="B236" s="12">
        <v>1090</v>
      </c>
      <c r="C236" s="12">
        <v>4.41</v>
      </c>
      <c r="D236" s="22">
        <v>38.596491228070171</v>
      </c>
    </row>
    <row r="237" spans="1:4" ht="13">
      <c r="A237" s="17">
        <v>41760</v>
      </c>
      <c r="B237" s="12">
        <v>1018</v>
      </c>
      <c r="C237" s="12">
        <v>-1.07</v>
      </c>
      <c r="D237" s="22">
        <v>63.755458515283841</v>
      </c>
    </row>
    <row r="238" spans="1:4" ht="13">
      <c r="A238" s="17">
        <v>41791</v>
      </c>
      <c r="B238" s="12">
        <v>1010</v>
      </c>
      <c r="C238" s="12">
        <v>0.5</v>
      </c>
      <c r="D238" s="22">
        <v>57.826086956521735</v>
      </c>
    </row>
    <row r="239" spans="1:4" ht="13">
      <c r="A239" s="17">
        <v>41821</v>
      </c>
      <c r="B239" s="12">
        <v>1076</v>
      </c>
      <c r="C239" s="12">
        <v>10.25</v>
      </c>
      <c r="D239" s="22">
        <v>15.584415584415595</v>
      </c>
    </row>
    <row r="240" spans="1:4" ht="13">
      <c r="A240" s="17">
        <v>41852</v>
      </c>
      <c r="B240" s="12">
        <v>1047</v>
      </c>
      <c r="C240" s="12">
        <v>0.77</v>
      </c>
      <c r="D240" s="22">
        <v>56.896551724137936</v>
      </c>
    </row>
    <row r="241" spans="1:4" ht="13">
      <c r="A241" s="17">
        <v>41883</v>
      </c>
      <c r="B241" s="12">
        <v>1077</v>
      </c>
      <c r="C241" s="12">
        <v>0.94</v>
      </c>
      <c r="D241" s="22">
        <v>56.223175965665234</v>
      </c>
    </row>
    <row r="242" spans="1:4" ht="13">
      <c r="A242" s="17">
        <v>41913</v>
      </c>
      <c r="B242" s="12">
        <v>1094</v>
      </c>
      <c r="C242" s="12">
        <v>0.37</v>
      </c>
      <c r="D242" s="22">
        <v>59.401709401709404</v>
      </c>
    </row>
    <row r="243" spans="1:4" ht="13">
      <c r="A243" s="17">
        <v>41944</v>
      </c>
      <c r="B243" s="12">
        <v>1059</v>
      </c>
      <c r="C243" s="12">
        <v>4.03</v>
      </c>
      <c r="D243" s="22">
        <v>41.063829787234042</v>
      </c>
    </row>
    <row r="244" spans="1:4" ht="13">
      <c r="A244" s="17">
        <v>41974</v>
      </c>
      <c r="B244" s="12">
        <v>1072</v>
      </c>
      <c r="C244" s="12">
        <v>6.14</v>
      </c>
      <c r="D244" s="22">
        <v>28.389830508474574</v>
      </c>
    </row>
    <row r="245" spans="1:4" ht="13">
      <c r="A245" s="17">
        <v>42005</v>
      </c>
      <c r="B245" s="12">
        <v>1049</v>
      </c>
      <c r="C245" s="12">
        <v>-2.5099999999999998</v>
      </c>
      <c r="D245" s="22">
        <v>70.042194092827003</v>
      </c>
    </row>
    <row r="246" spans="1:4" ht="13">
      <c r="A246" s="17">
        <v>42036</v>
      </c>
      <c r="B246" s="12">
        <v>1127</v>
      </c>
      <c r="C246" s="12">
        <v>7.64</v>
      </c>
      <c r="D246" s="22">
        <v>22.689075630252091</v>
      </c>
    </row>
    <row r="247" spans="1:4" ht="13">
      <c r="A247" s="17">
        <v>42064</v>
      </c>
      <c r="B247" s="12">
        <v>1072</v>
      </c>
      <c r="C247" s="12">
        <v>-0.46</v>
      </c>
      <c r="D247" s="22">
        <v>62.343096234309627</v>
      </c>
    </row>
    <row r="248" spans="1:4" ht="13">
      <c r="A248" s="17">
        <v>42095</v>
      </c>
      <c r="B248" s="12">
        <v>1166</v>
      </c>
      <c r="C248" s="12">
        <v>6.58</v>
      </c>
      <c r="D248" s="22">
        <v>26.458333333333329</v>
      </c>
    </row>
    <row r="249" spans="1:4" ht="13">
      <c r="A249" s="17">
        <v>42125</v>
      </c>
      <c r="B249" s="12">
        <v>1272</v>
      </c>
      <c r="C249" s="12">
        <v>20.11</v>
      </c>
      <c r="D249" s="22">
        <v>0.82987551867219622</v>
      </c>
    </row>
    <row r="250" spans="1:4" ht="13">
      <c r="A250" s="17">
        <v>42156</v>
      </c>
      <c r="B250" s="12">
        <v>1379</v>
      </c>
      <c r="C250" s="12">
        <v>28.64</v>
      </c>
      <c r="D250" s="22">
        <v>0.41322314049587305</v>
      </c>
    </row>
    <row r="251" spans="1:4" ht="13">
      <c r="A251" s="17">
        <v>42186</v>
      </c>
      <c r="B251" s="12">
        <v>1140</v>
      </c>
      <c r="C251" s="12">
        <v>8.67</v>
      </c>
      <c r="D251" s="22">
        <v>19.341563786008237</v>
      </c>
    </row>
    <row r="252" spans="1:4" ht="13">
      <c r="A252" s="17">
        <v>42217</v>
      </c>
      <c r="B252" s="12">
        <v>1165</v>
      </c>
      <c r="C252" s="12">
        <v>3.37</v>
      </c>
      <c r="D252" s="22">
        <v>45.901639344262293</v>
      </c>
    </row>
    <row r="253" spans="1:4" ht="13">
      <c r="A253" s="17">
        <v>42248</v>
      </c>
      <c r="B253" s="12">
        <v>1144</v>
      </c>
      <c r="C253" s="12">
        <v>6.72</v>
      </c>
      <c r="D253" s="22">
        <v>25.714285714285708</v>
      </c>
    </row>
    <row r="254" spans="1:4" ht="13">
      <c r="A254" s="17">
        <v>42278</v>
      </c>
      <c r="B254" s="12">
        <v>1160</v>
      </c>
      <c r="C254" s="12">
        <v>-0.51</v>
      </c>
      <c r="D254" s="22">
        <v>63.821138211382113</v>
      </c>
    </row>
    <row r="255" spans="1:4" ht="13">
      <c r="A255" s="17">
        <v>42309</v>
      </c>
      <c r="B255" s="12">
        <v>1244</v>
      </c>
      <c r="C255" s="12">
        <v>-2.2000000000000002</v>
      </c>
      <c r="D255" s="22">
        <v>70.040485829959522</v>
      </c>
    </row>
    <row r="256" spans="1:4" ht="13">
      <c r="A256" s="17">
        <v>42339</v>
      </c>
      <c r="B256" s="12">
        <v>1211</v>
      </c>
      <c r="C256" s="12">
        <v>-12.18</v>
      </c>
      <c r="D256" s="22">
        <v>87.5</v>
      </c>
    </row>
    <row r="257" spans="1:4" ht="13">
      <c r="A257" s="17">
        <v>42370</v>
      </c>
      <c r="B257" s="12">
        <v>1171</v>
      </c>
      <c r="C257" s="12">
        <v>2.72</v>
      </c>
      <c r="D257" s="22">
        <v>50.200803212851412</v>
      </c>
    </row>
    <row r="258" spans="1:4" ht="13">
      <c r="A258" s="17">
        <v>42401</v>
      </c>
      <c r="B258" s="12">
        <v>1172</v>
      </c>
      <c r="C258" s="12">
        <v>0.6</v>
      </c>
      <c r="D258" s="22">
        <v>58.4</v>
      </c>
    </row>
    <row r="259" spans="1:4" ht="13">
      <c r="A259" s="17">
        <v>42430</v>
      </c>
      <c r="B259" s="12">
        <v>1118</v>
      </c>
      <c r="C259" s="12">
        <v>-2.27</v>
      </c>
      <c r="D259" s="22">
        <v>70.119521912350592</v>
      </c>
    </row>
    <row r="260" spans="1:4" ht="13">
      <c r="A260" s="17">
        <v>42461</v>
      </c>
      <c r="B260" s="12">
        <v>1160</v>
      </c>
      <c r="C260" s="12">
        <v>0</v>
      </c>
      <c r="D260" s="22">
        <v>62.103174603174608</v>
      </c>
    </row>
    <row r="261" spans="1:4" ht="13">
      <c r="A261" s="17">
        <v>42491</v>
      </c>
      <c r="B261" s="12">
        <v>1205</v>
      </c>
      <c r="C261" s="12">
        <v>-3.14</v>
      </c>
      <c r="D261" s="22">
        <v>74.703557312252968</v>
      </c>
    </row>
    <row r="262" spans="1:4" ht="13">
      <c r="A262" s="17">
        <v>42522</v>
      </c>
      <c r="B262" s="12">
        <v>1208</v>
      </c>
      <c r="C262" s="12">
        <v>-0.25</v>
      </c>
      <c r="D262" s="22">
        <v>62.204724409448822</v>
      </c>
    </row>
    <row r="263" spans="1:4" ht="13">
      <c r="A263" s="17">
        <v>42552</v>
      </c>
      <c r="B263" s="12">
        <v>1198</v>
      </c>
      <c r="C263" s="12">
        <v>2.31</v>
      </c>
      <c r="D263" s="22">
        <v>51.764705882352942</v>
      </c>
    </row>
    <row r="264" spans="1:4" ht="13">
      <c r="A264" s="17">
        <v>42583</v>
      </c>
      <c r="B264" s="12">
        <v>1201</v>
      </c>
      <c r="C264" s="12">
        <v>2.4700000000000002</v>
      </c>
      <c r="D264" s="22">
        <v>50.78125</v>
      </c>
    </row>
    <row r="265" spans="1:4" ht="13">
      <c r="A265" s="17">
        <v>42614</v>
      </c>
      <c r="B265" s="12">
        <v>1303</v>
      </c>
      <c r="C265" s="12">
        <v>16.55</v>
      </c>
      <c r="D265" s="22">
        <v>3.5019455252918306</v>
      </c>
    </row>
    <row r="266" spans="1:4" ht="13">
      <c r="A266" s="17">
        <v>42644</v>
      </c>
      <c r="B266" s="12">
        <v>1254</v>
      </c>
      <c r="C266" s="12">
        <v>8.1</v>
      </c>
      <c r="D266" s="22">
        <v>19.767441860465112</v>
      </c>
    </row>
    <row r="267" spans="1:4" ht="13">
      <c r="A267" s="17">
        <v>42675</v>
      </c>
      <c r="B267" s="12">
        <v>1230</v>
      </c>
      <c r="C267" s="12">
        <v>2.0699999999999998</v>
      </c>
      <c r="D267" s="22">
        <v>52.895752895752892</v>
      </c>
    </row>
    <row r="268" spans="1:4" ht="13">
      <c r="A268" s="17">
        <v>42705</v>
      </c>
      <c r="B268" s="12">
        <v>1248</v>
      </c>
      <c r="C268" s="12">
        <v>3.31</v>
      </c>
      <c r="D268" s="22">
        <v>44.999999999999993</v>
      </c>
    </row>
    <row r="269" spans="1:4" ht="13">
      <c r="A269" s="17">
        <v>42736</v>
      </c>
      <c r="B269" s="12">
        <v>1303</v>
      </c>
      <c r="C269" s="12">
        <v>8.76</v>
      </c>
      <c r="D269" s="22">
        <v>18.390804597701148</v>
      </c>
    </row>
    <row r="270" spans="1:4" ht="13">
      <c r="A270" s="17">
        <v>42767</v>
      </c>
      <c r="B270" s="12">
        <v>1234</v>
      </c>
      <c r="C270" s="12">
        <v>2.75</v>
      </c>
      <c r="D270" s="22">
        <v>49.236641221374043</v>
      </c>
    </row>
    <row r="271" spans="1:4" ht="13">
      <c r="A271" s="17">
        <v>42795</v>
      </c>
      <c r="B271" s="12">
        <v>1272</v>
      </c>
      <c r="C271" s="12">
        <v>-2.38</v>
      </c>
      <c r="D271" s="22">
        <v>71.48288973384031</v>
      </c>
    </row>
    <row r="272" spans="1:4" ht="13">
      <c r="A272" s="17">
        <v>42826</v>
      </c>
      <c r="B272" s="12">
        <v>1251</v>
      </c>
      <c r="C272" s="12">
        <v>-0.24</v>
      </c>
      <c r="D272" s="22">
        <v>62.878787878787875</v>
      </c>
    </row>
    <row r="273" spans="1:4" ht="13">
      <c r="A273" s="17">
        <v>42856</v>
      </c>
      <c r="B273" s="12">
        <v>1208</v>
      </c>
      <c r="C273" s="12">
        <v>-1.79</v>
      </c>
      <c r="D273" s="22">
        <v>69.056603773584911</v>
      </c>
    </row>
    <row r="274" spans="1:4" ht="13">
      <c r="A274" s="17">
        <v>42887</v>
      </c>
      <c r="B274" s="12">
        <v>1353</v>
      </c>
      <c r="C274" s="12">
        <v>8.41</v>
      </c>
      <c r="D274" s="22">
        <v>19.172932330827066</v>
      </c>
    </row>
    <row r="275" spans="1:4" ht="13">
      <c r="A275" s="17">
        <v>42917</v>
      </c>
      <c r="B275" s="12">
        <v>1256</v>
      </c>
      <c r="C275" s="12">
        <v>-3.61</v>
      </c>
      <c r="D275" s="22">
        <v>77.528089887640448</v>
      </c>
    </row>
    <row r="276" spans="1:4" ht="13">
      <c r="A276" s="17">
        <v>42948</v>
      </c>
      <c r="B276" s="12">
        <v>1319</v>
      </c>
      <c r="C276" s="12">
        <v>6.89</v>
      </c>
      <c r="D276" s="22">
        <v>24.81343283582089</v>
      </c>
    </row>
    <row r="277" spans="1:4" ht="13">
      <c r="A277" s="17">
        <v>42979</v>
      </c>
      <c r="B277" s="12">
        <v>1273</v>
      </c>
      <c r="C277" s="12">
        <v>0.08</v>
      </c>
      <c r="D277" s="22">
        <v>61.710037174721187</v>
      </c>
    </row>
    <row r="278" spans="1:4" ht="13">
      <c r="A278" s="17">
        <v>43009</v>
      </c>
      <c r="B278" s="12">
        <v>1356</v>
      </c>
      <c r="C278" s="12">
        <v>8.39</v>
      </c>
      <c r="D278" s="22">
        <v>19.259259259259252</v>
      </c>
    </row>
    <row r="279" spans="1:4" ht="13">
      <c r="A279" s="17">
        <v>43040</v>
      </c>
      <c r="B279" s="12">
        <v>1299</v>
      </c>
      <c r="C279" s="12">
        <v>7.53</v>
      </c>
      <c r="D279" s="22">
        <v>23.985239852398522</v>
      </c>
    </row>
    <row r="280" spans="1:4" ht="13">
      <c r="A280" s="17">
        <v>43070</v>
      </c>
      <c r="B280" s="12">
        <v>1311</v>
      </c>
      <c r="C280" s="12">
        <v>-3.1</v>
      </c>
      <c r="D280" s="22">
        <v>75.367647058823536</v>
      </c>
    </row>
    <row r="281" spans="1:4" ht="13">
      <c r="A281" s="17">
        <v>43101</v>
      </c>
      <c r="B281" s="12">
        <v>1317</v>
      </c>
      <c r="C281" s="12">
        <v>4.8600000000000003</v>
      </c>
      <c r="D281" s="22">
        <v>34.432234432234438</v>
      </c>
    </row>
    <row r="282" spans="1:4" ht="13">
      <c r="A282" s="17">
        <v>43132</v>
      </c>
      <c r="B282" s="12">
        <v>1321</v>
      </c>
      <c r="C282" s="12">
        <v>0.15</v>
      </c>
      <c r="D282" s="22">
        <v>60.948905109489047</v>
      </c>
    </row>
    <row r="283" spans="1:4" ht="13">
      <c r="A283" s="17">
        <v>43160</v>
      </c>
      <c r="B283" s="12">
        <v>1385</v>
      </c>
      <c r="C283" s="12">
        <v>8.8000000000000007</v>
      </c>
      <c r="D283" s="22">
        <v>17.454545454545453</v>
      </c>
    </row>
    <row r="284" spans="1:4" ht="13">
      <c r="A284" s="17">
        <v>43191</v>
      </c>
      <c r="B284" s="12">
        <v>1378</v>
      </c>
      <c r="C284" s="12">
        <v>1.62</v>
      </c>
      <c r="D284" s="22">
        <v>54.347826086956523</v>
      </c>
    </row>
    <row r="285" spans="1:4" ht="13">
      <c r="A285" s="17">
        <v>43221</v>
      </c>
      <c r="B285" s="12">
        <v>1338</v>
      </c>
      <c r="C285" s="12">
        <v>3</v>
      </c>
      <c r="D285" s="22">
        <v>47.653429602888089</v>
      </c>
    </row>
    <row r="286" spans="1:4" ht="13">
      <c r="A286" s="17">
        <v>43252</v>
      </c>
      <c r="B286" s="12">
        <v>1345</v>
      </c>
      <c r="C286" s="12">
        <v>2.59</v>
      </c>
      <c r="D286" s="22">
        <v>50.539568345323744</v>
      </c>
    </row>
    <row r="287" spans="1:4" ht="13">
      <c r="A287" s="17">
        <v>43282</v>
      </c>
      <c r="B287" s="12">
        <v>1334</v>
      </c>
      <c r="C287" s="12">
        <v>1.29</v>
      </c>
      <c r="D287" s="22">
        <v>55.197132616487451</v>
      </c>
    </row>
    <row r="288" spans="1:4" ht="13">
      <c r="A288" s="17">
        <v>43313</v>
      </c>
      <c r="B288" s="12">
        <v>1273</v>
      </c>
      <c r="C288" s="12">
        <v>-3.63</v>
      </c>
      <c r="D288" s="22">
        <v>78.571428571428569</v>
      </c>
    </row>
    <row r="289" spans="1:4" ht="13">
      <c r="A289" s="17">
        <v>43344</v>
      </c>
      <c r="B289" s="12">
        <v>1314</v>
      </c>
      <c r="C289" s="12">
        <v>-5.13</v>
      </c>
      <c r="D289" s="22">
        <v>79.359430604982208</v>
      </c>
    </row>
    <row r="290" spans="1:4" ht="13">
      <c r="A290" s="17">
        <v>43374</v>
      </c>
      <c r="B290" s="12">
        <v>1272</v>
      </c>
      <c r="C290" s="12">
        <v>-7.69</v>
      </c>
      <c r="D290" s="22">
        <v>84.39716312056737</v>
      </c>
    </row>
    <row r="291" spans="1:4" ht="13">
      <c r="A291" s="17">
        <v>43405</v>
      </c>
      <c r="B291" s="12">
        <v>1340</v>
      </c>
      <c r="C291" s="12">
        <v>0.15</v>
      </c>
      <c r="D291" s="22">
        <v>60.954063604240282</v>
      </c>
    </row>
    <row r="292" spans="1:4" ht="13">
      <c r="A292" s="17">
        <v>43435</v>
      </c>
      <c r="B292" s="12">
        <v>1317</v>
      </c>
      <c r="C292" s="12">
        <v>-2.08</v>
      </c>
      <c r="D292" s="22">
        <v>70.070422535211264</v>
      </c>
    </row>
    <row r="293" spans="1:4" ht="13">
      <c r="A293" s="17">
        <v>43466</v>
      </c>
      <c r="B293" s="12">
        <v>1254</v>
      </c>
      <c r="C293" s="12">
        <v>-6</v>
      </c>
      <c r="D293" s="22">
        <v>80.877192982456137</v>
      </c>
    </row>
    <row r="294" spans="1:4" ht="13">
      <c r="A294" s="17">
        <v>43497</v>
      </c>
      <c r="B294" s="12">
        <v>1286</v>
      </c>
      <c r="C294" s="12">
        <v>1.02</v>
      </c>
      <c r="D294" s="22">
        <v>55.594405594405593</v>
      </c>
    </row>
    <row r="295" spans="1:4" ht="13">
      <c r="A295" s="17">
        <v>43525</v>
      </c>
      <c r="B295" s="12">
        <v>1295</v>
      </c>
      <c r="C295" s="12">
        <v>-1.45</v>
      </c>
      <c r="D295" s="22">
        <v>67.944250871080143</v>
      </c>
    </row>
    <row r="296" spans="1:4" ht="13">
      <c r="A296" s="17">
        <v>43556</v>
      </c>
      <c r="B296" s="12">
        <v>1322</v>
      </c>
      <c r="C296" s="12">
        <v>3.93</v>
      </c>
      <c r="D296" s="22">
        <v>40.277777777777779</v>
      </c>
    </row>
    <row r="297" spans="1:4" ht="13">
      <c r="A297" s="17">
        <v>43586</v>
      </c>
      <c r="B297" s="12">
        <v>1347</v>
      </c>
      <c r="C297" s="12">
        <v>0.52</v>
      </c>
      <c r="D297" s="22">
        <v>57.785467128027683</v>
      </c>
    </row>
    <row r="298" spans="1:4" ht="13">
      <c r="A298" s="17">
        <v>43617</v>
      </c>
      <c r="B298" s="12">
        <v>1299</v>
      </c>
      <c r="C298" s="12">
        <v>-1.37</v>
      </c>
      <c r="D298" s="22">
        <v>67.931034482758633</v>
      </c>
    </row>
    <row r="299" spans="1:4" ht="13">
      <c r="A299" s="17">
        <v>43647</v>
      </c>
      <c r="B299" s="12">
        <v>1379</v>
      </c>
      <c r="C299" s="12">
        <v>9.9700000000000006</v>
      </c>
      <c r="D299" s="22">
        <v>14.089347079037807</v>
      </c>
    </row>
    <row r="300" spans="1:4" ht="13">
      <c r="A300" s="17">
        <v>43678</v>
      </c>
      <c r="B300" s="12">
        <v>1482</v>
      </c>
      <c r="C300" s="12">
        <v>15.24</v>
      </c>
      <c r="D300" s="22">
        <v>4.4520547945205493</v>
      </c>
    </row>
    <row r="301" spans="1:4" ht="13">
      <c r="A301" s="17">
        <v>43709</v>
      </c>
      <c r="B301" s="12">
        <v>1469</v>
      </c>
      <c r="C301" s="12">
        <v>13.44</v>
      </c>
      <c r="D301" s="22">
        <v>7.5085324232081945</v>
      </c>
    </row>
    <row r="302" spans="1:4" ht="13">
      <c r="A302" s="17">
        <v>43739</v>
      </c>
      <c r="B302" s="12">
        <v>1523</v>
      </c>
      <c r="C302" s="12">
        <v>15.2</v>
      </c>
      <c r="D302" s="22">
        <v>4.9319727891156475</v>
      </c>
    </row>
    <row r="303" spans="1:4" ht="13">
      <c r="A303" s="17">
        <v>43770</v>
      </c>
      <c r="B303" s="12">
        <v>1535</v>
      </c>
      <c r="C303" s="12">
        <v>13.96</v>
      </c>
      <c r="D303" s="22">
        <v>6.7796610169491629</v>
      </c>
    </row>
    <row r="304" spans="1:4" ht="13">
      <c r="A304" s="17">
        <v>43800</v>
      </c>
      <c r="B304" s="12">
        <v>1443</v>
      </c>
      <c r="C304" s="12">
        <v>11.09</v>
      </c>
      <c r="D304" s="22">
        <v>12.162162162162161</v>
      </c>
    </row>
    <row r="305" spans="1:4" ht="13">
      <c r="A305" s="17">
        <v>43831</v>
      </c>
      <c r="B305" s="12">
        <v>1495</v>
      </c>
      <c r="C305" s="12">
        <v>8.41</v>
      </c>
      <c r="D305" s="22">
        <v>19.696969696969703</v>
      </c>
    </row>
    <row r="306" spans="1:4" ht="13">
      <c r="A306" s="17">
        <v>43862</v>
      </c>
      <c r="B306" s="12">
        <v>1455</v>
      </c>
      <c r="C306" s="12">
        <v>-1.82</v>
      </c>
      <c r="D306" s="22">
        <v>70.134228187919462</v>
      </c>
    </row>
    <row r="307" spans="1:4" ht="13">
      <c r="A307" s="17">
        <v>43891</v>
      </c>
      <c r="B307" s="12">
        <v>1346</v>
      </c>
      <c r="C307" s="12">
        <v>-8.3699999999999992</v>
      </c>
      <c r="D307" s="22">
        <v>86.956521739130437</v>
      </c>
    </row>
    <row r="308" spans="1:4" ht="13">
      <c r="A308" s="17">
        <v>43922</v>
      </c>
      <c r="B308" s="12">
        <v>1076</v>
      </c>
      <c r="C308" s="12">
        <v>-29.35</v>
      </c>
      <c r="D308" s="22">
        <v>98.333333333333329</v>
      </c>
    </row>
    <row r="309" spans="1:4" ht="13">
      <c r="A309" s="17">
        <v>43952</v>
      </c>
      <c r="B309" s="12">
        <v>1250</v>
      </c>
      <c r="C309" s="12">
        <v>-18.57</v>
      </c>
      <c r="D309" s="22">
        <v>93.687707641196013</v>
      </c>
    </row>
    <row r="310" spans="1:4" ht="13">
      <c r="A310" s="17">
        <v>43983</v>
      </c>
      <c r="B310" s="12">
        <v>1334</v>
      </c>
      <c r="C310" s="12">
        <v>-7.55</v>
      </c>
      <c r="D310" s="22">
        <v>84.105960264900659</v>
      </c>
    </row>
    <row r="311" spans="1:4" ht="13">
      <c r="A311" s="17">
        <v>44013</v>
      </c>
      <c r="B311" s="12">
        <v>1546</v>
      </c>
      <c r="C311" s="12">
        <v>3.41</v>
      </c>
      <c r="D311" s="22">
        <v>42.904290429042902</v>
      </c>
    </row>
    <row r="312" spans="1:4" ht="13">
      <c r="A312" s="17">
        <v>44044</v>
      </c>
      <c r="B312" s="12">
        <v>1533</v>
      </c>
      <c r="C312" s="12">
        <v>5.36</v>
      </c>
      <c r="D312" s="22">
        <v>32.89473684210526</v>
      </c>
    </row>
    <row r="313" spans="1:4" ht="13">
      <c r="A313" s="17">
        <v>44075</v>
      </c>
      <c r="B313" s="12">
        <v>1636</v>
      </c>
      <c r="C313" s="12">
        <v>21.55</v>
      </c>
      <c r="D313" s="22">
        <v>0.65573770491803884</v>
      </c>
    </row>
    <row r="314" spans="1:4" ht="13">
      <c r="A314" s="17">
        <v>44105</v>
      </c>
      <c r="B314" s="12">
        <v>1613</v>
      </c>
      <c r="C314" s="12">
        <v>49.91</v>
      </c>
      <c r="D314" s="22">
        <v>0</v>
      </c>
    </row>
    <row r="315" spans="1:4" ht="13">
      <c r="A315" s="17">
        <v>44136</v>
      </c>
      <c r="B315" s="12">
        <v>1703</v>
      </c>
      <c r="C315" s="12">
        <v>36.24</v>
      </c>
      <c r="D315" s="22">
        <v>0.32573289902279612</v>
      </c>
    </row>
    <row r="316" spans="1:4" ht="13">
      <c r="A316" s="17">
        <v>44166</v>
      </c>
      <c r="B316" s="12">
        <v>1752</v>
      </c>
      <c r="C316" s="12">
        <v>31.33</v>
      </c>
      <c r="D316" s="22">
        <v>0.97402597402597735</v>
      </c>
    </row>
    <row r="317" spans="1:4" ht="13">
      <c r="A317" s="17">
        <v>44197</v>
      </c>
      <c r="B317" s="12">
        <v>1855</v>
      </c>
      <c r="C317" s="12">
        <v>19.989999999999998</v>
      </c>
      <c r="D317" s="22">
        <v>2.5889967637540536</v>
      </c>
    </row>
    <row r="318" spans="1:4" ht="13">
      <c r="A318" s="17">
        <v>44228</v>
      </c>
      <c r="B318" s="12">
        <v>1711</v>
      </c>
      <c r="C318" s="12">
        <v>11.61</v>
      </c>
      <c r="D318" s="22">
        <v>12.096774193548384</v>
      </c>
    </row>
    <row r="319" spans="1:4" ht="13">
      <c r="A319" s="17">
        <v>44256</v>
      </c>
      <c r="B319" s="12">
        <v>1756</v>
      </c>
      <c r="C319" s="12">
        <v>7.33</v>
      </c>
      <c r="D319" s="22">
        <v>26.045016077170416</v>
      </c>
    </row>
    <row r="320" spans="1:4" ht="13">
      <c r="A320" s="17">
        <v>44287</v>
      </c>
      <c r="B320" s="12">
        <v>1721</v>
      </c>
      <c r="C320" s="12">
        <v>6.7</v>
      </c>
      <c r="D320" s="22">
        <v>27.724358974358978</v>
      </c>
    </row>
    <row r="321" spans="1:4" ht="13">
      <c r="A321" s="17">
        <v>44317</v>
      </c>
      <c r="B321" s="12">
        <v>1703</v>
      </c>
      <c r="C321" s="12">
        <v>0</v>
      </c>
      <c r="D321" s="22">
        <v>63.258785942492011</v>
      </c>
    </row>
    <row r="322" spans="1:4" ht="13">
      <c r="A322" s="17">
        <v>44348</v>
      </c>
      <c r="B322" s="12">
        <v>1654</v>
      </c>
      <c r="C322" s="12">
        <v>-5.59</v>
      </c>
      <c r="D322" s="22">
        <v>80.254777070063696</v>
      </c>
    </row>
    <row r="323" spans="1:4" ht="13">
      <c r="A323" s="17">
        <v>44378</v>
      </c>
      <c r="B323" s="12">
        <v>1658</v>
      </c>
      <c r="C323" s="12">
        <v>-10.62</v>
      </c>
      <c r="D323" s="22">
        <v>87.61904761904762</v>
      </c>
    </row>
    <row r="324" spans="1:4" ht="13">
      <c r="A324" s="17">
        <v>44409</v>
      </c>
      <c r="B324" s="12">
        <v>1736</v>
      </c>
      <c r="C324" s="12">
        <v>1.46</v>
      </c>
      <c r="D324" s="22">
        <v>54.11392405063291</v>
      </c>
    </row>
    <row r="325" spans="1:4" ht="13">
      <c r="A325" s="17">
        <v>44440</v>
      </c>
      <c r="B325" s="12">
        <v>1640</v>
      </c>
      <c r="C325" s="12">
        <v>-6.61</v>
      </c>
      <c r="D325" s="22">
        <v>82.965299684542586</v>
      </c>
    </row>
    <row r="326" spans="1:4" ht="13">
      <c r="A326" s="17">
        <v>44470</v>
      </c>
      <c r="B326" s="12">
        <v>1707</v>
      </c>
      <c r="C326" s="12">
        <v>-0.81</v>
      </c>
      <c r="D326" s="22">
        <v>65.408805031446548</v>
      </c>
    </row>
    <row r="327" spans="1:4" ht="13">
      <c r="A327" s="17">
        <v>44501</v>
      </c>
      <c r="B327" s="12">
        <v>1765</v>
      </c>
      <c r="C327" s="12">
        <v>3.64</v>
      </c>
      <c r="D327" s="22">
        <v>42.319749216300941</v>
      </c>
    </row>
    <row r="328" spans="1:4" ht="13">
      <c r="A328" s="17">
        <v>44531</v>
      </c>
      <c r="B328" s="12">
        <v>1919</v>
      </c>
      <c r="C328" s="12">
        <v>16.02</v>
      </c>
      <c r="D328" s="22">
        <v>4.6875</v>
      </c>
    </row>
    <row r="329" spans="1:4" ht="13">
      <c r="A329" s="17">
        <v>44562</v>
      </c>
      <c r="B329" s="12">
        <v>1920</v>
      </c>
      <c r="C329" s="12">
        <v>15.8</v>
      </c>
      <c r="D329" s="22">
        <v>5.2959501557632365</v>
      </c>
    </row>
    <row r="330" spans="1:4" ht="13">
      <c r="A330" s="17">
        <v>44593</v>
      </c>
      <c r="B330" s="12">
        <v>1857</v>
      </c>
      <c r="C330" s="12">
        <v>6.97</v>
      </c>
      <c r="D330" s="22">
        <v>26.397515527950304</v>
      </c>
    </row>
    <row r="331" spans="1:4" ht="13">
      <c r="A331" s="17">
        <v>44621</v>
      </c>
      <c r="B331" s="12">
        <v>1868</v>
      </c>
      <c r="C331" s="12">
        <v>13.9</v>
      </c>
      <c r="D331" s="22">
        <v>8.9783281733746207</v>
      </c>
    </row>
    <row r="332" spans="1:4" ht="13">
      <c r="A332" s="17">
        <v>44652</v>
      </c>
      <c r="B332" s="12">
        <v>1859</v>
      </c>
      <c r="C332" s="12">
        <v>8.9</v>
      </c>
      <c r="D332" s="22">
        <v>19.444444444444443</v>
      </c>
    </row>
    <row r="333" spans="1:4" ht="13">
      <c r="A333" s="17">
        <v>44682</v>
      </c>
      <c r="B333" s="12">
        <v>1704</v>
      </c>
      <c r="C333" s="12">
        <v>-3.46</v>
      </c>
      <c r="D333" s="22">
        <v>77.230769230769226</v>
      </c>
    </row>
    <row r="334" spans="1:4" ht="13">
      <c r="A334" s="17">
        <v>44713</v>
      </c>
      <c r="B334" s="12">
        <v>1737</v>
      </c>
      <c r="C334" s="12">
        <v>-9.48</v>
      </c>
      <c r="D334" s="22">
        <v>87.423312883435585</v>
      </c>
    </row>
    <row r="335" spans="1:4" ht="13">
      <c r="A335" s="17">
        <v>44743</v>
      </c>
      <c r="B335" s="12">
        <v>1703</v>
      </c>
      <c r="C335" s="12">
        <v>-11.3</v>
      </c>
      <c r="D335" s="22">
        <v>88.990825688073386</v>
      </c>
    </row>
    <row r="336" spans="1:4" ht="13">
      <c r="A336" s="17">
        <v>44774</v>
      </c>
      <c r="B336" s="12">
        <v>1557</v>
      </c>
      <c r="C336" s="12">
        <v>-16.16</v>
      </c>
      <c r="D336" s="22">
        <v>92.073170731707322</v>
      </c>
    </row>
    <row r="337" spans="1:4" ht="13">
      <c r="A337" s="17">
        <v>44805</v>
      </c>
      <c r="B337" s="12">
        <v>1600</v>
      </c>
      <c r="C337" s="12">
        <v>-14.35</v>
      </c>
      <c r="D337" s="22">
        <v>90.881458966565347</v>
      </c>
    </row>
    <row r="338" spans="1:4" ht="13">
      <c r="A338" s="17">
        <v>44835</v>
      </c>
      <c r="B338" s="12">
        <v>1594</v>
      </c>
      <c r="C338" s="12">
        <v>-14.25</v>
      </c>
      <c r="D338" s="22">
        <v>90.606060606060609</v>
      </c>
    </row>
    <row r="339" spans="1:4" ht="13">
      <c r="A339" s="17">
        <v>44866</v>
      </c>
      <c r="B339" s="12">
        <v>1401</v>
      </c>
      <c r="C339" s="12">
        <v>-17.78</v>
      </c>
      <c r="D339" s="22">
        <v>93.051359516616316</v>
      </c>
    </row>
    <row r="340" spans="1:4" ht="13">
      <c r="A340" s="17">
        <v>44896</v>
      </c>
      <c r="B340" s="12">
        <v>1410</v>
      </c>
      <c r="C340" s="12">
        <v>-18.829999999999998</v>
      </c>
      <c r="D340" s="22">
        <v>94.578313253012055</v>
      </c>
    </row>
    <row r="341" spans="1:4" ht="13">
      <c r="A341" s="17">
        <v>44927</v>
      </c>
      <c r="B341" s="12">
        <v>1410</v>
      </c>
      <c r="C341" s="12">
        <v>-17.2</v>
      </c>
      <c r="D341" s="22">
        <v>91.891891891891888</v>
      </c>
    </row>
    <row r="342" spans="1:4" ht="13">
      <c r="A342" s="17">
        <v>44958</v>
      </c>
      <c r="B342" s="12">
        <v>1618</v>
      </c>
      <c r="C342" s="12">
        <v>3.92</v>
      </c>
      <c r="D342" s="22">
        <v>41.317365269461078</v>
      </c>
    </row>
    <row r="343" spans="1:4" ht="13">
      <c r="A343" s="17">
        <v>44986</v>
      </c>
      <c r="B343" s="12">
        <v>1480</v>
      </c>
      <c r="C343" s="12">
        <v>-7.5</v>
      </c>
      <c r="D343" s="22">
        <v>82.68656716417911</v>
      </c>
    </row>
    <row r="344" spans="1:4" ht="13">
      <c r="A344" s="17">
        <v>45017</v>
      </c>
      <c r="B344" s="12">
        <v>1474</v>
      </c>
      <c r="C344" s="12">
        <v>-7.53</v>
      </c>
      <c r="D344" s="22">
        <v>82.738095238095241</v>
      </c>
    </row>
    <row r="345" spans="1:4" ht="13">
      <c r="A345" s="17">
        <v>45047</v>
      </c>
      <c r="B345" s="12">
        <v>1575</v>
      </c>
      <c r="C345" s="12">
        <v>12.42</v>
      </c>
      <c r="D345" s="22">
        <v>10.682492581602375</v>
      </c>
    </row>
    <row r="346" spans="1:4" ht="13">
      <c r="A346" s="17">
        <v>45078</v>
      </c>
      <c r="B346" s="12">
        <v>1464</v>
      </c>
      <c r="C346" s="12">
        <v>3.83</v>
      </c>
      <c r="D346" s="22">
        <v>42.011834319526628</v>
      </c>
    </row>
    <row r="347" spans="1:4" ht="13">
      <c r="A347" s="17">
        <v>45108</v>
      </c>
      <c r="B347" s="12">
        <v>1522</v>
      </c>
      <c r="C347" s="12">
        <v>7.94</v>
      </c>
      <c r="D347" s="22">
        <v>22.418879056047203</v>
      </c>
    </row>
    <row r="348" spans="1:4" ht="13">
      <c r="A348" s="17">
        <v>45139</v>
      </c>
      <c r="B348" s="12">
        <v>1561</v>
      </c>
      <c r="C348" s="12">
        <v>-3.52</v>
      </c>
      <c r="D348" s="22">
        <v>75.441176470588232</v>
      </c>
    </row>
    <row r="349" spans="1:4" ht="13">
      <c r="A349" s="17">
        <v>45170</v>
      </c>
      <c r="B349" s="12">
        <v>1537</v>
      </c>
      <c r="C349" s="12">
        <v>3.85</v>
      </c>
      <c r="D349" s="22">
        <v>41.78885630498533</v>
      </c>
    </row>
    <row r="350" spans="1:4" ht="13">
      <c r="A350" s="17">
        <v>45200</v>
      </c>
      <c r="B350" s="12">
        <v>1528</v>
      </c>
      <c r="C350" s="12">
        <v>3.66</v>
      </c>
      <c r="D350" s="22">
        <v>42.397660818713447</v>
      </c>
    </row>
    <row r="351" spans="1:4" ht="13">
      <c r="A351" s="17">
        <v>45231</v>
      </c>
      <c r="B351" s="12">
        <v>1503</v>
      </c>
      <c r="C351" s="12">
        <v>-4.57</v>
      </c>
      <c r="D351" s="22">
        <v>76.676384839650154</v>
      </c>
    </row>
    <row r="352" spans="1:4" ht="13">
      <c r="A352" s="17">
        <v>45261</v>
      </c>
      <c r="B352" s="12">
        <v>1519</v>
      </c>
      <c r="C352" s="12">
        <v>3.76</v>
      </c>
      <c r="D352" s="22">
        <v>42.151162790697668</v>
      </c>
    </row>
    <row r="353" spans="1:4" ht="13">
      <c r="A353" s="17">
        <v>45292</v>
      </c>
      <c r="B353" s="12">
        <v>1545</v>
      </c>
      <c r="C353" s="12">
        <v>1.51</v>
      </c>
      <c r="D353" s="22">
        <v>53.333333333333336</v>
      </c>
    </row>
    <row r="354" spans="1:4" ht="13">
      <c r="A354" s="17">
        <v>45323</v>
      </c>
      <c r="B354" s="12">
        <v>1577</v>
      </c>
      <c r="C354" s="12">
        <v>1.02</v>
      </c>
      <c r="D354" s="22">
        <v>55.635838150289018</v>
      </c>
    </row>
    <row r="355" spans="1:4" ht="13">
      <c r="A355" s="17">
        <v>45352</v>
      </c>
      <c r="B355" s="12">
        <v>1476</v>
      </c>
      <c r="C355" s="12">
        <v>-3.97</v>
      </c>
      <c r="D355" s="22">
        <v>76.657060518731981</v>
      </c>
    </row>
    <row r="356" spans="1:4" ht="13">
      <c r="A356" s="17">
        <v>45383</v>
      </c>
      <c r="B356" s="12">
        <v>1459</v>
      </c>
      <c r="C356" s="12">
        <v>-4.5199999999999996</v>
      </c>
      <c r="D356" s="22">
        <v>76.724137931034477</v>
      </c>
    </row>
    <row r="357" spans="1:4" ht="13">
      <c r="A357" s="17">
        <v>45413</v>
      </c>
      <c r="B357" s="12">
        <v>1407</v>
      </c>
      <c r="C357" s="12">
        <v>-6.39</v>
      </c>
      <c r="D357" s="22">
        <v>80.229226361031522</v>
      </c>
    </row>
    <row r="358" spans="1:4" ht="13">
      <c r="A358" s="17">
        <v>45444</v>
      </c>
      <c r="B358" s="12">
        <v>1461</v>
      </c>
      <c r="C358" s="12">
        <v>-3.82</v>
      </c>
      <c r="D358" s="22">
        <v>76</v>
      </c>
    </row>
    <row r="359" spans="1:4" ht="13">
      <c r="A359" s="17">
        <v>45474</v>
      </c>
      <c r="B359" s="12">
        <v>1436</v>
      </c>
      <c r="C359" s="12">
        <v>-7.06</v>
      </c>
      <c r="D359" s="22">
        <v>82.336182336182333</v>
      </c>
    </row>
    <row r="360" spans="1:4" ht="13">
      <c r="A360" s="17">
        <v>45505</v>
      </c>
      <c r="B360" s="12">
        <v>1476</v>
      </c>
      <c r="C360" s="12">
        <v>-6.4</v>
      </c>
      <c r="D360" s="22">
        <v>80.11363636363636</v>
      </c>
    </row>
    <row r="361" spans="1:4" ht="13">
      <c r="A361" s="17">
        <v>45536</v>
      </c>
      <c r="B361" s="12">
        <v>1434</v>
      </c>
      <c r="C361" s="12">
        <v>-2.85</v>
      </c>
      <c r="D361" s="22">
        <v>71.52974504249292</v>
      </c>
    </row>
    <row r="362" spans="1:4" ht="13">
      <c r="A362" s="17">
        <v>45566</v>
      </c>
      <c r="B362" s="12">
        <v>1428</v>
      </c>
      <c r="C362" s="12">
        <v>-2.12</v>
      </c>
      <c r="D362" s="22">
        <v>68.361581920903944</v>
      </c>
    </row>
    <row r="363" spans="1:4" ht="13">
      <c r="A363" s="17">
        <v>45597</v>
      </c>
      <c r="B363" s="12">
        <v>1508</v>
      </c>
      <c r="C363" s="12">
        <v>7.18</v>
      </c>
      <c r="D363" s="22">
        <v>25.070422535211264</v>
      </c>
    </row>
    <row r="364" spans="1:4" ht="13">
      <c r="A364" s="17">
        <v>45627</v>
      </c>
      <c r="B364" s="12">
        <v>1480</v>
      </c>
      <c r="C364" s="12">
        <v>1.3</v>
      </c>
      <c r="D364" s="22">
        <v>52.668539325842694</v>
      </c>
    </row>
    <row r="365" spans="1:4" ht="13">
      <c r="A365" s="17">
        <v>45658</v>
      </c>
      <c r="B365" s="12">
        <v>1460</v>
      </c>
      <c r="C365" s="12">
        <v>1.67</v>
      </c>
      <c r="D365" s="22">
        <v>51.260504201680675</v>
      </c>
    </row>
    <row r="366" spans="1:4" ht="13">
      <c r="A366" s="17">
        <v>45689</v>
      </c>
      <c r="B366" s="12">
        <v>1454</v>
      </c>
      <c r="C366" s="12">
        <v>-1.49</v>
      </c>
      <c r="D366" s="22">
        <v>66.201117318435763</v>
      </c>
    </row>
    <row r="367" spans="1:4" ht="13">
      <c r="A367" s="17">
        <v>45717</v>
      </c>
      <c r="B367" s="12">
        <v>1481</v>
      </c>
      <c r="C367" s="12">
        <v>3.28</v>
      </c>
      <c r="D367" s="22">
        <v>43.732590529247908</v>
      </c>
    </row>
    <row r="368" spans="1:4" ht="13">
      <c r="A368" s="17">
        <v>45748</v>
      </c>
      <c r="B368" s="12">
        <v>1422</v>
      </c>
      <c r="C368" s="12">
        <v>-0.42</v>
      </c>
      <c r="D368" s="22">
        <v>61.666666666666664</v>
      </c>
    </row>
    <row r="369" spans="1:4" ht="13">
      <c r="A369" s="17">
        <v>45778</v>
      </c>
      <c r="B369" s="12">
        <v>1394</v>
      </c>
      <c r="C369" s="12">
        <v>-7.56</v>
      </c>
      <c r="D369" s="22">
        <v>84.21052631578948</v>
      </c>
    </row>
    <row r="370" spans="1:4" ht="13">
      <c r="A370" s="17">
        <v>45809</v>
      </c>
      <c r="B370" s="12">
        <v>1393</v>
      </c>
      <c r="C370" s="12">
        <v>-5.88</v>
      </c>
      <c r="D370" s="22">
        <v>78.729281767955797</v>
      </c>
    </row>
    <row r="371" spans="1:4" ht="13">
      <c r="D371" s="22" t="s">
        <v>100</v>
      </c>
    </row>
    <row r="372" spans="1:4" ht="13">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EAE94-96E6-2D42-B004-6F8733A4FD66}">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94</v>
      </c>
      <c r="D1" s="22" t="s">
        <v>98</v>
      </c>
    </row>
    <row r="2" spans="1:4" ht="15.75" customHeight="1">
      <c r="A2" s="17">
        <v>34608</v>
      </c>
      <c r="B2" s="12">
        <v>80.067999999999998</v>
      </c>
      <c r="D2" s="22"/>
    </row>
    <row r="3" spans="1:4" ht="15.75" customHeight="1">
      <c r="A3" s="17">
        <v>34639</v>
      </c>
      <c r="B3" s="12">
        <v>80.153000000000006</v>
      </c>
      <c r="D3" s="22"/>
    </row>
    <row r="4" spans="1:4" ht="15.75" customHeight="1">
      <c r="A4" s="17">
        <v>34669</v>
      </c>
      <c r="B4" s="12">
        <v>80.3</v>
      </c>
      <c r="D4" s="22"/>
    </row>
    <row r="5" spans="1:4" ht="15.75" customHeight="1">
      <c r="A5" s="17">
        <v>34700</v>
      </c>
      <c r="B5" s="12">
        <v>80.429000000000002</v>
      </c>
      <c r="D5" s="22"/>
    </row>
    <row r="6" spans="1:4" ht="15.75" customHeight="1">
      <c r="A6" s="17">
        <v>34731</v>
      </c>
      <c r="B6" s="12">
        <v>80.531000000000006</v>
      </c>
      <c r="D6" s="22"/>
    </row>
    <row r="7" spans="1:4" ht="15.75" customHeight="1">
      <c r="A7" s="17">
        <v>34759</v>
      </c>
      <c r="B7" s="12">
        <v>80.600999999999999</v>
      </c>
      <c r="D7" s="22"/>
    </row>
    <row r="8" spans="1:4" ht="15.75" customHeight="1">
      <c r="A8" s="17">
        <v>34790</v>
      </c>
      <c r="B8" s="12">
        <v>80.664000000000001</v>
      </c>
      <c r="C8" s="12">
        <v>0.74</v>
      </c>
      <c r="D8" s="22"/>
    </row>
    <row r="9" spans="1:4" ht="15.75" customHeight="1">
      <c r="A9" s="17">
        <v>34820</v>
      </c>
      <c r="B9" s="12">
        <v>80.706999999999994</v>
      </c>
      <c r="C9" s="12">
        <v>0.69</v>
      </c>
      <c r="D9" s="22">
        <v>100</v>
      </c>
    </row>
    <row r="10" spans="1:4" ht="15.75" customHeight="1">
      <c r="A10" s="17">
        <v>34851</v>
      </c>
      <c r="B10" s="12">
        <v>80.789000000000001</v>
      </c>
      <c r="C10" s="12">
        <v>0.61</v>
      </c>
      <c r="D10" s="22">
        <v>100</v>
      </c>
    </row>
    <row r="11" spans="1:4" ht="15.75" customHeight="1">
      <c r="A11" s="17">
        <v>34881</v>
      </c>
      <c r="B11" s="12">
        <v>80.94</v>
      </c>
      <c r="C11" s="12">
        <v>0.64</v>
      </c>
      <c r="D11" s="22">
        <v>66.666666666666671</v>
      </c>
    </row>
    <row r="12" spans="1:4" ht="15.75" customHeight="1">
      <c r="A12" s="17">
        <v>34912</v>
      </c>
      <c r="B12" s="12">
        <v>81.113</v>
      </c>
      <c r="C12" s="12">
        <v>0.72</v>
      </c>
      <c r="D12" s="22">
        <v>25</v>
      </c>
    </row>
    <row r="13" spans="1:4" ht="15.75" customHeight="1">
      <c r="A13" s="17">
        <v>34943</v>
      </c>
      <c r="B13" s="12">
        <v>81.308999999999997</v>
      </c>
      <c r="C13" s="12">
        <v>0.88</v>
      </c>
      <c r="D13" s="22">
        <v>0</v>
      </c>
    </row>
    <row r="14" spans="1:4" ht="15.75" customHeight="1">
      <c r="A14" s="17">
        <v>34973</v>
      </c>
      <c r="B14" s="12">
        <v>81.484999999999999</v>
      </c>
      <c r="C14" s="12">
        <v>1.02</v>
      </c>
      <c r="D14" s="22">
        <v>0</v>
      </c>
    </row>
    <row r="15" spans="1:4" ht="15.75" customHeight="1">
      <c r="A15" s="17">
        <v>35004</v>
      </c>
      <c r="B15" s="12">
        <v>81.622</v>
      </c>
      <c r="C15" s="12">
        <v>1.1299999999999999</v>
      </c>
      <c r="D15" s="22">
        <v>0</v>
      </c>
    </row>
    <row r="16" spans="1:4" ht="15.75" customHeight="1">
      <c r="A16" s="17">
        <v>35034</v>
      </c>
      <c r="B16" s="12">
        <v>81.73899999999999</v>
      </c>
      <c r="C16" s="12">
        <v>1.18</v>
      </c>
      <c r="D16" s="22">
        <v>0</v>
      </c>
    </row>
    <row r="17" spans="1:4" ht="15.75" customHeight="1">
      <c r="A17" s="17">
        <v>35065</v>
      </c>
      <c r="B17" s="12">
        <v>81.838000000000008</v>
      </c>
      <c r="C17" s="12">
        <v>1.1100000000000001</v>
      </c>
      <c r="D17" s="22">
        <v>22.222222222222214</v>
      </c>
    </row>
    <row r="18" spans="1:4" ht="15.75" customHeight="1">
      <c r="A18" s="17">
        <v>35096</v>
      </c>
      <c r="B18" s="12">
        <v>81.957000000000008</v>
      </c>
      <c r="C18" s="12">
        <v>1.04</v>
      </c>
      <c r="D18" s="22">
        <v>30</v>
      </c>
    </row>
    <row r="19" spans="1:4" ht="15.75" customHeight="1">
      <c r="A19" s="17">
        <v>35125</v>
      </c>
      <c r="B19" s="12">
        <v>82.197999999999993</v>
      </c>
      <c r="C19" s="12">
        <v>1.0900000000000001</v>
      </c>
      <c r="D19" s="22">
        <v>27.272727272727266</v>
      </c>
    </row>
    <row r="20" spans="1:4" ht="15.75" customHeight="1">
      <c r="A20" s="17">
        <v>35156</v>
      </c>
      <c r="B20" s="12">
        <v>82.423999999999992</v>
      </c>
      <c r="C20" s="12">
        <v>1.1499999999999999</v>
      </c>
      <c r="D20" s="22">
        <v>8.3333333333333428</v>
      </c>
    </row>
    <row r="21" spans="1:4" ht="15.75" customHeight="1">
      <c r="A21" s="17">
        <v>35186</v>
      </c>
      <c r="B21" s="12">
        <v>82.613</v>
      </c>
      <c r="C21" s="12">
        <v>1.21</v>
      </c>
      <c r="D21" s="22">
        <v>0</v>
      </c>
    </row>
    <row r="22" spans="1:4" ht="15.75" customHeight="1">
      <c r="A22" s="17">
        <v>35217</v>
      </c>
      <c r="B22" s="12">
        <v>82.756</v>
      </c>
      <c r="C22" s="12">
        <v>1.24</v>
      </c>
      <c r="D22" s="22">
        <v>0</v>
      </c>
    </row>
    <row r="23" spans="1:4" ht="15.75" customHeight="1">
      <c r="A23" s="17">
        <v>35247</v>
      </c>
      <c r="B23" s="12">
        <v>82.932000000000002</v>
      </c>
      <c r="C23" s="12">
        <v>1.34</v>
      </c>
      <c r="D23" s="22">
        <v>0</v>
      </c>
    </row>
    <row r="24" spans="1:4" ht="15.75" customHeight="1">
      <c r="A24" s="17">
        <v>35278</v>
      </c>
      <c r="B24" s="12">
        <v>83.09</v>
      </c>
      <c r="C24" s="12">
        <v>1.38</v>
      </c>
      <c r="D24" s="22">
        <v>0</v>
      </c>
    </row>
    <row r="25" spans="1:4" ht="15.75" customHeight="1">
      <c r="A25" s="17">
        <v>35309</v>
      </c>
      <c r="B25" s="12">
        <v>83.26</v>
      </c>
      <c r="C25" s="12">
        <v>1.29</v>
      </c>
      <c r="D25" s="22">
        <v>11.764705882352942</v>
      </c>
    </row>
    <row r="26" spans="1:4" ht="15.75" customHeight="1">
      <c r="A26" s="17">
        <v>35339</v>
      </c>
      <c r="B26" s="12">
        <v>83.38</v>
      </c>
      <c r="C26" s="12">
        <v>1.1599999999999999</v>
      </c>
      <c r="D26" s="22">
        <v>33.333333333333343</v>
      </c>
    </row>
    <row r="27" spans="1:4" ht="15.75" customHeight="1">
      <c r="A27" s="17">
        <v>35370</v>
      </c>
      <c r="B27" s="12">
        <v>83.555000000000007</v>
      </c>
      <c r="C27" s="12">
        <v>1.1399999999999999</v>
      </c>
      <c r="D27" s="22">
        <v>42.105263157894733</v>
      </c>
    </row>
    <row r="28" spans="1:4" ht="15.75" customHeight="1">
      <c r="A28" s="17">
        <v>35400</v>
      </c>
      <c r="B28" s="12">
        <v>83.72399999999999</v>
      </c>
      <c r="C28" s="12">
        <v>1.17</v>
      </c>
      <c r="D28" s="22">
        <v>30</v>
      </c>
    </row>
    <row r="29" spans="1:4" ht="15.75" customHeight="1">
      <c r="A29" s="17">
        <v>35431</v>
      </c>
      <c r="B29" s="12">
        <v>83.957999999999998</v>
      </c>
      <c r="C29" s="12">
        <v>1.24</v>
      </c>
      <c r="D29" s="22">
        <v>16.666666666666657</v>
      </c>
    </row>
    <row r="30" spans="1:4" ht="15.75" customHeight="1">
      <c r="A30" s="17">
        <v>35462</v>
      </c>
      <c r="B30" s="12">
        <v>84.182999999999993</v>
      </c>
      <c r="C30" s="12">
        <v>1.32</v>
      </c>
      <c r="D30" s="22">
        <v>9.0909090909090935</v>
      </c>
    </row>
    <row r="31" spans="1:4" ht="15.75" customHeight="1">
      <c r="A31" s="17">
        <v>35490</v>
      </c>
      <c r="B31" s="12">
        <v>84.453999999999994</v>
      </c>
      <c r="C31" s="12">
        <v>1.43</v>
      </c>
      <c r="D31" s="22">
        <v>0</v>
      </c>
    </row>
    <row r="32" spans="1:4" ht="15.75" customHeight="1">
      <c r="A32" s="17">
        <v>35521</v>
      </c>
      <c r="B32" s="12">
        <v>84.625</v>
      </c>
      <c r="C32" s="12">
        <v>1.49</v>
      </c>
      <c r="D32" s="22">
        <v>0</v>
      </c>
    </row>
    <row r="33" spans="1:4" ht="15.75" customHeight="1">
      <c r="A33" s="17">
        <v>35551</v>
      </c>
      <c r="B33" s="12">
        <v>84.86399999999999</v>
      </c>
      <c r="C33" s="12">
        <v>1.57</v>
      </c>
      <c r="D33" s="22">
        <v>0</v>
      </c>
    </row>
    <row r="34" spans="1:4" ht="15.75" customHeight="1">
      <c r="A34" s="17">
        <v>35582</v>
      </c>
      <c r="B34" s="12">
        <v>85.084000000000003</v>
      </c>
      <c r="C34" s="12">
        <v>1.62</v>
      </c>
      <c r="D34" s="22">
        <v>0</v>
      </c>
    </row>
    <row r="35" spans="1:4" ht="15.75" customHeight="1">
      <c r="A35" s="17">
        <v>35612</v>
      </c>
      <c r="B35" s="12">
        <v>85.334999999999994</v>
      </c>
      <c r="C35" s="12">
        <v>1.64</v>
      </c>
      <c r="D35" s="22">
        <v>0</v>
      </c>
    </row>
    <row r="36" spans="1:4" ht="15.75" customHeight="1">
      <c r="A36" s="17">
        <v>35643</v>
      </c>
      <c r="B36" s="12">
        <v>85.577000000000012</v>
      </c>
      <c r="C36" s="12">
        <v>1.66</v>
      </c>
      <c r="D36" s="22">
        <v>0</v>
      </c>
    </row>
    <row r="37" spans="1:4" ht="15.75" customHeight="1">
      <c r="A37" s="17">
        <v>35674</v>
      </c>
      <c r="B37" s="12">
        <v>85.855000000000004</v>
      </c>
      <c r="C37" s="12">
        <v>1.66</v>
      </c>
      <c r="D37" s="22">
        <v>1.7241379310344911</v>
      </c>
    </row>
    <row r="38" spans="1:4" ht="15.75" customHeight="1">
      <c r="A38" s="17">
        <v>35704</v>
      </c>
      <c r="B38" s="12">
        <v>86.15100000000001</v>
      </c>
      <c r="C38" s="12">
        <v>1.8</v>
      </c>
      <c r="D38" s="22">
        <v>0</v>
      </c>
    </row>
    <row r="39" spans="1:4" ht="15.75" customHeight="1">
      <c r="A39" s="17">
        <v>35735</v>
      </c>
      <c r="B39" s="12">
        <v>86.637</v>
      </c>
      <c r="C39" s="12">
        <v>2.09</v>
      </c>
      <c r="D39" s="22">
        <v>0</v>
      </c>
    </row>
    <row r="40" spans="1:4" ht="15.75" customHeight="1">
      <c r="A40" s="17">
        <v>35765</v>
      </c>
      <c r="B40" s="12">
        <v>87.097000000000008</v>
      </c>
      <c r="C40" s="12">
        <v>2.37</v>
      </c>
      <c r="D40" s="22">
        <v>0</v>
      </c>
    </row>
    <row r="41" spans="1:4" ht="15.75" customHeight="1">
      <c r="A41" s="17">
        <v>35796</v>
      </c>
      <c r="B41" s="12">
        <v>87.62</v>
      </c>
      <c r="C41" s="12">
        <v>2.68</v>
      </c>
      <c r="D41" s="22">
        <v>0</v>
      </c>
    </row>
    <row r="42" spans="1:4" ht="15.75" customHeight="1">
      <c r="A42" s="17">
        <v>35827</v>
      </c>
      <c r="B42" s="12">
        <v>88.007999999999996</v>
      </c>
      <c r="C42" s="12">
        <v>2.84</v>
      </c>
      <c r="D42" s="22">
        <v>0</v>
      </c>
    </row>
    <row r="43" spans="1:4" ht="15.75" customHeight="1">
      <c r="A43" s="17">
        <v>35855</v>
      </c>
      <c r="B43" s="12">
        <v>88.447000000000003</v>
      </c>
      <c r="C43" s="12">
        <v>3.02</v>
      </c>
      <c r="D43" s="22">
        <v>0</v>
      </c>
    </row>
    <row r="44" spans="1:4" ht="15.75" customHeight="1">
      <c r="A44" s="17">
        <v>35886</v>
      </c>
      <c r="B44" s="12">
        <v>88.882999999999996</v>
      </c>
      <c r="C44" s="12">
        <v>3.17</v>
      </c>
      <c r="D44" s="22">
        <v>0</v>
      </c>
    </row>
    <row r="45" spans="1:4" ht="15.75" customHeight="1">
      <c r="A45" s="17">
        <v>35916</v>
      </c>
      <c r="B45" s="12">
        <v>89.367999999999995</v>
      </c>
      <c r="C45" s="12">
        <v>3.15</v>
      </c>
      <c r="D45" s="22">
        <v>2.7027027027026946</v>
      </c>
    </row>
    <row r="46" spans="1:4" ht="15.75" customHeight="1">
      <c r="A46" s="17">
        <v>35947</v>
      </c>
      <c r="B46" s="12">
        <v>89.847999999999999</v>
      </c>
      <c r="C46" s="12">
        <v>3.16</v>
      </c>
      <c r="D46" s="22">
        <v>2.6315789473684248</v>
      </c>
    </row>
    <row r="47" spans="1:4" ht="15.75" customHeight="1">
      <c r="A47" s="17">
        <v>35977</v>
      </c>
      <c r="B47" s="12">
        <v>90.312999999999988</v>
      </c>
      <c r="C47" s="12">
        <v>3.07</v>
      </c>
      <c r="D47" s="22">
        <v>7.6923076923076934</v>
      </c>
    </row>
    <row r="48" spans="1:4" ht="15.75" customHeight="1">
      <c r="A48" s="17">
        <v>36008</v>
      </c>
      <c r="B48" s="12">
        <v>90.789000000000001</v>
      </c>
      <c r="C48" s="12">
        <v>3.16</v>
      </c>
      <c r="D48" s="22">
        <v>3.75</v>
      </c>
    </row>
    <row r="49" spans="1:4" ht="15.75" customHeight="1">
      <c r="A49" s="17">
        <v>36039</v>
      </c>
      <c r="B49" s="12">
        <v>91.262</v>
      </c>
      <c r="C49" s="12">
        <v>3.18</v>
      </c>
      <c r="D49" s="22">
        <v>0</v>
      </c>
    </row>
    <row r="50" spans="1:4" ht="15.75" customHeight="1">
      <c r="A50" s="17">
        <v>36069</v>
      </c>
      <c r="B50" s="12">
        <v>91.72</v>
      </c>
      <c r="C50" s="12">
        <v>3.19</v>
      </c>
      <c r="D50" s="22">
        <v>0</v>
      </c>
    </row>
    <row r="51" spans="1:4" ht="15.75" customHeight="1">
      <c r="A51" s="17">
        <v>36100</v>
      </c>
      <c r="B51" s="12">
        <v>92.202999999999989</v>
      </c>
      <c r="C51" s="12">
        <v>3.17</v>
      </c>
      <c r="D51" s="22">
        <v>5.8139534883720927</v>
      </c>
    </row>
    <row r="52" spans="1:4" ht="15.75" customHeight="1">
      <c r="A52" s="17">
        <v>36130</v>
      </c>
      <c r="B52" s="12">
        <v>92.715000000000003</v>
      </c>
      <c r="C52" s="12">
        <v>3.19</v>
      </c>
      <c r="D52" s="22">
        <v>1.1363636363636402</v>
      </c>
    </row>
    <row r="53" spans="1:4" ht="15.75" customHeight="1">
      <c r="A53" s="17">
        <v>36161</v>
      </c>
      <c r="B53" s="12">
        <v>93.210999999999999</v>
      </c>
      <c r="C53" s="12">
        <v>3.21</v>
      </c>
      <c r="D53" s="22">
        <v>0</v>
      </c>
    </row>
    <row r="54" spans="1:4" ht="15.75" customHeight="1">
      <c r="A54" s="17">
        <v>36192</v>
      </c>
      <c r="B54" s="12">
        <v>93.674999999999997</v>
      </c>
      <c r="C54" s="12">
        <v>3.18</v>
      </c>
      <c r="D54" s="22">
        <v>7.6086956521739069</v>
      </c>
    </row>
    <row r="55" spans="1:4" ht="15.75" customHeight="1">
      <c r="A55" s="17">
        <v>36220</v>
      </c>
      <c r="B55" s="12">
        <v>94.222000000000008</v>
      </c>
      <c r="C55" s="12">
        <v>3.24</v>
      </c>
      <c r="D55" s="22">
        <v>0</v>
      </c>
    </row>
    <row r="56" spans="1:4" ht="15.75" customHeight="1">
      <c r="A56" s="17">
        <v>36251</v>
      </c>
      <c r="B56" s="12">
        <v>94.79</v>
      </c>
      <c r="C56" s="12">
        <v>3.35</v>
      </c>
      <c r="D56" s="22">
        <v>0</v>
      </c>
    </row>
    <row r="57" spans="1:4" ht="13">
      <c r="A57" s="17">
        <v>36281</v>
      </c>
      <c r="B57" s="12">
        <v>95.34899999999999</v>
      </c>
      <c r="C57" s="12">
        <v>3.41</v>
      </c>
      <c r="D57" s="22">
        <v>0</v>
      </c>
    </row>
    <row r="58" spans="1:4" ht="13">
      <c r="A58" s="17">
        <v>36312</v>
      </c>
      <c r="B58" s="12">
        <v>95.98</v>
      </c>
      <c r="C58" s="12">
        <v>3.52</v>
      </c>
      <c r="D58" s="22">
        <v>0</v>
      </c>
    </row>
    <row r="59" spans="1:4" ht="13">
      <c r="A59" s="17">
        <v>36342</v>
      </c>
      <c r="B59" s="12">
        <v>96.594999999999999</v>
      </c>
      <c r="C59" s="12">
        <v>3.63</v>
      </c>
      <c r="D59" s="22">
        <v>0</v>
      </c>
    </row>
    <row r="60" spans="1:4" ht="13">
      <c r="A60" s="17">
        <v>36373</v>
      </c>
      <c r="B60" s="12">
        <v>97.222000000000008</v>
      </c>
      <c r="C60" s="12">
        <v>3.79</v>
      </c>
      <c r="D60" s="22">
        <v>0</v>
      </c>
    </row>
    <row r="61" spans="1:4" ht="13">
      <c r="A61" s="17">
        <v>36404</v>
      </c>
      <c r="B61" s="12">
        <v>97.866</v>
      </c>
      <c r="C61" s="12">
        <v>3.87</v>
      </c>
      <c r="D61" s="22">
        <v>0</v>
      </c>
    </row>
    <row r="62" spans="1:4" ht="13">
      <c r="A62" s="17">
        <v>36434</v>
      </c>
      <c r="B62" s="12">
        <v>98.52600000000001</v>
      </c>
      <c r="C62" s="12">
        <v>3.94</v>
      </c>
      <c r="D62" s="22">
        <v>0</v>
      </c>
    </row>
    <row r="63" spans="1:4" ht="13">
      <c r="A63" s="17">
        <v>36465</v>
      </c>
      <c r="B63" s="12">
        <v>99.157000000000011</v>
      </c>
      <c r="C63" s="12">
        <v>3.99</v>
      </c>
      <c r="D63" s="22">
        <v>0</v>
      </c>
    </row>
    <row r="64" spans="1:4" ht="13">
      <c r="A64" s="17">
        <v>36495</v>
      </c>
      <c r="B64" s="12">
        <v>99.847000000000008</v>
      </c>
      <c r="C64" s="12">
        <v>4.03</v>
      </c>
      <c r="D64" s="22">
        <v>0</v>
      </c>
    </row>
    <row r="65" spans="1:4" ht="13">
      <c r="A65" s="17">
        <v>36526</v>
      </c>
      <c r="B65" s="12">
        <v>100.55200000000001</v>
      </c>
      <c r="C65" s="12">
        <v>4.0999999999999996</v>
      </c>
      <c r="D65" s="22">
        <v>0</v>
      </c>
    </row>
    <row r="66" spans="1:4" ht="13">
      <c r="A66" s="17">
        <v>36557</v>
      </c>
      <c r="B66" s="12">
        <v>101.339</v>
      </c>
      <c r="C66" s="12">
        <v>4.2300000000000004</v>
      </c>
      <c r="D66" s="22">
        <v>0</v>
      </c>
    </row>
    <row r="67" spans="1:4" ht="13">
      <c r="A67" s="17">
        <v>36586</v>
      </c>
      <c r="B67" s="12">
        <v>102.12700000000001</v>
      </c>
      <c r="C67" s="12">
        <v>4.3499999999999996</v>
      </c>
      <c r="D67" s="22">
        <v>0</v>
      </c>
    </row>
    <row r="68" spans="1:4" ht="13">
      <c r="A68" s="17">
        <v>36617</v>
      </c>
      <c r="B68" s="12">
        <v>102.92200000000001</v>
      </c>
      <c r="C68" s="12">
        <v>4.46</v>
      </c>
      <c r="D68" s="22">
        <v>0</v>
      </c>
    </row>
    <row r="69" spans="1:4" ht="13">
      <c r="A69" s="17">
        <v>36647</v>
      </c>
      <c r="B69" s="12">
        <v>103.678</v>
      </c>
      <c r="C69" s="12">
        <v>4.5599999999999996</v>
      </c>
      <c r="D69" s="22">
        <v>0</v>
      </c>
    </row>
    <row r="70" spans="1:4" ht="13">
      <c r="A70" s="17">
        <v>36678</v>
      </c>
      <c r="B70" s="12">
        <v>104.425</v>
      </c>
      <c r="C70" s="12">
        <v>4.59</v>
      </c>
      <c r="D70" s="22">
        <v>0</v>
      </c>
    </row>
    <row r="71" spans="1:4" ht="13">
      <c r="A71" s="17">
        <v>36708</v>
      </c>
      <c r="B71" s="12">
        <v>105.05500000000001</v>
      </c>
      <c r="C71" s="12">
        <v>4.4800000000000004</v>
      </c>
      <c r="D71" s="22">
        <v>3.1746031746031775</v>
      </c>
    </row>
    <row r="72" spans="1:4" ht="13">
      <c r="A72" s="17">
        <v>36739</v>
      </c>
      <c r="B72" s="12">
        <v>105.76899999999999</v>
      </c>
      <c r="C72" s="12">
        <v>4.37</v>
      </c>
      <c r="D72" s="22">
        <v>6.25</v>
      </c>
    </row>
    <row r="73" spans="1:4" ht="13">
      <c r="A73" s="17">
        <v>36770</v>
      </c>
      <c r="B73" s="12">
        <v>106.539</v>
      </c>
      <c r="C73" s="12">
        <v>4.32</v>
      </c>
      <c r="D73" s="22">
        <v>9.2307692307692264</v>
      </c>
    </row>
    <row r="74" spans="1:4" ht="13">
      <c r="A74" s="17">
        <v>36800</v>
      </c>
      <c r="B74" s="12">
        <v>107.384</v>
      </c>
      <c r="C74" s="12">
        <v>4.34</v>
      </c>
      <c r="D74" s="22">
        <v>9.0909090909090935</v>
      </c>
    </row>
    <row r="75" spans="1:4" ht="13">
      <c r="A75" s="17">
        <v>36831</v>
      </c>
      <c r="B75" s="12">
        <v>108.303</v>
      </c>
      <c r="C75" s="12">
        <v>4.46</v>
      </c>
      <c r="D75" s="22">
        <v>5.2238805970149258</v>
      </c>
    </row>
    <row r="76" spans="1:4" ht="13">
      <c r="A76" s="17">
        <v>36861</v>
      </c>
      <c r="B76" s="12">
        <v>109.14200000000001</v>
      </c>
      <c r="C76" s="12">
        <v>4.5199999999999996</v>
      </c>
      <c r="D76" s="22">
        <v>2.941176470588232</v>
      </c>
    </row>
    <row r="77" spans="1:4" ht="13">
      <c r="A77" s="17">
        <v>36892</v>
      </c>
      <c r="B77" s="12">
        <v>109.848</v>
      </c>
      <c r="C77" s="12">
        <v>4.5599999999999996</v>
      </c>
      <c r="D77" s="22">
        <v>2.1739130434782652</v>
      </c>
    </row>
    <row r="78" spans="1:4" ht="13">
      <c r="A78" s="17">
        <v>36923</v>
      </c>
      <c r="B78" s="12">
        <v>110.50200000000001</v>
      </c>
      <c r="C78" s="12">
        <v>4.47</v>
      </c>
      <c r="D78" s="22">
        <v>7.1428571428571388</v>
      </c>
    </row>
    <row r="79" spans="1:4" ht="13">
      <c r="A79" s="17">
        <v>36951</v>
      </c>
      <c r="B79" s="12">
        <v>111.10899999999999</v>
      </c>
      <c r="C79" s="12">
        <v>4.29</v>
      </c>
      <c r="D79" s="22">
        <v>16.901408450704224</v>
      </c>
    </row>
    <row r="80" spans="1:4" ht="13">
      <c r="A80" s="17">
        <v>36982</v>
      </c>
      <c r="B80" s="12">
        <v>111.652</v>
      </c>
      <c r="C80" s="12">
        <v>3.97</v>
      </c>
      <c r="D80" s="22">
        <v>23.611111111111114</v>
      </c>
    </row>
    <row r="81" spans="1:4" ht="13">
      <c r="A81" s="17">
        <v>37012</v>
      </c>
      <c r="B81" s="12">
        <v>112.163</v>
      </c>
      <c r="C81" s="12">
        <v>3.56</v>
      </c>
      <c r="D81" s="22">
        <v>30.136986301369859</v>
      </c>
    </row>
    <row r="82" spans="1:4" ht="13">
      <c r="A82" s="17">
        <v>37043</v>
      </c>
      <c r="B82" s="12">
        <v>112.79700000000001</v>
      </c>
      <c r="C82" s="12">
        <v>3.35</v>
      </c>
      <c r="D82" s="22">
        <v>34.459459459459467</v>
      </c>
    </row>
    <row r="83" spans="1:4" ht="13">
      <c r="A83" s="17">
        <v>37073</v>
      </c>
      <c r="B83" s="12">
        <v>113.492</v>
      </c>
      <c r="C83" s="12">
        <v>3.32</v>
      </c>
      <c r="D83" s="22">
        <v>36</v>
      </c>
    </row>
    <row r="84" spans="1:4" ht="13">
      <c r="A84" s="17">
        <v>37104</v>
      </c>
      <c r="B84" s="12">
        <v>114.16799999999999</v>
      </c>
      <c r="C84" s="12">
        <v>3.32</v>
      </c>
      <c r="D84" s="22">
        <v>36.184210526315788</v>
      </c>
    </row>
    <row r="85" spans="1:4" ht="13">
      <c r="A85" s="17">
        <v>37135</v>
      </c>
      <c r="B85" s="12">
        <v>114.81200000000001</v>
      </c>
      <c r="C85" s="12">
        <v>3.33</v>
      </c>
      <c r="D85" s="22">
        <v>35.064935064935071</v>
      </c>
    </row>
    <row r="86" spans="1:4" ht="13">
      <c r="A86" s="17">
        <v>37165</v>
      </c>
      <c r="B86" s="12">
        <v>115.309</v>
      </c>
      <c r="C86" s="12">
        <v>3.28</v>
      </c>
      <c r="D86" s="22">
        <v>38.46153846153846</v>
      </c>
    </row>
    <row r="87" spans="1:4" ht="13">
      <c r="A87" s="17">
        <v>37196</v>
      </c>
      <c r="B87" s="12">
        <v>115.855</v>
      </c>
      <c r="C87" s="12">
        <v>3.29</v>
      </c>
      <c r="D87" s="22">
        <v>37.974683544303801</v>
      </c>
    </row>
    <row r="88" spans="1:4" ht="13">
      <c r="A88" s="17">
        <v>37226</v>
      </c>
      <c r="B88" s="12">
        <v>116.45299999999999</v>
      </c>
      <c r="C88" s="12">
        <v>3.24</v>
      </c>
      <c r="D88" s="22">
        <v>40.625</v>
      </c>
    </row>
    <row r="89" spans="1:4" ht="13">
      <c r="A89" s="17">
        <v>37257</v>
      </c>
      <c r="B89" s="12">
        <v>117.14299999999999</v>
      </c>
      <c r="C89" s="12">
        <v>3.22</v>
      </c>
      <c r="D89" s="22">
        <v>41.975308641975303</v>
      </c>
    </row>
    <row r="90" spans="1:4" ht="13">
      <c r="A90" s="17">
        <v>37288</v>
      </c>
      <c r="B90" s="12">
        <v>117.84399999999999</v>
      </c>
      <c r="C90" s="12">
        <v>3.22</v>
      </c>
      <c r="D90" s="22">
        <v>42.073170731707322</v>
      </c>
    </row>
    <row r="91" spans="1:4" ht="13">
      <c r="A91" s="17">
        <v>37316</v>
      </c>
      <c r="B91" s="12">
        <v>118.68799999999999</v>
      </c>
      <c r="C91" s="12">
        <v>3.38</v>
      </c>
      <c r="D91" s="22">
        <v>30.120481927710841</v>
      </c>
    </row>
    <row r="92" spans="1:4" ht="13">
      <c r="A92" s="17">
        <v>37347</v>
      </c>
      <c r="B92" s="12">
        <v>119.61200000000001</v>
      </c>
      <c r="C92" s="12">
        <v>3.73</v>
      </c>
      <c r="D92" s="22">
        <v>25</v>
      </c>
    </row>
    <row r="93" spans="1:4" ht="13">
      <c r="A93" s="17">
        <v>37377</v>
      </c>
      <c r="B93" s="12">
        <v>120.72499999999999</v>
      </c>
      <c r="C93" s="12">
        <v>4.2</v>
      </c>
      <c r="D93" s="22">
        <v>16.470588235294116</v>
      </c>
    </row>
    <row r="94" spans="1:4" ht="13">
      <c r="A94" s="17">
        <v>37408</v>
      </c>
      <c r="B94" s="12">
        <v>121.81399999999999</v>
      </c>
      <c r="C94" s="12">
        <v>4.5999999999999996</v>
      </c>
      <c r="D94" s="22">
        <v>0</v>
      </c>
    </row>
    <row r="95" spans="1:4" ht="13">
      <c r="A95" s="17">
        <v>37438</v>
      </c>
      <c r="B95" s="12">
        <v>122.88799999999999</v>
      </c>
      <c r="C95" s="12">
        <v>4.9000000000000004</v>
      </c>
      <c r="D95" s="22">
        <v>0</v>
      </c>
    </row>
    <row r="96" spans="1:4" ht="13">
      <c r="A96" s="17">
        <v>37469</v>
      </c>
      <c r="B96" s="12">
        <v>123.83200000000001</v>
      </c>
      <c r="C96" s="12">
        <v>5.08</v>
      </c>
      <c r="D96" s="22">
        <v>0</v>
      </c>
    </row>
    <row r="97" spans="1:4" ht="13">
      <c r="A97" s="17">
        <v>37500</v>
      </c>
      <c r="B97" s="12">
        <v>124.78100000000001</v>
      </c>
      <c r="C97" s="12">
        <v>5.13</v>
      </c>
      <c r="D97" s="22">
        <v>0</v>
      </c>
    </row>
    <row r="98" spans="1:4" ht="13">
      <c r="A98" s="17">
        <v>37530</v>
      </c>
      <c r="B98" s="12">
        <v>125.736</v>
      </c>
      <c r="C98" s="12">
        <v>5.12</v>
      </c>
      <c r="D98" s="22">
        <v>1.1111111111111143</v>
      </c>
    </row>
    <row r="99" spans="1:4" ht="13">
      <c r="A99" s="17">
        <v>37561</v>
      </c>
      <c r="B99" s="12">
        <v>126.67100000000001</v>
      </c>
      <c r="C99" s="12">
        <v>4.93</v>
      </c>
      <c r="D99" s="22">
        <v>3.2967032967032992</v>
      </c>
    </row>
    <row r="100" spans="1:4" ht="13">
      <c r="A100" s="17">
        <v>37591</v>
      </c>
      <c r="B100" s="12">
        <v>127.625</v>
      </c>
      <c r="C100" s="12">
        <v>4.7699999999999996</v>
      </c>
      <c r="D100" s="22">
        <v>5.4347826086956559</v>
      </c>
    </row>
    <row r="101" spans="1:4" ht="13">
      <c r="A101" s="17">
        <v>37622</v>
      </c>
      <c r="B101" s="12">
        <v>128.46200000000002</v>
      </c>
      <c r="C101" s="12">
        <v>4.54</v>
      </c>
      <c r="D101" s="22">
        <v>10.752688172043008</v>
      </c>
    </row>
    <row r="102" spans="1:4" ht="13">
      <c r="A102" s="17">
        <v>37653</v>
      </c>
      <c r="B102" s="12">
        <v>129.357</v>
      </c>
      <c r="C102" s="12">
        <v>4.46</v>
      </c>
      <c r="D102" s="22">
        <v>15.957446808510639</v>
      </c>
    </row>
    <row r="103" spans="1:4" ht="13">
      <c r="A103" s="17">
        <v>37681</v>
      </c>
      <c r="B103" s="12">
        <v>130.148</v>
      </c>
      <c r="C103" s="12">
        <v>4.3</v>
      </c>
      <c r="D103" s="22">
        <v>22.10526315789474</v>
      </c>
    </row>
    <row r="104" spans="1:4" ht="13">
      <c r="A104" s="17">
        <v>37712</v>
      </c>
      <c r="B104" s="12">
        <v>130.88399999999999</v>
      </c>
      <c r="C104" s="12">
        <v>4.09</v>
      </c>
      <c r="D104" s="22">
        <v>27.083333333333343</v>
      </c>
    </row>
    <row r="105" spans="1:4" ht="13">
      <c r="A105" s="17">
        <v>37742</v>
      </c>
      <c r="B105" s="12">
        <v>131.73500000000001</v>
      </c>
      <c r="C105" s="12">
        <v>4</v>
      </c>
      <c r="D105" s="22">
        <v>28.865979381443296</v>
      </c>
    </row>
    <row r="106" spans="1:4" ht="13">
      <c r="A106" s="17">
        <v>37773</v>
      </c>
      <c r="B106" s="12">
        <v>132.649</v>
      </c>
      <c r="C106" s="12">
        <v>3.94</v>
      </c>
      <c r="D106" s="22">
        <v>32.142857142857139</v>
      </c>
    </row>
    <row r="107" spans="1:4" ht="13">
      <c r="A107" s="17">
        <v>37803</v>
      </c>
      <c r="B107" s="12">
        <v>133.77700000000002</v>
      </c>
      <c r="C107" s="12">
        <v>4.1399999999999997</v>
      </c>
      <c r="D107" s="22">
        <v>25.252525252525245</v>
      </c>
    </row>
    <row r="108" spans="1:4" ht="13">
      <c r="A108" s="17">
        <v>37834</v>
      </c>
      <c r="B108" s="12">
        <v>134.96799999999999</v>
      </c>
      <c r="C108" s="12">
        <v>4.34</v>
      </c>
      <c r="D108" s="22">
        <v>19.5</v>
      </c>
    </row>
    <row r="109" spans="1:4" ht="13">
      <c r="A109" s="17">
        <v>37865</v>
      </c>
      <c r="B109" s="12">
        <v>136.29499999999999</v>
      </c>
      <c r="C109" s="12">
        <v>4.72</v>
      </c>
      <c r="D109" s="22">
        <v>5.940594059405953</v>
      </c>
    </row>
    <row r="110" spans="1:4" ht="13">
      <c r="A110" s="17">
        <v>37895</v>
      </c>
      <c r="B110" s="12">
        <v>137.53299999999999</v>
      </c>
      <c r="C110" s="12">
        <v>5.08</v>
      </c>
      <c r="D110" s="22">
        <v>2.4509803921568647</v>
      </c>
    </row>
    <row r="111" spans="1:4" ht="13">
      <c r="A111" s="17">
        <v>37926</v>
      </c>
      <c r="B111" s="12">
        <v>138.79499999999999</v>
      </c>
      <c r="C111" s="12">
        <v>5.36</v>
      </c>
      <c r="D111" s="22">
        <v>0</v>
      </c>
    </row>
    <row r="112" spans="1:4" ht="13">
      <c r="A112" s="17">
        <v>37956</v>
      </c>
      <c r="B112" s="12">
        <v>140.18100000000001</v>
      </c>
      <c r="C112" s="12">
        <v>5.68</v>
      </c>
      <c r="D112" s="22">
        <v>0</v>
      </c>
    </row>
    <row r="113" spans="1:4" ht="13">
      <c r="A113" s="17">
        <v>37987</v>
      </c>
      <c r="B113" s="12">
        <v>141.64700000000002</v>
      </c>
      <c r="C113" s="12">
        <v>5.88</v>
      </c>
      <c r="D113" s="22">
        <v>0</v>
      </c>
    </row>
    <row r="114" spans="1:4" ht="13">
      <c r="A114" s="17">
        <v>38018</v>
      </c>
      <c r="B114" s="12">
        <v>143.19200000000001</v>
      </c>
      <c r="C114" s="12">
        <v>6.09</v>
      </c>
      <c r="D114" s="22">
        <v>0</v>
      </c>
    </row>
    <row r="115" spans="1:4" ht="13">
      <c r="A115" s="17">
        <v>38047</v>
      </c>
      <c r="B115" s="12">
        <v>145.05799999999999</v>
      </c>
      <c r="C115" s="12">
        <v>6.43</v>
      </c>
      <c r="D115" s="22">
        <v>0</v>
      </c>
    </row>
    <row r="116" spans="1:4" ht="13">
      <c r="A116" s="17">
        <v>38078</v>
      </c>
      <c r="B116" s="12">
        <v>146.59299999999999</v>
      </c>
      <c r="C116" s="12">
        <v>6.59</v>
      </c>
      <c r="D116" s="22">
        <v>0</v>
      </c>
    </row>
    <row r="117" spans="1:4" ht="13">
      <c r="A117" s="17">
        <v>38108</v>
      </c>
      <c r="B117" s="12">
        <v>148.18600000000001</v>
      </c>
      <c r="C117" s="12">
        <v>6.77</v>
      </c>
      <c r="D117" s="22">
        <v>0</v>
      </c>
    </row>
    <row r="118" spans="1:4" ht="13">
      <c r="A118" s="17">
        <v>38139</v>
      </c>
      <c r="B118" s="12">
        <v>149.851</v>
      </c>
      <c r="C118" s="12">
        <v>6.9</v>
      </c>
      <c r="D118" s="22">
        <v>0</v>
      </c>
    </row>
    <row r="119" spans="1:4" ht="13">
      <c r="A119" s="17">
        <v>38169</v>
      </c>
      <c r="B119" s="12">
        <v>151.33799999999999</v>
      </c>
      <c r="C119" s="12">
        <v>6.84</v>
      </c>
      <c r="D119" s="22">
        <v>0.90090090090090769</v>
      </c>
    </row>
    <row r="120" spans="1:4" ht="13">
      <c r="A120" s="17">
        <v>38200</v>
      </c>
      <c r="B120" s="12">
        <v>152.63399999999999</v>
      </c>
      <c r="C120" s="12">
        <v>6.59</v>
      </c>
      <c r="D120" s="22">
        <v>3.125</v>
      </c>
    </row>
    <row r="121" spans="1:4" ht="13">
      <c r="A121" s="17">
        <v>38231</v>
      </c>
      <c r="B121" s="12">
        <v>154.178</v>
      </c>
      <c r="C121" s="12">
        <v>6.29</v>
      </c>
      <c r="D121" s="22">
        <v>5.3097345132743357</v>
      </c>
    </row>
    <row r="122" spans="1:4" ht="13">
      <c r="A122" s="17">
        <v>38261</v>
      </c>
      <c r="B122" s="12">
        <v>155.75</v>
      </c>
      <c r="C122" s="12">
        <v>6.25</v>
      </c>
      <c r="D122" s="22">
        <v>6.1403508771929864</v>
      </c>
    </row>
    <row r="123" spans="1:4" ht="13">
      <c r="A123" s="17">
        <v>38292</v>
      </c>
      <c r="B123" s="12">
        <v>157.52600000000001</v>
      </c>
      <c r="C123" s="12">
        <v>6.3</v>
      </c>
      <c r="D123" s="22">
        <v>5.2173913043478279</v>
      </c>
    </row>
    <row r="124" spans="1:4" ht="13">
      <c r="A124" s="17">
        <v>38322</v>
      </c>
      <c r="B124" s="12">
        <v>159.32900000000001</v>
      </c>
      <c r="C124" s="12">
        <v>6.32</v>
      </c>
      <c r="D124" s="22">
        <v>5.1724137931034448</v>
      </c>
    </row>
    <row r="125" spans="1:4" ht="13">
      <c r="A125" s="17">
        <v>38353</v>
      </c>
      <c r="B125" s="12">
        <v>161.28799999999998</v>
      </c>
      <c r="C125" s="12">
        <v>6.57</v>
      </c>
      <c r="D125" s="22">
        <v>4.2735042735042725</v>
      </c>
    </row>
    <row r="126" spans="1:4" ht="13">
      <c r="A126" s="17">
        <v>38384</v>
      </c>
      <c r="B126" s="12">
        <v>163.346</v>
      </c>
      <c r="C126" s="12">
        <v>7.02</v>
      </c>
      <c r="D126" s="22">
        <v>0</v>
      </c>
    </row>
    <row r="127" spans="1:4" ht="13">
      <c r="A127" s="17">
        <v>38412</v>
      </c>
      <c r="B127" s="12">
        <v>165.81400000000002</v>
      </c>
      <c r="C127" s="12">
        <v>7.55</v>
      </c>
      <c r="D127" s="22">
        <v>0</v>
      </c>
    </row>
    <row r="128" spans="1:4" ht="13">
      <c r="A128" s="17">
        <v>38443</v>
      </c>
      <c r="B128" s="12">
        <v>167.50400000000002</v>
      </c>
      <c r="C128" s="12">
        <v>7.55</v>
      </c>
      <c r="D128" s="22">
        <v>0.4166666666666714</v>
      </c>
    </row>
    <row r="129" spans="1:4" ht="13">
      <c r="A129" s="17">
        <v>38473</v>
      </c>
      <c r="B129" s="12">
        <v>169.35400000000001</v>
      </c>
      <c r="C129" s="12">
        <v>7.51</v>
      </c>
      <c r="D129" s="22">
        <v>1.6528925619834638</v>
      </c>
    </row>
    <row r="130" spans="1:4" ht="13">
      <c r="A130" s="17">
        <v>38504</v>
      </c>
      <c r="B130" s="12">
        <v>171.19299999999998</v>
      </c>
      <c r="C130" s="12">
        <v>7.45</v>
      </c>
      <c r="D130" s="22">
        <v>2.4590163934426243</v>
      </c>
    </row>
    <row r="131" spans="1:4" ht="13">
      <c r="A131" s="17">
        <v>38534</v>
      </c>
      <c r="B131" s="12">
        <v>172.863</v>
      </c>
      <c r="C131" s="12">
        <v>7.18</v>
      </c>
      <c r="D131" s="22">
        <v>3.2520325203252014</v>
      </c>
    </row>
    <row r="132" spans="1:4" ht="13">
      <c r="A132" s="17">
        <v>38565</v>
      </c>
      <c r="B132" s="12">
        <v>174.44499999999999</v>
      </c>
      <c r="C132" s="12">
        <v>6.79</v>
      </c>
      <c r="D132" s="22">
        <v>6.4516129032258078</v>
      </c>
    </row>
    <row r="133" spans="1:4" ht="13">
      <c r="A133" s="17">
        <v>38596</v>
      </c>
      <c r="B133" s="12">
        <v>176.44</v>
      </c>
      <c r="C133" s="12">
        <v>6.41</v>
      </c>
      <c r="D133" s="22">
        <v>11.200000000000003</v>
      </c>
    </row>
    <row r="134" spans="1:4" ht="13">
      <c r="A134" s="17">
        <v>38626</v>
      </c>
      <c r="B134" s="12">
        <v>178.03</v>
      </c>
      <c r="C134" s="12">
        <v>6.28</v>
      </c>
      <c r="D134" s="22">
        <v>14.285714285714292</v>
      </c>
    </row>
    <row r="135" spans="1:4" ht="13">
      <c r="A135" s="17">
        <v>38657</v>
      </c>
      <c r="B135" s="12">
        <v>179.68299999999999</v>
      </c>
      <c r="C135" s="12">
        <v>6.1</v>
      </c>
      <c r="D135" s="22">
        <v>15.748031496062993</v>
      </c>
    </row>
    <row r="136" spans="1:4" ht="13">
      <c r="A136" s="17">
        <v>38687</v>
      </c>
      <c r="B136" s="12">
        <v>180.91200000000001</v>
      </c>
      <c r="C136" s="12">
        <v>5.68</v>
      </c>
      <c r="D136" s="22">
        <v>18.359375</v>
      </c>
    </row>
    <row r="137" spans="1:4" ht="13">
      <c r="A137" s="17">
        <v>38718</v>
      </c>
      <c r="B137" s="12">
        <v>182.321</v>
      </c>
      <c r="C137" s="12">
        <v>5.47</v>
      </c>
      <c r="D137" s="22">
        <v>19.379844961240309</v>
      </c>
    </row>
    <row r="138" spans="1:4" ht="13">
      <c r="A138" s="17">
        <v>38749</v>
      </c>
      <c r="B138" s="12">
        <v>183.28700000000001</v>
      </c>
      <c r="C138" s="12">
        <v>5.07</v>
      </c>
      <c r="D138" s="22">
        <v>23.846153846153854</v>
      </c>
    </row>
    <row r="139" spans="1:4" ht="13">
      <c r="A139" s="17">
        <v>38777</v>
      </c>
      <c r="B139" s="12">
        <v>184.36500000000001</v>
      </c>
      <c r="C139" s="12">
        <v>4.49</v>
      </c>
      <c r="D139" s="22">
        <v>32.061068702290072</v>
      </c>
    </row>
    <row r="140" spans="1:4" ht="13">
      <c r="A140" s="17">
        <v>38808</v>
      </c>
      <c r="B140" s="12">
        <v>184.33</v>
      </c>
      <c r="C140" s="12">
        <v>3.54</v>
      </c>
      <c r="D140" s="22">
        <v>53.787878787878789</v>
      </c>
    </row>
    <row r="141" spans="1:4" ht="13">
      <c r="A141" s="17">
        <v>38838</v>
      </c>
      <c r="B141" s="12">
        <v>184.15599999999998</v>
      </c>
      <c r="C141" s="12">
        <v>2.4900000000000002</v>
      </c>
      <c r="D141" s="22">
        <v>75.187969924812023</v>
      </c>
    </row>
    <row r="142" spans="1:4" ht="13">
      <c r="A142" s="17">
        <v>38869</v>
      </c>
      <c r="B142" s="12">
        <v>183.50700000000001</v>
      </c>
      <c r="C142" s="12">
        <v>1.43</v>
      </c>
      <c r="D142" s="22">
        <v>82.462686567164184</v>
      </c>
    </row>
    <row r="143" spans="1:4" ht="13">
      <c r="A143" s="17">
        <v>38899</v>
      </c>
      <c r="B143" s="12">
        <v>183.06700000000001</v>
      </c>
      <c r="C143" s="12">
        <v>0.41</v>
      </c>
      <c r="D143" s="22">
        <v>100</v>
      </c>
    </row>
    <row r="144" spans="1:4" ht="13">
      <c r="A144" s="17">
        <v>38930</v>
      </c>
      <c r="B144" s="12">
        <v>182.59400000000002</v>
      </c>
      <c r="C144" s="12">
        <v>-0.38</v>
      </c>
      <c r="D144" s="22">
        <v>100</v>
      </c>
    </row>
    <row r="145" spans="1:4" ht="13">
      <c r="A145" s="17">
        <v>38961</v>
      </c>
      <c r="B145" s="12">
        <v>182.797</v>
      </c>
      <c r="C145" s="12">
        <v>-0.85</v>
      </c>
      <c r="D145" s="22">
        <v>100</v>
      </c>
    </row>
    <row r="146" spans="1:4" ht="13">
      <c r="A146" s="17">
        <v>38991</v>
      </c>
      <c r="B146" s="12">
        <v>183.19799999999998</v>
      </c>
      <c r="C146" s="12">
        <v>-0.61</v>
      </c>
      <c r="D146" s="22">
        <v>99.275362318840578</v>
      </c>
    </row>
    <row r="147" spans="1:4" ht="13">
      <c r="A147" s="17">
        <v>39022</v>
      </c>
      <c r="B147" s="12">
        <v>183.608</v>
      </c>
      <c r="C147" s="12">
        <v>-0.3</v>
      </c>
      <c r="D147" s="22">
        <v>97.841726618705039</v>
      </c>
    </row>
    <row r="148" spans="1:4" ht="13">
      <c r="A148" s="17">
        <v>39052</v>
      </c>
      <c r="B148" s="12">
        <v>184.13800000000001</v>
      </c>
      <c r="C148" s="12">
        <v>0.34</v>
      </c>
      <c r="D148" s="22">
        <v>97.142857142857139</v>
      </c>
    </row>
    <row r="149" spans="1:4" ht="13">
      <c r="A149" s="17">
        <v>39083</v>
      </c>
      <c r="B149" s="12">
        <v>184.517</v>
      </c>
      <c r="C149" s="12">
        <v>0.79</v>
      </c>
      <c r="D149" s="22">
        <v>92.198581560283685</v>
      </c>
    </row>
    <row r="150" spans="1:4" ht="13">
      <c r="A150" s="17">
        <v>39114</v>
      </c>
      <c r="B150" s="12">
        <v>184.59799999999998</v>
      </c>
      <c r="C150" s="12">
        <v>1.1000000000000001</v>
      </c>
      <c r="D150" s="22">
        <v>88.732394366197184</v>
      </c>
    </row>
    <row r="151" spans="1:4" ht="13">
      <c r="A151" s="17">
        <v>39142</v>
      </c>
      <c r="B151" s="12">
        <v>184.149</v>
      </c>
      <c r="C151" s="12">
        <v>0.74</v>
      </c>
      <c r="D151" s="22">
        <v>92.657342657342653</v>
      </c>
    </row>
    <row r="152" spans="1:4" ht="13">
      <c r="A152" s="17">
        <v>39173</v>
      </c>
      <c r="B152" s="12">
        <v>183.01</v>
      </c>
      <c r="C152" s="12">
        <v>-0.1</v>
      </c>
      <c r="D152" s="22">
        <v>97.222222222222229</v>
      </c>
    </row>
    <row r="153" spans="1:4" ht="13">
      <c r="A153" s="17">
        <v>39203</v>
      </c>
      <c r="B153" s="12">
        <v>181.601</v>
      </c>
      <c r="C153" s="12">
        <v>-1.0900000000000001</v>
      </c>
      <c r="D153" s="22">
        <v>100</v>
      </c>
    </row>
    <row r="154" spans="1:4" ht="13">
      <c r="A154" s="17">
        <v>39234</v>
      </c>
      <c r="B154" s="12">
        <v>180.25400000000002</v>
      </c>
      <c r="C154" s="12">
        <v>-2.11</v>
      </c>
      <c r="D154" s="22">
        <v>100</v>
      </c>
    </row>
    <row r="155" spans="1:4" ht="13">
      <c r="A155" s="17">
        <v>39264</v>
      </c>
      <c r="B155" s="12">
        <v>179.11</v>
      </c>
      <c r="C155" s="12">
        <v>-2.93</v>
      </c>
      <c r="D155" s="22">
        <v>100</v>
      </c>
    </row>
    <row r="156" spans="1:4" ht="13">
      <c r="A156" s="17">
        <v>39295</v>
      </c>
      <c r="B156" s="12">
        <v>178.11599999999999</v>
      </c>
      <c r="C156" s="12">
        <v>-3.51</v>
      </c>
      <c r="D156" s="22">
        <v>100</v>
      </c>
    </row>
    <row r="157" spans="1:4" ht="13">
      <c r="A157" s="17">
        <v>39326</v>
      </c>
      <c r="B157" s="12">
        <v>177.55799999999999</v>
      </c>
      <c r="C157" s="12">
        <v>-3.58</v>
      </c>
      <c r="D157" s="22">
        <v>100</v>
      </c>
    </row>
    <row r="158" spans="1:4" ht="13">
      <c r="A158" s="17">
        <v>39356</v>
      </c>
      <c r="B158" s="12">
        <v>176.62400000000002</v>
      </c>
      <c r="C158" s="12">
        <v>-3.49</v>
      </c>
      <c r="D158" s="22">
        <v>98.666666666666671</v>
      </c>
    </row>
    <row r="159" spans="1:4" ht="13">
      <c r="A159" s="17">
        <v>39387</v>
      </c>
      <c r="B159" s="12">
        <v>175.148</v>
      </c>
      <c r="C159" s="12">
        <v>-3.55</v>
      </c>
      <c r="D159" s="22">
        <v>99.337748344370866</v>
      </c>
    </row>
    <row r="160" spans="1:4" ht="13">
      <c r="A160" s="17">
        <v>39417</v>
      </c>
      <c r="B160" s="12">
        <v>174.34099999999998</v>
      </c>
      <c r="C160" s="12">
        <v>-3.28</v>
      </c>
      <c r="D160" s="22">
        <v>97.368421052631575</v>
      </c>
    </row>
    <row r="161" spans="1:4" ht="13">
      <c r="A161" s="17">
        <v>39448</v>
      </c>
      <c r="B161" s="12">
        <v>173.13200000000001</v>
      </c>
      <c r="C161" s="12">
        <v>-3.34</v>
      </c>
      <c r="D161" s="22">
        <v>97.385620915032675</v>
      </c>
    </row>
    <row r="162" spans="1:4" ht="13">
      <c r="A162" s="17">
        <v>39479</v>
      </c>
      <c r="B162" s="12">
        <v>171.54</v>
      </c>
      <c r="C162" s="12">
        <v>-3.69</v>
      </c>
      <c r="D162" s="22">
        <v>100</v>
      </c>
    </row>
    <row r="163" spans="1:4" ht="13">
      <c r="A163" s="17">
        <v>39508</v>
      </c>
      <c r="B163" s="12">
        <v>170.05099999999999</v>
      </c>
      <c r="C163" s="12">
        <v>-4.2300000000000004</v>
      </c>
      <c r="D163" s="22">
        <v>100</v>
      </c>
    </row>
    <row r="164" spans="1:4" ht="13">
      <c r="A164" s="17">
        <v>39539</v>
      </c>
      <c r="B164" s="12">
        <v>168.333</v>
      </c>
      <c r="C164" s="12">
        <v>-4.6900000000000004</v>
      </c>
      <c r="D164" s="22">
        <v>100</v>
      </c>
    </row>
    <row r="165" spans="1:4" ht="13">
      <c r="A165" s="17">
        <v>39569</v>
      </c>
      <c r="B165" s="12">
        <v>166.65400000000002</v>
      </c>
      <c r="C165" s="12">
        <v>-4.8499999999999996</v>
      </c>
      <c r="D165" s="22">
        <v>100</v>
      </c>
    </row>
    <row r="166" spans="1:4" ht="13">
      <c r="A166" s="17">
        <v>39600</v>
      </c>
      <c r="B166" s="12">
        <v>165.01400000000001</v>
      </c>
      <c r="C166" s="12">
        <v>-5.35</v>
      </c>
      <c r="D166" s="22">
        <v>100</v>
      </c>
    </row>
    <row r="167" spans="1:4" ht="13">
      <c r="A167" s="17">
        <v>39630</v>
      </c>
      <c r="B167" s="12">
        <v>163.56399999999999</v>
      </c>
      <c r="C167" s="12">
        <v>-5.53</v>
      </c>
      <c r="D167" s="22">
        <v>100</v>
      </c>
    </row>
    <row r="168" spans="1:4" ht="13">
      <c r="A168" s="17">
        <v>39661</v>
      </c>
      <c r="B168" s="12">
        <v>161.98599999999999</v>
      </c>
      <c r="C168" s="12">
        <v>-5.57</v>
      </c>
      <c r="D168" s="22">
        <v>100</v>
      </c>
    </row>
    <row r="169" spans="1:4" ht="13">
      <c r="A169" s="17">
        <v>39692</v>
      </c>
      <c r="B169" s="12">
        <v>160.30700000000002</v>
      </c>
      <c r="C169" s="12">
        <v>-5.73</v>
      </c>
      <c r="D169" s="22">
        <v>100</v>
      </c>
    </row>
    <row r="170" spans="1:4" ht="13">
      <c r="A170" s="17">
        <v>39722</v>
      </c>
      <c r="B170" s="12">
        <v>158.327</v>
      </c>
      <c r="C170" s="12">
        <v>-5.94</v>
      </c>
      <c r="D170" s="22">
        <v>100</v>
      </c>
    </row>
    <row r="171" spans="1:4" ht="13">
      <c r="A171" s="17">
        <v>39753</v>
      </c>
      <c r="B171" s="12">
        <v>156.142</v>
      </c>
      <c r="C171" s="12">
        <v>-6.31</v>
      </c>
      <c r="D171" s="22">
        <v>100</v>
      </c>
    </row>
    <row r="172" spans="1:4" ht="13">
      <c r="A172" s="17">
        <v>39783</v>
      </c>
      <c r="B172" s="12">
        <v>153.619</v>
      </c>
      <c r="C172" s="12">
        <v>-6.91</v>
      </c>
      <c r="D172" s="22">
        <v>100</v>
      </c>
    </row>
    <row r="173" spans="1:4" ht="13">
      <c r="A173" s="17">
        <v>39814</v>
      </c>
      <c r="B173" s="12">
        <v>151.50700000000001</v>
      </c>
      <c r="C173" s="12">
        <v>-7.37</v>
      </c>
      <c r="D173" s="22">
        <v>100</v>
      </c>
    </row>
    <row r="174" spans="1:4" ht="13">
      <c r="A174" s="17">
        <v>39845</v>
      </c>
      <c r="B174" s="12">
        <v>150.01400000000001</v>
      </c>
      <c r="C174" s="12">
        <v>-7.39</v>
      </c>
      <c r="D174" s="22">
        <v>100</v>
      </c>
    </row>
    <row r="175" spans="1:4" ht="13">
      <c r="A175" s="17">
        <v>39873</v>
      </c>
      <c r="B175" s="12">
        <v>148.66</v>
      </c>
      <c r="C175" s="12">
        <v>-7.27</v>
      </c>
      <c r="D175" s="22">
        <v>98.802395209580837</v>
      </c>
    </row>
    <row r="176" spans="1:4" ht="13">
      <c r="A176" s="17">
        <v>39904</v>
      </c>
      <c r="B176" s="12">
        <v>147.94899999999998</v>
      </c>
      <c r="C176" s="12">
        <v>-6.55</v>
      </c>
      <c r="D176" s="22">
        <v>97.61904761904762</v>
      </c>
    </row>
    <row r="177" spans="1:4" ht="13">
      <c r="A177" s="17">
        <v>39934</v>
      </c>
      <c r="B177" s="12">
        <v>147.69499999999999</v>
      </c>
      <c r="C177" s="12">
        <v>-5.41</v>
      </c>
      <c r="D177" s="22">
        <v>94.082840236686394</v>
      </c>
    </row>
    <row r="178" spans="1:4" ht="13">
      <c r="A178" s="17">
        <v>39965</v>
      </c>
      <c r="B178" s="12">
        <v>148.089</v>
      </c>
      <c r="C178" s="12">
        <v>-3.6</v>
      </c>
      <c r="D178" s="22">
        <v>90.588235294117652</v>
      </c>
    </row>
    <row r="179" spans="1:4" ht="13">
      <c r="A179" s="17">
        <v>39995</v>
      </c>
      <c r="B179" s="12">
        <v>148.40799999999999</v>
      </c>
      <c r="C179" s="12">
        <v>-2.0499999999999998</v>
      </c>
      <c r="D179" s="22">
        <v>85.380116959064324</v>
      </c>
    </row>
    <row r="180" spans="1:4" ht="13">
      <c r="A180" s="17">
        <v>40026</v>
      </c>
      <c r="B180" s="12">
        <v>148.27600000000001</v>
      </c>
      <c r="C180" s="12">
        <v>-1.1599999999999999</v>
      </c>
      <c r="D180" s="22">
        <v>84.883720930232556</v>
      </c>
    </row>
    <row r="181" spans="1:4" ht="13">
      <c r="A181" s="17">
        <v>40057</v>
      </c>
      <c r="B181" s="12">
        <v>148.023</v>
      </c>
      <c r="C181" s="12">
        <v>-0.43</v>
      </c>
      <c r="D181" s="22">
        <v>82.658959537572258</v>
      </c>
    </row>
    <row r="182" spans="1:4" ht="13">
      <c r="A182" s="17">
        <v>40087</v>
      </c>
      <c r="B182" s="12">
        <v>147.84899999999999</v>
      </c>
      <c r="C182" s="12">
        <v>-7.0000000000000007E-2</v>
      </c>
      <c r="D182" s="22">
        <v>80.459770114942529</v>
      </c>
    </row>
    <row r="183" spans="1:4" ht="13">
      <c r="A183" s="17">
        <v>40118</v>
      </c>
      <c r="B183" s="12">
        <v>148.13499999999999</v>
      </c>
      <c r="C183" s="12">
        <v>0.3</v>
      </c>
      <c r="D183" s="22">
        <v>80</v>
      </c>
    </row>
    <row r="184" spans="1:4" ht="13">
      <c r="A184" s="17">
        <v>40148</v>
      </c>
      <c r="B184" s="12">
        <v>147.93100000000001</v>
      </c>
      <c r="C184" s="12">
        <v>-0.11</v>
      </c>
      <c r="D184" s="22">
        <v>81.25</v>
      </c>
    </row>
    <row r="185" spans="1:4" ht="13">
      <c r="A185" s="17">
        <v>40179</v>
      </c>
      <c r="B185" s="12">
        <v>147.39600000000002</v>
      </c>
      <c r="C185" s="12">
        <v>-0.68</v>
      </c>
      <c r="D185" s="22">
        <v>83.615819209039557</v>
      </c>
    </row>
    <row r="186" spans="1:4" ht="13">
      <c r="A186" s="17">
        <v>40210</v>
      </c>
      <c r="B186" s="12">
        <v>145.63200000000001</v>
      </c>
      <c r="C186" s="12">
        <v>-1.78</v>
      </c>
      <c r="D186" s="22">
        <v>85.393258426966298</v>
      </c>
    </row>
    <row r="187" spans="1:4" ht="13">
      <c r="A187" s="17">
        <v>40238</v>
      </c>
      <c r="B187" s="12">
        <v>145.858</v>
      </c>
      <c r="C187" s="12">
        <v>-1.46</v>
      </c>
      <c r="D187" s="22">
        <v>84.916201117318437</v>
      </c>
    </row>
    <row r="188" spans="1:4" ht="13">
      <c r="A188" s="17">
        <v>40269</v>
      </c>
      <c r="B188" s="12">
        <v>146.398</v>
      </c>
      <c r="C188" s="12">
        <v>-0.98</v>
      </c>
      <c r="D188" s="22">
        <v>83.333333333333343</v>
      </c>
    </row>
    <row r="189" spans="1:4" ht="13">
      <c r="A189" s="17">
        <v>40299</v>
      </c>
      <c r="B189" s="12">
        <v>146.386</v>
      </c>
      <c r="C189" s="12">
        <v>-1.18</v>
      </c>
      <c r="D189" s="22">
        <v>84.530386740331494</v>
      </c>
    </row>
    <row r="190" spans="1:4" ht="13">
      <c r="A190" s="17">
        <v>40330</v>
      </c>
      <c r="B190" s="12">
        <v>145.71299999999999</v>
      </c>
      <c r="C190" s="12">
        <v>-1.5</v>
      </c>
      <c r="D190" s="22">
        <v>85.164835164835168</v>
      </c>
    </row>
    <row r="191" spans="1:4" ht="13">
      <c r="A191" s="17">
        <v>40360</v>
      </c>
      <c r="B191" s="12">
        <v>144.983</v>
      </c>
      <c r="C191" s="12">
        <v>-1.64</v>
      </c>
      <c r="D191" s="22">
        <v>85.245901639344268</v>
      </c>
    </row>
    <row r="192" spans="1:4" ht="13">
      <c r="A192" s="17">
        <v>40391</v>
      </c>
      <c r="B192" s="12">
        <v>143.90899999999999</v>
      </c>
      <c r="C192" s="12">
        <v>-1.18</v>
      </c>
      <c r="D192" s="22">
        <v>83.423913043478265</v>
      </c>
    </row>
    <row r="193" spans="1:4" ht="13">
      <c r="A193" s="17">
        <v>40422</v>
      </c>
      <c r="B193" s="12">
        <v>143.01300000000001</v>
      </c>
      <c r="C193" s="12">
        <v>-1.95</v>
      </c>
      <c r="D193" s="22">
        <v>85.945945945945951</v>
      </c>
    </row>
    <row r="194" spans="1:4" ht="13">
      <c r="A194" s="17">
        <v>40452</v>
      </c>
      <c r="B194" s="12">
        <v>142.52200000000002</v>
      </c>
      <c r="C194" s="12">
        <v>-2.65</v>
      </c>
      <c r="D194" s="22">
        <v>87.096774193548384</v>
      </c>
    </row>
    <row r="195" spans="1:4" ht="13">
      <c r="A195" s="17">
        <v>40483</v>
      </c>
      <c r="B195" s="12">
        <v>142.16299999999998</v>
      </c>
      <c r="C195" s="12">
        <v>-2.88</v>
      </c>
      <c r="D195" s="22">
        <v>87.16577540106951</v>
      </c>
    </row>
    <row r="196" spans="1:4" ht="13">
      <c r="A196" s="17">
        <v>40513</v>
      </c>
      <c r="B196" s="12">
        <v>142.04900000000001</v>
      </c>
      <c r="C196" s="12">
        <v>-2.5099999999999998</v>
      </c>
      <c r="D196" s="22">
        <v>86.170212765957444</v>
      </c>
    </row>
    <row r="197" spans="1:4" ht="13">
      <c r="A197" s="17">
        <v>40544</v>
      </c>
      <c r="B197" s="12">
        <v>141.511</v>
      </c>
      <c r="C197" s="12">
        <v>-2.39</v>
      </c>
      <c r="D197" s="22">
        <v>85.714285714285722</v>
      </c>
    </row>
    <row r="198" spans="1:4" ht="13">
      <c r="A198" s="17">
        <v>40575</v>
      </c>
      <c r="B198" s="12">
        <v>140.33700000000002</v>
      </c>
      <c r="C198" s="12">
        <v>-2.48</v>
      </c>
      <c r="D198" s="22">
        <v>85.78947368421052</v>
      </c>
    </row>
    <row r="199" spans="1:4" ht="13">
      <c r="A199" s="17">
        <v>40603</v>
      </c>
      <c r="B199" s="12">
        <v>139.971</v>
      </c>
      <c r="C199" s="12">
        <v>-2.13</v>
      </c>
      <c r="D199" s="22">
        <v>84.816753926701566</v>
      </c>
    </row>
    <row r="200" spans="1:4" ht="13">
      <c r="A200" s="17">
        <v>40634</v>
      </c>
      <c r="B200" s="12">
        <v>140.00299999999999</v>
      </c>
      <c r="C200" s="12">
        <v>-1.77</v>
      </c>
      <c r="D200" s="22">
        <v>82.291666666666657</v>
      </c>
    </row>
    <row r="201" spans="1:4" ht="13">
      <c r="A201" s="17">
        <v>40664</v>
      </c>
      <c r="B201" s="12">
        <v>139.90100000000001</v>
      </c>
      <c r="C201" s="12">
        <v>-1.59</v>
      </c>
      <c r="D201" s="22">
        <v>81.347150259067362</v>
      </c>
    </row>
    <row r="202" spans="1:4" ht="13">
      <c r="A202" s="17">
        <v>40695</v>
      </c>
      <c r="B202" s="12">
        <v>139.858</v>
      </c>
      <c r="C202" s="12">
        <v>-1.54</v>
      </c>
      <c r="D202" s="22">
        <v>80.927835051546396</v>
      </c>
    </row>
    <row r="203" spans="1:4" ht="13">
      <c r="A203" s="17">
        <v>40725</v>
      </c>
      <c r="B203" s="12">
        <v>139.72799999999998</v>
      </c>
      <c r="C203" s="12">
        <v>-1.26</v>
      </c>
      <c r="D203" s="22">
        <v>79.487179487179489</v>
      </c>
    </row>
    <row r="204" spans="1:4" ht="13">
      <c r="A204" s="17">
        <v>40756</v>
      </c>
      <c r="B204" s="12">
        <v>139.30500000000001</v>
      </c>
      <c r="C204" s="12">
        <v>-0.74</v>
      </c>
      <c r="D204" s="22">
        <v>76.020408163265301</v>
      </c>
    </row>
    <row r="205" spans="1:4" ht="13">
      <c r="A205" s="17">
        <v>40787</v>
      </c>
      <c r="B205" s="12">
        <v>138.661</v>
      </c>
      <c r="C205" s="12">
        <v>-0.94</v>
      </c>
      <c r="D205" s="22">
        <v>76.649746192893403</v>
      </c>
    </row>
    <row r="206" spans="1:4" ht="13">
      <c r="A206" s="17">
        <v>40817</v>
      </c>
      <c r="B206" s="12">
        <v>137.94200000000001</v>
      </c>
      <c r="C206" s="12">
        <v>-1.47</v>
      </c>
      <c r="D206" s="22">
        <v>80.303030303030312</v>
      </c>
    </row>
    <row r="207" spans="1:4" ht="13">
      <c r="A207" s="17">
        <v>40848</v>
      </c>
      <c r="B207" s="12">
        <v>137.13999999999999</v>
      </c>
      <c r="C207" s="12">
        <v>-1.97</v>
      </c>
      <c r="D207" s="22">
        <v>83.91959798994975</v>
      </c>
    </row>
    <row r="208" spans="1:4" ht="13">
      <c r="A208" s="17">
        <v>40878</v>
      </c>
      <c r="B208" s="12">
        <v>136.66200000000001</v>
      </c>
      <c r="C208" s="12">
        <v>-2.29</v>
      </c>
      <c r="D208" s="22">
        <v>85.5</v>
      </c>
    </row>
    <row r="209" spans="1:4" ht="13">
      <c r="A209" s="17">
        <v>40909</v>
      </c>
      <c r="B209" s="12">
        <v>136.59700000000001</v>
      </c>
      <c r="C209" s="12">
        <v>-2.2400000000000002</v>
      </c>
      <c r="D209" s="22">
        <v>85.074626865671647</v>
      </c>
    </row>
    <row r="210" spans="1:4" ht="13">
      <c r="A210" s="17">
        <v>40940</v>
      </c>
      <c r="B210" s="12">
        <v>136.52200000000002</v>
      </c>
      <c r="C210" s="12">
        <v>-2</v>
      </c>
      <c r="D210" s="22">
        <v>83.168316831683171</v>
      </c>
    </row>
    <row r="211" spans="1:4" ht="13">
      <c r="A211" s="17">
        <v>40969</v>
      </c>
      <c r="B211" s="12">
        <v>137.89400000000001</v>
      </c>
      <c r="C211" s="12">
        <v>-0.55000000000000004</v>
      </c>
      <c r="D211" s="22">
        <v>72.413793103448285</v>
      </c>
    </row>
    <row r="212" spans="1:4" ht="13">
      <c r="A212" s="17">
        <v>41000</v>
      </c>
      <c r="B212" s="12">
        <v>139.14500000000001</v>
      </c>
      <c r="C212" s="12">
        <v>0.87</v>
      </c>
      <c r="D212" s="22">
        <v>64.215686274509807</v>
      </c>
    </row>
    <row r="213" spans="1:4" ht="13">
      <c r="A213" s="17">
        <v>41030</v>
      </c>
      <c r="B213" s="12">
        <v>140.14600000000002</v>
      </c>
      <c r="C213" s="12">
        <v>2.19</v>
      </c>
      <c r="D213" s="22">
        <v>49.756097560975611</v>
      </c>
    </row>
    <row r="214" spans="1:4" ht="13">
      <c r="A214" s="17">
        <v>41061</v>
      </c>
      <c r="B214" s="12">
        <v>141.02200000000002</v>
      </c>
      <c r="C214" s="12">
        <v>3.19</v>
      </c>
      <c r="D214" s="22">
        <v>42.71844660194175</v>
      </c>
    </row>
    <row r="215" spans="1:4" ht="13">
      <c r="A215" s="17">
        <v>41091</v>
      </c>
      <c r="B215" s="12">
        <v>141.66200000000001</v>
      </c>
      <c r="C215" s="12">
        <v>3.71</v>
      </c>
      <c r="D215" s="22">
        <v>33.333333333333343</v>
      </c>
    </row>
    <row r="216" spans="1:4" ht="13">
      <c r="A216" s="17">
        <v>41122</v>
      </c>
      <c r="B216" s="12">
        <v>142.27200000000002</v>
      </c>
      <c r="C216" s="12">
        <v>4.21</v>
      </c>
      <c r="D216" s="22">
        <v>26.923076923076934</v>
      </c>
    </row>
    <row r="217" spans="1:4" ht="13">
      <c r="A217" s="17">
        <v>41153</v>
      </c>
      <c r="B217" s="12">
        <v>142.899</v>
      </c>
      <c r="C217" s="12">
        <v>3.63</v>
      </c>
      <c r="D217" s="22">
        <v>34.210526315789465</v>
      </c>
    </row>
    <row r="218" spans="1:4" ht="13">
      <c r="A218" s="17">
        <v>41183</v>
      </c>
      <c r="B218" s="12">
        <v>143.59100000000001</v>
      </c>
      <c r="C218" s="12">
        <v>3.2</v>
      </c>
      <c r="D218" s="22">
        <v>42.857142857142861</v>
      </c>
    </row>
    <row r="219" spans="1:4" ht="13">
      <c r="A219" s="17">
        <v>41214</v>
      </c>
      <c r="B219" s="12">
        <v>144.57499999999999</v>
      </c>
      <c r="C219" s="12">
        <v>3.16</v>
      </c>
      <c r="D219" s="22">
        <v>46.919431279620852</v>
      </c>
    </row>
    <row r="220" spans="1:4" ht="13">
      <c r="A220" s="17">
        <v>41244</v>
      </c>
      <c r="B220" s="12">
        <v>145.49200000000002</v>
      </c>
      <c r="C220" s="12">
        <v>3.17</v>
      </c>
      <c r="D220" s="22">
        <v>45.75471698113207</v>
      </c>
    </row>
    <row r="221" spans="1:4" ht="13">
      <c r="A221" s="17">
        <v>41275</v>
      </c>
      <c r="B221" s="12">
        <v>146.81700000000001</v>
      </c>
      <c r="C221" s="12">
        <v>3.64</v>
      </c>
      <c r="D221" s="22">
        <v>33.333333333333343</v>
      </c>
    </row>
    <row r="222" spans="1:4" ht="13">
      <c r="A222" s="17">
        <v>41306</v>
      </c>
      <c r="B222" s="12">
        <v>147.773</v>
      </c>
      <c r="C222" s="12">
        <v>3.87</v>
      </c>
      <c r="D222" s="22">
        <v>31.54205607476635</v>
      </c>
    </row>
    <row r="223" spans="1:4" ht="13">
      <c r="A223" s="17">
        <v>41334</v>
      </c>
      <c r="B223" s="12">
        <v>149.95400000000001</v>
      </c>
      <c r="C223" s="12">
        <v>4.9400000000000004</v>
      </c>
      <c r="D223" s="22">
        <v>14.883720930232556</v>
      </c>
    </row>
    <row r="224" spans="1:4" ht="13">
      <c r="A224" s="17">
        <v>41365</v>
      </c>
      <c r="B224" s="12">
        <v>151.51</v>
      </c>
      <c r="C224" s="12">
        <v>5.51</v>
      </c>
      <c r="D224" s="22">
        <v>11.574074074074076</v>
      </c>
    </row>
    <row r="225" spans="1:4" ht="13">
      <c r="A225" s="17">
        <v>41395</v>
      </c>
      <c r="B225" s="12">
        <v>152.84200000000001</v>
      </c>
      <c r="C225" s="12">
        <v>5.72</v>
      </c>
      <c r="D225" s="22">
        <v>10.599078341013822</v>
      </c>
    </row>
    <row r="226" spans="1:4" ht="13">
      <c r="A226" s="17">
        <v>41426</v>
      </c>
      <c r="B226" s="12">
        <v>154.19200000000001</v>
      </c>
      <c r="C226" s="12">
        <v>5.98</v>
      </c>
      <c r="D226" s="22">
        <v>10.091743119266056</v>
      </c>
    </row>
    <row r="227" spans="1:4" ht="13">
      <c r="A227" s="17">
        <v>41456</v>
      </c>
      <c r="B227" s="12">
        <v>155.59700000000001</v>
      </c>
      <c r="C227" s="12">
        <v>5.98</v>
      </c>
      <c r="D227" s="22">
        <v>10.273972602739718</v>
      </c>
    </row>
    <row r="228" spans="1:4" ht="13">
      <c r="A228" s="17">
        <v>41487</v>
      </c>
      <c r="B228" s="12">
        <v>156.952</v>
      </c>
      <c r="C228" s="12">
        <v>6.21</v>
      </c>
      <c r="D228" s="22">
        <v>9.0909090909090935</v>
      </c>
    </row>
    <row r="229" spans="1:4" ht="13">
      <c r="A229" s="17">
        <v>41518</v>
      </c>
      <c r="B229" s="12">
        <v>158.215</v>
      </c>
      <c r="C229" s="12">
        <v>5.51</v>
      </c>
      <c r="D229" s="22">
        <v>13.348416289592762</v>
      </c>
    </row>
    <row r="230" spans="1:4" ht="13">
      <c r="A230" s="17">
        <v>41548</v>
      </c>
      <c r="B230" s="12">
        <v>159.23500000000001</v>
      </c>
      <c r="C230" s="12">
        <v>5.0999999999999996</v>
      </c>
      <c r="D230" s="22">
        <v>15.765765765765778</v>
      </c>
    </row>
    <row r="231" spans="1:4" ht="13">
      <c r="A231" s="17">
        <v>41579</v>
      </c>
      <c r="B231" s="12">
        <v>160.071</v>
      </c>
      <c r="C231" s="12">
        <v>4.7300000000000004</v>
      </c>
      <c r="D231" s="22">
        <v>19.282511210762337</v>
      </c>
    </row>
    <row r="232" spans="1:4" ht="13">
      <c r="A232" s="17">
        <v>41609</v>
      </c>
      <c r="B232" s="12">
        <v>160.99100000000001</v>
      </c>
      <c r="C232" s="12">
        <v>4.41</v>
      </c>
      <c r="D232" s="22">
        <v>25.446428571428569</v>
      </c>
    </row>
    <row r="233" spans="1:4" ht="13">
      <c r="A233" s="17">
        <v>41640</v>
      </c>
      <c r="B233" s="12">
        <v>161.92099999999999</v>
      </c>
      <c r="C233" s="12">
        <v>4.0599999999999996</v>
      </c>
      <c r="D233" s="22">
        <v>31.555555555555557</v>
      </c>
    </row>
    <row r="234" spans="1:4" ht="13">
      <c r="A234" s="17">
        <v>41671</v>
      </c>
      <c r="B234" s="12">
        <v>162.518</v>
      </c>
      <c r="C234" s="12">
        <v>3.55</v>
      </c>
      <c r="D234" s="22">
        <v>38.495575221238944</v>
      </c>
    </row>
    <row r="235" spans="1:4" ht="13">
      <c r="A235" s="17">
        <v>41699</v>
      </c>
      <c r="B235" s="12">
        <v>163.07499999999999</v>
      </c>
      <c r="C235" s="12">
        <v>3.07</v>
      </c>
      <c r="D235" s="22">
        <v>51.762114537444937</v>
      </c>
    </row>
    <row r="236" spans="1:4" ht="13">
      <c r="A236" s="17">
        <v>41730</v>
      </c>
      <c r="B236" s="12">
        <v>163.37799999999999</v>
      </c>
      <c r="C236" s="12">
        <v>2.6</v>
      </c>
      <c r="D236" s="22">
        <v>53.508771929824562</v>
      </c>
    </row>
    <row r="237" spans="1:4" ht="13">
      <c r="A237" s="17">
        <v>41760</v>
      </c>
      <c r="B237" s="12">
        <v>163.642</v>
      </c>
      <c r="C237" s="12">
        <v>2.23</v>
      </c>
      <c r="D237" s="22">
        <v>54.585152838427945</v>
      </c>
    </row>
    <row r="238" spans="1:4" ht="13">
      <c r="A238" s="17">
        <v>41791</v>
      </c>
      <c r="B238" s="12">
        <v>164.05099999999999</v>
      </c>
      <c r="C238" s="12">
        <v>1.9</v>
      </c>
      <c r="D238" s="22">
        <v>55.652173913043477</v>
      </c>
    </row>
    <row r="239" spans="1:4" ht="13">
      <c r="A239" s="17">
        <v>41821</v>
      </c>
      <c r="B239" s="12">
        <v>164.57599999999999</v>
      </c>
      <c r="C239" s="12">
        <v>1.64</v>
      </c>
      <c r="D239" s="22">
        <v>57.359307359307358</v>
      </c>
    </row>
    <row r="240" spans="1:4" ht="13">
      <c r="A240" s="17">
        <v>41852</v>
      </c>
      <c r="B240" s="12">
        <v>165.2</v>
      </c>
      <c r="C240" s="12">
        <v>1.65</v>
      </c>
      <c r="D240" s="22">
        <v>56.896551724137936</v>
      </c>
    </row>
    <row r="241" spans="1:4" ht="13">
      <c r="A241" s="17">
        <v>41883</v>
      </c>
      <c r="B241" s="12">
        <v>165.89099999999999</v>
      </c>
      <c r="C241" s="12">
        <v>1.73</v>
      </c>
      <c r="D241" s="22">
        <v>55.793991416309012</v>
      </c>
    </row>
    <row r="242" spans="1:4" ht="13">
      <c r="A242" s="17">
        <v>41913</v>
      </c>
      <c r="B242" s="12">
        <v>166.62799999999999</v>
      </c>
      <c r="C242" s="12">
        <v>1.99</v>
      </c>
      <c r="D242" s="22">
        <v>54.700854700854698</v>
      </c>
    </row>
    <row r="243" spans="1:4" ht="13">
      <c r="A243" s="17">
        <v>41944</v>
      </c>
      <c r="B243" s="12">
        <v>167.322</v>
      </c>
      <c r="C243" s="12">
        <v>2.25</v>
      </c>
      <c r="D243" s="22">
        <v>53.191489361702125</v>
      </c>
    </row>
    <row r="244" spans="1:4" ht="13">
      <c r="A244" s="17">
        <v>41974</v>
      </c>
      <c r="B244" s="12">
        <v>168.03599999999997</v>
      </c>
      <c r="C244" s="12">
        <v>2.4300000000000002</v>
      </c>
      <c r="D244" s="22">
        <v>52.542372881355931</v>
      </c>
    </row>
    <row r="245" spans="1:4" ht="13">
      <c r="A245" s="17">
        <v>42005</v>
      </c>
      <c r="B245" s="12">
        <v>168.61199999999999</v>
      </c>
      <c r="C245" s="12">
        <v>2.4500000000000002</v>
      </c>
      <c r="D245" s="22">
        <v>52.320675105485229</v>
      </c>
    </row>
    <row r="246" spans="1:4" ht="13">
      <c r="A246" s="17">
        <v>42036</v>
      </c>
      <c r="B246" s="12">
        <v>169.10900000000001</v>
      </c>
      <c r="C246" s="12">
        <v>2.37</v>
      </c>
      <c r="D246" s="22">
        <v>53.15126050420168</v>
      </c>
    </row>
    <row r="247" spans="1:4" ht="13">
      <c r="A247" s="17">
        <v>42064</v>
      </c>
      <c r="B247" s="12">
        <v>169.78099999999998</v>
      </c>
      <c r="C247" s="12">
        <v>2.34</v>
      </c>
      <c r="D247" s="22">
        <v>53.556485355648533</v>
      </c>
    </row>
    <row r="248" spans="1:4" ht="13">
      <c r="A248" s="17">
        <v>42095</v>
      </c>
      <c r="B248" s="12">
        <v>170.28299999999999</v>
      </c>
      <c r="C248" s="12">
        <v>2.19</v>
      </c>
      <c r="D248" s="22">
        <v>54.791666666666664</v>
      </c>
    </row>
    <row r="249" spans="1:4" ht="13">
      <c r="A249" s="17">
        <v>42125</v>
      </c>
      <c r="B249" s="12">
        <v>170.86500000000001</v>
      </c>
      <c r="C249" s="12">
        <v>2.12</v>
      </c>
      <c r="D249" s="22">
        <v>55.186721991701241</v>
      </c>
    </row>
    <row r="250" spans="1:4" ht="13">
      <c r="A250" s="17">
        <v>42156</v>
      </c>
      <c r="B250" s="12">
        <v>171.46099999999998</v>
      </c>
      <c r="C250" s="12">
        <v>2.04</v>
      </c>
      <c r="D250" s="22">
        <v>55.785123966942145</v>
      </c>
    </row>
    <row r="251" spans="1:4" ht="13">
      <c r="A251" s="17">
        <v>42186</v>
      </c>
      <c r="B251" s="12">
        <v>172.137</v>
      </c>
      <c r="C251" s="12">
        <v>2.09</v>
      </c>
      <c r="D251" s="22">
        <v>55.349794238683124</v>
      </c>
    </row>
    <row r="252" spans="1:4" ht="13">
      <c r="A252" s="17">
        <v>42217</v>
      </c>
      <c r="B252" s="12">
        <v>172.91400000000002</v>
      </c>
      <c r="C252" s="12">
        <v>2.25</v>
      </c>
      <c r="D252" s="22">
        <v>53.07377049180328</v>
      </c>
    </row>
    <row r="253" spans="1:4" ht="13">
      <c r="A253" s="17">
        <v>42248</v>
      </c>
      <c r="B253" s="12">
        <v>173.80599999999998</v>
      </c>
      <c r="C253" s="12">
        <v>2.37</v>
      </c>
      <c r="D253" s="22">
        <v>51.836734693877553</v>
      </c>
    </row>
    <row r="254" spans="1:4" ht="13">
      <c r="A254" s="17">
        <v>42278</v>
      </c>
      <c r="B254" s="12">
        <v>174.77</v>
      </c>
      <c r="C254" s="12">
        <v>2.64</v>
      </c>
      <c r="D254" s="22">
        <v>49.59349593495935</v>
      </c>
    </row>
    <row r="255" spans="1:4" ht="13">
      <c r="A255" s="17">
        <v>42309</v>
      </c>
      <c r="B255" s="12">
        <v>175.715</v>
      </c>
      <c r="C255" s="12">
        <v>2.84</v>
      </c>
      <c r="D255" s="22">
        <v>48.785425101214571</v>
      </c>
    </row>
    <row r="256" spans="1:4" ht="13">
      <c r="A256" s="17">
        <v>42339</v>
      </c>
      <c r="B256" s="12">
        <v>176.51900000000001</v>
      </c>
      <c r="C256" s="12">
        <v>2.95</v>
      </c>
      <c r="D256" s="22">
        <v>48.387096774193552</v>
      </c>
    </row>
    <row r="257" spans="1:4" ht="13">
      <c r="A257" s="17">
        <v>42370</v>
      </c>
      <c r="B257" s="12">
        <v>177.245</v>
      </c>
      <c r="C257" s="12">
        <v>2.97</v>
      </c>
      <c r="D257" s="22">
        <v>48.192771084337352</v>
      </c>
    </row>
    <row r="258" spans="1:4" ht="13">
      <c r="A258" s="17">
        <v>42401</v>
      </c>
      <c r="B258" s="12">
        <v>177.63</v>
      </c>
      <c r="C258" s="12">
        <v>2.73</v>
      </c>
      <c r="D258" s="22">
        <v>49.6</v>
      </c>
    </row>
    <row r="259" spans="1:4" ht="13">
      <c r="A259" s="17">
        <v>42430</v>
      </c>
      <c r="B259" s="12">
        <v>178.14700000000002</v>
      </c>
      <c r="C259" s="12">
        <v>2.5</v>
      </c>
      <c r="D259" s="22">
        <v>50.996015936254977</v>
      </c>
    </row>
    <row r="260" spans="1:4" ht="13">
      <c r="A260" s="17">
        <v>42461</v>
      </c>
      <c r="B260" s="12">
        <v>178.74700000000001</v>
      </c>
      <c r="C260" s="12">
        <v>2.2799999999999998</v>
      </c>
      <c r="D260" s="22">
        <v>53.968253968253968</v>
      </c>
    </row>
    <row r="261" spans="1:4" ht="13">
      <c r="A261" s="17">
        <v>42491</v>
      </c>
      <c r="B261" s="12">
        <v>179.405</v>
      </c>
      <c r="C261" s="12">
        <v>2.1</v>
      </c>
      <c r="D261" s="22">
        <v>56.521739130434781</v>
      </c>
    </row>
    <row r="262" spans="1:4" ht="13">
      <c r="A262" s="17">
        <v>42522</v>
      </c>
      <c r="B262" s="12">
        <v>180.07</v>
      </c>
      <c r="C262" s="12">
        <v>2.0099999999999998</v>
      </c>
      <c r="D262" s="22">
        <v>57.874015748031496</v>
      </c>
    </row>
    <row r="263" spans="1:4" ht="13">
      <c r="A263" s="17">
        <v>42552</v>
      </c>
      <c r="B263" s="12">
        <v>180.84099999999998</v>
      </c>
      <c r="C263" s="12">
        <v>2.0299999999999998</v>
      </c>
      <c r="D263" s="22">
        <v>57.647058823529413</v>
      </c>
    </row>
    <row r="264" spans="1:4" ht="13">
      <c r="A264" s="17">
        <v>42583</v>
      </c>
      <c r="B264" s="12">
        <v>181.82599999999999</v>
      </c>
      <c r="C264" s="12">
        <v>2.36</v>
      </c>
      <c r="D264" s="22">
        <v>52.734375</v>
      </c>
    </row>
    <row r="265" spans="1:4" ht="13">
      <c r="A265" s="17">
        <v>42614</v>
      </c>
      <c r="B265" s="12">
        <v>182.8</v>
      </c>
      <c r="C265" s="12">
        <v>2.61</v>
      </c>
      <c r="D265" s="22">
        <v>49.416342412451364</v>
      </c>
    </row>
    <row r="266" spans="1:4" ht="13">
      <c r="A266" s="17">
        <v>42644</v>
      </c>
      <c r="B266" s="12">
        <v>183.726</v>
      </c>
      <c r="C266" s="12">
        <v>2.79</v>
      </c>
      <c r="D266" s="22">
        <v>48.062015503875969</v>
      </c>
    </row>
    <row r="267" spans="1:4" ht="13">
      <c r="A267" s="17">
        <v>42675</v>
      </c>
      <c r="B267" s="12">
        <v>184.73400000000001</v>
      </c>
      <c r="C267" s="12">
        <v>2.97</v>
      </c>
      <c r="D267" s="22">
        <v>46.525096525096522</v>
      </c>
    </row>
    <row r="268" spans="1:4" ht="13">
      <c r="A268" s="17">
        <v>42705</v>
      </c>
      <c r="B268" s="12">
        <v>185.69799999999998</v>
      </c>
      <c r="C268" s="12">
        <v>3.13</v>
      </c>
      <c r="D268" s="22">
        <v>44.999999999999993</v>
      </c>
    </row>
    <row r="269" spans="1:4" ht="13">
      <c r="A269" s="17">
        <v>42736</v>
      </c>
      <c r="B269" s="12">
        <v>186.77599999999998</v>
      </c>
      <c r="C269" s="12">
        <v>3.28</v>
      </c>
      <c r="D269" s="22">
        <v>37.739463601532563</v>
      </c>
    </row>
    <row r="270" spans="1:4" ht="13">
      <c r="A270" s="17">
        <v>42767</v>
      </c>
      <c r="B270" s="12">
        <v>187.298</v>
      </c>
      <c r="C270" s="12">
        <v>3.01</v>
      </c>
      <c r="D270" s="22">
        <v>46.564885496183209</v>
      </c>
    </row>
    <row r="271" spans="1:4" ht="13">
      <c r="A271" s="17">
        <v>42795</v>
      </c>
      <c r="B271" s="12">
        <v>187.977</v>
      </c>
      <c r="C271" s="12">
        <v>2.83</v>
      </c>
      <c r="D271" s="22">
        <v>48.669201520912551</v>
      </c>
    </row>
    <row r="272" spans="1:4" ht="13">
      <c r="A272" s="17">
        <v>42826</v>
      </c>
      <c r="B272" s="12">
        <v>188.70699999999999</v>
      </c>
      <c r="C272" s="12">
        <v>2.71</v>
      </c>
      <c r="D272" s="22">
        <v>49.621212121212125</v>
      </c>
    </row>
    <row r="273" spans="1:4" ht="13">
      <c r="A273" s="17">
        <v>42856</v>
      </c>
      <c r="B273" s="12">
        <v>189.59299999999999</v>
      </c>
      <c r="C273" s="12">
        <v>2.63</v>
      </c>
      <c r="D273" s="22">
        <v>50.566037735849058</v>
      </c>
    </row>
    <row r="274" spans="1:4" ht="13">
      <c r="A274" s="17">
        <v>42887</v>
      </c>
      <c r="B274" s="12">
        <v>190.477</v>
      </c>
      <c r="C274" s="12">
        <v>2.57</v>
      </c>
      <c r="D274" s="22">
        <v>51.503759398496243</v>
      </c>
    </row>
    <row r="275" spans="1:4" ht="13">
      <c r="A275" s="17">
        <v>42917</v>
      </c>
      <c r="B275" s="12">
        <v>191.435</v>
      </c>
      <c r="C275" s="12">
        <v>2.4900000000000002</v>
      </c>
      <c r="D275" s="22">
        <v>52.247191011235955</v>
      </c>
    </row>
    <row r="276" spans="1:4" ht="13">
      <c r="A276" s="17">
        <v>42948</v>
      </c>
      <c r="B276" s="12">
        <v>192.625</v>
      </c>
      <c r="C276" s="12">
        <v>2.84</v>
      </c>
      <c r="D276" s="22">
        <v>47.388059701492537</v>
      </c>
    </row>
    <row r="277" spans="1:4" ht="13">
      <c r="A277" s="17">
        <v>42979</v>
      </c>
      <c r="B277" s="12">
        <v>193.72</v>
      </c>
      <c r="C277" s="12">
        <v>3.06</v>
      </c>
      <c r="D277" s="22">
        <v>44.981412639405207</v>
      </c>
    </row>
    <row r="278" spans="1:4" ht="13">
      <c r="A278" s="17">
        <v>43009</v>
      </c>
      <c r="B278" s="12">
        <v>194.76900000000001</v>
      </c>
      <c r="C278" s="12">
        <v>3.21</v>
      </c>
      <c r="D278" s="22">
        <v>38.703703703703709</v>
      </c>
    </row>
    <row r="279" spans="1:4" ht="13">
      <c r="A279" s="17">
        <v>43040</v>
      </c>
      <c r="B279" s="12">
        <v>195.922</v>
      </c>
      <c r="C279" s="12">
        <v>3.34</v>
      </c>
      <c r="D279" s="22">
        <v>34.686346863468628</v>
      </c>
    </row>
    <row r="280" spans="1:4" ht="13">
      <c r="A280" s="17">
        <v>43070</v>
      </c>
      <c r="B280" s="12">
        <v>197.14500000000001</v>
      </c>
      <c r="C280" s="12">
        <v>3.5</v>
      </c>
      <c r="D280" s="22">
        <v>33.088235294117652</v>
      </c>
    </row>
    <row r="281" spans="1:4" ht="13">
      <c r="A281" s="17">
        <v>43101</v>
      </c>
      <c r="B281" s="12">
        <v>198.28700000000001</v>
      </c>
      <c r="C281" s="12">
        <v>3.58</v>
      </c>
      <c r="D281" s="22">
        <v>31.501831501831504</v>
      </c>
    </row>
    <row r="282" spans="1:4" ht="13">
      <c r="A282" s="17">
        <v>43132</v>
      </c>
      <c r="B282" s="12">
        <v>199.22</v>
      </c>
      <c r="C282" s="12">
        <v>3.42</v>
      </c>
      <c r="D282" s="22">
        <v>33.576642335766422</v>
      </c>
    </row>
    <row r="283" spans="1:4" ht="13">
      <c r="A283" s="17">
        <v>43160</v>
      </c>
      <c r="B283" s="12">
        <v>199.95599999999999</v>
      </c>
      <c r="C283" s="12">
        <v>3.22</v>
      </c>
      <c r="D283" s="22">
        <v>38.909090909090907</v>
      </c>
    </row>
    <row r="284" spans="1:4" ht="13">
      <c r="A284" s="17">
        <v>43191</v>
      </c>
      <c r="B284" s="12">
        <v>200.643</v>
      </c>
      <c r="C284" s="12">
        <v>3.02</v>
      </c>
      <c r="D284" s="22">
        <v>46.55797101449275</v>
      </c>
    </row>
    <row r="285" spans="1:4" ht="13">
      <c r="A285" s="17">
        <v>43221</v>
      </c>
      <c r="B285" s="12">
        <v>201.40099999999998</v>
      </c>
      <c r="C285" s="12">
        <v>2.8</v>
      </c>
      <c r="D285" s="22">
        <v>49.819494584837543</v>
      </c>
    </row>
    <row r="286" spans="1:4" ht="13">
      <c r="A286" s="17">
        <v>43252</v>
      </c>
      <c r="B286" s="12">
        <v>202.178</v>
      </c>
      <c r="C286" s="12">
        <v>2.5499999999999998</v>
      </c>
      <c r="D286" s="22">
        <v>53.237410071942449</v>
      </c>
    </row>
    <row r="287" spans="1:4" ht="13">
      <c r="A287" s="17">
        <v>43282</v>
      </c>
      <c r="B287" s="12">
        <v>202.86799999999999</v>
      </c>
      <c r="C287" s="12">
        <v>2.31</v>
      </c>
      <c r="D287" s="22">
        <v>56.98924731182796</v>
      </c>
    </row>
    <row r="288" spans="1:4" ht="13">
      <c r="A288" s="17">
        <v>43313</v>
      </c>
      <c r="B288" s="12">
        <v>203.64099999999999</v>
      </c>
      <c r="C288" s="12">
        <v>2.2200000000000002</v>
      </c>
      <c r="D288" s="22">
        <v>58.571428571428569</v>
      </c>
    </row>
    <row r="289" spans="1:4" ht="13">
      <c r="A289" s="17">
        <v>43344</v>
      </c>
      <c r="B289" s="12">
        <v>204.3</v>
      </c>
      <c r="C289" s="12">
        <v>2.17</v>
      </c>
      <c r="D289" s="22">
        <v>59.430604982206404</v>
      </c>
    </row>
    <row r="290" spans="1:4" ht="13">
      <c r="A290" s="17">
        <v>43374</v>
      </c>
      <c r="B290" s="12">
        <v>205.06700000000001</v>
      </c>
      <c r="C290" s="12">
        <v>2.2000000000000002</v>
      </c>
      <c r="D290" s="22">
        <v>58.51063829787234</v>
      </c>
    </row>
    <row r="291" spans="1:4" ht="13">
      <c r="A291" s="17">
        <v>43405</v>
      </c>
      <c r="B291" s="12">
        <v>205.643</v>
      </c>
      <c r="C291" s="12">
        <v>2.11</v>
      </c>
      <c r="D291" s="22">
        <v>60.070671378091873</v>
      </c>
    </row>
    <row r="292" spans="1:4" ht="13">
      <c r="A292" s="17">
        <v>43435</v>
      </c>
      <c r="B292" s="12">
        <v>206.136</v>
      </c>
      <c r="C292" s="12">
        <v>1.96</v>
      </c>
      <c r="D292" s="22">
        <v>62.676056338028168</v>
      </c>
    </row>
    <row r="293" spans="1:4" ht="13">
      <c r="A293" s="17">
        <v>43466</v>
      </c>
      <c r="B293" s="12">
        <v>206.52500000000001</v>
      </c>
      <c r="C293" s="12">
        <v>1.8</v>
      </c>
      <c r="D293" s="22">
        <v>63.333333333333336</v>
      </c>
    </row>
    <row r="294" spans="1:4" ht="13">
      <c r="A294" s="17">
        <v>43497</v>
      </c>
      <c r="B294" s="12">
        <v>206.851</v>
      </c>
      <c r="C294" s="12">
        <v>1.58</v>
      </c>
      <c r="D294" s="22">
        <v>66.08391608391608</v>
      </c>
    </row>
    <row r="295" spans="1:4" ht="13">
      <c r="A295" s="17">
        <v>43525</v>
      </c>
      <c r="B295" s="12">
        <v>207.06700000000001</v>
      </c>
      <c r="C295" s="12">
        <v>1.35</v>
      </c>
      <c r="D295" s="22">
        <v>67.944250871080143</v>
      </c>
    </row>
    <row r="296" spans="1:4" ht="13">
      <c r="A296" s="17">
        <v>43556</v>
      </c>
      <c r="B296" s="12">
        <v>207.518</v>
      </c>
      <c r="C296" s="12">
        <v>1.2</v>
      </c>
      <c r="D296" s="22">
        <v>70.138888888888886</v>
      </c>
    </row>
    <row r="297" spans="1:4" ht="13">
      <c r="A297" s="17">
        <v>43586</v>
      </c>
      <c r="B297" s="12">
        <v>208.12099999999998</v>
      </c>
      <c r="C297" s="12">
        <v>1.21</v>
      </c>
      <c r="D297" s="22">
        <v>69.72318339100346</v>
      </c>
    </row>
    <row r="298" spans="1:4" ht="13">
      <c r="A298" s="17">
        <v>43617</v>
      </c>
      <c r="B298" s="12">
        <v>208.55900000000003</v>
      </c>
      <c r="C298" s="12">
        <v>1.18</v>
      </c>
      <c r="D298" s="22">
        <v>70.517241379310349</v>
      </c>
    </row>
    <row r="299" spans="1:4" ht="13">
      <c r="A299" s="17">
        <v>43647</v>
      </c>
      <c r="B299" s="12">
        <v>209.16400000000002</v>
      </c>
      <c r="C299" s="12">
        <v>1.28</v>
      </c>
      <c r="D299" s="22">
        <v>68.384879725085909</v>
      </c>
    </row>
    <row r="300" spans="1:4" ht="13">
      <c r="A300" s="17">
        <v>43678</v>
      </c>
      <c r="B300" s="12">
        <v>210.01300000000001</v>
      </c>
      <c r="C300" s="12">
        <v>1.53</v>
      </c>
      <c r="D300" s="22">
        <v>65.410958904109592</v>
      </c>
    </row>
    <row r="301" spans="1:4" ht="13">
      <c r="A301" s="17">
        <v>43709</v>
      </c>
      <c r="B301" s="12">
        <v>210.81700000000001</v>
      </c>
      <c r="C301" s="12">
        <v>1.81</v>
      </c>
      <c r="D301" s="22">
        <v>61.43344709897611</v>
      </c>
    </row>
    <row r="302" spans="1:4" ht="13">
      <c r="A302" s="17">
        <v>43739</v>
      </c>
      <c r="B302" s="12">
        <v>211.71900000000002</v>
      </c>
      <c r="C302" s="12">
        <v>2.02</v>
      </c>
      <c r="D302" s="22">
        <v>59.863945578231295</v>
      </c>
    </row>
    <row r="303" spans="1:4" ht="13">
      <c r="A303" s="17">
        <v>43770</v>
      </c>
      <c r="B303" s="12">
        <v>212.768</v>
      </c>
      <c r="C303" s="12">
        <v>2.23</v>
      </c>
      <c r="D303" s="22">
        <v>55.423728813559322</v>
      </c>
    </row>
    <row r="304" spans="1:4" ht="13">
      <c r="A304" s="17">
        <v>43800</v>
      </c>
      <c r="B304" s="12">
        <v>213.94499999999999</v>
      </c>
      <c r="C304" s="12">
        <v>2.58</v>
      </c>
      <c r="D304" s="22">
        <v>49.662162162162161</v>
      </c>
    </row>
    <row r="305" spans="1:4" ht="13">
      <c r="A305" s="17">
        <v>43831</v>
      </c>
      <c r="B305" s="12">
        <v>215.03900000000002</v>
      </c>
      <c r="C305" s="12">
        <v>2.81</v>
      </c>
      <c r="D305" s="22">
        <v>46.464646464646464</v>
      </c>
    </row>
    <row r="306" spans="1:4" ht="13">
      <c r="A306" s="17">
        <v>43862</v>
      </c>
      <c r="B306" s="12">
        <v>215.89700000000002</v>
      </c>
      <c r="C306" s="12">
        <v>2.8</v>
      </c>
      <c r="D306" s="22">
        <v>46.812080536912745</v>
      </c>
    </row>
    <row r="307" spans="1:4" ht="13">
      <c r="A307" s="17">
        <v>43891</v>
      </c>
      <c r="B307" s="12">
        <v>216.44</v>
      </c>
      <c r="C307" s="12">
        <v>2.67</v>
      </c>
      <c r="D307" s="22">
        <v>48.494983277591977</v>
      </c>
    </row>
    <row r="308" spans="1:4" ht="13">
      <c r="A308" s="17">
        <v>43922</v>
      </c>
      <c r="B308" s="12">
        <v>216.83</v>
      </c>
      <c r="C308" s="12">
        <v>2.41</v>
      </c>
      <c r="D308" s="22">
        <v>52.666666666666664</v>
      </c>
    </row>
    <row r="309" spans="1:4" ht="13">
      <c r="A309" s="17">
        <v>43952</v>
      </c>
      <c r="B309" s="12">
        <v>216.93700000000001</v>
      </c>
      <c r="C309" s="12">
        <v>1.96</v>
      </c>
      <c r="D309" s="22">
        <v>61.627906976744185</v>
      </c>
    </row>
    <row r="310" spans="1:4" ht="13">
      <c r="A310" s="17">
        <v>43983</v>
      </c>
      <c r="B310" s="12">
        <v>217.46</v>
      </c>
      <c r="C310" s="12">
        <v>1.64</v>
      </c>
      <c r="D310" s="22">
        <v>64.900662251655632</v>
      </c>
    </row>
    <row r="311" spans="1:4" ht="13">
      <c r="A311" s="17">
        <v>44013</v>
      </c>
      <c r="B311" s="12">
        <v>219.15200000000002</v>
      </c>
      <c r="C311" s="12">
        <v>1.91</v>
      </c>
      <c r="D311" s="22">
        <v>61.716171617161713</v>
      </c>
    </row>
    <row r="312" spans="1:4" ht="13">
      <c r="A312" s="17">
        <v>44044</v>
      </c>
      <c r="B312" s="12">
        <v>222.25</v>
      </c>
      <c r="C312" s="12">
        <v>2.94</v>
      </c>
      <c r="D312" s="22">
        <v>44.078947368421048</v>
      </c>
    </row>
    <row r="313" spans="1:4" ht="13">
      <c r="A313" s="17">
        <v>44075</v>
      </c>
      <c r="B313" s="12">
        <v>225.696</v>
      </c>
      <c r="C313" s="12">
        <v>4.28</v>
      </c>
      <c r="D313" s="22">
        <v>21.311475409836063</v>
      </c>
    </row>
    <row r="314" spans="1:4" ht="13">
      <c r="A314" s="17">
        <v>44105</v>
      </c>
      <c r="B314" s="12">
        <v>229.64700000000002</v>
      </c>
      <c r="C314" s="12">
        <v>5.91</v>
      </c>
      <c r="D314" s="22">
        <v>8.1699346405228823</v>
      </c>
    </row>
    <row r="315" spans="1:4" ht="13">
      <c r="A315" s="17">
        <v>44136</v>
      </c>
      <c r="B315" s="12">
        <v>233.23400000000001</v>
      </c>
      <c r="C315" s="12">
        <v>7.51</v>
      </c>
      <c r="D315" s="22">
        <v>0.81433224755700451</v>
      </c>
    </row>
    <row r="316" spans="1:4" ht="13">
      <c r="A316" s="17">
        <v>44166</v>
      </c>
      <c r="B316" s="12">
        <v>236.59099999999998</v>
      </c>
      <c r="C316" s="12">
        <v>8.8000000000000007</v>
      </c>
      <c r="D316" s="22">
        <v>0</v>
      </c>
    </row>
    <row r="317" spans="1:4" ht="13">
      <c r="A317" s="17">
        <v>44197</v>
      </c>
      <c r="B317" s="12">
        <v>239.72900000000001</v>
      </c>
      <c r="C317" s="12">
        <v>9.39</v>
      </c>
      <c r="D317" s="22">
        <v>0</v>
      </c>
    </row>
    <row r="318" spans="1:4" ht="13">
      <c r="A318" s="17">
        <v>44228</v>
      </c>
      <c r="B318" s="12">
        <v>242.45599999999999</v>
      </c>
      <c r="C318" s="12">
        <v>9.09</v>
      </c>
      <c r="D318" s="22">
        <v>0.32258064516128115</v>
      </c>
    </row>
    <row r="319" spans="1:4" ht="13">
      <c r="A319" s="17">
        <v>44256</v>
      </c>
      <c r="B319" s="12">
        <v>245.52599999999998</v>
      </c>
      <c r="C319" s="12">
        <v>8.7899999999999991</v>
      </c>
      <c r="D319" s="22">
        <v>0.96463022508038421</v>
      </c>
    </row>
    <row r="320" spans="1:4" ht="13">
      <c r="A320" s="17">
        <v>44287</v>
      </c>
      <c r="B320" s="12">
        <v>249.05799999999999</v>
      </c>
      <c r="C320" s="12">
        <v>8.4499999999999993</v>
      </c>
      <c r="D320" s="22">
        <v>1.2820512820512704</v>
      </c>
    </row>
    <row r="321" spans="1:4" ht="13">
      <c r="A321" s="17">
        <v>44317</v>
      </c>
      <c r="B321" s="12">
        <v>253.24799999999999</v>
      </c>
      <c r="C321" s="12">
        <v>8.58</v>
      </c>
      <c r="D321" s="22">
        <v>1.2779552715655029</v>
      </c>
    </row>
    <row r="322" spans="1:4" ht="13">
      <c r="A322" s="17">
        <v>44348</v>
      </c>
      <c r="B322" s="12">
        <v>258.02199999999999</v>
      </c>
      <c r="C322" s="12">
        <v>9.06</v>
      </c>
      <c r="D322" s="22">
        <v>0.63694267515923286</v>
      </c>
    </row>
    <row r="323" spans="1:4" ht="13">
      <c r="A323" s="17">
        <v>44378</v>
      </c>
      <c r="B323" s="12">
        <v>262.36400000000003</v>
      </c>
      <c r="C323" s="12">
        <v>9.44</v>
      </c>
      <c r="D323" s="22">
        <v>0</v>
      </c>
    </row>
    <row r="324" spans="1:4" ht="13">
      <c r="A324" s="17">
        <v>44409</v>
      </c>
      <c r="B324" s="12">
        <v>266.56099999999998</v>
      </c>
      <c r="C324" s="12">
        <v>9.94</v>
      </c>
      <c r="D324" s="22">
        <v>0</v>
      </c>
    </row>
    <row r="325" spans="1:4" ht="13">
      <c r="A325" s="17">
        <v>44440</v>
      </c>
      <c r="B325" s="12">
        <v>270.13599999999997</v>
      </c>
      <c r="C325" s="12">
        <v>10.02</v>
      </c>
      <c r="D325" s="22">
        <v>0</v>
      </c>
    </row>
    <row r="326" spans="1:4" ht="13">
      <c r="A326" s="17">
        <v>44470</v>
      </c>
      <c r="B326" s="12">
        <v>273.59800000000001</v>
      </c>
      <c r="C326" s="12">
        <v>9.85</v>
      </c>
      <c r="D326" s="22">
        <v>0.62893081761006897</v>
      </c>
    </row>
    <row r="327" spans="1:4" ht="13">
      <c r="A327" s="17">
        <v>44501</v>
      </c>
      <c r="B327" s="12">
        <v>277.35700000000003</v>
      </c>
      <c r="C327" s="12">
        <v>9.52</v>
      </c>
      <c r="D327" s="22">
        <v>0.94043887147336136</v>
      </c>
    </row>
    <row r="328" spans="1:4" ht="13">
      <c r="A328" s="17">
        <v>44531</v>
      </c>
      <c r="B328" s="12">
        <v>281.661</v>
      </c>
      <c r="C328" s="12">
        <v>9.16</v>
      </c>
      <c r="D328" s="22">
        <v>1.875</v>
      </c>
    </row>
    <row r="329" spans="1:4" ht="13">
      <c r="A329" s="17">
        <v>44562</v>
      </c>
      <c r="B329" s="12">
        <v>286.315</v>
      </c>
      <c r="C329" s="12">
        <v>9.1300000000000008</v>
      </c>
      <c r="D329" s="22">
        <v>2.1806853582554453</v>
      </c>
    </row>
    <row r="330" spans="1:4" ht="13">
      <c r="A330" s="17">
        <v>44593</v>
      </c>
      <c r="B330" s="12">
        <v>291.30099999999999</v>
      </c>
      <c r="C330" s="12">
        <v>9.2799999999999994</v>
      </c>
      <c r="D330" s="22">
        <v>1.8633540372670865</v>
      </c>
    </row>
    <row r="331" spans="1:4" ht="13">
      <c r="A331" s="17">
        <v>44621</v>
      </c>
      <c r="B331" s="12">
        <v>296.46299999999997</v>
      </c>
      <c r="C331" s="12">
        <v>9.75</v>
      </c>
      <c r="D331" s="22">
        <v>0.92879256965943569</v>
      </c>
    </row>
    <row r="332" spans="1:4" ht="13">
      <c r="A332" s="17">
        <v>44652</v>
      </c>
      <c r="B332" s="12">
        <v>300.399</v>
      </c>
      <c r="C332" s="12">
        <v>9.8000000000000007</v>
      </c>
      <c r="D332" s="22">
        <v>0.92592592592592382</v>
      </c>
    </row>
    <row r="333" spans="1:4" ht="13">
      <c r="A333" s="17">
        <v>44682</v>
      </c>
      <c r="B333" s="12">
        <v>303.262</v>
      </c>
      <c r="C333" s="12">
        <v>9.34</v>
      </c>
      <c r="D333" s="22">
        <v>2.4615384615384528</v>
      </c>
    </row>
    <row r="334" spans="1:4" ht="13">
      <c r="A334" s="17">
        <v>44713</v>
      </c>
      <c r="B334" s="12">
        <v>304.02999999999997</v>
      </c>
      <c r="C334" s="12">
        <v>7.94</v>
      </c>
      <c r="D334" s="22">
        <v>5.5214723926380316</v>
      </c>
    </row>
    <row r="335" spans="1:4" ht="13">
      <c r="A335" s="17">
        <v>44743</v>
      </c>
      <c r="B335" s="12">
        <v>303.07499999999999</v>
      </c>
      <c r="C335" s="12">
        <v>5.85</v>
      </c>
      <c r="D335" s="22">
        <v>14.37308868501529</v>
      </c>
    </row>
    <row r="336" spans="1:4" ht="13">
      <c r="A336" s="17">
        <v>44774</v>
      </c>
      <c r="B336" s="12">
        <v>300.95999999999998</v>
      </c>
      <c r="C336" s="12">
        <v>3.32</v>
      </c>
      <c r="D336" s="22">
        <v>37.5</v>
      </c>
    </row>
    <row r="337" spans="1:4" ht="13">
      <c r="A337" s="17">
        <v>44805</v>
      </c>
      <c r="B337" s="12">
        <v>298.99299999999999</v>
      </c>
      <c r="C337" s="12">
        <v>0.85</v>
      </c>
      <c r="D337" s="22">
        <v>77.81155015197568</v>
      </c>
    </row>
    <row r="338" spans="1:4" ht="13">
      <c r="A338" s="17">
        <v>44835</v>
      </c>
      <c r="B338" s="12">
        <v>298.762</v>
      </c>
      <c r="C338" s="12">
        <v>-0.54</v>
      </c>
      <c r="D338" s="22">
        <v>82.72727272727272</v>
      </c>
    </row>
    <row r="339" spans="1:4" ht="13">
      <c r="A339" s="17">
        <v>44866</v>
      </c>
      <c r="B339" s="12">
        <v>298.565</v>
      </c>
      <c r="C339" s="12">
        <v>-1.55</v>
      </c>
      <c r="D339" s="22">
        <v>87.61329305135952</v>
      </c>
    </row>
    <row r="340" spans="1:4" ht="13">
      <c r="A340" s="17">
        <v>44896</v>
      </c>
      <c r="B340" s="12">
        <v>297.98400000000004</v>
      </c>
      <c r="C340" s="12">
        <v>-1.99</v>
      </c>
      <c r="D340" s="22">
        <v>89.4578313253012</v>
      </c>
    </row>
    <row r="341" spans="1:4" ht="13">
      <c r="A341" s="17">
        <v>44927</v>
      </c>
      <c r="B341" s="12">
        <v>297.71600000000001</v>
      </c>
      <c r="C341" s="12">
        <v>-1.77</v>
      </c>
      <c r="D341" s="22">
        <v>88.138138138138132</v>
      </c>
    </row>
    <row r="342" spans="1:4" ht="13">
      <c r="A342" s="17">
        <v>44958</v>
      </c>
      <c r="B342" s="12">
        <v>297.98599999999999</v>
      </c>
      <c r="C342" s="12">
        <v>-0.99</v>
      </c>
      <c r="D342" s="22">
        <v>84.131736526946113</v>
      </c>
    </row>
    <row r="343" spans="1:4" ht="13">
      <c r="A343" s="17">
        <v>44986</v>
      </c>
      <c r="B343" s="12">
        <v>298.94200000000001</v>
      </c>
      <c r="C343" s="12">
        <v>-0.02</v>
      </c>
      <c r="D343" s="22">
        <v>79.701492537313442</v>
      </c>
    </row>
    <row r="344" spans="1:4" ht="13">
      <c r="A344" s="17">
        <v>45017</v>
      </c>
      <c r="B344" s="12">
        <v>300.22800000000001</v>
      </c>
      <c r="C344" s="12">
        <v>0.49</v>
      </c>
      <c r="D344" s="22">
        <v>78.571428571428569</v>
      </c>
    </row>
    <row r="345" spans="1:4" ht="13">
      <c r="A345" s="17">
        <v>45047</v>
      </c>
      <c r="B345" s="12">
        <v>302.04300000000001</v>
      </c>
      <c r="C345" s="12">
        <v>1.1599999999999999</v>
      </c>
      <c r="D345" s="22">
        <v>72.848664688427306</v>
      </c>
    </row>
    <row r="346" spans="1:4" ht="13">
      <c r="A346" s="17">
        <v>45078</v>
      </c>
      <c r="B346" s="12">
        <v>304.03399999999999</v>
      </c>
      <c r="C346" s="12">
        <v>2.0299999999999998</v>
      </c>
      <c r="D346" s="22">
        <v>61.094674556213022</v>
      </c>
    </row>
    <row r="347" spans="1:4" ht="13">
      <c r="A347" s="17">
        <v>45108</v>
      </c>
      <c r="B347" s="12">
        <v>306.20599999999996</v>
      </c>
      <c r="C347" s="12">
        <v>2.85</v>
      </c>
      <c r="D347" s="22">
        <v>46.902654867256629</v>
      </c>
    </row>
    <row r="348" spans="1:4" ht="13">
      <c r="A348" s="17">
        <v>45139</v>
      </c>
      <c r="B348" s="12">
        <v>309.00799999999998</v>
      </c>
      <c r="C348" s="12">
        <v>3.7</v>
      </c>
      <c r="D348" s="22">
        <v>31.17647058823529</v>
      </c>
    </row>
    <row r="349" spans="1:4" ht="13">
      <c r="A349" s="17">
        <v>45170</v>
      </c>
      <c r="B349" s="12">
        <v>311.15800000000002</v>
      </c>
      <c r="C349" s="12">
        <v>4.09</v>
      </c>
      <c r="D349" s="22">
        <v>27.41935483870968</v>
      </c>
    </row>
    <row r="350" spans="1:4" ht="13">
      <c r="A350" s="17">
        <v>45200</v>
      </c>
      <c r="B350" s="12">
        <v>313.25</v>
      </c>
      <c r="C350" s="12">
        <v>4.34</v>
      </c>
      <c r="D350" s="22">
        <v>24.269005847953224</v>
      </c>
    </row>
    <row r="351" spans="1:4" ht="13">
      <c r="A351" s="17">
        <v>45231</v>
      </c>
      <c r="B351" s="12">
        <v>314.24400000000003</v>
      </c>
      <c r="C351" s="12">
        <v>4.04</v>
      </c>
      <c r="D351" s="22">
        <v>28.279883381924193</v>
      </c>
    </row>
    <row r="352" spans="1:4" ht="13">
      <c r="A352" s="17">
        <v>45261</v>
      </c>
      <c r="B352" s="12">
        <v>315.19200000000001</v>
      </c>
      <c r="C352" s="12">
        <v>3.67</v>
      </c>
      <c r="D352" s="22">
        <v>31.976744186046517</v>
      </c>
    </row>
    <row r="353" spans="1:4" ht="13">
      <c r="A353" s="17">
        <v>45292</v>
      </c>
      <c r="B353" s="12">
        <v>316.35700000000003</v>
      </c>
      <c r="C353" s="12">
        <v>3.32</v>
      </c>
      <c r="D353" s="22">
        <v>37.246376811594203</v>
      </c>
    </row>
    <row r="354" spans="1:4" ht="13">
      <c r="A354" s="17">
        <v>45323</v>
      </c>
      <c r="B354" s="12">
        <v>317.577</v>
      </c>
      <c r="C354" s="12">
        <v>2.77</v>
      </c>
      <c r="D354" s="22">
        <v>50.289017341040463</v>
      </c>
    </row>
    <row r="355" spans="1:4" ht="13">
      <c r="A355" s="17">
        <v>45352</v>
      </c>
      <c r="B355" s="12">
        <v>318.46800000000002</v>
      </c>
      <c r="C355" s="12">
        <v>2.35</v>
      </c>
      <c r="D355" s="22">
        <v>56.484149855907781</v>
      </c>
    </row>
    <row r="356" spans="1:4" ht="13">
      <c r="A356" s="17">
        <v>45383</v>
      </c>
      <c r="B356" s="12">
        <v>319.31400000000002</v>
      </c>
      <c r="C356" s="12">
        <v>1.94</v>
      </c>
      <c r="D356" s="22">
        <v>63.793103448275865</v>
      </c>
    </row>
    <row r="357" spans="1:4" ht="13">
      <c r="A357" s="17">
        <v>45413</v>
      </c>
      <c r="B357" s="12">
        <v>319.928</v>
      </c>
      <c r="C357" s="12">
        <v>1.81</v>
      </c>
      <c r="D357" s="22">
        <v>64.613180515759311</v>
      </c>
    </row>
    <row r="358" spans="1:4" ht="13">
      <c r="A358" s="17">
        <v>45444</v>
      </c>
      <c r="B358" s="12">
        <v>320.58699999999999</v>
      </c>
      <c r="C358" s="12">
        <v>1.71</v>
      </c>
      <c r="D358" s="22">
        <v>65.714285714285722</v>
      </c>
    </row>
    <row r="359" spans="1:4" ht="13">
      <c r="A359" s="17">
        <v>45474</v>
      </c>
      <c r="B359" s="12">
        <v>321.233</v>
      </c>
      <c r="C359" s="12">
        <v>1.54</v>
      </c>
      <c r="D359" s="22">
        <v>68.376068376068375</v>
      </c>
    </row>
    <row r="360" spans="1:4" ht="13">
      <c r="A360" s="17">
        <v>45505</v>
      </c>
      <c r="B360" s="12">
        <v>322.291</v>
      </c>
      <c r="C360" s="12">
        <v>1.48</v>
      </c>
      <c r="D360" s="22">
        <v>69.034090909090907</v>
      </c>
    </row>
    <row r="361" spans="1:4" ht="13">
      <c r="A361" s="17">
        <v>45536</v>
      </c>
      <c r="B361" s="12">
        <v>323.31599999999997</v>
      </c>
      <c r="C361" s="12">
        <v>1.52</v>
      </c>
      <c r="D361" s="22">
        <v>68.555240793201136</v>
      </c>
    </row>
    <row r="362" spans="1:4" ht="13">
      <c r="A362" s="17">
        <v>45566</v>
      </c>
      <c r="B362" s="12">
        <v>324.50400000000002</v>
      </c>
      <c r="C362" s="12">
        <v>1.63</v>
      </c>
      <c r="D362" s="22">
        <v>66.949152542372872</v>
      </c>
    </row>
    <row r="363" spans="1:4" ht="13">
      <c r="A363" s="17">
        <v>45597</v>
      </c>
      <c r="B363" s="12">
        <v>326.05099999999999</v>
      </c>
      <c r="C363" s="12">
        <v>1.91</v>
      </c>
      <c r="D363" s="22">
        <v>62.95774647887324</v>
      </c>
    </row>
    <row r="364" spans="1:4" ht="13">
      <c r="A364" s="17">
        <v>45627</v>
      </c>
      <c r="B364" s="12">
        <v>327.88300000000004</v>
      </c>
      <c r="C364" s="12">
        <v>2.2799999999999998</v>
      </c>
      <c r="D364" s="22">
        <v>56.039325842696627</v>
      </c>
    </row>
    <row r="365" spans="1:4" ht="13">
      <c r="A365" s="17">
        <v>45658</v>
      </c>
      <c r="B365" s="12">
        <v>329.50400000000002</v>
      </c>
      <c r="C365" s="12">
        <v>2.57</v>
      </c>
      <c r="D365" s="22">
        <v>51.680672268907564</v>
      </c>
    </row>
    <row r="366" spans="1:4" ht="13">
      <c r="A366" s="17">
        <v>45689</v>
      </c>
      <c r="B366" s="12">
        <v>330.11400000000003</v>
      </c>
      <c r="C366" s="12">
        <v>2.4300000000000002</v>
      </c>
      <c r="D366" s="22">
        <v>53.491620111731841</v>
      </c>
    </row>
    <row r="367" spans="1:4" ht="13">
      <c r="A367" s="17">
        <v>45717</v>
      </c>
      <c r="B367" s="12">
        <v>329.17699999999996</v>
      </c>
      <c r="C367" s="12">
        <v>1.81</v>
      </c>
      <c r="D367" s="22">
        <v>64.066852367688028</v>
      </c>
    </row>
    <row r="368" spans="1:4" ht="13">
      <c r="A368" s="17">
        <v>45748</v>
      </c>
      <c r="B368" s="12">
        <v>327.94699999999995</v>
      </c>
      <c r="C368" s="12">
        <v>1.06</v>
      </c>
      <c r="D368" s="22">
        <v>76.388888888888886</v>
      </c>
    </row>
    <row r="369" spans="1:4" ht="13">
      <c r="A369" s="17">
        <v>45778</v>
      </c>
      <c r="B369" s="12">
        <v>326.99400000000003</v>
      </c>
      <c r="C369" s="12">
        <v>0.28999999999999998</v>
      </c>
      <c r="D369" s="22">
        <v>80.88642659279779</v>
      </c>
    </row>
    <row r="370" spans="1:4" ht="13">
      <c r="D370" s="22" t="s">
        <v>100</v>
      </c>
    </row>
    <row r="371" spans="1:4" ht="13">
      <c r="D371" s="22" t="s">
        <v>100</v>
      </c>
    </row>
    <row r="372" spans="1:4" ht="13">
      <c r="D372" s="22"/>
    </row>
    <row r="373" spans="1:4" ht="13">
      <c r="D373" s="22"/>
    </row>
    <row r="374" spans="1:4" ht="13">
      <c r="D374" s="22"/>
    </row>
    <row r="375" spans="1:4" ht="13">
      <c r="D375" s="22"/>
    </row>
    <row r="376" spans="1:4" ht="13">
      <c r="D376" s="22"/>
    </row>
    <row r="377" spans="1:4" ht="13">
      <c r="D377" s="22"/>
    </row>
    <row r="378" spans="1:4" ht="13">
      <c r="D378" s="22"/>
    </row>
    <row r="379" spans="1:4" ht="13">
      <c r="D379" s="22"/>
    </row>
    <row r="380" spans="1:4" ht="13">
      <c r="D380" s="22"/>
    </row>
    <row r="381" spans="1:4" ht="13">
      <c r="D381" s="22"/>
    </row>
    <row r="382" spans="1:4" ht="13">
      <c r="D382" s="22"/>
    </row>
    <row r="383" spans="1:4" ht="13">
      <c r="D383" s="22"/>
    </row>
    <row r="384" spans="1:4"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06B1-E71D-764F-883C-9557B7F784DC}">
  <sheetPr>
    <outlinePr summaryBelow="0" summaryRight="0"/>
  </sheetPr>
  <dimension ref="A1:Z1000"/>
  <sheetViews>
    <sheetView workbookViewId="0">
      <selection activeCell="D8" sqref="D8"/>
    </sheetView>
  </sheetViews>
  <sheetFormatPr baseColWidth="10" defaultColWidth="12.6640625" defaultRowHeight="15.75" customHeight="1"/>
  <sheetData>
    <row r="1" spans="1:26" ht="15.75" customHeight="1">
      <c r="A1" s="10" t="s">
        <v>90</v>
      </c>
      <c r="B1" s="10" t="s">
        <v>91</v>
      </c>
      <c r="C1" s="10" t="s">
        <v>93</v>
      </c>
      <c r="D1" s="22" t="s">
        <v>98</v>
      </c>
      <c r="E1" s="10"/>
      <c r="F1" s="10"/>
      <c r="G1" s="10"/>
      <c r="H1" s="10"/>
      <c r="I1" s="10"/>
      <c r="J1" s="10"/>
      <c r="K1" s="10"/>
      <c r="L1" s="10"/>
      <c r="M1" s="10"/>
      <c r="N1" s="10"/>
      <c r="O1" s="10"/>
      <c r="P1" s="10"/>
      <c r="Q1" s="10"/>
      <c r="R1" s="10"/>
      <c r="S1" s="10"/>
      <c r="T1" s="10"/>
      <c r="U1" s="10"/>
      <c r="V1" s="10"/>
      <c r="W1" s="10"/>
      <c r="X1" s="10"/>
      <c r="Y1" s="10"/>
      <c r="Z1" s="10"/>
    </row>
    <row r="2" spans="1:26" ht="15.75" customHeight="1">
      <c r="A2" s="27">
        <v>34608</v>
      </c>
      <c r="B2" s="28">
        <v>777.49</v>
      </c>
      <c r="C2" s="10"/>
      <c r="D2" s="22"/>
      <c r="E2" s="10"/>
      <c r="F2" s="10"/>
      <c r="G2" s="10"/>
      <c r="H2" s="10"/>
      <c r="I2" s="10"/>
      <c r="J2" s="10"/>
      <c r="K2" s="10"/>
      <c r="L2" s="10"/>
      <c r="M2" s="10"/>
      <c r="N2" s="10"/>
      <c r="O2" s="10"/>
      <c r="P2" s="10"/>
      <c r="Q2" s="10"/>
      <c r="R2" s="10"/>
      <c r="S2" s="10"/>
      <c r="T2" s="10"/>
      <c r="U2" s="10"/>
      <c r="V2" s="10"/>
      <c r="W2" s="10"/>
      <c r="X2" s="10"/>
      <c r="Y2" s="10"/>
      <c r="Z2" s="10"/>
    </row>
    <row r="3" spans="1:26" ht="15.75" customHeight="1">
      <c r="A3" s="27">
        <v>34639</v>
      </c>
      <c r="B3" s="28">
        <v>750.32</v>
      </c>
      <c r="C3" s="10"/>
      <c r="D3" s="22"/>
      <c r="E3" s="10"/>
      <c r="F3" s="10"/>
      <c r="G3" s="10"/>
      <c r="H3" s="10"/>
      <c r="I3" s="10"/>
      <c r="J3" s="10"/>
      <c r="K3" s="10"/>
      <c r="L3" s="10"/>
      <c r="M3" s="10"/>
      <c r="N3" s="10"/>
      <c r="O3" s="10"/>
      <c r="P3" s="10"/>
      <c r="Q3" s="10"/>
      <c r="R3" s="10"/>
      <c r="S3" s="10"/>
      <c r="T3" s="10"/>
      <c r="U3" s="10"/>
      <c r="V3" s="10"/>
      <c r="W3" s="10"/>
      <c r="X3" s="10"/>
      <c r="Y3" s="10"/>
      <c r="Z3" s="10"/>
    </row>
    <row r="4" spans="1:26" ht="15.75" customHeight="1">
      <c r="A4" s="27">
        <v>34669</v>
      </c>
      <c r="B4" s="28">
        <v>751.96</v>
      </c>
      <c r="C4" s="10"/>
      <c r="D4" s="22"/>
      <c r="E4" s="10"/>
      <c r="F4" s="10"/>
      <c r="G4" s="10"/>
      <c r="H4" s="10"/>
      <c r="I4" s="10"/>
      <c r="J4" s="10"/>
      <c r="K4" s="10"/>
      <c r="L4" s="10"/>
      <c r="M4" s="10"/>
      <c r="N4" s="10"/>
      <c r="O4" s="10"/>
      <c r="P4" s="10"/>
      <c r="Q4" s="10"/>
      <c r="R4" s="10"/>
      <c r="S4" s="10"/>
      <c r="T4" s="10"/>
      <c r="U4" s="10"/>
      <c r="V4" s="10"/>
      <c r="W4" s="10"/>
      <c r="X4" s="10"/>
      <c r="Y4" s="10"/>
      <c r="Z4" s="10"/>
    </row>
    <row r="5" spans="1:26" ht="15.75" customHeight="1">
      <c r="A5" s="27">
        <v>34700</v>
      </c>
      <c r="B5" s="28">
        <v>755.2</v>
      </c>
      <c r="C5" s="10"/>
      <c r="D5" s="22"/>
      <c r="E5" s="10"/>
      <c r="F5" s="10"/>
      <c r="G5" s="10"/>
      <c r="H5" s="10"/>
      <c r="I5" s="10"/>
      <c r="J5" s="10"/>
      <c r="K5" s="10"/>
      <c r="L5" s="10"/>
      <c r="M5" s="10"/>
      <c r="N5" s="10"/>
      <c r="O5" s="10"/>
      <c r="P5" s="10"/>
      <c r="Q5" s="10"/>
      <c r="R5" s="10"/>
      <c r="S5" s="10"/>
      <c r="T5" s="10"/>
      <c r="U5" s="10"/>
      <c r="V5" s="10"/>
      <c r="W5" s="10"/>
      <c r="X5" s="10"/>
      <c r="Y5" s="10"/>
      <c r="Z5" s="10"/>
    </row>
    <row r="6" spans="1:26" ht="15.75" customHeight="1">
      <c r="A6" s="27">
        <v>34731</v>
      </c>
      <c r="B6" s="28">
        <v>793.73</v>
      </c>
      <c r="C6" s="10"/>
      <c r="D6" s="22"/>
      <c r="E6" s="10"/>
      <c r="F6" s="10"/>
      <c r="G6" s="10"/>
      <c r="H6" s="10"/>
      <c r="I6" s="10"/>
      <c r="J6" s="10"/>
      <c r="K6" s="10"/>
      <c r="L6" s="10"/>
      <c r="M6" s="10"/>
      <c r="N6" s="10"/>
      <c r="O6" s="10"/>
      <c r="P6" s="10"/>
      <c r="Q6" s="10"/>
      <c r="R6" s="10"/>
      <c r="S6" s="10"/>
      <c r="T6" s="10"/>
      <c r="U6" s="10"/>
      <c r="V6" s="10"/>
      <c r="W6" s="10"/>
      <c r="X6" s="10"/>
      <c r="Y6" s="10"/>
      <c r="Z6" s="10"/>
    </row>
    <row r="7" spans="1:26" ht="15.75" customHeight="1">
      <c r="A7" s="27">
        <v>34759</v>
      </c>
      <c r="B7" s="28">
        <v>817.21</v>
      </c>
      <c r="C7" s="10"/>
      <c r="D7" s="22"/>
      <c r="E7" s="10"/>
      <c r="F7" s="10"/>
      <c r="G7" s="10"/>
      <c r="H7" s="10"/>
      <c r="I7" s="10"/>
      <c r="J7" s="10"/>
      <c r="K7" s="10"/>
      <c r="L7" s="10"/>
      <c r="M7" s="10"/>
      <c r="N7" s="10"/>
      <c r="O7" s="10"/>
      <c r="P7" s="10"/>
      <c r="Q7" s="10"/>
      <c r="R7" s="10"/>
      <c r="S7" s="10"/>
      <c r="T7" s="10"/>
      <c r="U7" s="10"/>
      <c r="V7" s="10"/>
      <c r="W7" s="10"/>
      <c r="X7" s="10"/>
      <c r="Y7" s="10"/>
      <c r="Z7" s="10"/>
    </row>
    <row r="8" spans="1:26" ht="15.75" customHeight="1">
      <c r="A8" s="27">
        <v>34790</v>
      </c>
      <c r="B8" s="28">
        <v>843.98</v>
      </c>
      <c r="C8" s="28">
        <v>8.5500000000000007</v>
      </c>
      <c r="D8" s="22"/>
      <c r="E8" s="28"/>
      <c r="F8" s="10"/>
      <c r="G8" s="10"/>
      <c r="H8" s="10"/>
      <c r="I8" s="10"/>
      <c r="J8" s="10"/>
      <c r="K8" s="10"/>
      <c r="L8" s="10"/>
      <c r="M8" s="10"/>
      <c r="N8" s="10"/>
      <c r="O8" s="10"/>
      <c r="P8" s="10"/>
      <c r="Q8" s="10"/>
      <c r="R8" s="10"/>
      <c r="S8" s="10"/>
      <c r="T8" s="10"/>
      <c r="U8" s="10"/>
      <c r="V8" s="10"/>
      <c r="W8" s="10"/>
      <c r="X8" s="10"/>
      <c r="Y8" s="10"/>
      <c r="Z8" s="10"/>
    </row>
    <row r="9" spans="1:26" ht="15.75" customHeight="1">
      <c r="A9" s="27">
        <v>34820</v>
      </c>
      <c r="B9" s="28">
        <v>864.58</v>
      </c>
      <c r="C9" s="28">
        <v>15.23</v>
      </c>
      <c r="D9" s="22">
        <v>0</v>
      </c>
      <c r="E9" s="28"/>
      <c r="F9" s="10"/>
      <c r="G9" s="10"/>
      <c r="H9" s="10"/>
      <c r="I9" s="10"/>
      <c r="J9" s="10"/>
      <c r="K9" s="10"/>
      <c r="L9" s="10"/>
      <c r="M9" s="10"/>
      <c r="N9" s="10"/>
      <c r="O9" s="10"/>
      <c r="P9" s="10"/>
      <c r="Q9" s="10"/>
      <c r="R9" s="10"/>
      <c r="S9" s="10"/>
      <c r="T9" s="10"/>
      <c r="U9" s="10"/>
      <c r="V9" s="10"/>
      <c r="W9" s="10"/>
      <c r="X9" s="10"/>
      <c r="Y9" s="10"/>
      <c r="Z9" s="10"/>
    </row>
    <row r="10" spans="1:26" ht="15.75" customHeight="1">
      <c r="A10" s="27">
        <v>34851</v>
      </c>
      <c r="B10" s="28">
        <v>933.45</v>
      </c>
      <c r="C10" s="28">
        <v>24.14</v>
      </c>
      <c r="D10" s="22">
        <v>0</v>
      </c>
      <c r="E10" s="28"/>
      <c r="F10" s="10"/>
      <c r="G10" s="10"/>
      <c r="H10" s="10"/>
      <c r="I10" s="10"/>
      <c r="J10" s="10"/>
      <c r="K10" s="10"/>
      <c r="L10" s="10"/>
      <c r="M10" s="10"/>
      <c r="N10" s="10"/>
      <c r="O10" s="10"/>
      <c r="P10" s="10"/>
      <c r="Q10" s="10"/>
      <c r="R10" s="10"/>
      <c r="S10" s="10"/>
      <c r="T10" s="10"/>
      <c r="U10" s="10"/>
      <c r="V10" s="10"/>
      <c r="W10" s="10"/>
      <c r="X10" s="10"/>
      <c r="Y10" s="10"/>
      <c r="Z10" s="10"/>
    </row>
    <row r="11" spans="1:26" ht="15.75" customHeight="1">
      <c r="A11" s="27">
        <v>34881</v>
      </c>
      <c r="B11" s="28">
        <v>1001.21</v>
      </c>
      <c r="C11" s="28">
        <v>32.58</v>
      </c>
      <c r="D11" s="22">
        <v>0</v>
      </c>
      <c r="E11" s="28"/>
      <c r="F11" s="10"/>
      <c r="G11" s="10"/>
      <c r="H11" s="10"/>
      <c r="I11" s="10"/>
      <c r="J11" s="10"/>
      <c r="K11" s="10"/>
      <c r="L11" s="10"/>
      <c r="M11" s="10"/>
      <c r="N11" s="10"/>
      <c r="O11" s="10"/>
      <c r="P11" s="10"/>
      <c r="Q11" s="10"/>
      <c r="R11" s="10"/>
      <c r="S11" s="10"/>
      <c r="T11" s="10"/>
      <c r="U11" s="10"/>
      <c r="V11" s="10"/>
      <c r="W11" s="10"/>
      <c r="X11" s="10"/>
      <c r="Y11" s="10"/>
      <c r="Z11" s="10"/>
    </row>
    <row r="12" spans="1:26" ht="15.75" customHeight="1">
      <c r="A12" s="27">
        <v>34912</v>
      </c>
      <c r="B12" s="28">
        <v>1020.11</v>
      </c>
      <c r="C12" s="28">
        <v>28.52</v>
      </c>
      <c r="D12" s="22">
        <v>25</v>
      </c>
      <c r="E12" s="28"/>
      <c r="F12" s="10"/>
      <c r="G12" s="10"/>
      <c r="H12" s="10"/>
      <c r="I12" s="10"/>
      <c r="J12" s="10"/>
      <c r="K12" s="10"/>
      <c r="L12" s="10"/>
      <c r="M12" s="10"/>
      <c r="N12" s="10"/>
      <c r="O12" s="10"/>
      <c r="P12" s="10"/>
      <c r="Q12" s="10"/>
      <c r="R12" s="10"/>
      <c r="S12" s="10"/>
      <c r="T12" s="10"/>
      <c r="U12" s="10"/>
      <c r="V12" s="10"/>
      <c r="W12" s="10"/>
      <c r="X12" s="10"/>
      <c r="Y12" s="10"/>
      <c r="Z12" s="10"/>
    </row>
    <row r="13" spans="1:26" ht="15.75" customHeight="1">
      <c r="A13" s="27">
        <v>34943</v>
      </c>
      <c r="B13" s="28">
        <v>1043.54</v>
      </c>
      <c r="C13" s="28">
        <v>27.7</v>
      </c>
      <c r="D13" s="22">
        <v>40</v>
      </c>
      <c r="E13" s="28"/>
      <c r="F13" s="10"/>
      <c r="G13" s="10"/>
      <c r="H13" s="10"/>
      <c r="I13" s="10"/>
      <c r="J13" s="10"/>
      <c r="K13" s="10"/>
      <c r="L13" s="10"/>
      <c r="M13" s="10"/>
      <c r="N13" s="10"/>
      <c r="O13" s="10"/>
      <c r="P13" s="10"/>
      <c r="Q13" s="10"/>
      <c r="R13" s="10"/>
      <c r="S13" s="10"/>
      <c r="T13" s="10"/>
      <c r="U13" s="10"/>
      <c r="V13" s="10"/>
      <c r="W13" s="10"/>
      <c r="X13" s="10"/>
      <c r="Y13" s="10"/>
      <c r="Z13" s="10"/>
    </row>
    <row r="14" spans="1:26" ht="15.75" customHeight="1">
      <c r="A14" s="27">
        <v>34973</v>
      </c>
      <c r="B14" s="28">
        <v>1036.06</v>
      </c>
      <c r="C14" s="28">
        <v>22.76</v>
      </c>
      <c r="D14" s="22">
        <v>66.666666666666671</v>
      </c>
      <c r="E14" s="28"/>
      <c r="F14" s="10"/>
      <c r="G14" s="10"/>
      <c r="H14" s="10"/>
      <c r="I14" s="10"/>
      <c r="J14" s="10"/>
      <c r="K14" s="10"/>
      <c r="L14" s="10"/>
      <c r="M14" s="10"/>
      <c r="N14" s="10"/>
      <c r="O14" s="10"/>
      <c r="P14" s="10"/>
      <c r="Q14" s="10"/>
      <c r="R14" s="10"/>
      <c r="S14" s="10"/>
      <c r="T14" s="10"/>
      <c r="U14" s="10"/>
      <c r="V14" s="10"/>
      <c r="W14" s="10"/>
      <c r="X14" s="10"/>
      <c r="Y14" s="10"/>
      <c r="Z14" s="10"/>
    </row>
    <row r="15" spans="1:26" ht="15.75" customHeight="1">
      <c r="A15" s="27">
        <v>35004</v>
      </c>
      <c r="B15" s="28">
        <v>1059.2</v>
      </c>
      <c r="C15" s="28">
        <v>22.51</v>
      </c>
      <c r="D15" s="22">
        <v>71.428571428571431</v>
      </c>
      <c r="E15" s="28"/>
      <c r="F15" s="10"/>
      <c r="G15" s="10"/>
      <c r="H15" s="10"/>
      <c r="I15" s="10"/>
      <c r="J15" s="10"/>
      <c r="K15" s="10"/>
      <c r="L15" s="10"/>
      <c r="M15" s="10"/>
      <c r="N15" s="10"/>
      <c r="O15" s="10"/>
      <c r="P15" s="10"/>
      <c r="Q15" s="10"/>
      <c r="R15" s="10"/>
      <c r="S15" s="10"/>
      <c r="T15" s="10"/>
      <c r="U15" s="10"/>
      <c r="V15" s="10"/>
      <c r="W15" s="10"/>
      <c r="X15" s="10"/>
      <c r="Y15" s="10"/>
      <c r="Z15" s="10"/>
    </row>
    <row r="16" spans="1:26" ht="15.75" customHeight="1">
      <c r="A16" s="27">
        <v>35034</v>
      </c>
      <c r="B16" s="28">
        <v>1052.1300000000001</v>
      </c>
      <c r="C16" s="28">
        <v>12.71</v>
      </c>
      <c r="D16" s="22">
        <v>87.5</v>
      </c>
      <c r="E16" s="28"/>
      <c r="F16" s="10"/>
      <c r="G16" s="10"/>
      <c r="H16" s="10"/>
      <c r="I16" s="10"/>
      <c r="J16" s="10"/>
      <c r="K16" s="10"/>
      <c r="L16" s="10"/>
      <c r="M16" s="10"/>
      <c r="N16" s="10"/>
      <c r="O16" s="10"/>
      <c r="P16" s="10"/>
      <c r="Q16" s="10"/>
      <c r="R16" s="10"/>
      <c r="S16" s="10"/>
      <c r="T16" s="10"/>
      <c r="U16" s="10"/>
      <c r="V16" s="10"/>
      <c r="W16" s="10"/>
      <c r="X16" s="10"/>
      <c r="Y16" s="10"/>
      <c r="Z16" s="10"/>
    </row>
    <row r="17" spans="1:26" ht="15.75" customHeight="1">
      <c r="A17" s="27">
        <v>35065</v>
      </c>
      <c r="B17" s="28">
        <v>1059.79</v>
      </c>
      <c r="C17" s="28">
        <v>5.85</v>
      </c>
      <c r="D17" s="22">
        <v>100</v>
      </c>
      <c r="E17" s="28"/>
      <c r="F17" s="10"/>
      <c r="G17" s="10"/>
      <c r="H17" s="10"/>
      <c r="I17" s="10"/>
      <c r="J17" s="10"/>
      <c r="K17" s="10"/>
      <c r="L17" s="10"/>
      <c r="M17" s="10"/>
      <c r="N17" s="10"/>
      <c r="O17" s="10"/>
      <c r="P17" s="10"/>
      <c r="Q17" s="10"/>
      <c r="R17" s="10"/>
      <c r="S17" s="10"/>
      <c r="T17" s="10"/>
      <c r="U17" s="10"/>
      <c r="V17" s="10"/>
      <c r="W17" s="10"/>
      <c r="X17" s="10"/>
      <c r="Y17" s="10"/>
      <c r="Z17" s="10"/>
    </row>
    <row r="18" spans="1:26" ht="15.75" customHeight="1">
      <c r="A18" s="27">
        <v>35096</v>
      </c>
      <c r="B18" s="28">
        <v>1100.05</v>
      </c>
      <c r="C18" s="28">
        <v>7.84</v>
      </c>
      <c r="D18" s="22">
        <v>90</v>
      </c>
      <c r="E18" s="28"/>
      <c r="F18" s="10"/>
      <c r="G18" s="10"/>
      <c r="H18" s="10"/>
      <c r="I18" s="10"/>
      <c r="J18" s="10"/>
      <c r="K18" s="10"/>
      <c r="L18" s="10"/>
      <c r="M18" s="10"/>
      <c r="N18" s="10"/>
      <c r="O18" s="10"/>
      <c r="P18" s="10"/>
      <c r="Q18" s="10"/>
      <c r="R18" s="10"/>
      <c r="S18" s="10"/>
      <c r="T18" s="10"/>
      <c r="U18" s="10"/>
      <c r="V18" s="10"/>
      <c r="W18" s="10"/>
      <c r="X18" s="10"/>
      <c r="Y18" s="10"/>
      <c r="Z18" s="10"/>
    </row>
    <row r="19" spans="1:26" ht="15.75" customHeight="1">
      <c r="A19" s="27">
        <v>35125</v>
      </c>
      <c r="B19" s="28">
        <v>1101.4000000000001</v>
      </c>
      <c r="C19" s="28">
        <v>5.54</v>
      </c>
      <c r="D19" s="22">
        <v>100</v>
      </c>
      <c r="E19" s="28"/>
      <c r="F19" s="10"/>
      <c r="G19" s="10"/>
      <c r="H19" s="10"/>
      <c r="I19" s="10"/>
      <c r="J19" s="10"/>
      <c r="K19" s="10"/>
      <c r="L19" s="10"/>
      <c r="M19" s="10"/>
      <c r="N19" s="10"/>
      <c r="O19" s="10"/>
      <c r="P19" s="10"/>
      <c r="Q19" s="10"/>
      <c r="R19" s="10"/>
      <c r="S19" s="10"/>
      <c r="T19" s="10"/>
      <c r="U19" s="10"/>
      <c r="V19" s="10"/>
      <c r="W19" s="10"/>
      <c r="X19" s="10"/>
      <c r="Y19" s="10"/>
      <c r="Z19" s="10"/>
    </row>
    <row r="20" spans="1:26" ht="15.75" customHeight="1">
      <c r="A20" s="27">
        <v>35156</v>
      </c>
      <c r="B20" s="28">
        <v>1190.52</v>
      </c>
      <c r="C20" s="28">
        <v>14.91</v>
      </c>
      <c r="D20" s="22">
        <v>58.333333333333329</v>
      </c>
      <c r="E20" s="28"/>
      <c r="F20" s="10"/>
      <c r="G20" s="10"/>
      <c r="H20" s="10"/>
      <c r="I20" s="10"/>
      <c r="J20" s="10"/>
      <c r="K20" s="10"/>
      <c r="L20" s="10"/>
      <c r="M20" s="10"/>
      <c r="N20" s="10"/>
      <c r="O20" s="10"/>
      <c r="P20" s="10"/>
      <c r="Q20" s="10"/>
      <c r="R20" s="10"/>
      <c r="S20" s="10"/>
      <c r="T20" s="10"/>
      <c r="U20" s="10"/>
      <c r="V20" s="10"/>
      <c r="W20" s="10"/>
      <c r="X20" s="10"/>
      <c r="Y20" s="10"/>
      <c r="Z20" s="10"/>
    </row>
    <row r="21" spans="1:26" ht="15.75" customHeight="1">
      <c r="A21" s="27">
        <v>35186</v>
      </c>
      <c r="B21" s="28">
        <v>1243.43</v>
      </c>
      <c r="C21" s="28">
        <v>17.39</v>
      </c>
      <c r="D21" s="22">
        <v>46.153846153846153</v>
      </c>
      <c r="E21" s="28"/>
      <c r="F21" s="10"/>
      <c r="G21" s="10"/>
      <c r="H21" s="10"/>
      <c r="I21" s="10"/>
      <c r="J21" s="10"/>
      <c r="K21" s="10"/>
      <c r="L21" s="10"/>
      <c r="M21" s="10"/>
      <c r="N21" s="10"/>
      <c r="O21" s="10"/>
      <c r="P21" s="10"/>
      <c r="Q21" s="10"/>
      <c r="R21" s="10"/>
      <c r="S21" s="10"/>
      <c r="T21" s="10"/>
      <c r="U21" s="10"/>
      <c r="V21" s="10"/>
      <c r="W21" s="10"/>
      <c r="X21" s="10"/>
      <c r="Y21" s="10"/>
      <c r="Z21" s="10"/>
    </row>
    <row r="22" spans="1:26" ht="15.75" customHeight="1">
      <c r="A22" s="27">
        <v>35217</v>
      </c>
      <c r="B22" s="28">
        <v>1185.02</v>
      </c>
      <c r="C22" s="28">
        <v>12.63</v>
      </c>
      <c r="D22" s="22">
        <v>71.428571428571431</v>
      </c>
      <c r="E22" s="28"/>
      <c r="F22" s="10"/>
      <c r="G22" s="10"/>
      <c r="H22" s="10"/>
      <c r="I22" s="10"/>
      <c r="J22" s="10"/>
      <c r="K22" s="10"/>
      <c r="L22" s="10"/>
      <c r="M22" s="10"/>
      <c r="N22" s="10"/>
      <c r="O22" s="10"/>
      <c r="P22" s="10"/>
      <c r="Q22" s="10"/>
      <c r="R22" s="10"/>
      <c r="S22" s="10"/>
      <c r="T22" s="10"/>
      <c r="U22" s="10"/>
      <c r="V22" s="10"/>
      <c r="W22" s="10"/>
      <c r="X22" s="10"/>
      <c r="Y22" s="10"/>
      <c r="Z22" s="10"/>
    </row>
    <row r="23" spans="1:26" ht="15.75" customHeight="1">
      <c r="A23" s="27">
        <v>35247</v>
      </c>
      <c r="B23" s="28">
        <v>1080.5899999999999</v>
      </c>
      <c r="C23" s="28">
        <v>1.96</v>
      </c>
      <c r="D23" s="22">
        <v>100</v>
      </c>
      <c r="E23" s="28"/>
      <c r="F23" s="10"/>
      <c r="G23" s="10"/>
      <c r="H23" s="10"/>
      <c r="I23" s="10"/>
      <c r="J23" s="10"/>
      <c r="K23" s="10"/>
      <c r="L23" s="10"/>
      <c r="M23" s="10"/>
      <c r="N23" s="10"/>
      <c r="O23" s="10"/>
      <c r="P23" s="10"/>
      <c r="Q23" s="10"/>
      <c r="R23" s="10"/>
      <c r="S23" s="10"/>
      <c r="T23" s="10"/>
      <c r="U23" s="10"/>
      <c r="V23" s="10"/>
      <c r="W23" s="10"/>
      <c r="X23" s="10"/>
      <c r="Y23" s="10"/>
      <c r="Z23" s="10"/>
    </row>
    <row r="24" spans="1:26" ht="15.75" customHeight="1">
      <c r="A24" s="27">
        <v>35278</v>
      </c>
      <c r="B24" s="28">
        <v>1141.5</v>
      </c>
      <c r="C24" s="28">
        <v>3.77</v>
      </c>
      <c r="D24" s="22">
        <v>93.75</v>
      </c>
      <c r="E24" s="28"/>
      <c r="F24" s="10"/>
      <c r="G24" s="10"/>
      <c r="H24" s="10"/>
      <c r="I24" s="10"/>
      <c r="J24" s="10"/>
      <c r="K24" s="10"/>
      <c r="L24" s="10"/>
      <c r="M24" s="10"/>
      <c r="N24" s="10"/>
      <c r="O24" s="10"/>
      <c r="P24" s="10"/>
      <c r="Q24" s="10"/>
      <c r="R24" s="10"/>
      <c r="S24" s="10"/>
      <c r="T24" s="10"/>
      <c r="U24" s="10"/>
      <c r="V24" s="10"/>
      <c r="W24" s="10"/>
      <c r="X24" s="10"/>
      <c r="Y24" s="10"/>
      <c r="Z24" s="10"/>
    </row>
    <row r="25" spans="1:26" ht="15.75" customHeight="1">
      <c r="A25" s="27">
        <v>35309</v>
      </c>
      <c r="B25" s="28">
        <v>1226.92</v>
      </c>
      <c r="C25" s="28">
        <v>11.4</v>
      </c>
      <c r="D25" s="22">
        <v>64.705882352941174</v>
      </c>
      <c r="E25" s="28"/>
      <c r="F25" s="10"/>
      <c r="G25" s="10"/>
      <c r="H25" s="10"/>
      <c r="I25" s="10"/>
      <c r="J25" s="10"/>
      <c r="K25" s="10"/>
      <c r="L25" s="10"/>
      <c r="M25" s="10"/>
      <c r="N25" s="10"/>
      <c r="O25" s="10"/>
      <c r="P25" s="10"/>
      <c r="Q25" s="10"/>
      <c r="R25" s="10"/>
      <c r="S25" s="10"/>
      <c r="T25" s="10"/>
      <c r="U25" s="10"/>
      <c r="V25" s="10"/>
      <c r="W25" s="10"/>
      <c r="X25" s="10"/>
      <c r="Y25" s="10"/>
      <c r="Z25" s="10"/>
    </row>
    <row r="26" spans="1:26" ht="15.75" customHeight="1">
      <c r="A26" s="27">
        <v>35339</v>
      </c>
      <c r="B26" s="28">
        <v>1221.51</v>
      </c>
      <c r="C26" s="28">
        <v>2.6</v>
      </c>
      <c r="D26" s="22">
        <v>94.444444444444443</v>
      </c>
      <c r="E26" s="28"/>
      <c r="F26" s="10"/>
      <c r="G26" s="10"/>
      <c r="H26" s="10"/>
      <c r="I26" s="10"/>
      <c r="J26" s="10"/>
      <c r="K26" s="10"/>
      <c r="L26" s="10"/>
      <c r="M26" s="10"/>
      <c r="N26" s="10"/>
      <c r="O26" s="10"/>
      <c r="P26" s="10"/>
      <c r="Q26" s="10"/>
      <c r="R26" s="10"/>
      <c r="S26" s="10"/>
      <c r="T26" s="10"/>
      <c r="U26" s="10"/>
      <c r="V26" s="10"/>
      <c r="W26" s="10"/>
      <c r="X26" s="10"/>
      <c r="Y26" s="10"/>
      <c r="Z26" s="10"/>
    </row>
    <row r="27" spans="1:26" ht="15.75" customHeight="1">
      <c r="A27" s="27">
        <v>35370</v>
      </c>
      <c r="B27" s="28">
        <v>1292.6099999999999</v>
      </c>
      <c r="C27" s="28">
        <v>3.96</v>
      </c>
      <c r="D27" s="22">
        <v>84.21052631578948</v>
      </c>
      <c r="E27" s="28"/>
      <c r="F27" s="10"/>
      <c r="G27" s="10"/>
      <c r="H27" s="10"/>
      <c r="I27" s="10"/>
      <c r="J27" s="10"/>
      <c r="K27" s="10"/>
      <c r="L27" s="10"/>
      <c r="M27" s="10"/>
      <c r="N27" s="10"/>
      <c r="O27" s="10"/>
      <c r="P27" s="10"/>
      <c r="Q27" s="10"/>
      <c r="R27" s="10"/>
      <c r="S27" s="10"/>
      <c r="T27" s="10"/>
      <c r="U27" s="10"/>
      <c r="V27" s="10"/>
      <c r="W27" s="10"/>
      <c r="X27" s="10"/>
      <c r="Y27" s="10"/>
      <c r="Z27" s="10"/>
    </row>
    <row r="28" spans="1:26" ht="15.75" customHeight="1">
      <c r="A28" s="27">
        <v>35400</v>
      </c>
      <c r="B28" s="28">
        <v>1291.03</v>
      </c>
      <c r="C28" s="28">
        <v>8.9499999999999993</v>
      </c>
      <c r="D28" s="22">
        <v>60</v>
      </c>
      <c r="E28" s="28"/>
      <c r="F28" s="10"/>
      <c r="G28" s="10"/>
      <c r="H28" s="10"/>
      <c r="I28" s="10"/>
      <c r="J28" s="10"/>
      <c r="K28" s="10"/>
      <c r="L28" s="10"/>
      <c r="M28" s="10"/>
      <c r="N28" s="10"/>
      <c r="O28" s="10"/>
      <c r="P28" s="10"/>
      <c r="Q28" s="10"/>
      <c r="R28" s="10"/>
      <c r="S28" s="10"/>
      <c r="T28" s="10"/>
      <c r="U28" s="10"/>
      <c r="V28" s="10"/>
      <c r="W28" s="10"/>
      <c r="X28" s="10"/>
      <c r="Y28" s="10"/>
      <c r="Z28" s="10"/>
    </row>
    <row r="29" spans="1:26" ht="15.75" customHeight="1">
      <c r="A29" s="27">
        <v>35431</v>
      </c>
      <c r="B29" s="28">
        <v>1379.85</v>
      </c>
      <c r="C29" s="28">
        <v>27.69</v>
      </c>
      <c r="D29" s="22">
        <v>14.285714285714292</v>
      </c>
      <c r="E29" s="28"/>
      <c r="F29" s="10"/>
      <c r="G29" s="10"/>
      <c r="H29" s="10"/>
      <c r="I29" s="10"/>
      <c r="J29" s="10"/>
      <c r="K29" s="10"/>
      <c r="L29" s="10"/>
      <c r="M29" s="10"/>
      <c r="N29" s="10"/>
      <c r="O29" s="10"/>
      <c r="P29" s="10"/>
      <c r="Q29" s="10"/>
      <c r="R29" s="10"/>
      <c r="S29" s="10"/>
      <c r="T29" s="10"/>
      <c r="U29" s="10"/>
      <c r="V29" s="10"/>
      <c r="W29" s="10"/>
      <c r="X29" s="10"/>
      <c r="Y29" s="10"/>
      <c r="Z29" s="10"/>
    </row>
    <row r="30" spans="1:26" ht="15.75" customHeight="1">
      <c r="A30" s="27">
        <v>35462</v>
      </c>
      <c r="B30" s="28">
        <v>1309</v>
      </c>
      <c r="C30" s="28">
        <v>14.67</v>
      </c>
      <c r="D30" s="22">
        <v>45.45454545454546</v>
      </c>
      <c r="E30" s="28"/>
      <c r="F30" s="10"/>
      <c r="G30" s="10"/>
      <c r="H30" s="10"/>
      <c r="I30" s="10"/>
      <c r="J30" s="10"/>
      <c r="K30" s="10"/>
      <c r="L30" s="10"/>
      <c r="M30" s="10"/>
      <c r="N30" s="10"/>
      <c r="O30" s="10"/>
      <c r="P30" s="10"/>
      <c r="Q30" s="10"/>
      <c r="R30" s="10"/>
      <c r="S30" s="10"/>
      <c r="T30" s="10"/>
      <c r="U30" s="10"/>
      <c r="V30" s="10"/>
      <c r="W30" s="10"/>
      <c r="X30" s="10"/>
      <c r="Y30" s="10"/>
      <c r="Z30" s="10"/>
    </row>
    <row r="31" spans="1:26" ht="15.75" customHeight="1">
      <c r="A31" s="27">
        <v>35490</v>
      </c>
      <c r="B31" s="28">
        <v>1221.7</v>
      </c>
      <c r="C31" s="28">
        <v>-0.43</v>
      </c>
      <c r="D31" s="22">
        <v>100</v>
      </c>
      <c r="E31" s="28"/>
      <c r="F31" s="10"/>
      <c r="G31" s="10"/>
      <c r="H31" s="10"/>
      <c r="I31" s="10"/>
      <c r="J31" s="10"/>
      <c r="K31" s="10"/>
      <c r="L31" s="10"/>
      <c r="M31" s="10"/>
      <c r="N31" s="10"/>
      <c r="O31" s="10"/>
      <c r="P31" s="10"/>
      <c r="Q31" s="10"/>
      <c r="R31" s="10"/>
      <c r="S31" s="10"/>
      <c r="T31" s="10"/>
      <c r="U31" s="10"/>
      <c r="V31" s="10"/>
      <c r="W31" s="10"/>
      <c r="X31" s="10"/>
      <c r="Y31" s="10"/>
      <c r="Z31" s="10"/>
    </row>
    <row r="32" spans="1:26" ht="15.75" customHeight="1">
      <c r="A32" s="27">
        <v>35521</v>
      </c>
      <c r="B32" s="28">
        <v>1260.76</v>
      </c>
      <c r="C32" s="28">
        <v>3.21</v>
      </c>
      <c r="D32" s="22">
        <v>87.5</v>
      </c>
      <c r="E32" s="28"/>
      <c r="F32" s="10"/>
      <c r="G32" s="10"/>
      <c r="H32" s="10"/>
      <c r="I32" s="10"/>
      <c r="J32" s="10"/>
      <c r="K32" s="10"/>
      <c r="L32" s="10"/>
      <c r="M32" s="10"/>
      <c r="N32" s="10"/>
      <c r="O32" s="10"/>
      <c r="P32" s="10"/>
      <c r="Q32" s="10"/>
      <c r="R32" s="10"/>
      <c r="S32" s="10"/>
      <c r="T32" s="10"/>
      <c r="U32" s="10"/>
      <c r="V32" s="10"/>
      <c r="W32" s="10"/>
      <c r="X32" s="10"/>
      <c r="Y32" s="10"/>
      <c r="Z32" s="10"/>
    </row>
    <row r="33" spans="1:26" ht="15.75" customHeight="1">
      <c r="A33" s="27">
        <v>35551</v>
      </c>
      <c r="B33" s="28">
        <v>1400.32</v>
      </c>
      <c r="C33" s="28">
        <v>8.33</v>
      </c>
      <c r="D33" s="22">
        <v>64</v>
      </c>
      <c r="E33" s="28"/>
      <c r="F33" s="10"/>
      <c r="G33" s="10"/>
      <c r="H33" s="10"/>
      <c r="I33" s="10"/>
      <c r="J33" s="10"/>
      <c r="K33" s="10"/>
      <c r="L33" s="10"/>
      <c r="M33" s="10"/>
      <c r="N33" s="10"/>
      <c r="O33" s="10"/>
      <c r="P33" s="10"/>
      <c r="Q33" s="10"/>
      <c r="R33" s="10"/>
      <c r="S33" s="10"/>
      <c r="T33" s="10"/>
      <c r="U33" s="10"/>
      <c r="V33" s="10"/>
      <c r="W33" s="10"/>
      <c r="X33" s="10"/>
      <c r="Y33" s="10"/>
      <c r="Z33" s="10"/>
    </row>
    <row r="34" spans="1:26" ht="15.75" customHeight="1">
      <c r="A34" s="27">
        <v>35582</v>
      </c>
      <c r="B34" s="28">
        <v>1442.07</v>
      </c>
      <c r="C34" s="28">
        <v>11.7</v>
      </c>
      <c r="D34" s="22">
        <v>50</v>
      </c>
      <c r="E34" s="28"/>
      <c r="F34" s="10"/>
      <c r="G34" s="10"/>
      <c r="H34" s="10"/>
      <c r="I34" s="10"/>
      <c r="J34" s="10"/>
      <c r="K34" s="10"/>
      <c r="L34" s="10"/>
      <c r="M34" s="10"/>
      <c r="N34" s="10"/>
      <c r="O34" s="10"/>
      <c r="P34" s="10"/>
      <c r="Q34" s="10"/>
      <c r="R34" s="10"/>
      <c r="S34" s="10"/>
      <c r="T34" s="10"/>
      <c r="U34" s="10"/>
      <c r="V34" s="10"/>
      <c r="W34" s="10"/>
      <c r="X34" s="10"/>
      <c r="Y34" s="10"/>
      <c r="Z34" s="10"/>
    </row>
    <row r="35" spans="1:26" ht="15.75" customHeight="1">
      <c r="A35" s="27">
        <v>35612</v>
      </c>
      <c r="B35" s="28">
        <v>1593.81</v>
      </c>
      <c r="C35" s="28">
        <v>15.51</v>
      </c>
      <c r="D35" s="22">
        <v>29.629629629629633</v>
      </c>
      <c r="E35" s="28"/>
      <c r="F35" s="10"/>
      <c r="G35" s="10"/>
      <c r="H35" s="10"/>
      <c r="I35" s="10"/>
      <c r="J35" s="10"/>
      <c r="K35" s="10"/>
      <c r="L35" s="10"/>
      <c r="M35" s="10"/>
      <c r="N35" s="10"/>
      <c r="O35" s="10"/>
      <c r="P35" s="10"/>
      <c r="Q35" s="10"/>
      <c r="R35" s="10"/>
      <c r="S35" s="10"/>
      <c r="T35" s="10"/>
      <c r="U35" s="10"/>
      <c r="V35" s="10"/>
      <c r="W35" s="10"/>
      <c r="X35" s="10"/>
      <c r="Y35" s="10"/>
      <c r="Z35" s="10"/>
    </row>
    <row r="36" spans="1:26" ht="15.75" customHeight="1">
      <c r="A36" s="27">
        <v>35643</v>
      </c>
      <c r="B36" s="28">
        <v>1587.32</v>
      </c>
      <c r="C36" s="28">
        <v>21.26</v>
      </c>
      <c r="D36" s="22">
        <v>25</v>
      </c>
      <c r="E36" s="28"/>
      <c r="F36" s="10"/>
      <c r="G36" s="10"/>
      <c r="H36" s="10"/>
      <c r="I36" s="10"/>
      <c r="J36" s="10"/>
      <c r="K36" s="10"/>
      <c r="L36" s="10"/>
      <c r="M36" s="10"/>
      <c r="N36" s="10"/>
      <c r="O36" s="10"/>
      <c r="P36" s="10"/>
      <c r="Q36" s="10"/>
      <c r="R36" s="10"/>
      <c r="S36" s="10"/>
      <c r="T36" s="10"/>
      <c r="U36" s="10"/>
      <c r="V36" s="10"/>
      <c r="W36" s="10"/>
      <c r="X36" s="10"/>
      <c r="Y36" s="10"/>
      <c r="Z36" s="10"/>
    </row>
    <row r="37" spans="1:26" ht="15.75" customHeight="1">
      <c r="A37" s="27">
        <v>35674</v>
      </c>
      <c r="B37" s="28">
        <v>1685.69</v>
      </c>
      <c r="C37" s="28">
        <v>37.979999999999997</v>
      </c>
      <c r="D37" s="22">
        <v>0</v>
      </c>
      <c r="E37" s="28"/>
      <c r="F37" s="10"/>
      <c r="G37" s="10"/>
      <c r="H37" s="10"/>
      <c r="I37" s="10"/>
      <c r="J37" s="10"/>
      <c r="K37" s="10"/>
      <c r="L37" s="10"/>
      <c r="M37" s="10"/>
      <c r="N37" s="10"/>
      <c r="O37" s="10"/>
      <c r="P37" s="10"/>
      <c r="Q37" s="10"/>
      <c r="R37" s="10"/>
      <c r="S37" s="10"/>
      <c r="T37" s="10"/>
      <c r="U37" s="10"/>
      <c r="V37" s="10"/>
      <c r="W37" s="10"/>
      <c r="X37" s="10"/>
      <c r="Y37" s="10"/>
      <c r="Z37" s="10"/>
    </row>
    <row r="38" spans="1:26" ht="15.75" customHeight="1">
      <c r="A38" s="27">
        <v>35704</v>
      </c>
      <c r="B38" s="28">
        <v>1593.61</v>
      </c>
      <c r="C38" s="28">
        <v>26.4</v>
      </c>
      <c r="D38" s="22">
        <v>16.666666666666657</v>
      </c>
      <c r="E38" s="28"/>
      <c r="F38" s="10"/>
      <c r="G38" s="10"/>
      <c r="H38" s="10"/>
      <c r="I38" s="10"/>
      <c r="J38" s="10"/>
      <c r="K38" s="10"/>
      <c r="L38" s="10"/>
      <c r="M38" s="10"/>
      <c r="N38" s="10"/>
      <c r="O38" s="10"/>
      <c r="P38" s="10"/>
      <c r="Q38" s="10"/>
      <c r="R38" s="10"/>
      <c r="S38" s="10"/>
      <c r="T38" s="10"/>
      <c r="U38" s="10"/>
      <c r="V38" s="10"/>
      <c r="W38" s="10"/>
      <c r="X38" s="10"/>
      <c r="Y38" s="10"/>
      <c r="Z38" s="10"/>
    </row>
    <row r="39" spans="1:26" ht="15.75" customHeight="1">
      <c r="A39" s="27">
        <v>35735</v>
      </c>
      <c r="B39" s="28">
        <v>1600.55</v>
      </c>
      <c r="C39" s="28">
        <v>14.3</v>
      </c>
      <c r="D39" s="22">
        <v>48.387096774193552</v>
      </c>
      <c r="E39" s="28"/>
      <c r="F39" s="10"/>
      <c r="G39" s="10"/>
      <c r="H39" s="10"/>
      <c r="I39" s="10"/>
      <c r="J39" s="10"/>
      <c r="K39" s="10"/>
      <c r="L39" s="10"/>
      <c r="M39" s="10"/>
      <c r="N39" s="10"/>
      <c r="O39" s="10"/>
      <c r="P39" s="10"/>
      <c r="Q39" s="10"/>
      <c r="R39" s="10"/>
      <c r="S39" s="10"/>
      <c r="T39" s="10"/>
      <c r="U39" s="10"/>
      <c r="V39" s="10"/>
      <c r="W39" s="10"/>
      <c r="X39" s="10"/>
      <c r="Y39" s="10"/>
      <c r="Z39" s="10"/>
    </row>
    <row r="40" spans="1:26" ht="15.75" customHeight="1">
      <c r="A40" s="27">
        <v>35765</v>
      </c>
      <c r="B40" s="28">
        <v>1570.35</v>
      </c>
      <c r="C40" s="28">
        <v>8.9</v>
      </c>
      <c r="D40" s="22">
        <v>65.625</v>
      </c>
      <c r="E40" s="28"/>
      <c r="F40" s="10"/>
      <c r="G40" s="10"/>
      <c r="H40" s="10"/>
      <c r="I40" s="10"/>
      <c r="J40" s="10"/>
      <c r="K40" s="10"/>
      <c r="L40" s="10"/>
      <c r="M40" s="10"/>
      <c r="N40" s="10"/>
      <c r="O40" s="10"/>
      <c r="P40" s="10"/>
      <c r="Q40" s="10"/>
      <c r="R40" s="10"/>
      <c r="S40" s="10"/>
      <c r="T40" s="10"/>
      <c r="U40" s="10"/>
      <c r="V40" s="10"/>
      <c r="W40" s="10"/>
      <c r="X40" s="10"/>
      <c r="Y40" s="10"/>
      <c r="Z40" s="10"/>
    </row>
    <row r="41" spans="1:26" ht="15.75" customHeight="1">
      <c r="A41" s="27">
        <v>35796</v>
      </c>
      <c r="B41" s="28">
        <v>1619.36</v>
      </c>
      <c r="C41" s="28">
        <v>1.6</v>
      </c>
      <c r="D41" s="22">
        <v>96.969696969696969</v>
      </c>
      <c r="E41" s="28"/>
      <c r="F41" s="10"/>
      <c r="G41" s="10"/>
      <c r="H41" s="10"/>
      <c r="I41" s="10"/>
      <c r="J41" s="10"/>
      <c r="K41" s="10"/>
      <c r="L41" s="10"/>
      <c r="M41" s="10"/>
      <c r="N41" s="10"/>
      <c r="O41" s="10"/>
      <c r="P41" s="10"/>
      <c r="Q41" s="10"/>
      <c r="R41" s="10"/>
      <c r="S41" s="10"/>
      <c r="T41" s="10"/>
      <c r="U41" s="10"/>
      <c r="V41" s="10"/>
      <c r="W41" s="10"/>
      <c r="X41" s="10"/>
      <c r="Y41" s="10"/>
      <c r="Z41" s="10"/>
    </row>
    <row r="42" spans="1:26" ht="15.75" customHeight="1">
      <c r="A42" s="27">
        <v>35827</v>
      </c>
      <c r="B42" s="28">
        <v>1770.51</v>
      </c>
      <c r="C42" s="28">
        <v>11.54</v>
      </c>
      <c r="D42" s="22">
        <v>55.882352941176471</v>
      </c>
      <c r="E42" s="28"/>
      <c r="F42" s="10"/>
      <c r="G42" s="10"/>
      <c r="H42" s="10"/>
      <c r="I42" s="10"/>
      <c r="J42" s="10"/>
      <c r="K42" s="10"/>
      <c r="L42" s="10"/>
      <c r="M42" s="10"/>
      <c r="N42" s="10"/>
      <c r="O42" s="10"/>
      <c r="P42" s="10"/>
      <c r="Q42" s="10"/>
      <c r="R42" s="10"/>
      <c r="S42" s="10"/>
      <c r="T42" s="10"/>
      <c r="U42" s="10"/>
      <c r="V42" s="10"/>
      <c r="W42" s="10"/>
      <c r="X42" s="10"/>
      <c r="Y42" s="10"/>
      <c r="Z42" s="10"/>
    </row>
    <row r="43" spans="1:26" ht="15.75" customHeight="1">
      <c r="A43" s="27">
        <v>35855</v>
      </c>
      <c r="B43" s="28">
        <v>1835.68</v>
      </c>
      <c r="C43" s="28">
        <v>8.9</v>
      </c>
      <c r="D43" s="22">
        <v>64.285714285714278</v>
      </c>
      <c r="E43" s="28"/>
      <c r="F43" s="10"/>
      <c r="G43" s="10"/>
      <c r="H43" s="10"/>
      <c r="I43" s="10"/>
      <c r="J43" s="10"/>
      <c r="K43" s="10"/>
      <c r="L43" s="10"/>
      <c r="M43" s="10"/>
      <c r="N43" s="10"/>
      <c r="O43" s="10"/>
      <c r="P43" s="10"/>
      <c r="Q43" s="10"/>
      <c r="R43" s="10"/>
      <c r="S43" s="10"/>
      <c r="T43" s="10"/>
      <c r="U43" s="10"/>
      <c r="V43" s="10"/>
      <c r="W43" s="10"/>
      <c r="X43" s="10"/>
      <c r="Y43" s="10"/>
      <c r="Z43" s="10"/>
    </row>
    <row r="44" spans="1:26" ht="15.75" customHeight="1">
      <c r="A44" s="27">
        <v>35886</v>
      </c>
      <c r="B44" s="28">
        <v>1868.41</v>
      </c>
      <c r="C44" s="28">
        <v>17.239999999999998</v>
      </c>
      <c r="D44" s="22">
        <v>30.555555555555557</v>
      </c>
      <c r="E44" s="28"/>
      <c r="F44" s="10"/>
      <c r="G44" s="10"/>
      <c r="H44" s="10"/>
      <c r="I44" s="10"/>
      <c r="J44" s="10"/>
      <c r="K44" s="10"/>
      <c r="L44" s="10"/>
      <c r="M44" s="10"/>
      <c r="N44" s="10"/>
      <c r="O44" s="10"/>
      <c r="P44" s="10"/>
      <c r="Q44" s="10"/>
      <c r="R44" s="10"/>
      <c r="S44" s="10"/>
      <c r="T44" s="10"/>
      <c r="U44" s="10"/>
      <c r="V44" s="10"/>
      <c r="W44" s="10"/>
      <c r="X44" s="10"/>
      <c r="Y44" s="10"/>
      <c r="Z44" s="10"/>
    </row>
    <row r="45" spans="1:26" ht="15.75" customHeight="1">
      <c r="A45" s="27">
        <v>35916</v>
      </c>
      <c r="B45" s="28">
        <v>1778.87</v>
      </c>
      <c r="C45" s="28">
        <v>11.14</v>
      </c>
      <c r="D45" s="22">
        <v>59.45945945945946</v>
      </c>
      <c r="E45" s="28"/>
      <c r="F45" s="10"/>
      <c r="G45" s="10"/>
      <c r="H45" s="10"/>
      <c r="I45" s="10"/>
      <c r="J45" s="10"/>
      <c r="K45" s="10"/>
      <c r="L45" s="10"/>
      <c r="M45" s="10"/>
      <c r="N45" s="10"/>
      <c r="O45" s="10"/>
      <c r="P45" s="10"/>
      <c r="Q45" s="10"/>
      <c r="R45" s="10"/>
      <c r="S45" s="10"/>
      <c r="T45" s="10"/>
      <c r="U45" s="10"/>
      <c r="V45" s="10"/>
      <c r="W45" s="10"/>
      <c r="X45" s="10"/>
      <c r="Y45" s="10"/>
      <c r="Z45" s="10"/>
    </row>
    <row r="46" spans="1:26" ht="15.75" customHeight="1">
      <c r="A46" s="27">
        <v>35947</v>
      </c>
      <c r="B46" s="28">
        <v>1894.74</v>
      </c>
      <c r="C46" s="28">
        <v>20.66</v>
      </c>
      <c r="D46" s="22">
        <v>26.31578947368422</v>
      </c>
      <c r="E46" s="28"/>
      <c r="F46" s="10"/>
      <c r="G46" s="10"/>
      <c r="H46" s="10"/>
      <c r="I46" s="10"/>
      <c r="J46" s="10"/>
      <c r="K46" s="10"/>
      <c r="L46" s="10"/>
      <c r="M46" s="10"/>
      <c r="N46" s="10"/>
      <c r="O46" s="10"/>
      <c r="P46" s="10"/>
      <c r="Q46" s="10"/>
      <c r="R46" s="10"/>
      <c r="S46" s="10"/>
      <c r="T46" s="10"/>
      <c r="U46" s="10"/>
      <c r="V46" s="10"/>
      <c r="W46" s="10"/>
      <c r="X46" s="10"/>
      <c r="Y46" s="10"/>
      <c r="Z46" s="10"/>
    </row>
    <row r="47" spans="1:26" ht="15.75" customHeight="1">
      <c r="A47" s="27">
        <v>35977</v>
      </c>
      <c r="B47" s="28">
        <v>1872.39</v>
      </c>
      <c r="C47" s="28">
        <v>15.63</v>
      </c>
      <c r="D47" s="22">
        <v>33.333333333333343</v>
      </c>
      <c r="E47" s="28"/>
      <c r="F47" s="10"/>
      <c r="G47" s="10"/>
      <c r="H47" s="10"/>
      <c r="I47" s="10"/>
      <c r="J47" s="10"/>
      <c r="K47" s="10"/>
      <c r="L47" s="10"/>
      <c r="M47" s="10"/>
      <c r="N47" s="10"/>
      <c r="O47" s="10"/>
      <c r="P47" s="10"/>
      <c r="Q47" s="10"/>
      <c r="R47" s="10"/>
      <c r="S47" s="10"/>
      <c r="T47" s="10"/>
      <c r="U47" s="10"/>
      <c r="V47" s="10"/>
      <c r="W47" s="10"/>
      <c r="X47" s="10"/>
      <c r="Y47" s="10"/>
      <c r="Z47" s="10"/>
    </row>
    <row r="48" spans="1:26" ht="15.75" customHeight="1">
      <c r="A48" s="27">
        <v>36008</v>
      </c>
      <c r="B48" s="28">
        <v>1499.25</v>
      </c>
      <c r="C48" s="28">
        <v>-15.32</v>
      </c>
      <c r="D48" s="22">
        <v>100</v>
      </c>
      <c r="E48" s="28"/>
      <c r="F48" s="10"/>
      <c r="G48" s="10"/>
      <c r="H48" s="10"/>
      <c r="I48" s="10"/>
      <c r="J48" s="10"/>
      <c r="K48" s="10"/>
      <c r="L48" s="10"/>
      <c r="M48" s="10"/>
      <c r="N48" s="10"/>
      <c r="O48" s="10"/>
      <c r="P48" s="10"/>
      <c r="Q48" s="10"/>
      <c r="R48" s="10"/>
      <c r="S48" s="10"/>
      <c r="T48" s="10"/>
      <c r="U48" s="10"/>
      <c r="V48" s="10"/>
      <c r="W48" s="10"/>
      <c r="X48" s="10"/>
      <c r="Y48" s="10"/>
      <c r="Z48" s="10"/>
    </row>
    <row r="49" spans="1:26" ht="15.75" customHeight="1">
      <c r="A49" s="27">
        <v>36039</v>
      </c>
      <c r="B49" s="28">
        <v>1693.84</v>
      </c>
      <c r="C49" s="28">
        <v>-7.73</v>
      </c>
      <c r="D49" s="22">
        <v>97.560975609756099</v>
      </c>
      <c r="E49" s="28"/>
      <c r="F49" s="10"/>
      <c r="G49" s="10"/>
      <c r="H49" s="10"/>
      <c r="I49" s="10"/>
      <c r="J49" s="10"/>
      <c r="K49" s="10"/>
      <c r="L49" s="10"/>
      <c r="M49" s="10"/>
      <c r="N49" s="10"/>
      <c r="O49" s="10"/>
      <c r="P49" s="10"/>
      <c r="Q49" s="10"/>
      <c r="R49" s="10"/>
      <c r="S49" s="10"/>
      <c r="T49" s="10"/>
      <c r="U49" s="10"/>
      <c r="V49" s="10"/>
      <c r="W49" s="10"/>
      <c r="X49" s="10"/>
      <c r="Y49" s="10"/>
      <c r="Z49" s="10"/>
    </row>
    <row r="50" spans="1:26" ht="15.75" customHeight="1">
      <c r="A50" s="27">
        <v>36069</v>
      </c>
      <c r="B50" s="28">
        <v>1771.39</v>
      </c>
      <c r="C50" s="28">
        <v>-5.19</v>
      </c>
      <c r="D50" s="22">
        <v>95.238095238095241</v>
      </c>
      <c r="E50" s="28"/>
      <c r="F50" s="10"/>
      <c r="G50" s="10"/>
      <c r="H50" s="10"/>
      <c r="I50" s="10"/>
      <c r="J50" s="10"/>
      <c r="K50" s="10"/>
      <c r="L50" s="10"/>
      <c r="M50" s="10"/>
      <c r="N50" s="10"/>
      <c r="O50" s="10"/>
      <c r="P50" s="10"/>
      <c r="Q50" s="10"/>
      <c r="R50" s="10"/>
      <c r="S50" s="10"/>
      <c r="T50" s="10"/>
      <c r="U50" s="10"/>
      <c r="V50" s="10"/>
      <c r="W50" s="10"/>
      <c r="X50" s="10"/>
      <c r="Y50" s="10"/>
      <c r="Z50" s="10"/>
    </row>
    <row r="51" spans="1:26" ht="15.75" customHeight="1">
      <c r="A51" s="27">
        <v>36100</v>
      </c>
      <c r="B51" s="28">
        <v>1949.54</v>
      </c>
      <c r="C51" s="28">
        <v>9.59</v>
      </c>
      <c r="D51" s="22">
        <v>58.139534883720927</v>
      </c>
      <c r="E51" s="28"/>
      <c r="F51" s="10"/>
      <c r="G51" s="10"/>
      <c r="H51" s="10"/>
      <c r="I51" s="10"/>
      <c r="J51" s="10"/>
      <c r="K51" s="10"/>
      <c r="L51" s="10"/>
      <c r="M51" s="10"/>
      <c r="N51" s="10"/>
      <c r="O51" s="10"/>
      <c r="P51" s="10"/>
      <c r="Q51" s="10"/>
      <c r="R51" s="10"/>
      <c r="S51" s="10"/>
      <c r="T51" s="10"/>
      <c r="U51" s="10"/>
      <c r="V51" s="10"/>
      <c r="W51" s="10"/>
      <c r="X51" s="10"/>
      <c r="Y51" s="10"/>
      <c r="Z51" s="10"/>
    </row>
    <row r="52" spans="1:26" ht="15.75" customHeight="1">
      <c r="A52" s="27">
        <v>36130</v>
      </c>
      <c r="B52" s="28">
        <v>2192.69</v>
      </c>
      <c r="C52" s="28">
        <v>15.73</v>
      </c>
      <c r="D52" s="22">
        <v>29.545454545454547</v>
      </c>
      <c r="E52" s="28"/>
      <c r="F52" s="10"/>
      <c r="G52" s="10"/>
      <c r="H52" s="10"/>
      <c r="I52" s="10"/>
      <c r="J52" s="10"/>
      <c r="K52" s="10"/>
      <c r="L52" s="10"/>
      <c r="M52" s="10"/>
      <c r="N52" s="10"/>
      <c r="O52" s="10"/>
      <c r="P52" s="10"/>
      <c r="Q52" s="10"/>
      <c r="R52" s="10"/>
      <c r="S52" s="10"/>
      <c r="T52" s="10"/>
      <c r="U52" s="10"/>
      <c r="V52" s="10"/>
      <c r="W52" s="10"/>
      <c r="X52" s="10"/>
      <c r="Y52" s="10"/>
      <c r="Z52" s="10"/>
    </row>
    <row r="53" spans="1:26" ht="15.75" customHeight="1">
      <c r="A53" s="27">
        <v>36161</v>
      </c>
      <c r="B53" s="28">
        <v>2505.89</v>
      </c>
      <c r="C53" s="28">
        <v>33.83</v>
      </c>
      <c r="D53" s="22">
        <v>2.2222222222222285</v>
      </c>
      <c r="E53" s="28"/>
      <c r="F53" s="10"/>
      <c r="G53" s="10"/>
      <c r="H53" s="10"/>
      <c r="I53" s="10"/>
      <c r="J53" s="10"/>
      <c r="K53" s="10"/>
      <c r="L53" s="10"/>
      <c r="M53" s="10"/>
      <c r="N53" s="10"/>
      <c r="O53" s="10"/>
      <c r="P53" s="10"/>
      <c r="Q53" s="10"/>
      <c r="R53" s="10"/>
      <c r="S53" s="10"/>
      <c r="T53" s="10"/>
      <c r="U53" s="10"/>
      <c r="V53" s="10"/>
      <c r="W53" s="10"/>
      <c r="X53" s="10"/>
      <c r="Y53" s="10"/>
      <c r="Z53" s="10"/>
    </row>
    <row r="54" spans="1:26" ht="15.75" customHeight="1">
      <c r="A54" s="27">
        <v>36192</v>
      </c>
      <c r="B54" s="28">
        <v>2288.0300000000002</v>
      </c>
      <c r="C54" s="28">
        <v>52.61</v>
      </c>
      <c r="D54" s="22">
        <v>0</v>
      </c>
      <c r="E54" s="28"/>
      <c r="F54" s="10"/>
      <c r="G54" s="10"/>
      <c r="H54" s="10"/>
      <c r="I54" s="10"/>
      <c r="J54" s="10"/>
      <c r="K54" s="10"/>
      <c r="L54" s="10"/>
      <c r="M54" s="10"/>
      <c r="N54" s="10"/>
      <c r="O54" s="10"/>
      <c r="P54" s="10"/>
      <c r="Q54" s="10"/>
      <c r="R54" s="10"/>
      <c r="S54" s="10"/>
      <c r="T54" s="10"/>
      <c r="U54" s="10"/>
      <c r="V54" s="10"/>
      <c r="W54" s="10"/>
      <c r="X54" s="10"/>
      <c r="Y54" s="10"/>
      <c r="Z54" s="10"/>
    </row>
    <row r="55" spans="1:26" ht="15.75" customHeight="1">
      <c r="A55" s="27">
        <v>36220</v>
      </c>
      <c r="B55" s="28">
        <v>2461.4</v>
      </c>
      <c r="C55" s="28">
        <v>45.31</v>
      </c>
      <c r="D55" s="22">
        <v>2.1276595744680833</v>
      </c>
      <c r="E55" s="28"/>
      <c r="F55" s="10"/>
      <c r="G55" s="10"/>
      <c r="H55" s="10"/>
      <c r="I55" s="10"/>
      <c r="J55" s="10"/>
      <c r="K55" s="10"/>
      <c r="L55" s="10"/>
      <c r="M55" s="10"/>
      <c r="N55" s="10"/>
      <c r="O55" s="10"/>
      <c r="P55" s="10"/>
      <c r="Q55" s="10"/>
      <c r="R55" s="10"/>
      <c r="S55" s="10"/>
      <c r="T55" s="10"/>
      <c r="U55" s="10"/>
      <c r="V55" s="10"/>
      <c r="W55" s="10"/>
      <c r="X55" s="10"/>
      <c r="Y55" s="10"/>
      <c r="Z55" s="10"/>
    </row>
    <row r="56" spans="1:26" ht="15.75" customHeight="1">
      <c r="A56" s="27">
        <v>36251</v>
      </c>
      <c r="B56" s="28">
        <v>2542.85</v>
      </c>
      <c r="C56" s="28">
        <v>43.55</v>
      </c>
      <c r="D56" s="22">
        <v>4.1666666666666572</v>
      </c>
      <c r="E56" s="28"/>
      <c r="F56" s="10"/>
      <c r="G56" s="10"/>
      <c r="H56" s="10"/>
      <c r="I56" s="10"/>
      <c r="J56" s="10"/>
      <c r="K56" s="10"/>
      <c r="L56" s="10"/>
      <c r="M56" s="10"/>
      <c r="N56" s="10"/>
      <c r="O56" s="10"/>
      <c r="P56" s="10"/>
      <c r="Q56" s="10"/>
      <c r="R56" s="10"/>
      <c r="S56" s="10"/>
      <c r="T56" s="10"/>
      <c r="U56" s="10"/>
      <c r="V56" s="10"/>
      <c r="W56" s="10"/>
      <c r="X56" s="10"/>
      <c r="Y56" s="10"/>
      <c r="Z56" s="10"/>
    </row>
    <row r="57" spans="1:26" ht="13">
      <c r="A57" s="27">
        <v>36281</v>
      </c>
      <c r="B57" s="28">
        <v>2470.52</v>
      </c>
      <c r="C57" s="28">
        <v>26.72</v>
      </c>
      <c r="D57" s="22">
        <v>18.367346938775512</v>
      </c>
      <c r="E57" s="28"/>
      <c r="F57" s="10"/>
      <c r="G57" s="10"/>
      <c r="H57" s="10"/>
      <c r="I57" s="10"/>
      <c r="J57" s="10"/>
      <c r="K57" s="10"/>
      <c r="L57" s="10"/>
      <c r="M57" s="10"/>
      <c r="N57" s="10"/>
      <c r="O57" s="10"/>
      <c r="P57" s="10"/>
      <c r="Q57" s="10"/>
      <c r="R57" s="10"/>
      <c r="S57" s="10"/>
      <c r="T57" s="10"/>
      <c r="U57" s="10"/>
      <c r="V57" s="10"/>
      <c r="W57" s="10"/>
      <c r="X57" s="10"/>
      <c r="Y57" s="10"/>
      <c r="Z57" s="10"/>
    </row>
    <row r="58" spans="1:26" ht="13">
      <c r="A58" s="27">
        <v>36312</v>
      </c>
      <c r="B58" s="28">
        <v>2686.12</v>
      </c>
      <c r="C58" s="28">
        <v>22.5</v>
      </c>
      <c r="D58" s="22">
        <v>28</v>
      </c>
      <c r="E58" s="28"/>
      <c r="F58" s="10"/>
      <c r="G58" s="10"/>
      <c r="H58" s="10"/>
      <c r="I58" s="10"/>
      <c r="J58" s="10"/>
      <c r="K58" s="10"/>
      <c r="L58" s="10"/>
      <c r="M58" s="10"/>
      <c r="N58" s="10"/>
      <c r="O58" s="10"/>
      <c r="P58" s="10"/>
      <c r="Q58" s="10"/>
      <c r="R58" s="10"/>
      <c r="S58" s="10"/>
      <c r="T58" s="10"/>
      <c r="U58" s="10"/>
      <c r="V58" s="10"/>
      <c r="W58" s="10"/>
      <c r="X58" s="10"/>
      <c r="Y58" s="10"/>
      <c r="Z58" s="10"/>
    </row>
    <row r="59" spans="1:26" ht="13">
      <c r="A59" s="27">
        <v>36342</v>
      </c>
      <c r="B59" s="28">
        <v>2638.49</v>
      </c>
      <c r="C59" s="28">
        <v>5.29</v>
      </c>
      <c r="D59" s="22">
        <v>80.392156862745097</v>
      </c>
      <c r="E59" s="28"/>
      <c r="F59" s="10"/>
      <c r="G59" s="10"/>
      <c r="H59" s="10"/>
      <c r="I59" s="10"/>
      <c r="J59" s="10"/>
      <c r="K59" s="10"/>
      <c r="L59" s="10"/>
      <c r="M59" s="10"/>
      <c r="N59" s="10"/>
      <c r="O59" s="10"/>
      <c r="P59" s="10"/>
      <c r="Q59" s="10"/>
      <c r="R59" s="10"/>
      <c r="S59" s="10"/>
      <c r="T59" s="10"/>
      <c r="U59" s="10"/>
      <c r="V59" s="10"/>
      <c r="W59" s="10"/>
      <c r="X59" s="10"/>
      <c r="Y59" s="10"/>
      <c r="Z59" s="10"/>
    </row>
    <row r="60" spans="1:26" ht="13">
      <c r="A60" s="27">
        <v>36373</v>
      </c>
      <c r="B60" s="28">
        <v>2739.35</v>
      </c>
      <c r="C60" s="28">
        <v>19.73</v>
      </c>
      <c r="D60" s="22">
        <v>32.692307692307693</v>
      </c>
      <c r="E60" s="28"/>
      <c r="F60" s="10"/>
      <c r="G60" s="10"/>
      <c r="H60" s="10"/>
      <c r="I60" s="10"/>
      <c r="J60" s="10"/>
      <c r="K60" s="10"/>
      <c r="L60" s="10"/>
      <c r="M60" s="10"/>
      <c r="N60" s="10"/>
      <c r="O60" s="10"/>
      <c r="P60" s="10"/>
      <c r="Q60" s="10"/>
      <c r="R60" s="10"/>
      <c r="S60" s="10"/>
      <c r="T60" s="10"/>
      <c r="U60" s="10"/>
      <c r="V60" s="10"/>
      <c r="W60" s="10"/>
      <c r="X60" s="10"/>
      <c r="Y60" s="10"/>
      <c r="Z60" s="10"/>
    </row>
    <row r="61" spans="1:26" ht="13">
      <c r="A61" s="27">
        <v>36404</v>
      </c>
      <c r="B61" s="28">
        <v>2746.16</v>
      </c>
      <c r="C61" s="28">
        <v>11.57</v>
      </c>
      <c r="D61" s="22">
        <v>56.60377358490566</v>
      </c>
      <c r="E61" s="28"/>
      <c r="F61" s="10"/>
      <c r="G61" s="10"/>
      <c r="H61" s="10"/>
      <c r="I61" s="10"/>
      <c r="J61" s="10"/>
      <c r="K61" s="10"/>
      <c r="L61" s="10"/>
      <c r="M61" s="10"/>
      <c r="N61" s="10"/>
      <c r="O61" s="10"/>
      <c r="P61" s="10"/>
      <c r="Q61" s="10"/>
      <c r="R61" s="10"/>
      <c r="S61" s="10"/>
      <c r="T61" s="10"/>
      <c r="U61" s="10"/>
      <c r="V61" s="10"/>
      <c r="W61" s="10"/>
      <c r="X61" s="10"/>
      <c r="Y61" s="10"/>
      <c r="Z61" s="10"/>
    </row>
    <row r="62" spans="1:26" ht="13">
      <c r="A62" s="27">
        <v>36434</v>
      </c>
      <c r="B62" s="28">
        <v>2966.43</v>
      </c>
      <c r="C62" s="28">
        <v>16.66</v>
      </c>
      <c r="D62" s="22">
        <v>37.037037037037038</v>
      </c>
      <c r="E62" s="28"/>
      <c r="F62" s="10"/>
      <c r="G62" s="10"/>
      <c r="H62" s="10"/>
      <c r="I62" s="10"/>
      <c r="J62" s="10"/>
      <c r="K62" s="10"/>
      <c r="L62" s="10"/>
      <c r="M62" s="10"/>
      <c r="N62" s="10"/>
      <c r="O62" s="10"/>
      <c r="P62" s="10"/>
      <c r="Q62" s="10"/>
      <c r="R62" s="10"/>
      <c r="S62" s="10"/>
      <c r="T62" s="10"/>
      <c r="U62" s="10"/>
      <c r="V62" s="10"/>
      <c r="W62" s="10"/>
      <c r="X62" s="10"/>
      <c r="Y62" s="10"/>
      <c r="Z62" s="10"/>
    </row>
    <row r="63" spans="1:26" ht="13">
      <c r="A63" s="27">
        <v>36465</v>
      </c>
      <c r="B63" s="28">
        <v>3336.16</v>
      </c>
      <c r="C63" s="28">
        <v>35.04</v>
      </c>
      <c r="D63" s="22">
        <v>7.2727272727272805</v>
      </c>
      <c r="E63" s="28"/>
      <c r="F63" s="10"/>
      <c r="G63" s="10"/>
      <c r="H63" s="10"/>
      <c r="I63" s="10"/>
      <c r="J63" s="10"/>
      <c r="K63" s="10"/>
      <c r="L63" s="10"/>
      <c r="M63" s="10"/>
      <c r="N63" s="10"/>
      <c r="O63" s="10"/>
      <c r="P63" s="10"/>
      <c r="Q63" s="10"/>
      <c r="R63" s="10"/>
      <c r="S63" s="10"/>
      <c r="T63" s="10"/>
      <c r="U63" s="10"/>
      <c r="V63" s="10"/>
      <c r="W63" s="10"/>
      <c r="X63" s="10"/>
      <c r="Y63" s="10"/>
      <c r="Z63" s="10"/>
    </row>
    <row r="64" spans="1:26" ht="13">
      <c r="A64" s="27">
        <v>36495</v>
      </c>
      <c r="B64" s="28">
        <v>4069.31</v>
      </c>
      <c r="C64" s="28">
        <v>51.49</v>
      </c>
      <c r="D64" s="22">
        <v>1.7857142857142918</v>
      </c>
      <c r="E64" s="28"/>
      <c r="F64" s="10"/>
      <c r="G64" s="10"/>
      <c r="H64" s="10"/>
      <c r="I64" s="10"/>
      <c r="J64" s="10"/>
      <c r="K64" s="10"/>
      <c r="L64" s="10"/>
      <c r="M64" s="10"/>
      <c r="N64" s="10"/>
      <c r="O64" s="10"/>
      <c r="P64" s="10"/>
      <c r="Q64" s="10"/>
      <c r="R64" s="10"/>
      <c r="S64" s="10"/>
      <c r="T64" s="10"/>
      <c r="U64" s="10"/>
      <c r="V64" s="10"/>
      <c r="W64" s="10"/>
      <c r="X64" s="10"/>
      <c r="Y64" s="10"/>
      <c r="Z64" s="10"/>
    </row>
    <row r="65" spans="1:26" ht="13">
      <c r="A65" s="27">
        <v>36526</v>
      </c>
      <c r="B65" s="28">
        <v>3940.35</v>
      </c>
      <c r="C65" s="28">
        <v>49.34</v>
      </c>
      <c r="D65" s="22">
        <v>3.5087719298245617</v>
      </c>
      <c r="E65" s="28"/>
      <c r="F65" s="10"/>
      <c r="G65" s="10"/>
      <c r="H65" s="10"/>
      <c r="I65" s="10"/>
      <c r="J65" s="10"/>
      <c r="K65" s="10"/>
      <c r="L65" s="10"/>
      <c r="M65" s="10"/>
      <c r="N65" s="10"/>
      <c r="O65" s="10"/>
      <c r="P65" s="10"/>
      <c r="Q65" s="10"/>
      <c r="R65" s="10"/>
      <c r="S65" s="10"/>
      <c r="T65" s="10"/>
      <c r="U65" s="10"/>
      <c r="V65" s="10"/>
      <c r="W65" s="10"/>
      <c r="X65" s="10"/>
      <c r="Y65" s="10"/>
      <c r="Z65" s="10"/>
    </row>
    <row r="66" spans="1:26" ht="13">
      <c r="A66" s="27">
        <v>36557</v>
      </c>
      <c r="B66" s="28">
        <v>4696.6899999999996</v>
      </c>
      <c r="C66" s="28">
        <v>71.45</v>
      </c>
      <c r="D66" s="22">
        <v>0</v>
      </c>
      <c r="E66" s="28"/>
      <c r="F66" s="10"/>
      <c r="G66" s="10"/>
      <c r="H66" s="10"/>
      <c r="I66" s="10"/>
      <c r="J66" s="10"/>
      <c r="K66" s="10"/>
      <c r="L66" s="10"/>
      <c r="M66" s="10"/>
      <c r="N66" s="10"/>
      <c r="O66" s="10"/>
      <c r="P66" s="10"/>
      <c r="Q66" s="10"/>
      <c r="R66" s="10"/>
      <c r="S66" s="10"/>
      <c r="T66" s="10"/>
      <c r="U66" s="10"/>
      <c r="V66" s="10"/>
      <c r="W66" s="10"/>
      <c r="X66" s="10"/>
      <c r="Y66" s="10"/>
      <c r="Z66" s="10"/>
    </row>
    <row r="67" spans="1:26" ht="13">
      <c r="A67" s="27">
        <v>36586</v>
      </c>
      <c r="B67" s="28">
        <v>4572.83</v>
      </c>
      <c r="C67" s="28">
        <v>66.52</v>
      </c>
      <c r="D67" s="22">
        <v>1.6949152542372872</v>
      </c>
      <c r="E67" s="28"/>
      <c r="F67" s="10"/>
      <c r="G67" s="10"/>
      <c r="H67" s="10"/>
      <c r="I67" s="10"/>
      <c r="J67" s="10"/>
      <c r="K67" s="10"/>
      <c r="L67" s="10"/>
      <c r="M67" s="10"/>
      <c r="N67" s="10"/>
      <c r="O67" s="10"/>
      <c r="P67" s="10"/>
      <c r="Q67" s="10"/>
      <c r="R67" s="10"/>
      <c r="S67" s="10"/>
      <c r="T67" s="10"/>
      <c r="U67" s="10"/>
      <c r="V67" s="10"/>
      <c r="W67" s="10"/>
      <c r="X67" s="10"/>
      <c r="Y67" s="10"/>
      <c r="Z67" s="10"/>
    </row>
    <row r="68" spans="1:26" ht="13">
      <c r="A68" s="27">
        <v>36617</v>
      </c>
      <c r="B68" s="28">
        <v>3860.66</v>
      </c>
      <c r="C68" s="28">
        <v>30.14</v>
      </c>
      <c r="D68" s="22">
        <v>18.333333333333329</v>
      </c>
      <c r="E68" s="28"/>
      <c r="F68" s="10"/>
      <c r="G68" s="10"/>
      <c r="H68" s="10"/>
      <c r="I68" s="10"/>
      <c r="J68" s="10"/>
      <c r="K68" s="10"/>
      <c r="L68" s="10"/>
      <c r="M68" s="10"/>
      <c r="N68" s="10"/>
      <c r="O68" s="10"/>
      <c r="P68" s="10"/>
      <c r="Q68" s="10"/>
      <c r="R68" s="10"/>
      <c r="S68" s="10"/>
      <c r="T68" s="10"/>
      <c r="U68" s="10"/>
      <c r="V68" s="10"/>
      <c r="W68" s="10"/>
      <c r="X68" s="10"/>
      <c r="Y68" s="10"/>
      <c r="Z68" s="10"/>
    </row>
    <row r="69" spans="1:26" ht="13">
      <c r="A69" s="27">
        <v>36647</v>
      </c>
      <c r="B69" s="28">
        <v>3400.91</v>
      </c>
      <c r="C69" s="28">
        <v>1.94</v>
      </c>
      <c r="D69" s="22">
        <v>91.803278688524586</v>
      </c>
      <c r="E69" s="28"/>
      <c r="F69" s="10"/>
      <c r="G69" s="10"/>
      <c r="H69" s="10"/>
      <c r="I69" s="10"/>
      <c r="J69" s="10"/>
      <c r="K69" s="10"/>
      <c r="L69" s="10"/>
      <c r="M69" s="10"/>
      <c r="N69" s="10"/>
      <c r="O69" s="10"/>
      <c r="P69" s="10"/>
      <c r="Q69" s="10"/>
      <c r="R69" s="10"/>
      <c r="S69" s="10"/>
      <c r="T69" s="10"/>
      <c r="U69" s="10"/>
      <c r="V69" s="10"/>
      <c r="W69" s="10"/>
      <c r="X69" s="10"/>
      <c r="Y69" s="10"/>
      <c r="Z69" s="10"/>
    </row>
    <row r="70" spans="1:26" ht="13">
      <c r="A70" s="27">
        <v>36678</v>
      </c>
      <c r="B70" s="28">
        <v>3966.11</v>
      </c>
      <c r="C70" s="28">
        <v>-2.54</v>
      </c>
      <c r="D70" s="22">
        <v>95.161290322580641</v>
      </c>
      <c r="E70" s="28"/>
      <c r="F70" s="10"/>
      <c r="G70" s="10"/>
      <c r="H70" s="10"/>
      <c r="I70" s="10"/>
      <c r="J70" s="10"/>
      <c r="K70" s="10"/>
      <c r="L70" s="10"/>
      <c r="M70" s="10"/>
      <c r="N70" s="10"/>
      <c r="O70" s="10"/>
      <c r="P70" s="10"/>
      <c r="Q70" s="10"/>
      <c r="R70" s="10"/>
      <c r="S70" s="10"/>
      <c r="T70" s="10"/>
      <c r="U70" s="10"/>
      <c r="V70" s="10"/>
      <c r="W70" s="10"/>
      <c r="X70" s="10"/>
      <c r="Y70" s="10"/>
      <c r="Z70" s="10"/>
    </row>
    <row r="71" spans="1:26" ht="13">
      <c r="A71" s="27">
        <v>36708</v>
      </c>
      <c r="B71" s="28">
        <v>3766.99</v>
      </c>
      <c r="C71" s="28">
        <v>-4.4000000000000004</v>
      </c>
      <c r="D71" s="22">
        <v>95.238095238095241</v>
      </c>
      <c r="E71" s="28"/>
      <c r="F71" s="10"/>
      <c r="G71" s="10"/>
      <c r="H71" s="10"/>
      <c r="I71" s="10"/>
      <c r="J71" s="10"/>
      <c r="K71" s="10"/>
      <c r="L71" s="10"/>
      <c r="M71" s="10"/>
      <c r="N71" s="10"/>
      <c r="O71" s="10"/>
      <c r="P71" s="10"/>
      <c r="Q71" s="10"/>
      <c r="R71" s="10"/>
      <c r="S71" s="10"/>
      <c r="T71" s="10"/>
      <c r="U71" s="10"/>
      <c r="V71" s="10"/>
      <c r="W71" s="10"/>
      <c r="X71" s="10"/>
      <c r="Y71" s="10"/>
      <c r="Z71" s="10"/>
    </row>
    <row r="72" spans="1:26" ht="13">
      <c r="A72" s="27">
        <v>36739</v>
      </c>
      <c r="B72" s="28">
        <v>4206.3500000000004</v>
      </c>
      <c r="C72" s="28">
        <v>-10.44</v>
      </c>
      <c r="D72" s="22">
        <v>98.4375</v>
      </c>
      <c r="E72" s="28"/>
      <c r="F72" s="10"/>
      <c r="G72" s="10"/>
      <c r="H72" s="10"/>
      <c r="I72" s="10"/>
      <c r="J72" s="10"/>
      <c r="K72" s="10"/>
      <c r="L72" s="10"/>
      <c r="M72" s="10"/>
      <c r="N72" s="10"/>
      <c r="O72" s="10"/>
      <c r="P72" s="10"/>
      <c r="Q72" s="10"/>
      <c r="R72" s="10"/>
      <c r="S72" s="10"/>
      <c r="T72" s="10"/>
      <c r="U72" s="10"/>
      <c r="V72" s="10"/>
      <c r="W72" s="10"/>
      <c r="X72" s="10"/>
      <c r="Y72" s="10"/>
      <c r="Z72" s="10"/>
    </row>
    <row r="73" spans="1:26" ht="13">
      <c r="A73" s="27">
        <v>36770</v>
      </c>
      <c r="B73" s="28">
        <v>3672.82</v>
      </c>
      <c r="C73" s="28">
        <v>-19.68</v>
      </c>
      <c r="D73" s="22">
        <v>100</v>
      </c>
      <c r="E73" s="28"/>
      <c r="F73" s="10"/>
      <c r="G73" s="10"/>
      <c r="H73" s="10"/>
      <c r="I73" s="10"/>
      <c r="J73" s="10"/>
      <c r="K73" s="10"/>
      <c r="L73" s="10"/>
      <c r="M73" s="10"/>
      <c r="N73" s="10"/>
      <c r="O73" s="10"/>
      <c r="P73" s="10"/>
      <c r="Q73" s="10"/>
      <c r="R73" s="10"/>
      <c r="S73" s="10"/>
      <c r="T73" s="10"/>
      <c r="U73" s="10"/>
      <c r="V73" s="10"/>
      <c r="W73" s="10"/>
      <c r="X73" s="10"/>
      <c r="Y73" s="10"/>
      <c r="Z73" s="10"/>
    </row>
    <row r="74" spans="1:26" ht="13">
      <c r="A74" s="27">
        <v>36800</v>
      </c>
      <c r="B74" s="28">
        <v>3369.63</v>
      </c>
      <c r="C74" s="28">
        <v>-12.72</v>
      </c>
      <c r="D74" s="22">
        <v>96.969696969696969</v>
      </c>
      <c r="E74" s="28"/>
      <c r="F74" s="10"/>
      <c r="G74" s="10"/>
      <c r="H74" s="10"/>
      <c r="I74" s="10"/>
      <c r="J74" s="10"/>
      <c r="K74" s="10"/>
      <c r="L74" s="10"/>
      <c r="M74" s="10"/>
      <c r="N74" s="10"/>
      <c r="O74" s="10"/>
      <c r="P74" s="10"/>
      <c r="Q74" s="10"/>
      <c r="R74" s="10"/>
      <c r="S74" s="10"/>
      <c r="T74" s="10"/>
      <c r="U74" s="10"/>
      <c r="V74" s="10"/>
      <c r="W74" s="10"/>
      <c r="X74" s="10"/>
      <c r="Y74" s="10"/>
      <c r="Z74" s="10"/>
    </row>
    <row r="75" spans="1:26" ht="13">
      <c r="A75" s="27">
        <v>36831</v>
      </c>
      <c r="B75" s="28">
        <v>2597.9299999999998</v>
      </c>
      <c r="C75" s="28">
        <v>-23.61</v>
      </c>
      <c r="D75" s="22">
        <v>100</v>
      </c>
      <c r="E75" s="28"/>
      <c r="F75" s="10"/>
      <c r="G75" s="10"/>
      <c r="H75" s="10"/>
      <c r="I75" s="10"/>
      <c r="J75" s="10"/>
      <c r="K75" s="10"/>
      <c r="L75" s="10"/>
      <c r="M75" s="10"/>
      <c r="N75" s="10"/>
      <c r="O75" s="10"/>
      <c r="P75" s="10"/>
      <c r="Q75" s="10"/>
      <c r="R75" s="10"/>
      <c r="S75" s="10"/>
      <c r="T75" s="10"/>
      <c r="U75" s="10"/>
      <c r="V75" s="10"/>
      <c r="W75" s="10"/>
      <c r="X75" s="10"/>
      <c r="Y75" s="10"/>
      <c r="Z75" s="10"/>
    </row>
    <row r="76" spans="1:26" ht="13">
      <c r="A76" s="27">
        <v>36861</v>
      </c>
      <c r="B76" s="28">
        <v>2470.52</v>
      </c>
      <c r="C76" s="28">
        <v>-37.71</v>
      </c>
      <c r="D76" s="22">
        <v>100</v>
      </c>
      <c r="E76" s="28"/>
      <c r="F76" s="10"/>
      <c r="G76" s="10"/>
      <c r="H76" s="10"/>
      <c r="I76" s="10"/>
      <c r="J76" s="10"/>
      <c r="K76" s="10"/>
      <c r="L76" s="10"/>
      <c r="M76" s="10"/>
      <c r="N76" s="10"/>
      <c r="O76" s="10"/>
      <c r="P76" s="10"/>
      <c r="Q76" s="10"/>
      <c r="R76" s="10"/>
      <c r="S76" s="10"/>
      <c r="T76" s="10"/>
      <c r="U76" s="10"/>
      <c r="V76" s="10"/>
      <c r="W76" s="10"/>
      <c r="X76" s="10"/>
      <c r="Y76" s="10"/>
      <c r="Z76" s="10"/>
    </row>
    <row r="77" spans="1:26" ht="13">
      <c r="A77" s="27">
        <v>36892</v>
      </c>
      <c r="B77" s="28">
        <v>2772.73</v>
      </c>
      <c r="C77" s="28">
        <v>-26.39</v>
      </c>
      <c r="D77" s="22">
        <v>98.550724637681157</v>
      </c>
      <c r="E77" s="28"/>
      <c r="F77" s="10"/>
      <c r="G77" s="10"/>
      <c r="H77" s="10"/>
      <c r="I77" s="10"/>
      <c r="J77" s="10"/>
      <c r="K77" s="10"/>
      <c r="L77" s="10"/>
      <c r="M77" s="10"/>
      <c r="N77" s="10"/>
      <c r="O77" s="10"/>
      <c r="P77" s="10"/>
      <c r="Q77" s="10"/>
      <c r="R77" s="10"/>
      <c r="S77" s="10"/>
      <c r="T77" s="10"/>
      <c r="U77" s="10"/>
      <c r="V77" s="10"/>
      <c r="W77" s="10"/>
      <c r="X77" s="10"/>
      <c r="Y77" s="10"/>
      <c r="Z77" s="10"/>
    </row>
    <row r="78" spans="1:26" ht="13">
      <c r="A78" s="27">
        <v>36923</v>
      </c>
      <c r="B78" s="28">
        <v>2151.83</v>
      </c>
      <c r="C78" s="28">
        <v>-48.84</v>
      </c>
      <c r="D78" s="22">
        <v>100</v>
      </c>
      <c r="E78" s="28"/>
      <c r="F78" s="10"/>
      <c r="G78" s="10"/>
      <c r="H78" s="10"/>
      <c r="I78" s="10"/>
      <c r="J78" s="10"/>
      <c r="K78" s="10"/>
      <c r="L78" s="10"/>
      <c r="M78" s="10"/>
      <c r="N78" s="10"/>
      <c r="O78" s="10"/>
      <c r="P78" s="10"/>
      <c r="Q78" s="10"/>
      <c r="R78" s="10"/>
      <c r="S78" s="10"/>
      <c r="T78" s="10"/>
      <c r="U78" s="10"/>
      <c r="V78" s="10"/>
      <c r="W78" s="10"/>
      <c r="X78" s="10"/>
      <c r="Y78" s="10"/>
      <c r="Z78" s="10"/>
    </row>
    <row r="79" spans="1:26" ht="13">
      <c r="A79" s="27">
        <v>36951</v>
      </c>
      <c r="B79" s="28">
        <v>1840.26</v>
      </c>
      <c r="C79" s="28">
        <v>-49.9</v>
      </c>
      <c r="D79" s="22">
        <v>100</v>
      </c>
      <c r="E79" s="28"/>
      <c r="F79" s="10"/>
      <c r="G79" s="10"/>
      <c r="H79" s="10"/>
      <c r="I79" s="10"/>
      <c r="J79" s="10"/>
      <c r="K79" s="10"/>
      <c r="L79" s="10"/>
      <c r="M79" s="10"/>
      <c r="N79" s="10"/>
      <c r="O79" s="10"/>
      <c r="P79" s="10"/>
      <c r="Q79" s="10"/>
      <c r="R79" s="10"/>
      <c r="S79" s="10"/>
      <c r="T79" s="10"/>
      <c r="U79" s="10"/>
      <c r="V79" s="10"/>
      <c r="W79" s="10"/>
      <c r="X79" s="10"/>
      <c r="Y79" s="10"/>
      <c r="Z79" s="10"/>
    </row>
    <row r="80" spans="1:26" ht="13">
      <c r="A80" s="27">
        <v>36982</v>
      </c>
      <c r="B80" s="28">
        <v>2116.2399999999998</v>
      </c>
      <c r="C80" s="28">
        <v>-37.200000000000003</v>
      </c>
      <c r="D80" s="22">
        <v>95.833333333333329</v>
      </c>
      <c r="E80" s="28"/>
      <c r="F80" s="10"/>
      <c r="G80" s="10"/>
      <c r="H80" s="10"/>
      <c r="I80" s="10"/>
      <c r="J80" s="10"/>
      <c r="K80" s="10"/>
      <c r="L80" s="10"/>
      <c r="M80" s="10"/>
      <c r="N80" s="10"/>
      <c r="O80" s="10"/>
      <c r="P80" s="10"/>
      <c r="Q80" s="10"/>
      <c r="R80" s="10"/>
      <c r="S80" s="10"/>
      <c r="T80" s="10"/>
      <c r="U80" s="10"/>
      <c r="V80" s="10"/>
      <c r="W80" s="10"/>
      <c r="X80" s="10"/>
      <c r="Y80" s="10"/>
      <c r="Z80" s="10"/>
    </row>
    <row r="81" spans="1:26" ht="13">
      <c r="A81" s="27">
        <v>37012</v>
      </c>
      <c r="B81" s="28">
        <v>2110.4899999999998</v>
      </c>
      <c r="C81" s="28">
        <v>-18.760000000000002</v>
      </c>
      <c r="D81" s="22">
        <v>90.410958904109592</v>
      </c>
      <c r="E81" s="28"/>
      <c r="F81" s="10"/>
      <c r="G81" s="10"/>
      <c r="H81" s="10"/>
      <c r="I81" s="10"/>
      <c r="J81" s="10"/>
      <c r="K81" s="10"/>
      <c r="L81" s="10"/>
      <c r="M81" s="10"/>
      <c r="N81" s="10"/>
      <c r="O81" s="10"/>
      <c r="P81" s="10"/>
      <c r="Q81" s="10"/>
      <c r="R81" s="10"/>
      <c r="S81" s="10"/>
      <c r="T81" s="10"/>
      <c r="U81" s="10"/>
      <c r="V81" s="10"/>
      <c r="W81" s="10"/>
      <c r="X81" s="10"/>
      <c r="Y81" s="10"/>
      <c r="Z81" s="10"/>
    </row>
    <row r="82" spans="1:26" ht="13">
      <c r="A82" s="27">
        <v>37043</v>
      </c>
      <c r="B82" s="28">
        <v>2160.54</v>
      </c>
      <c r="C82" s="28">
        <v>-12.55</v>
      </c>
      <c r="D82" s="22">
        <v>86.486486486486484</v>
      </c>
      <c r="E82" s="28"/>
      <c r="F82" s="10"/>
      <c r="G82" s="10"/>
      <c r="H82" s="10"/>
      <c r="I82" s="10"/>
      <c r="J82" s="10"/>
      <c r="K82" s="10"/>
      <c r="L82" s="10"/>
      <c r="M82" s="10"/>
      <c r="N82" s="10"/>
      <c r="O82" s="10"/>
      <c r="P82" s="10"/>
      <c r="Q82" s="10"/>
      <c r="R82" s="10"/>
      <c r="S82" s="10"/>
      <c r="T82" s="10"/>
      <c r="U82" s="10"/>
      <c r="V82" s="10"/>
      <c r="W82" s="10"/>
      <c r="X82" s="10"/>
      <c r="Y82" s="10"/>
      <c r="Z82" s="10"/>
    </row>
    <row r="83" spans="1:26" ht="13">
      <c r="A83" s="27">
        <v>37073</v>
      </c>
      <c r="B83" s="28">
        <v>2027.13</v>
      </c>
      <c r="C83" s="28">
        <v>-26.89</v>
      </c>
      <c r="D83" s="22">
        <v>94.666666666666671</v>
      </c>
      <c r="E83" s="28"/>
      <c r="F83" s="10"/>
      <c r="G83" s="10"/>
      <c r="H83" s="10"/>
      <c r="I83" s="10"/>
      <c r="J83" s="10"/>
      <c r="K83" s="10"/>
      <c r="L83" s="10"/>
      <c r="M83" s="10"/>
      <c r="N83" s="10"/>
      <c r="O83" s="10"/>
      <c r="P83" s="10"/>
      <c r="Q83" s="10"/>
      <c r="R83" s="10"/>
      <c r="S83" s="10"/>
      <c r="T83" s="10"/>
      <c r="U83" s="10"/>
      <c r="V83" s="10"/>
      <c r="W83" s="10"/>
      <c r="X83" s="10"/>
      <c r="Y83" s="10"/>
      <c r="Z83" s="10"/>
    </row>
    <row r="84" spans="1:26" ht="13">
      <c r="A84" s="27">
        <v>37104</v>
      </c>
      <c r="B84" s="28">
        <v>1805.43</v>
      </c>
      <c r="C84" s="28">
        <v>-16.100000000000001</v>
      </c>
      <c r="D84" s="22">
        <v>88.15789473684211</v>
      </c>
      <c r="E84" s="28"/>
      <c r="F84" s="10"/>
      <c r="G84" s="10"/>
      <c r="H84" s="10"/>
      <c r="I84" s="10"/>
      <c r="J84" s="10"/>
      <c r="K84" s="10"/>
      <c r="L84" s="10"/>
      <c r="M84" s="10"/>
      <c r="N84" s="10"/>
      <c r="O84" s="10"/>
      <c r="P84" s="10"/>
      <c r="Q84" s="10"/>
      <c r="R84" s="10"/>
      <c r="S84" s="10"/>
      <c r="T84" s="10"/>
      <c r="U84" s="10"/>
      <c r="V84" s="10"/>
      <c r="W84" s="10"/>
      <c r="X84" s="10"/>
      <c r="Y84" s="10"/>
      <c r="Z84" s="10"/>
    </row>
    <row r="85" spans="1:26" ht="13">
      <c r="A85" s="27">
        <v>37135</v>
      </c>
      <c r="B85" s="28">
        <v>1498.8</v>
      </c>
      <c r="C85" s="28">
        <v>-18.55</v>
      </c>
      <c r="D85" s="22">
        <v>88.311688311688314</v>
      </c>
      <c r="E85" s="28"/>
      <c r="F85" s="10"/>
      <c r="G85" s="10"/>
      <c r="H85" s="10"/>
      <c r="I85" s="10"/>
      <c r="J85" s="10"/>
      <c r="K85" s="10"/>
      <c r="L85" s="10"/>
      <c r="M85" s="10"/>
      <c r="N85" s="10"/>
      <c r="O85" s="10"/>
      <c r="P85" s="10"/>
      <c r="Q85" s="10"/>
      <c r="R85" s="10"/>
      <c r="S85" s="10"/>
      <c r="T85" s="10"/>
      <c r="U85" s="10"/>
      <c r="V85" s="10"/>
      <c r="W85" s="10"/>
      <c r="X85" s="10"/>
      <c r="Y85" s="10"/>
      <c r="Z85" s="10"/>
    </row>
    <row r="86" spans="1:26" ht="13">
      <c r="A86" s="27">
        <v>37165</v>
      </c>
      <c r="B86" s="28">
        <v>1690.2</v>
      </c>
      <c r="C86" s="28">
        <v>-20.13</v>
      </c>
      <c r="D86" s="22">
        <v>91.025641025641022</v>
      </c>
      <c r="E86" s="28"/>
      <c r="F86" s="10"/>
      <c r="G86" s="10"/>
      <c r="H86" s="10"/>
      <c r="I86" s="10"/>
      <c r="J86" s="10"/>
      <c r="K86" s="10"/>
      <c r="L86" s="10"/>
      <c r="M86" s="10"/>
      <c r="N86" s="10"/>
      <c r="O86" s="10"/>
      <c r="P86" s="10"/>
      <c r="Q86" s="10"/>
      <c r="R86" s="10"/>
      <c r="S86" s="10"/>
      <c r="T86" s="10"/>
      <c r="U86" s="10"/>
      <c r="V86" s="10"/>
      <c r="W86" s="10"/>
      <c r="X86" s="10"/>
      <c r="Y86" s="10"/>
      <c r="Z86" s="10"/>
    </row>
    <row r="87" spans="1:26" ht="13">
      <c r="A87" s="27">
        <v>37196</v>
      </c>
      <c r="B87" s="28">
        <v>1930.58</v>
      </c>
      <c r="C87" s="28">
        <v>-8.52</v>
      </c>
      <c r="D87" s="22">
        <v>79.74683544303798</v>
      </c>
      <c r="E87" s="28"/>
      <c r="F87" s="10"/>
      <c r="G87" s="10"/>
      <c r="H87" s="10"/>
      <c r="I87" s="10"/>
      <c r="J87" s="10"/>
      <c r="K87" s="10"/>
      <c r="L87" s="10"/>
      <c r="M87" s="10"/>
      <c r="N87" s="10"/>
      <c r="O87" s="10"/>
      <c r="P87" s="10"/>
      <c r="Q87" s="10"/>
      <c r="R87" s="10"/>
      <c r="S87" s="10"/>
      <c r="T87" s="10"/>
      <c r="U87" s="10"/>
      <c r="V87" s="10"/>
      <c r="W87" s="10"/>
      <c r="X87" s="10"/>
      <c r="Y87" s="10"/>
      <c r="Z87" s="10"/>
    </row>
    <row r="88" spans="1:26" ht="13">
      <c r="A88" s="27">
        <v>37226</v>
      </c>
      <c r="B88" s="28">
        <v>1950.4</v>
      </c>
      <c r="C88" s="28">
        <v>-9.73</v>
      </c>
      <c r="D88" s="22">
        <v>80</v>
      </c>
      <c r="E88" s="28"/>
      <c r="F88" s="10"/>
      <c r="G88" s="10"/>
      <c r="H88" s="10"/>
      <c r="I88" s="10"/>
      <c r="J88" s="10"/>
      <c r="K88" s="10"/>
      <c r="L88" s="10"/>
      <c r="M88" s="10"/>
      <c r="N88" s="10"/>
      <c r="O88" s="10"/>
      <c r="P88" s="10"/>
      <c r="Q88" s="10"/>
      <c r="R88" s="10"/>
      <c r="S88" s="10"/>
      <c r="T88" s="10"/>
      <c r="U88" s="10"/>
      <c r="V88" s="10"/>
      <c r="W88" s="10"/>
      <c r="X88" s="10"/>
      <c r="Y88" s="10"/>
      <c r="Z88" s="10"/>
    </row>
    <row r="89" spans="1:26" ht="13">
      <c r="A89" s="27">
        <v>37257</v>
      </c>
      <c r="B89" s="28">
        <v>1934.03</v>
      </c>
      <c r="C89" s="28">
        <v>-4.59</v>
      </c>
      <c r="D89" s="22">
        <v>75.308641975308646</v>
      </c>
      <c r="E89" s="28"/>
      <c r="F89" s="10"/>
      <c r="G89" s="10"/>
      <c r="H89" s="10"/>
      <c r="I89" s="10"/>
      <c r="J89" s="10"/>
      <c r="K89" s="10"/>
      <c r="L89" s="10"/>
      <c r="M89" s="10"/>
      <c r="N89" s="10"/>
      <c r="O89" s="10"/>
      <c r="P89" s="10"/>
      <c r="Q89" s="10"/>
      <c r="R89" s="10"/>
      <c r="S89" s="10"/>
      <c r="T89" s="10"/>
      <c r="U89" s="10"/>
      <c r="V89" s="10"/>
      <c r="W89" s="10"/>
      <c r="X89" s="10"/>
      <c r="Y89" s="10"/>
      <c r="Z89" s="10"/>
    </row>
    <row r="90" spans="1:26" ht="13">
      <c r="A90" s="27">
        <v>37288</v>
      </c>
      <c r="B90" s="28">
        <v>1731.49</v>
      </c>
      <c r="C90" s="28">
        <v>-4.0999999999999996</v>
      </c>
      <c r="D90" s="22">
        <v>73.170731707317074</v>
      </c>
      <c r="E90" s="28"/>
      <c r="F90" s="10"/>
      <c r="G90" s="10"/>
      <c r="H90" s="10"/>
      <c r="I90" s="10"/>
      <c r="J90" s="10"/>
      <c r="K90" s="10"/>
      <c r="L90" s="10"/>
      <c r="M90" s="10"/>
      <c r="N90" s="10"/>
      <c r="O90" s="10"/>
      <c r="P90" s="10"/>
      <c r="Q90" s="10"/>
      <c r="R90" s="10"/>
      <c r="S90" s="10"/>
      <c r="T90" s="10"/>
      <c r="U90" s="10"/>
      <c r="V90" s="10"/>
      <c r="W90" s="10"/>
      <c r="X90" s="10"/>
      <c r="Y90" s="10"/>
      <c r="Z90" s="10"/>
    </row>
    <row r="91" spans="1:26" ht="13">
      <c r="A91" s="27">
        <v>37316</v>
      </c>
      <c r="B91" s="28">
        <v>1845.35</v>
      </c>
      <c r="C91" s="28">
        <v>23.12</v>
      </c>
      <c r="D91" s="22">
        <v>21.686746987951807</v>
      </c>
      <c r="E91" s="28"/>
      <c r="F91" s="10"/>
      <c r="G91" s="10"/>
      <c r="H91" s="10"/>
      <c r="I91" s="10"/>
      <c r="J91" s="10"/>
      <c r="K91" s="10"/>
      <c r="L91" s="10"/>
      <c r="M91" s="10"/>
      <c r="N91" s="10"/>
      <c r="O91" s="10"/>
      <c r="P91" s="10"/>
      <c r="Q91" s="10"/>
      <c r="R91" s="10"/>
      <c r="S91" s="10"/>
      <c r="T91" s="10"/>
      <c r="U91" s="10"/>
      <c r="V91" s="10"/>
      <c r="W91" s="10"/>
      <c r="X91" s="10"/>
      <c r="Y91" s="10"/>
      <c r="Z91" s="10"/>
    </row>
    <row r="92" spans="1:26" ht="13">
      <c r="A92" s="27">
        <v>37347</v>
      </c>
      <c r="B92" s="28">
        <v>1688.23</v>
      </c>
      <c r="C92" s="28">
        <v>-0.12</v>
      </c>
      <c r="D92" s="22">
        <v>70.238095238095241</v>
      </c>
      <c r="E92" s="28"/>
      <c r="F92" s="10"/>
      <c r="G92" s="10"/>
      <c r="H92" s="10"/>
      <c r="I92" s="10"/>
      <c r="J92" s="10"/>
      <c r="K92" s="10"/>
      <c r="L92" s="10"/>
      <c r="M92" s="10"/>
      <c r="N92" s="10"/>
      <c r="O92" s="10"/>
      <c r="P92" s="10"/>
      <c r="Q92" s="10"/>
      <c r="R92" s="10"/>
      <c r="S92" s="10"/>
      <c r="T92" s="10"/>
      <c r="U92" s="10"/>
      <c r="V92" s="10"/>
      <c r="W92" s="10"/>
      <c r="X92" s="10"/>
      <c r="Y92" s="10"/>
      <c r="Z92" s="10"/>
    </row>
    <row r="93" spans="1:26" ht="13">
      <c r="A93" s="27">
        <v>37377</v>
      </c>
      <c r="B93" s="28">
        <v>1615.73</v>
      </c>
      <c r="C93" s="28">
        <v>-16.309999999999999</v>
      </c>
      <c r="D93" s="22">
        <v>87.058823529411768</v>
      </c>
      <c r="E93" s="28"/>
      <c r="F93" s="10"/>
      <c r="G93" s="10"/>
      <c r="H93" s="10"/>
      <c r="I93" s="10"/>
      <c r="J93" s="10"/>
      <c r="K93" s="10"/>
      <c r="L93" s="10"/>
      <c r="M93" s="10"/>
      <c r="N93" s="10"/>
      <c r="O93" s="10"/>
      <c r="P93" s="10"/>
      <c r="Q93" s="10"/>
      <c r="R93" s="10"/>
      <c r="S93" s="10"/>
      <c r="T93" s="10"/>
      <c r="U93" s="10"/>
      <c r="V93" s="10"/>
      <c r="W93" s="10"/>
      <c r="X93" s="10"/>
      <c r="Y93" s="10"/>
      <c r="Z93" s="10"/>
    </row>
    <row r="94" spans="1:26" ht="13">
      <c r="A94" s="27">
        <v>37408</v>
      </c>
      <c r="B94" s="28">
        <v>1463.21</v>
      </c>
      <c r="C94" s="28">
        <v>-24.98</v>
      </c>
      <c r="D94" s="22">
        <v>93.023255813953483</v>
      </c>
      <c r="E94" s="28"/>
      <c r="F94" s="10"/>
      <c r="G94" s="10"/>
      <c r="H94" s="10"/>
      <c r="I94" s="10"/>
      <c r="J94" s="10"/>
      <c r="K94" s="10"/>
      <c r="L94" s="10"/>
      <c r="M94" s="10"/>
      <c r="N94" s="10"/>
      <c r="O94" s="10"/>
      <c r="P94" s="10"/>
      <c r="Q94" s="10"/>
      <c r="R94" s="10"/>
      <c r="S94" s="10"/>
      <c r="T94" s="10"/>
      <c r="U94" s="10"/>
      <c r="V94" s="10"/>
      <c r="W94" s="10"/>
      <c r="X94" s="10"/>
      <c r="Y94" s="10"/>
      <c r="Z94" s="10"/>
    </row>
    <row r="95" spans="1:26" ht="13">
      <c r="A95" s="27">
        <v>37438</v>
      </c>
      <c r="B95" s="28">
        <v>1328.26</v>
      </c>
      <c r="C95" s="28">
        <v>-31.32</v>
      </c>
      <c r="D95" s="22">
        <v>95.402298850574709</v>
      </c>
      <c r="E95" s="28"/>
      <c r="F95" s="10"/>
      <c r="G95" s="10"/>
      <c r="H95" s="10"/>
      <c r="I95" s="10"/>
      <c r="J95" s="10"/>
      <c r="K95" s="10"/>
      <c r="L95" s="10"/>
      <c r="M95" s="10"/>
      <c r="N95" s="10"/>
      <c r="O95" s="10"/>
      <c r="P95" s="10"/>
      <c r="Q95" s="10"/>
      <c r="R95" s="10"/>
      <c r="S95" s="10"/>
      <c r="T95" s="10"/>
      <c r="U95" s="10"/>
      <c r="V95" s="10"/>
      <c r="W95" s="10"/>
      <c r="X95" s="10"/>
      <c r="Y95" s="10"/>
      <c r="Z95" s="10"/>
    </row>
    <row r="96" spans="1:26" ht="13">
      <c r="A96" s="27">
        <v>37469</v>
      </c>
      <c r="B96" s="28">
        <v>1314.85</v>
      </c>
      <c r="C96" s="28">
        <v>-24.06</v>
      </c>
      <c r="D96" s="22">
        <v>90.909090909090907</v>
      </c>
      <c r="E96" s="28"/>
      <c r="F96" s="10"/>
      <c r="G96" s="10"/>
      <c r="H96" s="10"/>
      <c r="I96" s="10"/>
      <c r="J96" s="10"/>
      <c r="K96" s="10"/>
      <c r="L96" s="10"/>
      <c r="M96" s="10"/>
      <c r="N96" s="10"/>
      <c r="O96" s="10"/>
      <c r="P96" s="10"/>
      <c r="Q96" s="10"/>
      <c r="R96" s="10"/>
      <c r="S96" s="10"/>
      <c r="T96" s="10"/>
      <c r="U96" s="10"/>
      <c r="V96" s="10"/>
      <c r="W96" s="10"/>
      <c r="X96" s="10"/>
      <c r="Y96" s="10"/>
      <c r="Z96" s="10"/>
    </row>
    <row r="97" spans="1:26" ht="13">
      <c r="A97" s="27">
        <v>37500</v>
      </c>
      <c r="B97" s="28">
        <v>1172.06</v>
      </c>
      <c r="C97" s="28">
        <v>-36.49</v>
      </c>
      <c r="D97" s="22">
        <v>95.50561797752809</v>
      </c>
      <c r="E97" s="28"/>
      <c r="F97" s="10"/>
      <c r="G97" s="10"/>
      <c r="H97" s="10"/>
      <c r="I97" s="10"/>
      <c r="J97" s="10"/>
      <c r="K97" s="10"/>
      <c r="L97" s="10"/>
      <c r="M97" s="10"/>
      <c r="N97" s="10"/>
      <c r="O97" s="10"/>
      <c r="P97" s="10"/>
      <c r="Q97" s="10"/>
      <c r="R97" s="10"/>
      <c r="S97" s="10"/>
      <c r="T97" s="10"/>
      <c r="U97" s="10"/>
      <c r="V97" s="10"/>
      <c r="W97" s="10"/>
      <c r="X97" s="10"/>
      <c r="Y97" s="10"/>
      <c r="Z97" s="10"/>
    </row>
    <row r="98" spans="1:26" ht="13">
      <c r="A98" s="27">
        <v>37530</v>
      </c>
      <c r="B98" s="28">
        <v>1329.75</v>
      </c>
      <c r="C98" s="28">
        <v>-21.23</v>
      </c>
      <c r="D98" s="22">
        <v>87.777777777777771</v>
      </c>
      <c r="E98" s="28"/>
      <c r="F98" s="10"/>
      <c r="G98" s="10"/>
      <c r="H98" s="10"/>
      <c r="I98" s="10"/>
      <c r="J98" s="10"/>
      <c r="K98" s="10"/>
      <c r="L98" s="10"/>
      <c r="M98" s="10"/>
      <c r="N98" s="10"/>
      <c r="O98" s="10"/>
      <c r="P98" s="10"/>
      <c r="Q98" s="10"/>
      <c r="R98" s="10"/>
      <c r="S98" s="10"/>
      <c r="T98" s="10"/>
      <c r="U98" s="10"/>
      <c r="V98" s="10"/>
      <c r="W98" s="10"/>
      <c r="X98" s="10"/>
      <c r="Y98" s="10"/>
      <c r="Z98" s="10"/>
    </row>
    <row r="99" spans="1:26" ht="13">
      <c r="A99" s="27">
        <v>37561</v>
      </c>
      <c r="B99" s="28">
        <v>1478.78</v>
      </c>
      <c r="C99" s="28">
        <v>-8.48</v>
      </c>
      <c r="D99" s="22">
        <v>73.626373626373621</v>
      </c>
      <c r="E99" s="28"/>
      <c r="F99" s="10"/>
      <c r="G99" s="10"/>
      <c r="H99" s="10"/>
      <c r="I99" s="10"/>
      <c r="J99" s="10"/>
      <c r="K99" s="10"/>
      <c r="L99" s="10"/>
      <c r="M99" s="10"/>
      <c r="N99" s="10"/>
      <c r="O99" s="10"/>
      <c r="P99" s="10"/>
      <c r="Q99" s="10"/>
      <c r="R99" s="10"/>
      <c r="S99" s="10"/>
      <c r="T99" s="10"/>
      <c r="U99" s="10"/>
      <c r="V99" s="10"/>
      <c r="W99" s="10"/>
      <c r="X99" s="10"/>
      <c r="Y99" s="10"/>
      <c r="Z99" s="10"/>
    </row>
    <row r="100" spans="1:26" ht="13">
      <c r="A100" s="27">
        <v>37591</v>
      </c>
      <c r="B100" s="28">
        <v>1335.51</v>
      </c>
      <c r="C100" s="28">
        <v>-8.73</v>
      </c>
      <c r="D100" s="22">
        <v>75</v>
      </c>
      <c r="E100" s="28"/>
      <c r="F100" s="10"/>
      <c r="G100" s="10"/>
      <c r="H100" s="10"/>
      <c r="I100" s="10"/>
      <c r="J100" s="10"/>
      <c r="K100" s="10"/>
      <c r="L100" s="10"/>
      <c r="M100" s="10"/>
      <c r="N100" s="10"/>
      <c r="O100" s="10"/>
      <c r="P100" s="10"/>
      <c r="Q100" s="10"/>
      <c r="R100" s="10"/>
      <c r="S100" s="10"/>
      <c r="T100" s="10"/>
      <c r="U100" s="10"/>
      <c r="V100" s="10"/>
      <c r="W100" s="10"/>
      <c r="X100" s="10"/>
      <c r="Y100" s="10"/>
      <c r="Z100" s="10"/>
    </row>
    <row r="101" spans="1:26" ht="13">
      <c r="A101" s="27">
        <v>37622</v>
      </c>
      <c r="B101" s="28">
        <v>1331.04</v>
      </c>
      <c r="C101" s="28">
        <v>0.21</v>
      </c>
      <c r="D101" s="22">
        <v>63.44086021505376</v>
      </c>
      <c r="E101" s="28"/>
      <c r="F101" s="10"/>
      <c r="G101" s="10"/>
      <c r="H101" s="10"/>
      <c r="I101" s="10"/>
      <c r="J101" s="10"/>
      <c r="K101" s="10"/>
      <c r="L101" s="10"/>
      <c r="M101" s="10"/>
      <c r="N101" s="10"/>
      <c r="O101" s="10"/>
      <c r="P101" s="10"/>
      <c r="Q101" s="10"/>
      <c r="R101" s="10"/>
      <c r="S101" s="10"/>
      <c r="T101" s="10"/>
      <c r="U101" s="10"/>
      <c r="V101" s="10"/>
      <c r="W101" s="10"/>
      <c r="X101" s="10"/>
      <c r="Y101" s="10"/>
      <c r="Z101" s="10"/>
    </row>
    <row r="102" spans="1:26" ht="13">
      <c r="A102" s="27">
        <v>37653</v>
      </c>
      <c r="B102" s="28">
        <v>1342.73</v>
      </c>
      <c r="C102" s="28">
        <v>2.12</v>
      </c>
      <c r="D102" s="22">
        <v>59.574468085106389</v>
      </c>
      <c r="E102" s="28"/>
      <c r="F102" s="10"/>
      <c r="G102" s="10"/>
      <c r="H102" s="10"/>
      <c r="I102" s="10"/>
      <c r="J102" s="10"/>
      <c r="K102" s="10"/>
      <c r="L102" s="10"/>
      <c r="M102" s="10"/>
      <c r="N102" s="10"/>
      <c r="O102" s="10"/>
      <c r="P102" s="10"/>
      <c r="Q102" s="10"/>
      <c r="R102" s="10"/>
      <c r="S102" s="10"/>
      <c r="T102" s="10"/>
      <c r="U102" s="10"/>
      <c r="V102" s="10"/>
      <c r="W102" s="10"/>
      <c r="X102" s="10"/>
      <c r="Y102" s="10"/>
      <c r="Z102" s="10"/>
    </row>
    <row r="103" spans="1:26" ht="13">
      <c r="A103" s="27">
        <v>37681</v>
      </c>
      <c r="B103" s="28">
        <v>1357</v>
      </c>
      <c r="C103" s="28">
        <v>15.78</v>
      </c>
      <c r="D103" s="22">
        <v>29.473684210526315</v>
      </c>
      <c r="E103" s="28"/>
      <c r="F103" s="10"/>
      <c r="G103" s="10"/>
      <c r="H103" s="10"/>
      <c r="I103" s="10"/>
      <c r="J103" s="10"/>
      <c r="K103" s="10"/>
      <c r="L103" s="10"/>
      <c r="M103" s="10"/>
      <c r="N103" s="10"/>
      <c r="O103" s="10"/>
      <c r="P103" s="10"/>
      <c r="Q103" s="10"/>
      <c r="R103" s="10"/>
      <c r="S103" s="10"/>
      <c r="T103" s="10"/>
      <c r="U103" s="10"/>
      <c r="V103" s="10"/>
      <c r="W103" s="10"/>
      <c r="X103" s="10"/>
      <c r="Y103" s="10"/>
      <c r="Z103" s="10"/>
    </row>
    <row r="104" spans="1:26" ht="13">
      <c r="A104" s="27">
        <v>37712</v>
      </c>
      <c r="B104" s="28">
        <v>1472.69</v>
      </c>
      <c r="C104" s="28">
        <v>10.75</v>
      </c>
      <c r="D104" s="22">
        <v>44.791666666666664</v>
      </c>
      <c r="E104" s="28"/>
      <c r="F104" s="10"/>
      <c r="G104" s="10"/>
      <c r="H104" s="10"/>
      <c r="I104" s="10"/>
      <c r="J104" s="10"/>
      <c r="K104" s="10"/>
      <c r="L104" s="10"/>
      <c r="M104" s="10"/>
      <c r="N104" s="10"/>
      <c r="O104" s="10"/>
      <c r="P104" s="10"/>
      <c r="Q104" s="10"/>
      <c r="R104" s="10"/>
      <c r="S104" s="10"/>
      <c r="T104" s="10"/>
      <c r="U104" s="10"/>
      <c r="V104" s="10"/>
      <c r="W104" s="10"/>
      <c r="X104" s="10"/>
      <c r="Y104" s="10"/>
      <c r="Z104" s="10"/>
    </row>
    <row r="105" spans="1:26" ht="13">
      <c r="A105" s="27">
        <v>37742</v>
      </c>
      <c r="B105" s="28">
        <v>1599.92</v>
      </c>
      <c r="C105" s="28">
        <v>8.19</v>
      </c>
      <c r="D105" s="22">
        <v>51.546391752577321</v>
      </c>
      <c r="E105" s="28"/>
      <c r="F105" s="10"/>
      <c r="G105" s="10"/>
      <c r="H105" s="10"/>
      <c r="I105" s="10"/>
      <c r="J105" s="10"/>
      <c r="K105" s="10"/>
      <c r="L105" s="10"/>
      <c r="M105" s="10"/>
      <c r="N105" s="10"/>
      <c r="O105" s="10"/>
      <c r="P105" s="10"/>
      <c r="Q105" s="10"/>
      <c r="R105" s="10"/>
      <c r="S105" s="10"/>
      <c r="T105" s="10"/>
      <c r="U105" s="10"/>
      <c r="V105" s="10"/>
      <c r="W105" s="10"/>
      <c r="X105" s="10"/>
      <c r="Y105" s="10"/>
      <c r="Z105" s="10"/>
    </row>
    <row r="106" spans="1:26" ht="13">
      <c r="A106" s="27">
        <v>37773</v>
      </c>
      <c r="B106" s="28">
        <v>1621.44</v>
      </c>
      <c r="C106" s="28">
        <v>21.41</v>
      </c>
      <c r="D106" s="22">
        <v>22.448979591836732</v>
      </c>
      <c r="E106" s="28"/>
      <c r="F106" s="10"/>
      <c r="G106" s="10"/>
      <c r="H106" s="10"/>
      <c r="I106" s="10"/>
      <c r="J106" s="10"/>
      <c r="K106" s="10"/>
      <c r="L106" s="10"/>
      <c r="M106" s="10"/>
      <c r="N106" s="10"/>
      <c r="O106" s="10"/>
      <c r="P106" s="10"/>
      <c r="Q106" s="10"/>
      <c r="R106" s="10"/>
      <c r="S106" s="10"/>
      <c r="T106" s="10"/>
      <c r="U106" s="10"/>
      <c r="V106" s="10"/>
      <c r="W106" s="10"/>
      <c r="X106" s="10"/>
      <c r="Y106" s="10"/>
      <c r="Z106" s="10"/>
    </row>
    <row r="107" spans="1:26" ht="13">
      <c r="A107" s="27">
        <v>37803</v>
      </c>
      <c r="B107" s="28">
        <v>1757.37</v>
      </c>
      <c r="C107" s="28">
        <v>32.03</v>
      </c>
      <c r="D107" s="22">
        <v>11.111111111111114</v>
      </c>
      <c r="E107" s="28"/>
      <c r="F107" s="10"/>
      <c r="G107" s="10"/>
      <c r="H107" s="10"/>
      <c r="I107" s="10"/>
      <c r="J107" s="10"/>
      <c r="K107" s="10"/>
      <c r="L107" s="10"/>
      <c r="M107" s="10"/>
      <c r="N107" s="10"/>
      <c r="O107" s="10"/>
      <c r="P107" s="10"/>
      <c r="Q107" s="10"/>
      <c r="R107" s="10"/>
      <c r="S107" s="10"/>
      <c r="T107" s="10"/>
      <c r="U107" s="10"/>
      <c r="V107" s="10"/>
      <c r="W107" s="10"/>
      <c r="X107" s="10"/>
      <c r="Y107" s="10"/>
      <c r="Z107" s="10"/>
    </row>
    <row r="108" spans="1:26" ht="13">
      <c r="A108" s="27">
        <v>37834</v>
      </c>
      <c r="B108" s="28">
        <v>1813.82</v>
      </c>
      <c r="C108" s="28">
        <v>35.08</v>
      </c>
      <c r="D108" s="22">
        <v>8</v>
      </c>
      <c r="E108" s="28"/>
      <c r="F108" s="10"/>
      <c r="G108" s="10"/>
      <c r="H108" s="10"/>
      <c r="I108" s="10"/>
      <c r="J108" s="10"/>
      <c r="K108" s="10"/>
      <c r="L108" s="10"/>
      <c r="M108" s="10"/>
      <c r="N108" s="10"/>
      <c r="O108" s="10"/>
      <c r="P108" s="10"/>
      <c r="Q108" s="10"/>
      <c r="R108" s="10"/>
      <c r="S108" s="10"/>
      <c r="T108" s="10"/>
      <c r="U108" s="10"/>
      <c r="V108" s="10"/>
      <c r="W108" s="10"/>
      <c r="X108" s="10"/>
      <c r="Y108" s="10"/>
      <c r="Z108" s="10"/>
    </row>
    <row r="109" spans="1:26" ht="13">
      <c r="A109" s="27">
        <v>37865</v>
      </c>
      <c r="B109" s="28">
        <v>1802.71</v>
      </c>
      <c r="C109" s="28">
        <v>32.85</v>
      </c>
      <c r="D109" s="22">
        <v>10.89108910891089</v>
      </c>
      <c r="E109" s="28"/>
      <c r="F109" s="10"/>
      <c r="G109" s="10"/>
      <c r="H109" s="10"/>
      <c r="I109" s="10"/>
      <c r="J109" s="10"/>
      <c r="K109" s="10"/>
      <c r="L109" s="10"/>
      <c r="M109" s="10"/>
      <c r="N109" s="10"/>
      <c r="O109" s="10"/>
      <c r="P109" s="10"/>
      <c r="Q109" s="10"/>
      <c r="R109" s="10"/>
      <c r="S109" s="10"/>
      <c r="T109" s="10"/>
      <c r="U109" s="10"/>
      <c r="V109" s="10"/>
      <c r="W109" s="10"/>
      <c r="X109" s="10"/>
      <c r="Y109" s="10"/>
      <c r="Z109" s="10"/>
    </row>
    <row r="110" spans="1:26" ht="13">
      <c r="A110" s="27">
        <v>37895</v>
      </c>
      <c r="B110" s="28">
        <v>1937.14</v>
      </c>
      <c r="C110" s="28">
        <v>31.54</v>
      </c>
      <c r="D110" s="22">
        <v>13.725490196078425</v>
      </c>
      <c r="E110" s="28"/>
      <c r="F110" s="10"/>
      <c r="G110" s="10"/>
      <c r="H110" s="10"/>
      <c r="I110" s="10"/>
      <c r="J110" s="10"/>
      <c r="K110" s="10"/>
      <c r="L110" s="10"/>
      <c r="M110" s="10"/>
      <c r="N110" s="10"/>
      <c r="O110" s="10"/>
      <c r="P110" s="10"/>
      <c r="Q110" s="10"/>
      <c r="R110" s="10"/>
      <c r="S110" s="10"/>
      <c r="T110" s="10"/>
      <c r="U110" s="10"/>
      <c r="V110" s="10"/>
      <c r="W110" s="10"/>
      <c r="X110" s="10"/>
      <c r="Y110" s="10"/>
      <c r="Z110" s="10"/>
    </row>
    <row r="111" spans="1:26" ht="13">
      <c r="A111" s="27">
        <v>37926</v>
      </c>
      <c r="B111" s="28">
        <v>1963.06</v>
      </c>
      <c r="C111" s="28">
        <v>22.7</v>
      </c>
      <c r="D111" s="22">
        <v>23.300970873786412</v>
      </c>
      <c r="E111" s="28"/>
      <c r="F111" s="10"/>
      <c r="G111" s="10"/>
      <c r="H111" s="10"/>
      <c r="I111" s="10"/>
      <c r="J111" s="10"/>
      <c r="K111" s="10"/>
      <c r="L111" s="10"/>
      <c r="M111" s="10"/>
      <c r="N111" s="10"/>
      <c r="O111" s="10"/>
      <c r="P111" s="10"/>
      <c r="Q111" s="10"/>
      <c r="R111" s="10"/>
      <c r="S111" s="10"/>
      <c r="T111" s="10"/>
      <c r="U111" s="10"/>
      <c r="V111" s="10"/>
      <c r="W111" s="10"/>
      <c r="X111" s="10"/>
      <c r="Y111" s="10"/>
      <c r="Z111" s="10"/>
    </row>
    <row r="112" spans="1:26" ht="13">
      <c r="A112" s="27">
        <v>37956</v>
      </c>
      <c r="B112" s="28">
        <v>1996.62</v>
      </c>
      <c r="C112" s="28">
        <v>23.14</v>
      </c>
      <c r="D112" s="22">
        <v>21.15384615384616</v>
      </c>
      <c r="E112" s="28"/>
      <c r="F112" s="10"/>
      <c r="G112" s="10"/>
      <c r="H112" s="10"/>
      <c r="I112" s="10"/>
      <c r="J112" s="10"/>
      <c r="K112" s="10"/>
      <c r="L112" s="10"/>
      <c r="M112" s="10"/>
      <c r="N112" s="10"/>
      <c r="O112" s="10"/>
      <c r="P112" s="10"/>
      <c r="Q112" s="10"/>
      <c r="R112" s="10"/>
      <c r="S112" s="10"/>
      <c r="T112" s="10"/>
      <c r="U112" s="10"/>
      <c r="V112" s="10"/>
      <c r="W112" s="10"/>
      <c r="X112" s="10"/>
      <c r="Y112" s="10"/>
      <c r="Z112" s="10"/>
    </row>
    <row r="113" spans="1:26" ht="13">
      <c r="A113" s="27">
        <v>37987</v>
      </c>
      <c r="B113" s="28">
        <v>2065.44</v>
      </c>
      <c r="C113" s="28">
        <v>17.53</v>
      </c>
      <c r="D113" s="22">
        <v>30.476190476190482</v>
      </c>
      <c r="E113" s="28"/>
      <c r="F113" s="10"/>
      <c r="G113" s="10"/>
      <c r="H113" s="10"/>
      <c r="I113" s="10"/>
      <c r="J113" s="10"/>
      <c r="K113" s="10"/>
      <c r="L113" s="10"/>
      <c r="M113" s="10"/>
      <c r="N113" s="10"/>
      <c r="O113" s="10"/>
      <c r="P113" s="10"/>
      <c r="Q113" s="10"/>
      <c r="R113" s="10"/>
      <c r="S113" s="10"/>
      <c r="T113" s="10"/>
      <c r="U113" s="10"/>
      <c r="V113" s="10"/>
      <c r="W113" s="10"/>
      <c r="X113" s="10"/>
      <c r="Y113" s="10"/>
      <c r="Z113" s="10"/>
    </row>
    <row r="114" spans="1:26" ht="13">
      <c r="A114" s="27">
        <v>38018</v>
      </c>
      <c r="B114" s="28">
        <v>2018.83</v>
      </c>
      <c r="C114" s="28">
        <v>11.3</v>
      </c>
      <c r="D114" s="22">
        <v>47.169811320754718</v>
      </c>
      <c r="E114" s="28"/>
      <c r="F114" s="10"/>
      <c r="G114" s="10"/>
      <c r="H114" s="10"/>
      <c r="I114" s="10"/>
      <c r="J114" s="10"/>
      <c r="K114" s="10"/>
      <c r="L114" s="10"/>
      <c r="M114" s="10"/>
      <c r="N114" s="10"/>
      <c r="O114" s="10"/>
      <c r="P114" s="10"/>
      <c r="Q114" s="10"/>
      <c r="R114" s="10"/>
      <c r="S114" s="10"/>
      <c r="T114" s="10"/>
      <c r="U114" s="10"/>
      <c r="V114" s="10"/>
      <c r="W114" s="10"/>
      <c r="X114" s="10"/>
      <c r="Y114" s="10"/>
      <c r="Z114" s="10"/>
    </row>
    <row r="115" spans="1:26" ht="13">
      <c r="A115" s="27">
        <v>38047</v>
      </c>
      <c r="B115" s="28">
        <v>2004</v>
      </c>
      <c r="C115" s="28">
        <v>11.17</v>
      </c>
      <c r="D115" s="22">
        <v>47.663551401869164</v>
      </c>
      <c r="E115" s="28"/>
      <c r="F115" s="10"/>
      <c r="G115" s="10"/>
      <c r="H115" s="10"/>
      <c r="I115" s="10"/>
      <c r="J115" s="10"/>
      <c r="K115" s="10"/>
      <c r="L115" s="10"/>
      <c r="M115" s="10"/>
      <c r="N115" s="10"/>
      <c r="O115" s="10"/>
      <c r="P115" s="10"/>
      <c r="Q115" s="10"/>
      <c r="R115" s="10"/>
      <c r="S115" s="10"/>
      <c r="T115" s="10"/>
      <c r="U115" s="10"/>
      <c r="V115" s="10"/>
      <c r="W115" s="10"/>
      <c r="X115" s="10"/>
      <c r="Y115" s="10"/>
      <c r="Z115" s="10"/>
    </row>
    <row r="116" spans="1:26" ht="13">
      <c r="A116" s="27">
        <v>38078</v>
      </c>
      <c r="B116" s="28">
        <v>1919.39</v>
      </c>
      <c r="C116" s="28">
        <v>-0.92</v>
      </c>
      <c r="D116" s="22">
        <v>70.370370370370381</v>
      </c>
      <c r="E116" s="28"/>
      <c r="F116" s="10"/>
      <c r="G116" s="10"/>
      <c r="H116" s="10"/>
      <c r="I116" s="10"/>
      <c r="J116" s="10"/>
      <c r="K116" s="10"/>
      <c r="L116" s="10"/>
      <c r="M116" s="10"/>
      <c r="N116" s="10"/>
      <c r="O116" s="10"/>
      <c r="P116" s="10"/>
      <c r="Q116" s="10"/>
      <c r="R116" s="10"/>
      <c r="S116" s="10"/>
      <c r="T116" s="10"/>
      <c r="U116" s="10"/>
      <c r="V116" s="10"/>
      <c r="W116" s="10"/>
      <c r="X116" s="10"/>
      <c r="Y116" s="10"/>
      <c r="Z116" s="10"/>
    </row>
    <row r="117" spans="1:26" ht="13">
      <c r="A117" s="27">
        <v>38108</v>
      </c>
      <c r="B117" s="28">
        <v>1990.81</v>
      </c>
      <c r="C117" s="28">
        <v>1.41</v>
      </c>
      <c r="D117" s="22">
        <v>66.972477064220186</v>
      </c>
      <c r="E117" s="28"/>
      <c r="F117" s="10"/>
      <c r="G117" s="10"/>
      <c r="H117" s="10"/>
      <c r="I117" s="10"/>
      <c r="J117" s="10"/>
      <c r="K117" s="10"/>
      <c r="L117" s="10"/>
      <c r="M117" s="10"/>
      <c r="N117" s="10"/>
      <c r="O117" s="10"/>
      <c r="P117" s="10"/>
      <c r="Q117" s="10"/>
      <c r="R117" s="10"/>
      <c r="S117" s="10"/>
      <c r="T117" s="10"/>
      <c r="U117" s="10"/>
      <c r="V117" s="10"/>
      <c r="W117" s="10"/>
      <c r="X117" s="10"/>
      <c r="Y117" s="10"/>
      <c r="Z117" s="10"/>
    </row>
    <row r="118" spans="1:26" ht="13">
      <c r="A118" s="27">
        <v>38139</v>
      </c>
      <c r="B118" s="28">
        <v>2055.65</v>
      </c>
      <c r="C118" s="28">
        <v>2.96</v>
      </c>
      <c r="D118" s="22">
        <v>61.818181818181813</v>
      </c>
      <c r="E118" s="28"/>
      <c r="F118" s="10"/>
      <c r="G118" s="10"/>
      <c r="H118" s="10"/>
      <c r="I118" s="10"/>
      <c r="J118" s="10"/>
      <c r="K118" s="10"/>
      <c r="L118" s="10"/>
      <c r="M118" s="10"/>
      <c r="N118" s="10"/>
      <c r="O118" s="10"/>
      <c r="P118" s="10"/>
      <c r="Q118" s="10"/>
      <c r="R118" s="10"/>
      <c r="S118" s="10"/>
      <c r="T118" s="10"/>
      <c r="U118" s="10"/>
      <c r="V118" s="10"/>
      <c r="W118" s="10"/>
      <c r="X118" s="10"/>
      <c r="Y118" s="10"/>
      <c r="Z118" s="10"/>
    </row>
    <row r="119" spans="1:26" ht="13">
      <c r="A119" s="27">
        <v>38169</v>
      </c>
      <c r="B119" s="28">
        <v>1896.31</v>
      </c>
      <c r="C119" s="28">
        <v>-8.19</v>
      </c>
      <c r="D119" s="22">
        <v>76.576576576576571</v>
      </c>
      <c r="E119" s="28"/>
      <c r="F119" s="10"/>
      <c r="G119" s="10"/>
      <c r="H119" s="10"/>
      <c r="I119" s="10"/>
      <c r="J119" s="10"/>
      <c r="K119" s="10"/>
      <c r="L119" s="10"/>
      <c r="M119" s="10"/>
      <c r="N119" s="10"/>
      <c r="O119" s="10"/>
      <c r="P119" s="10"/>
      <c r="Q119" s="10"/>
      <c r="R119" s="10"/>
      <c r="S119" s="10"/>
      <c r="T119" s="10"/>
      <c r="U119" s="10"/>
      <c r="V119" s="10"/>
      <c r="W119" s="10"/>
      <c r="X119" s="10"/>
      <c r="Y119" s="10"/>
      <c r="Z119" s="10"/>
    </row>
    <row r="120" spans="1:26" ht="13">
      <c r="A120" s="27">
        <v>38200</v>
      </c>
      <c r="B120" s="28">
        <v>1838.1</v>
      </c>
      <c r="C120" s="28">
        <v>-8.9499999999999993</v>
      </c>
      <c r="D120" s="22">
        <v>79.464285714285722</v>
      </c>
      <c r="E120" s="28"/>
      <c r="F120" s="10"/>
      <c r="G120" s="10"/>
      <c r="H120" s="10"/>
      <c r="I120" s="10"/>
      <c r="J120" s="10"/>
      <c r="K120" s="10"/>
      <c r="L120" s="10"/>
      <c r="M120" s="10"/>
      <c r="N120" s="10"/>
      <c r="O120" s="10"/>
      <c r="P120" s="10"/>
      <c r="Q120" s="10"/>
      <c r="R120" s="10"/>
      <c r="S120" s="10"/>
      <c r="T120" s="10"/>
      <c r="U120" s="10"/>
      <c r="V120" s="10"/>
      <c r="W120" s="10"/>
      <c r="X120" s="10"/>
      <c r="Y120" s="10"/>
      <c r="Z120" s="10"/>
    </row>
    <row r="121" spans="1:26" ht="13">
      <c r="A121" s="27">
        <v>38231</v>
      </c>
      <c r="B121" s="28">
        <v>1896.84</v>
      </c>
      <c r="C121" s="28">
        <v>-5.35</v>
      </c>
      <c r="D121" s="22">
        <v>74.336283185840699</v>
      </c>
      <c r="E121" s="28"/>
      <c r="F121" s="10"/>
      <c r="G121" s="10"/>
      <c r="H121" s="10"/>
      <c r="I121" s="10"/>
      <c r="J121" s="10"/>
      <c r="K121" s="10"/>
      <c r="L121" s="10"/>
      <c r="M121" s="10"/>
      <c r="N121" s="10"/>
      <c r="O121" s="10"/>
      <c r="P121" s="10"/>
      <c r="Q121" s="10"/>
      <c r="R121" s="10"/>
      <c r="S121" s="10"/>
      <c r="T121" s="10"/>
      <c r="U121" s="10"/>
      <c r="V121" s="10"/>
      <c r="W121" s="10"/>
      <c r="X121" s="10"/>
      <c r="Y121" s="10"/>
      <c r="Z121" s="10"/>
    </row>
    <row r="122" spans="1:26" ht="13">
      <c r="A122" s="27">
        <v>38261</v>
      </c>
      <c r="B122" s="28">
        <v>1974.99</v>
      </c>
      <c r="C122" s="28">
        <v>2.9</v>
      </c>
      <c r="D122" s="22">
        <v>60.526315789473685</v>
      </c>
      <c r="E122" s="28"/>
      <c r="F122" s="10"/>
      <c r="G122" s="10"/>
      <c r="H122" s="10"/>
      <c r="I122" s="10"/>
      <c r="J122" s="10"/>
      <c r="K122" s="10"/>
      <c r="L122" s="10"/>
      <c r="M122" s="10"/>
      <c r="N122" s="10"/>
      <c r="O122" s="10"/>
      <c r="P122" s="10"/>
      <c r="Q122" s="10"/>
      <c r="R122" s="10"/>
      <c r="S122" s="10"/>
      <c r="T122" s="10"/>
      <c r="U122" s="10"/>
      <c r="V122" s="10"/>
      <c r="W122" s="10"/>
      <c r="X122" s="10"/>
      <c r="Y122" s="10"/>
      <c r="Z122" s="10"/>
    </row>
    <row r="123" spans="1:26" ht="13">
      <c r="A123" s="27">
        <v>38292</v>
      </c>
      <c r="B123" s="28">
        <v>2096.81</v>
      </c>
      <c r="C123" s="28">
        <v>5.32</v>
      </c>
      <c r="D123" s="22">
        <v>55.652173913043477</v>
      </c>
      <c r="E123" s="28"/>
      <c r="F123" s="10"/>
      <c r="G123" s="10"/>
      <c r="H123" s="10"/>
      <c r="I123" s="10"/>
      <c r="J123" s="10"/>
      <c r="K123" s="10"/>
      <c r="L123" s="10"/>
      <c r="M123" s="10"/>
      <c r="N123" s="10"/>
      <c r="O123" s="10"/>
      <c r="P123" s="10"/>
      <c r="Q123" s="10"/>
      <c r="R123" s="10"/>
      <c r="S123" s="10"/>
      <c r="T123" s="10"/>
      <c r="U123" s="10"/>
      <c r="V123" s="10"/>
      <c r="W123" s="10"/>
      <c r="X123" s="10"/>
      <c r="Y123" s="10"/>
      <c r="Z123" s="10"/>
    </row>
    <row r="124" spans="1:26" ht="13">
      <c r="A124" s="27">
        <v>38322</v>
      </c>
      <c r="B124" s="28">
        <v>2175.44</v>
      </c>
      <c r="C124" s="28">
        <v>5.83</v>
      </c>
      <c r="D124" s="22">
        <v>54.310344827586206</v>
      </c>
      <c r="E124" s="28"/>
      <c r="F124" s="10"/>
      <c r="G124" s="10"/>
      <c r="H124" s="10"/>
      <c r="I124" s="10"/>
      <c r="J124" s="10"/>
      <c r="K124" s="10"/>
      <c r="L124" s="10"/>
      <c r="M124" s="10"/>
      <c r="N124" s="10"/>
      <c r="O124" s="10"/>
      <c r="P124" s="10"/>
      <c r="Q124" s="10"/>
      <c r="R124" s="10"/>
      <c r="S124" s="10"/>
      <c r="T124" s="10"/>
      <c r="U124" s="10"/>
      <c r="V124" s="10"/>
      <c r="W124" s="10"/>
      <c r="X124" s="10"/>
      <c r="Y124" s="10"/>
      <c r="Z124" s="10"/>
    </row>
    <row r="125" spans="1:26" ht="13">
      <c r="A125" s="27">
        <v>38353</v>
      </c>
      <c r="B125" s="28">
        <v>2062.41</v>
      </c>
      <c r="C125" s="28">
        <v>8.76</v>
      </c>
      <c r="D125" s="22">
        <v>49.572649572649574</v>
      </c>
      <c r="E125" s="28"/>
      <c r="F125" s="10"/>
      <c r="G125" s="10"/>
      <c r="H125" s="10"/>
      <c r="I125" s="10"/>
      <c r="J125" s="10"/>
      <c r="K125" s="10"/>
      <c r="L125" s="10"/>
      <c r="M125" s="10"/>
      <c r="N125" s="10"/>
      <c r="O125" s="10"/>
      <c r="P125" s="10"/>
      <c r="Q125" s="10"/>
      <c r="R125" s="10"/>
      <c r="S125" s="10"/>
      <c r="T125" s="10"/>
      <c r="U125" s="10"/>
      <c r="V125" s="10"/>
      <c r="W125" s="10"/>
      <c r="X125" s="10"/>
      <c r="Y125" s="10"/>
      <c r="Z125" s="10"/>
    </row>
    <row r="126" spans="1:26" ht="13">
      <c r="A126" s="27">
        <v>38384</v>
      </c>
      <c r="B126" s="28">
        <v>2051.7199999999998</v>
      </c>
      <c r="C126" s="28">
        <v>11.62</v>
      </c>
      <c r="D126" s="22">
        <v>39.830508474576277</v>
      </c>
      <c r="E126" s="28"/>
      <c r="F126" s="10"/>
      <c r="G126" s="10"/>
      <c r="H126" s="10"/>
      <c r="I126" s="10"/>
      <c r="J126" s="10"/>
      <c r="K126" s="10"/>
      <c r="L126" s="10"/>
      <c r="M126" s="10"/>
      <c r="N126" s="10"/>
      <c r="O126" s="10"/>
      <c r="P126" s="10"/>
      <c r="Q126" s="10"/>
      <c r="R126" s="10"/>
      <c r="S126" s="10"/>
      <c r="T126" s="10"/>
      <c r="U126" s="10"/>
      <c r="V126" s="10"/>
      <c r="W126" s="10"/>
      <c r="X126" s="10"/>
      <c r="Y126" s="10"/>
      <c r="Z126" s="10"/>
    </row>
    <row r="127" spans="1:26" ht="13">
      <c r="A127" s="27">
        <v>38412</v>
      </c>
      <c r="B127" s="28">
        <v>1999.23</v>
      </c>
      <c r="C127" s="28">
        <v>5.4</v>
      </c>
      <c r="D127" s="22">
        <v>56.30252100840336</v>
      </c>
      <c r="E127" s="28"/>
      <c r="F127" s="10"/>
      <c r="G127" s="10"/>
      <c r="H127" s="10"/>
      <c r="I127" s="10"/>
      <c r="J127" s="10"/>
      <c r="K127" s="10"/>
      <c r="L127" s="10"/>
      <c r="M127" s="10"/>
      <c r="N127" s="10"/>
      <c r="O127" s="10"/>
      <c r="P127" s="10"/>
      <c r="Q127" s="10"/>
      <c r="R127" s="10"/>
      <c r="S127" s="10"/>
      <c r="T127" s="10"/>
      <c r="U127" s="10"/>
      <c r="V127" s="10"/>
      <c r="W127" s="10"/>
      <c r="X127" s="10"/>
      <c r="Y127" s="10"/>
      <c r="Z127" s="10"/>
    </row>
    <row r="128" spans="1:26" ht="13">
      <c r="A128" s="27">
        <v>38443</v>
      </c>
      <c r="B128" s="28">
        <v>1921.65</v>
      </c>
      <c r="C128" s="28">
        <v>-2.7</v>
      </c>
      <c r="D128" s="22">
        <v>71.666666666666671</v>
      </c>
      <c r="E128" s="28"/>
      <c r="F128" s="10"/>
      <c r="G128" s="10"/>
      <c r="H128" s="10"/>
      <c r="I128" s="10"/>
      <c r="J128" s="10"/>
      <c r="K128" s="10"/>
      <c r="L128" s="10"/>
      <c r="M128" s="10"/>
      <c r="N128" s="10"/>
      <c r="O128" s="10"/>
      <c r="P128" s="10"/>
      <c r="Q128" s="10"/>
      <c r="R128" s="10"/>
      <c r="S128" s="10"/>
      <c r="T128" s="10"/>
      <c r="U128" s="10"/>
      <c r="V128" s="10"/>
      <c r="W128" s="10"/>
      <c r="X128" s="10"/>
      <c r="Y128" s="10"/>
      <c r="Z128" s="10"/>
    </row>
    <row r="129" spans="1:26" ht="13">
      <c r="A129" s="27">
        <v>38473</v>
      </c>
      <c r="B129" s="28">
        <v>2068.2199999999998</v>
      </c>
      <c r="C129" s="28">
        <v>-1.36</v>
      </c>
      <c r="D129" s="22">
        <v>70.247933884297524</v>
      </c>
      <c r="E129" s="28"/>
      <c r="F129" s="10"/>
      <c r="G129" s="10"/>
      <c r="H129" s="10"/>
      <c r="I129" s="10"/>
      <c r="J129" s="10"/>
      <c r="K129" s="10"/>
      <c r="L129" s="10"/>
      <c r="M129" s="10"/>
      <c r="N129" s="10"/>
      <c r="O129" s="10"/>
      <c r="P129" s="10"/>
      <c r="Q129" s="10"/>
      <c r="R129" s="10"/>
      <c r="S129" s="10"/>
      <c r="T129" s="10"/>
      <c r="U129" s="10"/>
      <c r="V129" s="10"/>
      <c r="W129" s="10"/>
      <c r="X129" s="10"/>
      <c r="Y129" s="10"/>
      <c r="Z129" s="10"/>
    </row>
    <row r="130" spans="1:26" ht="13">
      <c r="A130" s="27">
        <v>38504</v>
      </c>
      <c r="B130" s="28">
        <v>2056.96</v>
      </c>
      <c r="C130" s="28">
        <v>-5.45</v>
      </c>
      <c r="D130" s="22">
        <v>76.229508196721312</v>
      </c>
      <c r="E130" s="28"/>
      <c r="F130" s="10"/>
      <c r="G130" s="10"/>
      <c r="H130" s="10"/>
      <c r="I130" s="10"/>
      <c r="J130" s="10"/>
      <c r="K130" s="10"/>
      <c r="L130" s="10"/>
      <c r="M130" s="10"/>
      <c r="N130" s="10"/>
      <c r="O130" s="10"/>
      <c r="P130" s="10"/>
      <c r="Q130" s="10"/>
      <c r="R130" s="10"/>
      <c r="S130" s="10"/>
      <c r="T130" s="10"/>
      <c r="U130" s="10"/>
      <c r="V130" s="10"/>
      <c r="W130" s="10"/>
      <c r="X130" s="10"/>
      <c r="Y130" s="10"/>
      <c r="Z130" s="10"/>
    </row>
    <row r="131" spans="1:26" ht="13">
      <c r="A131" s="27">
        <v>38534</v>
      </c>
      <c r="B131" s="28">
        <v>2184.83</v>
      </c>
      <c r="C131" s="28">
        <v>5.94</v>
      </c>
      <c r="D131" s="22">
        <v>52.032520325203251</v>
      </c>
      <c r="E131" s="28"/>
      <c r="F131" s="10"/>
      <c r="G131" s="10"/>
      <c r="H131" s="10"/>
      <c r="I131" s="10"/>
      <c r="J131" s="10"/>
      <c r="K131" s="10"/>
      <c r="L131" s="10"/>
      <c r="M131" s="10"/>
      <c r="N131" s="10"/>
      <c r="O131" s="10"/>
      <c r="P131" s="10"/>
      <c r="Q131" s="10"/>
      <c r="R131" s="10"/>
      <c r="S131" s="10"/>
      <c r="T131" s="10"/>
      <c r="U131" s="10"/>
      <c r="V131" s="10"/>
      <c r="W131" s="10"/>
      <c r="X131" s="10"/>
      <c r="Y131" s="10"/>
      <c r="Z131" s="10"/>
    </row>
    <row r="132" spans="1:26" ht="13">
      <c r="A132" s="27">
        <v>38565</v>
      </c>
      <c r="B132" s="28">
        <v>2152.9</v>
      </c>
      <c r="C132" s="28">
        <v>4.93</v>
      </c>
      <c r="D132" s="22">
        <v>57.258064516129032</v>
      </c>
      <c r="E132" s="28"/>
      <c r="F132" s="10"/>
      <c r="G132" s="10"/>
      <c r="H132" s="10"/>
      <c r="I132" s="10"/>
      <c r="J132" s="10"/>
      <c r="K132" s="10"/>
      <c r="L132" s="10"/>
      <c r="M132" s="10"/>
      <c r="N132" s="10"/>
      <c r="O132" s="10"/>
      <c r="P132" s="10"/>
      <c r="Q132" s="10"/>
      <c r="R132" s="10"/>
      <c r="S132" s="10"/>
      <c r="T132" s="10"/>
      <c r="U132" s="10"/>
      <c r="V132" s="10"/>
      <c r="W132" s="10"/>
      <c r="X132" s="10"/>
      <c r="Y132" s="10"/>
      <c r="Z132" s="10"/>
    </row>
    <row r="133" spans="1:26" ht="13">
      <c r="A133" s="27">
        <v>38596</v>
      </c>
      <c r="B133" s="28">
        <v>2151.69</v>
      </c>
      <c r="C133" s="28">
        <v>7.63</v>
      </c>
      <c r="D133" s="22">
        <v>51.2</v>
      </c>
      <c r="E133" s="28"/>
      <c r="F133" s="10"/>
      <c r="G133" s="10"/>
      <c r="H133" s="10"/>
      <c r="I133" s="10"/>
      <c r="J133" s="10"/>
      <c r="K133" s="10"/>
      <c r="L133" s="10"/>
      <c r="M133" s="10"/>
      <c r="N133" s="10"/>
      <c r="O133" s="10"/>
      <c r="P133" s="10"/>
      <c r="Q133" s="10"/>
      <c r="R133" s="10"/>
      <c r="S133" s="10"/>
      <c r="T133" s="10"/>
      <c r="U133" s="10"/>
      <c r="V133" s="10"/>
      <c r="W133" s="10"/>
      <c r="X133" s="10"/>
      <c r="Y133" s="10"/>
      <c r="Z133" s="10"/>
    </row>
    <row r="134" spans="1:26" ht="13">
      <c r="A134" s="27">
        <v>38626</v>
      </c>
      <c r="B134" s="28">
        <v>2120.3000000000002</v>
      </c>
      <c r="C134" s="28">
        <v>10.34</v>
      </c>
      <c r="D134" s="22">
        <v>43.650793650793652</v>
      </c>
      <c r="E134" s="28"/>
      <c r="F134" s="10"/>
      <c r="G134" s="10"/>
      <c r="H134" s="10"/>
      <c r="I134" s="10"/>
      <c r="J134" s="10"/>
      <c r="K134" s="10"/>
      <c r="L134" s="10"/>
      <c r="M134" s="10"/>
      <c r="N134" s="10"/>
      <c r="O134" s="10"/>
      <c r="P134" s="10"/>
      <c r="Q134" s="10"/>
      <c r="R134" s="10"/>
      <c r="S134" s="10"/>
      <c r="T134" s="10"/>
      <c r="U134" s="10"/>
      <c r="V134" s="10"/>
      <c r="W134" s="10"/>
      <c r="X134" s="10"/>
      <c r="Y134" s="10"/>
      <c r="Z134" s="10"/>
    </row>
    <row r="135" spans="1:26" ht="13">
      <c r="A135" s="27">
        <v>38657</v>
      </c>
      <c r="B135" s="28">
        <v>2232.8200000000002</v>
      </c>
      <c r="C135" s="28">
        <v>7.96</v>
      </c>
      <c r="D135" s="22">
        <v>50.393700787401571</v>
      </c>
      <c r="E135" s="28"/>
      <c r="F135" s="10"/>
      <c r="G135" s="10"/>
      <c r="H135" s="10"/>
      <c r="I135" s="10"/>
      <c r="J135" s="10"/>
      <c r="K135" s="10"/>
      <c r="L135" s="10"/>
      <c r="M135" s="10"/>
      <c r="N135" s="10"/>
      <c r="O135" s="10"/>
      <c r="P135" s="10"/>
      <c r="Q135" s="10"/>
      <c r="R135" s="10"/>
      <c r="S135" s="10"/>
      <c r="T135" s="10"/>
      <c r="U135" s="10"/>
      <c r="V135" s="10"/>
      <c r="W135" s="10"/>
      <c r="X135" s="10"/>
      <c r="Y135" s="10"/>
      <c r="Z135" s="10"/>
    </row>
    <row r="136" spans="1:26" ht="13">
      <c r="A136" s="27">
        <v>38687</v>
      </c>
      <c r="B136" s="28">
        <v>2205.3200000000002</v>
      </c>
      <c r="C136" s="28">
        <v>7.21</v>
      </c>
      <c r="D136" s="22">
        <v>52.34375</v>
      </c>
      <c r="E136" s="28"/>
      <c r="F136" s="10"/>
      <c r="G136" s="10"/>
      <c r="H136" s="10"/>
      <c r="I136" s="10"/>
      <c r="J136" s="10"/>
      <c r="K136" s="10"/>
      <c r="L136" s="10"/>
      <c r="M136" s="10"/>
      <c r="N136" s="10"/>
      <c r="O136" s="10"/>
      <c r="P136" s="10"/>
      <c r="Q136" s="10"/>
      <c r="R136" s="10"/>
      <c r="S136" s="10"/>
      <c r="T136" s="10"/>
      <c r="U136" s="10"/>
      <c r="V136" s="10"/>
      <c r="W136" s="10"/>
      <c r="X136" s="10"/>
      <c r="Y136" s="10"/>
      <c r="Z136" s="10"/>
    </row>
    <row r="137" spans="1:26" ht="13">
      <c r="A137" s="27">
        <v>38718</v>
      </c>
      <c r="B137" s="28">
        <v>2305.8200000000002</v>
      </c>
      <c r="C137" s="28">
        <v>5.54</v>
      </c>
      <c r="D137" s="22">
        <v>55.426356589147282</v>
      </c>
      <c r="E137" s="28"/>
      <c r="F137" s="10"/>
      <c r="G137" s="10"/>
      <c r="H137" s="10"/>
      <c r="I137" s="10"/>
      <c r="J137" s="10"/>
      <c r="K137" s="10"/>
      <c r="L137" s="10"/>
      <c r="M137" s="10"/>
      <c r="N137" s="10"/>
      <c r="O137" s="10"/>
      <c r="P137" s="10"/>
      <c r="Q137" s="10"/>
      <c r="R137" s="10"/>
      <c r="S137" s="10"/>
      <c r="T137" s="10"/>
      <c r="U137" s="10"/>
      <c r="V137" s="10"/>
      <c r="W137" s="10"/>
      <c r="X137" s="10"/>
      <c r="Y137" s="10"/>
      <c r="Z137" s="10"/>
    </row>
    <row r="138" spans="1:26" ht="13">
      <c r="A138" s="27">
        <v>38749</v>
      </c>
      <c r="B138" s="28">
        <v>2281.39</v>
      </c>
      <c r="C138" s="28">
        <v>5.97</v>
      </c>
      <c r="D138" s="22">
        <v>52.307692307692307</v>
      </c>
      <c r="E138" s="28"/>
      <c r="F138" s="10"/>
      <c r="G138" s="10"/>
      <c r="H138" s="10"/>
      <c r="I138" s="10"/>
      <c r="J138" s="10"/>
      <c r="K138" s="10"/>
      <c r="L138" s="10"/>
      <c r="M138" s="10"/>
      <c r="N138" s="10"/>
      <c r="O138" s="10"/>
      <c r="P138" s="10"/>
      <c r="Q138" s="10"/>
      <c r="R138" s="10"/>
      <c r="S138" s="10"/>
      <c r="T138" s="10"/>
      <c r="U138" s="10"/>
      <c r="V138" s="10"/>
      <c r="W138" s="10"/>
      <c r="X138" s="10"/>
      <c r="Y138" s="10"/>
      <c r="Z138" s="10"/>
    </row>
    <row r="139" spans="1:26" ht="13">
      <c r="A139" s="27">
        <v>38777</v>
      </c>
      <c r="B139" s="28">
        <v>2339.79</v>
      </c>
      <c r="C139" s="28">
        <v>8.74</v>
      </c>
      <c r="D139" s="22">
        <v>46.564885496183209</v>
      </c>
      <c r="E139" s="28"/>
      <c r="F139" s="10"/>
      <c r="G139" s="10"/>
      <c r="H139" s="10"/>
      <c r="I139" s="10"/>
      <c r="J139" s="10"/>
      <c r="K139" s="10"/>
      <c r="L139" s="10"/>
      <c r="M139" s="10"/>
      <c r="N139" s="10"/>
      <c r="O139" s="10"/>
      <c r="P139" s="10"/>
      <c r="Q139" s="10"/>
      <c r="R139" s="10"/>
      <c r="S139" s="10"/>
      <c r="T139" s="10"/>
      <c r="U139" s="10"/>
      <c r="V139" s="10"/>
      <c r="W139" s="10"/>
      <c r="X139" s="10"/>
      <c r="Y139" s="10"/>
      <c r="Z139" s="10"/>
    </row>
    <row r="140" spans="1:26" ht="13">
      <c r="A140" s="27">
        <v>38808</v>
      </c>
      <c r="B140" s="28">
        <v>2322.5700000000002</v>
      </c>
      <c r="C140" s="28">
        <v>9.5399999999999991</v>
      </c>
      <c r="D140" s="22">
        <v>43.18181818181818</v>
      </c>
      <c r="E140" s="28"/>
      <c r="F140" s="10"/>
      <c r="G140" s="10"/>
      <c r="H140" s="10"/>
      <c r="I140" s="10"/>
      <c r="J140" s="10"/>
      <c r="K140" s="10"/>
      <c r="L140" s="10"/>
      <c r="M140" s="10"/>
      <c r="N140" s="10"/>
      <c r="O140" s="10"/>
      <c r="P140" s="10"/>
      <c r="Q140" s="10"/>
      <c r="R140" s="10"/>
      <c r="S140" s="10"/>
      <c r="T140" s="10"/>
      <c r="U140" s="10"/>
      <c r="V140" s="10"/>
      <c r="W140" s="10"/>
      <c r="X140" s="10"/>
      <c r="Y140" s="10"/>
      <c r="Z140" s="10"/>
    </row>
    <row r="141" spans="1:26" ht="13">
      <c r="A141" s="27">
        <v>38838</v>
      </c>
      <c r="B141" s="28">
        <v>2178.88</v>
      </c>
      <c r="C141" s="28">
        <v>-2.42</v>
      </c>
      <c r="D141" s="22">
        <v>72.180451127819552</v>
      </c>
      <c r="E141" s="28"/>
      <c r="F141" s="10"/>
      <c r="G141" s="10"/>
      <c r="H141" s="10"/>
      <c r="I141" s="10"/>
      <c r="J141" s="10"/>
      <c r="K141" s="10"/>
      <c r="L141" s="10"/>
      <c r="M141" s="10"/>
      <c r="N141" s="10"/>
      <c r="O141" s="10"/>
      <c r="P141" s="10"/>
      <c r="Q141" s="10"/>
      <c r="R141" s="10"/>
      <c r="S141" s="10"/>
      <c r="T141" s="10"/>
      <c r="U141" s="10"/>
      <c r="V141" s="10"/>
      <c r="W141" s="10"/>
      <c r="X141" s="10"/>
      <c r="Y141" s="10"/>
      <c r="Z141" s="10"/>
    </row>
    <row r="142" spans="1:26" ht="13">
      <c r="A142" s="27">
        <v>38869</v>
      </c>
      <c r="B142" s="28">
        <v>2172.09</v>
      </c>
      <c r="C142" s="28">
        <v>-1.51</v>
      </c>
      <c r="D142" s="22">
        <v>71.641791044776113</v>
      </c>
      <c r="E142" s="28"/>
      <c r="F142" s="10"/>
      <c r="G142" s="10"/>
      <c r="H142" s="10"/>
      <c r="I142" s="10"/>
      <c r="J142" s="10"/>
      <c r="K142" s="10"/>
      <c r="L142" s="10"/>
      <c r="M142" s="10"/>
      <c r="N142" s="10"/>
      <c r="O142" s="10"/>
      <c r="P142" s="10"/>
      <c r="Q142" s="10"/>
      <c r="R142" s="10"/>
      <c r="S142" s="10"/>
      <c r="T142" s="10"/>
      <c r="U142" s="10"/>
      <c r="V142" s="10"/>
      <c r="W142" s="10"/>
      <c r="X142" s="10"/>
      <c r="Y142" s="10"/>
      <c r="Z142" s="10"/>
    </row>
    <row r="143" spans="1:26" ht="13">
      <c r="A143" s="27">
        <v>38899</v>
      </c>
      <c r="B143" s="28">
        <v>2091.4699999999998</v>
      </c>
      <c r="C143" s="28">
        <v>-9.3000000000000007</v>
      </c>
      <c r="D143" s="22">
        <v>82.962962962962962</v>
      </c>
      <c r="E143" s="28"/>
      <c r="F143" s="10"/>
      <c r="G143" s="10"/>
      <c r="H143" s="10"/>
      <c r="I143" s="10"/>
      <c r="J143" s="10"/>
      <c r="K143" s="10"/>
      <c r="L143" s="10"/>
      <c r="M143" s="10"/>
      <c r="N143" s="10"/>
      <c r="O143" s="10"/>
      <c r="P143" s="10"/>
      <c r="Q143" s="10"/>
      <c r="R143" s="10"/>
      <c r="S143" s="10"/>
      <c r="T143" s="10"/>
      <c r="U143" s="10"/>
      <c r="V143" s="10"/>
      <c r="W143" s="10"/>
      <c r="X143" s="10"/>
      <c r="Y143" s="10"/>
      <c r="Z143" s="10"/>
    </row>
    <row r="144" spans="1:26" ht="13">
      <c r="A144" s="27">
        <v>38930</v>
      </c>
      <c r="B144" s="28">
        <v>2183.75</v>
      </c>
      <c r="C144" s="28">
        <v>-4.28</v>
      </c>
      <c r="D144" s="22">
        <v>74.264705882352942</v>
      </c>
      <c r="E144" s="28"/>
      <c r="F144" s="10"/>
      <c r="G144" s="10"/>
      <c r="H144" s="10"/>
      <c r="I144" s="10"/>
      <c r="J144" s="10"/>
      <c r="K144" s="10"/>
      <c r="L144" s="10"/>
      <c r="M144" s="10"/>
      <c r="N144" s="10"/>
      <c r="O144" s="10"/>
      <c r="P144" s="10"/>
      <c r="Q144" s="10"/>
      <c r="R144" s="10"/>
      <c r="S144" s="10"/>
      <c r="T144" s="10"/>
      <c r="U144" s="10"/>
      <c r="V144" s="10"/>
      <c r="W144" s="10"/>
      <c r="X144" s="10"/>
      <c r="Y144" s="10"/>
      <c r="Z144" s="10"/>
    </row>
    <row r="145" spans="1:26" ht="13">
      <c r="A145" s="27">
        <v>38961</v>
      </c>
      <c r="B145" s="28">
        <v>2258.4299999999998</v>
      </c>
      <c r="C145" s="28">
        <v>-3.48</v>
      </c>
      <c r="D145" s="22">
        <v>72.992700729927009</v>
      </c>
      <c r="E145" s="28"/>
      <c r="F145" s="10"/>
      <c r="G145" s="10"/>
      <c r="H145" s="10"/>
      <c r="I145" s="10"/>
      <c r="J145" s="10"/>
      <c r="K145" s="10"/>
      <c r="L145" s="10"/>
      <c r="M145" s="10"/>
      <c r="N145" s="10"/>
      <c r="O145" s="10"/>
      <c r="P145" s="10"/>
      <c r="Q145" s="10"/>
      <c r="R145" s="10"/>
      <c r="S145" s="10"/>
      <c r="T145" s="10"/>
      <c r="U145" s="10"/>
      <c r="V145" s="10"/>
      <c r="W145" s="10"/>
      <c r="X145" s="10"/>
      <c r="Y145" s="10"/>
      <c r="Z145" s="10"/>
    </row>
    <row r="146" spans="1:26" ht="13">
      <c r="A146" s="27">
        <v>38991</v>
      </c>
      <c r="B146" s="28">
        <v>2366.71</v>
      </c>
      <c r="C146" s="28">
        <v>1.9</v>
      </c>
      <c r="D146" s="22">
        <v>64.492753623188406</v>
      </c>
      <c r="E146" s="28"/>
      <c r="F146" s="10"/>
      <c r="G146" s="10"/>
      <c r="H146" s="10"/>
      <c r="I146" s="10"/>
      <c r="J146" s="10"/>
      <c r="K146" s="10"/>
      <c r="L146" s="10"/>
      <c r="M146" s="10"/>
      <c r="N146" s="10"/>
      <c r="O146" s="10"/>
      <c r="P146" s="10"/>
      <c r="Q146" s="10"/>
      <c r="R146" s="10"/>
      <c r="S146" s="10"/>
      <c r="T146" s="10"/>
      <c r="U146" s="10"/>
      <c r="V146" s="10"/>
      <c r="W146" s="10"/>
      <c r="X146" s="10"/>
      <c r="Y146" s="10"/>
      <c r="Z146" s="10"/>
    </row>
    <row r="147" spans="1:26" ht="13">
      <c r="A147" s="27">
        <v>39022</v>
      </c>
      <c r="B147" s="28">
        <v>2431.77</v>
      </c>
      <c r="C147" s="28">
        <v>11.61</v>
      </c>
      <c r="D147" s="22">
        <v>34.532374100719423</v>
      </c>
      <c r="E147" s="28"/>
      <c r="F147" s="10"/>
      <c r="G147" s="10"/>
      <c r="H147" s="10"/>
      <c r="I147" s="10"/>
      <c r="J147" s="10"/>
      <c r="K147" s="10"/>
      <c r="L147" s="10"/>
      <c r="M147" s="10"/>
      <c r="N147" s="10"/>
      <c r="O147" s="10"/>
      <c r="P147" s="10"/>
      <c r="Q147" s="10"/>
      <c r="R147" s="10"/>
      <c r="S147" s="10"/>
      <c r="T147" s="10"/>
      <c r="U147" s="10"/>
      <c r="V147" s="10"/>
      <c r="W147" s="10"/>
      <c r="X147" s="10"/>
      <c r="Y147" s="10"/>
      <c r="Z147" s="10"/>
    </row>
    <row r="148" spans="1:26" ht="13">
      <c r="A148" s="27">
        <v>39052</v>
      </c>
      <c r="B148" s="28">
        <v>2415.29</v>
      </c>
      <c r="C148" s="28">
        <v>11.2</v>
      </c>
      <c r="D148" s="22">
        <v>37.857142857142854</v>
      </c>
      <c r="E148" s="28"/>
      <c r="F148" s="10"/>
      <c r="G148" s="10"/>
      <c r="H148" s="10"/>
      <c r="I148" s="10"/>
      <c r="J148" s="10"/>
      <c r="K148" s="10"/>
      <c r="L148" s="10"/>
      <c r="M148" s="10"/>
      <c r="N148" s="10"/>
      <c r="O148" s="10"/>
      <c r="P148" s="10"/>
      <c r="Q148" s="10"/>
      <c r="R148" s="10"/>
      <c r="S148" s="10"/>
      <c r="T148" s="10"/>
      <c r="U148" s="10"/>
      <c r="V148" s="10"/>
      <c r="W148" s="10"/>
      <c r="X148" s="10"/>
      <c r="Y148" s="10"/>
      <c r="Z148" s="10"/>
    </row>
    <row r="149" spans="1:26" ht="13">
      <c r="A149" s="27">
        <v>39083</v>
      </c>
      <c r="B149" s="28">
        <v>2463.9299999999998</v>
      </c>
      <c r="C149" s="28">
        <v>17.809999999999999</v>
      </c>
      <c r="D149" s="22">
        <v>22.695035460992912</v>
      </c>
      <c r="E149" s="28"/>
      <c r="F149" s="10"/>
      <c r="G149" s="10"/>
      <c r="H149" s="10"/>
      <c r="I149" s="10"/>
      <c r="J149" s="10"/>
      <c r="K149" s="10"/>
      <c r="L149" s="10"/>
      <c r="M149" s="10"/>
      <c r="N149" s="10"/>
      <c r="O149" s="10"/>
      <c r="P149" s="10"/>
      <c r="Q149" s="10"/>
      <c r="R149" s="10"/>
      <c r="S149" s="10"/>
      <c r="T149" s="10"/>
      <c r="U149" s="10"/>
      <c r="V149" s="10"/>
      <c r="W149" s="10"/>
      <c r="X149" s="10"/>
      <c r="Y149" s="10"/>
      <c r="Z149" s="10"/>
    </row>
    <row r="150" spans="1:26" ht="13">
      <c r="A150" s="27">
        <v>39114</v>
      </c>
      <c r="B150" s="28">
        <v>2416.15</v>
      </c>
      <c r="C150" s="28">
        <v>10.64</v>
      </c>
      <c r="D150" s="22">
        <v>40.845070422535215</v>
      </c>
      <c r="E150" s="28"/>
      <c r="F150" s="10"/>
      <c r="G150" s="10"/>
      <c r="H150" s="10"/>
      <c r="I150" s="10"/>
      <c r="J150" s="10"/>
      <c r="K150" s="10"/>
      <c r="L150" s="10"/>
      <c r="M150" s="10"/>
      <c r="N150" s="10"/>
      <c r="O150" s="10"/>
      <c r="P150" s="10"/>
      <c r="Q150" s="10"/>
      <c r="R150" s="10"/>
      <c r="S150" s="10"/>
      <c r="T150" s="10"/>
      <c r="U150" s="10"/>
      <c r="V150" s="10"/>
      <c r="W150" s="10"/>
      <c r="X150" s="10"/>
      <c r="Y150" s="10"/>
      <c r="Z150" s="10"/>
    </row>
    <row r="151" spans="1:26" ht="13">
      <c r="A151" s="27">
        <v>39142</v>
      </c>
      <c r="B151" s="28">
        <v>2421.64</v>
      </c>
      <c r="C151" s="28">
        <v>7.23</v>
      </c>
      <c r="D151" s="22">
        <v>51.048951048951047</v>
      </c>
      <c r="E151" s="28"/>
      <c r="F151" s="10"/>
      <c r="G151" s="10"/>
      <c r="H151" s="10"/>
      <c r="I151" s="10"/>
      <c r="J151" s="10"/>
      <c r="K151" s="10"/>
      <c r="L151" s="10"/>
      <c r="M151" s="10"/>
      <c r="N151" s="10"/>
      <c r="O151" s="10"/>
      <c r="P151" s="10"/>
      <c r="Q151" s="10"/>
      <c r="R151" s="10"/>
      <c r="S151" s="10"/>
      <c r="T151" s="10"/>
      <c r="U151" s="10"/>
      <c r="V151" s="10"/>
      <c r="W151" s="10"/>
      <c r="X151" s="10"/>
      <c r="Y151" s="10"/>
      <c r="Z151" s="10"/>
    </row>
    <row r="152" spans="1:26" ht="13">
      <c r="A152" s="27">
        <v>39173</v>
      </c>
      <c r="B152" s="28">
        <v>2525.09</v>
      </c>
      <c r="C152" s="28">
        <v>6.69</v>
      </c>
      <c r="D152" s="22">
        <v>52.083333333333329</v>
      </c>
      <c r="E152" s="28"/>
      <c r="F152" s="10"/>
      <c r="G152" s="10"/>
      <c r="H152" s="10"/>
      <c r="I152" s="10"/>
      <c r="J152" s="10"/>
      <c r="K152" s="10"/>
      <c r="L152" s="10"/>
      <c r="M152" s="10"/>
      <c r="N152" s="10"/>
      <c r="O152" s="10"/>
      <c r="P152" s="10"/>
      <c r="Q152" s="10"/>
      <c r="R152" s="10"/>
      <c r="S152" s="10"/>
      <c r="T152" s="10"/>
      <c r="U152" s="10"/>
      <c r="V152" s="10"/>
      <c r="W152" s="10"/>
      <c r="X152" s="10"/>
      <c r="Y152" s="10"/>
      <c r="Z152" s="10"/>
    </row>
    <row r="153" spans="1:26" ht="13">
      <c r="A153" s="27">
        <v>39203</v>
      </c>
      <c r="B153" s="28">
        <v>2604.52</v>
      </c>
      <c r="C153" s="28">
        <v>7.1</v>
      </c>
      <c r="D153" s="22">
        <v>51.724137931034484</v>
      </c>
      <c r="E153" s="28"/>
      <c r="F153" s="10"/>
      <c r="G153" s="10"/>
      <c r="H153" s="10"/>
      <c r="I153" s="10"/>
      <c r="J153" s="10"/>
      <c r="K153" s="10"/>
      <c r="L153" s="10"/>
      <c r="M153" s="10"/>
      <c r="N153" s="10"/>
      <c r="O153" s="10"/>
      <c r="P153" s="10"/>
      <c r="Q153" s="10"/>
      <c r="R153" s="10"/>
      <c r="S153" s="10"/>
      <c r="T153" s="10"/>
      <c r="U153" s="10"/>
      <c r="V153" s="10"/>
      <c r="W153" s="10"/>
      <c r="X153" s="10"/>
      <c r="Y153" s="10"/>
      <c r="Z153" s="10"/>
    </row>
    <row r="154" spans="1:26" ht="13">
      <c r="A154" s="27">
        <v>39234</v>
      </c>
      <c r="B154" s="28">
        <v>2603.23</v>
      </c>
      <c r="C154" s="28">
        <v>7.78</v>
      </c>
      <c r="D154" s="22">
        <v>49.315068493150683</v>
      </c>
      <c r="E154" s="28"/>
      <c r="F154" s="10"/>
      <c r="G154" s="10"/>
      <c r="H154" s="10"/>
      <c r="I154" s="10"/>
      <c r="J154" s="10"/>
      <c r="K154" s="10"/>
      <c r="L154" s="10"/>
      <c r="M154" s="10"/>
      <c r="N154" s="10"/>
      <c r="O154" s="10"/>
      <c r="P154" s="10"/>
      <c r="Q154" s="10"/>
      <c r="R154" s="10"/>
      <c r="S154" s="10"/>
      <c r="T154" s="10"/>
      <c r="U154" s="10"/>
      <c r="V154" s="10"/>
      <c r="W154" s="10"/>
      <c r="X154" s="10"/>
      <c r="Y154" s="10"/>
      <c r="Z154" s="10"/>
    </row>
    <row r="155" spans="1:26" ht="13">
      <c r="A155" s="27">
        <v>39264</v>
      </c>
      <c r="B155" s="28">
        <v>2546.27</v>
      </c>
      <c r="C155" s="28">
        <v>3.34</v>
      </c>
      <c r="D155" s="22">
        <v>61.224489795918366</v>
      </c>
      <c r="E155" s="28"/>
      <c r="F155" s="10"/>
      <c r="G155" s="10"/>
      <c r="H155" s="10"/>
      <c r="I155" s="10"/>
      <c r="J155" s="10"/>
      <c r="K155" s="10"/>
      <c r="L155" s="10"/>
      <c r="M155" s="10"/>
      <c r="N155" s="10"/>
      <c r="O155" s="10"/>
      <c r="P155" s="10"/>
      <c r="Q155" s="10"/>
      <c r="R155" s="10"/>
      <c r="S155" s="10"/>
      <c r="T155" s="10"/>
      <c r="U155" s="10"/>
      <c r="V155" s="10"/>
      <c r="W155" s="10"/>
      <c r="X155" s="10"/>
      <c r="Y155" s="10"/>
      <c r="Z155" s="10"/>
    </row>
    <row r="156" spans="1:26" ht="13">
      <c r="A156" s="27">
        <v>39295</v>
      </c>
      <c r="B156" s="28">
        <v>2596.36</v>
      </c>
      <c r="C156" s="28">
        <v>7.46</v>
      </c>
      <c r="D156" s="22">
        <v>50</v>
      </c>
      <c r="E156" s="28"/>
      <c r="F156" s="10"/>
      <c r="G156" s="10"/>
      <c r="H156" s="10"/>
      <c r="I156" s="10"/>
      <c r="J156" s="10"/>
      <c r="K156" s="10"/>
      <c r="L156" s="10"/>
      <c r="M156" s="10"/>
      <c r="N156" s="10"/>
      <c r="O156" s="10"/>
      <c r="P156" s="10"/>
      <c r="Q156" s="10"/>
      <c r="R156" s="10"/>
      <c r="S156" s="10"/>
      <c r="T156" s="10"/>
      <c r="U156" s="10"/>
      <c r="V156" s="10"/>
      <c r="W156" s="10"/>
      <c r="X156" s="10"/>
      <c r="Y156" s="10"/>
      <c r="Z156" s="10"/>
    </row>
    <row r="157" spans="1:26" ht="13">
      <c r="A157" s="27">
        <v>39326</v>
      </c>
      <c r="B157" s="28">
        <v>2701.5</v>
      </c>
      <c r="C157" s="28">
        <v>11.56</v>
      </c>
      <c r="D157" s="22">
        <v>34.228187919463082</v>
      </c>
      <c r="E157" s="28"/>
      <c r="F157" s="10"/>
      <c r="G157" s="10"/>
      <c r="H157" s="10"/>
      <c r="I157" s="10"/>
      <c r="J157" s="10"/>
      <c r="K157" s="10"/>
      <c r="L157" s="10"/>
      <c r="M157" s="10"/>
      <c r="N157" s="10"/>
      <c r="O157" s="10"/>
      <c r="P157" s="10"/>
      <c r="Q157" s="10"/>
      <c r="R157" s="10"/>
      <c r="S157" s="10"/>
      <c r="T157" s="10"/>
      <c r="U157" s="10"/>
      <c r="V157" s="10"/>
      <c r="W157" s="10"/>
      <c r="X157" s="10"/>
      <c r="Y157" s="10"/>
      <c r="Z157" s="10"/>
    </row>
    <row r="158" spans="1:26" ht="13">
      <c r="A158" s="27">
        <v>39356</v>
      </c>
      <c r="B158" s="28">
        <v>2859.12</v>
      </c>
      <c r="C158" s="28">
        <v>13.23</v>
      </c>
      <c r="D158" s="22">
        <v>30</v>
      </c>
      <c r="E158" s="28"/>
      <c r="F158" s="10"/>
      <c r="G158" s="10"/>
      <c r="H158" s="10"/>
      <c r="I158" s="10"/>
      <c r="J158" s="10"/>
      <c r="K158" s="10"/>
      <c r="L158" s="10"/>
      <c r="M158" s="10"/>
      <c r="N158" s="10"/>
      <c r="O158" s="10"/>
      <c r="P158" s="10"/>
      <c r="Q158" s="10"/>
      <c r="R158" s="10"/>
      <c r="S158" s="10"/>
      <c r="T158" s="10"/>
      <c r="U158" s="10"/>
      <c r="V158" s="10"/>
      <c r="W158" s="10"/>
      <c r="X158" s="10"/>
      <c r="Y158" s="10"/>
      <c r="Z158" s="10"/>
    </row>
    <row r="159" spans="1:26" ht="13">
      <c r="A159" s="27">
        <v>39387</v>
      </c>
      <c r="B159" s="28">
        <v>2660.96</v>
      </c>
      <c r="C159" s="28">
        <v>2.17</v>
      </c>
      <c r="D159" s="22">
        <v>64.900662251655632</v>
      </c>
      <c r="E159" s="28"/>
      <c r="F159" s="10"/>
      <c r="G159" s="10"/>
      <c r="H159" s="10"/>
      <c r="I159" s="10"/>
      <c r="J159" s="10"/>
      <c r="K159" s="10"/>
      <c r="L159" s="10"/>
      <c r="M159" s="10"/>
      <c r="N159" s="10"/>
      <c r="O159" s="10"/>
      <c r="P159" s="10"/>
      <c r="Q159" s="10"/>
      <c r="R159" s="10"/>
      <c r="S159" s="10"/>
      <c r="T159" s="10"/>
      <c r="U159" s="10"/>
      <c r="V159" s="10"/>
      <c r="W159" s="10"/>
      <c r="X159" s="10"/>
      <c r="Y159" s="10"/>
      <c r="Z159" s="10"/>
    </row>
    <row r="160" spans="1:26" ht="13">
      <c r="A160" s="27">
        <v>39417</v>
      </c>
      <c r="B160" s="28">
        <v>2652.28</v>
      </c>
      <c r="C160" s="28">
        <v>1.88</v>
      </c>
      <c r="D160" s="22">
        <v>67.76315789473685</v>
      </c>
      <c r="E160" s="28"/>
      <c r="F160" s="10"/>
      <c r="G160" s="10"/>
      <c r="H160" s="10"/>
      <c r="I160" s="10"/>
      <c r="J160" s="10"/>
      <c r="K160" s="10"/>
      <c r="L160" s="10"/>
      <c r="M160" s="10"/>
      <c r="N160" s="10"/>
      <c r="O160" s="10"/>
      <c r="P160" s="10"/>
      <c r="Q160" s="10"/>
      <c r="R160" s="10"/>
      <c r="S160" s="10"/>
      <c r="T160" s="10"/>
      <c r="U160" s="10"/>
      <c r="V160" s="10"/>
      <c r="W160" s="10"/>
      <c r="X160" s="10"/>
      <c r="Y160" s="10"/>
      <c r="Z160" s="10"/>
    </row>
    <row r="161" spans="1:26" ht="13">
      <c r="A161" s="27">
        <v>39448</v>
      </c>
      <c r="B161" s="28">
        <v>2389.86</v>
      </c>
      <c r="C161" s="28">
        <v>-6.14</v>
      </c>
      <c r="D161" s="22">
        <v>80.392156862745097</v>
      </c>
      <c r="E161" s="28"/>
      <c r="F161" s="10"/>
      <c r="G161" s="10"/>
      <c r="H161" s="10"/>
      <c r="I161" s="10"/>
      <c r="J161" s="10"/>
      <c r="K161" s="10"/>
      <c r="L161" s="10"/>
      <c r="M161" s="10"/>
      <c r="N161" s="10"/>
      <c r="O161" s="10"/>
      <c r="P161" s="10"/>
      <c r="Q161" s="10"/>
      <c r="R161" s="10"/>
      <c r="S161" s="10"/>
      <c r="T161" s="10"/>
      <c r="U161" s="10"/>
      <c r="V161" s="10"/>
      <c r="W161" s="10"/>
      <c r="X161" s="10"/>
      <c r="Y161" s="10"/>
      <c r="Z161" s="10"/>
    </row>
    <row r="162" spans="1:26" ht="13">
      <c r="A162" s="27">
        <v>39479</v>
      </c>
      <c r="B162" s="28">
        <v>2271.48</v>
      </c>
      <c r="C162" s="28">
        <v>-12.51</v>
      </c>
      <c r="D162" s="22">
        <v>86.36363636363636</v>
      </c>
      <c r="E162" s="28"/>
      <c r="F162" s="10"/>
      <c r="G162" s="10"/>
      <c r="H162" s="10"/>
      <c r="I162" s="10"/>
      <c r="J162" s="10"/>
      <c r="K162" s="10"/>
      <c r="L162" s="10"/>
      <c r="M162" s="10"/>
      <c r="N162" s="10"/>
      <c r="O162" s="10"/>
      <c r="P162" s="10"/>
      <c r="Q162" s="10"/>
      <c r="R162" s="10"/>
      <c r="S162" s="10"/>
      <c r="T162" s="10"/>
      <c r="U162" s="10"/>
      <c r="V162" s="10"/>
      <c r="W162" s="10"/>
      <c r="X162" s="10"/>
      <c r="Y162" s="10"/>
      <c r="Z162" s="10"/>
    </row>
    <row r="163" spans="1:26" ht="13">
      <c r="A163" s="27">
        <v>39508</v>
      </c>
      <c r="B163" s="28">
        <v>2279.1</v>
      </c>
      <c r="C163" s="28">
        <v>-15.64</v>
      </c>
      <c r="D163" s="22">
        <v>88.387096774193552</v>
      </c>
      <c r="E163" s="28"/>
      <c r="F163" s="10"/>
      <c r="G163" s="10"/>
      <c r="H163" s="10"/>
      <c r="I163" s="10"/>
      <c r="J163" s="10"/>
      <c r="K163" s="10"/>
      <c r="L163" s="10"/>
      <c r="M163" s="10"/>
      <c r="N163" s="10"/>
      <c r="O163" s="10"/>
      <c r="P163" s="10"/>
      <c r="Q163" s="10"/>
      <c r="R163" s="10"/>
      <c r="S163" s="10"/>
      <c r="T163" s="10"/>
      <c r="U163" s="10"/>
      <c r="V163" s="10"/>
      <c r="W163" s="10"/>
      <c r="X163" s="10"/>
      <c r="Y163" s="10"/>
      <c r="Z163" s="10"/>
    </row>
    <row r="164" spans="1:26" ht="13">
      <c r="A164" s="27">
        <v>39539</v>
      </c>
      <c r="B164" s="28">
        <v>2412.8000000000002</v>
      </c>
      <c r="C164" s="28">
        <v>-15.61</v>
      </c>
      <c r="D164" s="22">
        <v>87.820512820512818</v>
      </c>
      <c r="E164" s="28"/>
      <c r="F164" s="10"/>
      <c r="G164" s="10"/>
      <c r="H164" s="10"/>
      <c r="I164" s="10"/>
      <c r="J164" s="10"/>
      <c r="K164" s="10"/>
      <c r="L164" s="10"/>
      <c r="M164" s="10"/>
      <c r="N164" s="10"/>
      <c r="O164" s="10"/>
      <c r="P164" s="10"/>
      <c r="Q164" s="10"/>
      <c r="R164" s="10"/>
      <c r="S164" s="10"/>
      <c r="T164" s="10"/>
      <c r="U164" s="10"/>
      <c r="V164" s="10"/>
      <c r="W164" s="10"/>
      <c r="X164" s="10"/>
      <c r="Y164" s="10"/>
      <c r="Z164" s="10"/>
    </row>
    <row r="165" spans="1:26" ht="13">
      <c r="A165" s="27">
        <v>39569</v>
      </c>
      <c r="B165" s="28">
        <v>2522.66</v>
      </c>
      <c r="C165" s="28">
        <v>-5.2</v>
      </c>
      <c r="D165" s="22">
        <v>77.070063694267517</v>
      </c>
      <c r="E165" s="28"/>
      <c r="F165" s="10"/>
      <c r="G165" s="10"/>
      <c r="H165" s="10"/>
      <c r="I165" s="10"/>
      <c r="J165" s="10"/>
      <c r="K165" s="10"/>
      <c r="L165" s="10"/>
      <c r="M165" s="10"/>
      <c r="N165" s="10"/>
      <c r="O165" s="10"/>
      <c r="P165" s="10"/>
      <c r="Q165" s="10"/>
      <c r="R165" s="10"/>
      <c r="S165" s="10"/>
      <c r="T165" s="10"/>
      <c r="U165" s="10"/>
      <c r="V165" s="10"/>
      <c r="W165" s="10"/>
      <c r="X165" s="10"/>
      <c r="Y165" s="10"/>
      <c r="Z165" s="10"/>
    </row>
    <row r="166" spans="1:26" ht="13">
      <c r="A166" s="27">
        <v>39600</v>
      </c>
      <c r="B166" s="28">
        <v>2292.98</v>
      </c>
      <c r="C166" s="28">
        <v>-13.55</v>
      </c>
      <c r="D166" s="22">
        <v>86.708860759493675</v>
      </c>
      <c r="E166" s="28"/>
      <c r="F166" s="10"/>
      <c r="G166" s="10"/>
      <c r="H166" s="10"/>
      <c r="I166" s="10"/>
      <c r="J166" s="10"/>
      <c r="K166" s="10"/>
      <c r="L166" s="10"/>
      <c r="M166" s="10"/>
      <c r="N166" s="10"/>
      <c r="O166" s="10"/>
      <c r="P166" s="10"/>
      <c r="Q166" s="10"/>
      <c r="R166" s="10"/>
      <c r="S166" s="10"/>
      <c r="T166" s="10"/>
      <c r="U166" s="10"/>
      <c r="V166" s="10"/>
      <c r="W166" s="10"/>
      <c r="X166" s="10"/>
      <c r="Y166" s="10"/>
      <c r="Z166" s="10"/>
    </row>
    <row r="167" spans="1:26" ht="13">
      <c r="A167" s="27">
        <v>39630</v>
      </c>
      <c r="B167" s="28">
        <v>2325.5500000000002</v>
      </c>
      <c r="C167" s="28">
        <v>-2.69</v>
      </c>
      <c r="D167" s="22">
        <v>71.698113207547166</v>
      </c>
      <c r="E167" s="28"/>
      <c r="F167" s="10"/>
      <c r="G167" s="10"/>
      <c r="H167" s="10"/>
      <c r="I167" s="10"/>
      <c r="J167" s="10"/>
      <c r="K167" s="10"/>
      <c r="L167" s="10"/>
      <c r="M167" s="10"/>
      <c r="N167" s="10"/>
      <c r="O167" s="10"/>
      <c r="P167" s="10"/>
      <c r="Q167" s="10"/>
      <c r="R167" s="10"/>
      <c r="S167" s="10"/>
      <c r="T167" s="10"/>
      <c r="U167" s="10"/>
      <c r="V167" s="10"/>
      <c r="W167" s="10"/>
      <c r="X167" s="10"/>
      <c r="Y167" s="10"/>
      <c r="Z167" s="10"/>
    </row>
    <row r="168" spans="1:26" ht="13">
      <c r="A168" s="27">
        <v>39661</v>
      </c>
      <c r="B168" s="28">
        <v>2367.52</v>
      </c>
      <c r="C168" s="28">
        <v>4.2300000000000004</v>
      </c>
      <c r="D168" s="22">
        <v>56.875</v>
      </c>
      <c r="E168" s="28"/>
      <c r="F168" s="10"/>
      <c r="G168" s="10"/>
      <c r="H168" s="10"/>
      <c r="I168" s="10"/>
      <c r="J168" s="10"/>
      <c r="K168" s="10"/>
      <c r="L168" s="10"/>
      <c r="M168" s="10"/>
      <c r="N168" s="10"/>
      <c r="O168" s="10"/>
      <c r="P168" s="10"/>
      <c r="Q168" s="10"/>
      <c r="R168" s="10"/>
      <c r="S168" s="10"/>
      <c r="T168" s="10"/>
      <c r="U168" s="10"/>
      <c r="V168" s="10"/>
      <c r="W168" s="10"/>
      <c r="X168" s="10"/>
      <c r="Y168" s="10"/>
      <c r="Z168" s="10"/>
    </row>
    <row r="169" spans="1:26" ht="13">
      <c r="A169" s="27">
        <v>39692</v>
      </c>
      <c r="B169" s="28">
        <v>2091.88</v>
      </c>
      <c r="C169" s="28">
        <v>-8.2100000000000009</v>
      </c>
      <c r="D169" s="22">
        <v>80.124223602484477</v>
      </c>
      <c r="E169" s="28"/>
      <c r="F169" s="10"/>
      <c r="G169" s="10"/>
      <c r="H169" s="10"/>
      <c r="I169" s="10"/>
      <c r="J169" s="10"/>
      <c r="K169" s="10"/>
      <c r="L169" s="10"/>
      <c r="M169" s="10"/>
      <c r="N169" s="10"/>
      <c r="O169" s="10"/>
      <c r="P169" s="10"/>
      <c r="Q169" s="10"/>
      <c r="R169" s="10"/>
      <c r="S169" s="10"/>
      <c r="T169" s="10"/>
      <c r="U169" s="10"/>
      <c r="V169" s="10"/>
      <c r="W169" s="10"/>
      <c r="X169" s="10"/>
      <c r="Y169" s="10"/>
      <c r="Z169" s="10"/>
    </row>
    <row r="170" spans="1:26" ht="13">
      <c r="A170" s="27">
        <v>39722</v>
      </c>
      <c r="B170" s="28">
        <v>1720.95</v>
      </c>
      <c r="C170" s="28">
        <v>-28.67</v>
      </c>
      <c r="D170" s="22">
        <v>96.296296296296291</v>
      </c>
      <c r="E170" s="28"/>
      <c r="F170" s="10"/>
      <c r="G170" s="10"/>
      <c r="H170" s="10"/>
      <c r="I170" s="10"/>
      <c r="J170" s="10"/>
      <c r="K170" s="10"/>
      <c r="L170" s="10"/>
      <c r="M170" s="10"/>
      <c r="N170" s="10"/>
      <c r="O170" s="10"/>
      <c r="P170" s="10"/>
      <c r="Q170" s="10"/>
      <c r="R170" s="10"/>
      <c r="S170" s="10"/>
      <c r="T170" s="10"/>
      <c r="U170" s="10"/>
      <c r="V170" s="10"/>
      <c r="W170" s="10"/>
      <c r="X170" s="10"/>
      <c r="Y170" s="10"/>
      <c r="Z170" s="10"/>
    </row>
    <row r="171" spans="1:26" ht="13">
      <c r="A171" s="27">
        <v>39753</v>
      </c>
      <c r="B171" s="28">
        <v>1535.57</v>
      </c>
      <c r="C171" s="28">
        <v>-39.130000000000003</v>
      </c>
      <c r="D171" s="22">
        <v>98.773006134969322</v>
      </c>
      <c r="E171" s="28"/>
      <c r="F171" s="10"/>
      <c r="G171" s="10"/>
      <c r="H171" s="10"/>
      <c r="I171" s="10"/>
      <c r="J171" s="10"/>
      <c r="K171" s="10"/>
      <c r="L171" s="10"/>
      <c r="M171" s="10"/>
      <c r="N171" s="10"/>
      <c r="O171" s="10"/>
      <c r="P171" s="10"/>
      <c r="Q171" s="10"/>
      <c r="R171" s="10"/>
      <c r="S171" s="10"/>
      <c r="T171" s="10"/>
      <c r="U171" s="10"/>
      <c r="V171" s="10"/>
      <c r="W171" s="10"/>
      <c r="X171" s="10"/>
      <c r="Y171" s="10"/>
      <c r="Z171" s="10"/>
    </row>
    <row r="172" spans="1:26" ht="13">
      <c r="A172" s="27">
        <v>39783</v>
      </c>
      <c r="B172" s="28">
        <v>1577.03</v>
      </c>
      <c r="C172" s="28">
        <v>-31.22</v>
      </c>
      <c r="D172" s="22">
        <v>95.731707317073173</v>
      </c>
      <c r="E172" s="28"/>
      <c r="F172" s="10"/>
      <c r="G172" s="10"/>
      <c r="H172" s="10"/>
      <c r="I172" s="10"/>
      <c r="J172" s="10"/>
      <c r="K172" s="10"/>
      <c r="L172" s="10"/>
      <c r="M172" s="10"/>
      <c r="N172" s="10"/>
      <c r="O172" s="10"/>
      <c r="P172" s="10"/>
      <c r="Q172" s="10"/>
      <c r="R172" s="10"/>
      <c r="S172" s="10"/>
      <c r="T172" s="10"/>
      <c r="U172" s="10"/>
      <c r="V172" s="10"/>
      <c r="W172" s="10"/>
      <c r="X172" s="10"/>
      <c r="Y172" s="10"/>
      <c r="Z172" s="10"/>
    </row>
    <row r="173" spans="1:26" ht="13">
      <c r="A173" s="27">
        <v>39814</v>
      </c>
      <c r="B173" s="28">
        <v>1476.42</v>
      </c>
      <c r="C173" s="28">
        <v>-36.51</v>
      </c>
      <c r="D173" s="22">
        <v>96.969696969696969</v>
      </c>
      <c r="E173" s="28"/>
      <c r="F173" s="10"/>
      <c r="G173" s="10"/>
      <c r="H173" s="10"/>
      <c r="I173" s="10"/>
      <c r="J173" s="10"/>
      <c r="K173" s="10"/>
      <c r="L173" s="10"/>
      <c r="M173" s="10"/>
      <c r="N173" s="10"/>
      <c r="O173" s="10"/>
      <c r="P173" s="10"/>
      <c r="Q173" s="10"/>
      <c r="R173" s="10"/>
      <c r="S173" s="10"/>
      <c r="T173" s="10"/>
      <c r="U173" s="10"/>
      <c r="V173" s="10"/>
      <c r="W173" s="10"/>
      <c r="X173" s="10"/>
      <c r="Y173" s="10"/>
      <c r="Z173" s="10"/>
    </row>
    <row r="174" spans="1:26" ht="13">
      <c r="A174" s="27">
        <v>39845</v>
      </c>
      <c r="B174" s="28">
        <v>1377.84</v>
      </c>
      <c r="C174" s="28">
        <v>-41.8</v>
      </c>
      <c r="D174" s="22">
        <v>98.795180722891573</v>
      </c>
      <c r="E174" s="28"/>
      <c r="F174" s="10"/>
      <c r="G174" s="10"/>
      <c r="H174" s="10"/>
      <c r="I174" s="10"/>
      <c r="J174" s="10"/>
      <c r="K174" s="10"/>
      <c r="L174" s="10"/>
      <c r="M174" s="10"/>
      <c r="N174" s="10"/>
      <c r="O174" s="10"/>
      <c r="P174" s="10"/>
      <c r="Q174" s="10"/>
      <c r="R174" s="10"/>
      <c r="S174" s="10"/>
      <c r="T174" s="10"/>
      <c r="U174" s="10"/>
      <c r="V174" s="10"/>
      <c r="W174" s="10"/>
      <c r="X174" s="10"/>
      <c r="Y174" s="10"/>
      <c r="Z174" s="10"/>
    </row>
    <row r="175" spans="1:26" ht="13">
      <c r="A175" s="27">
        <v>39873</v>
      </c>
      <c r="B175" s="28">
        <v>1528.59</v>
      </c>
      <c r="C175" s="28">
        <v>-26.93</v>
      </c>
      <c r="D175" s="22">
        <v>93.41317365269461</v>
      </c>
      <c r="E175" s="28"/>
      <c r="F175" s="10"/>
      <c r="G175" s="10"/>
      <c r="H175" s="10"/>
      <c r="I175" s="10"/>
      <c r="J175" s="10"/>
      <c r="K175" s="10"/>
      <c r="L175" s="10"/>
      <c r="M175" s="10"/>
      <c r="N175" s="10"/>
      <c r="O175" s="10"/>
      <c r="P175" s="10"/>
      <c r="Q175" s="10"/>
      <c r="R175" s="10"/>
      <c r="S175" s="10"/>
      <c r="T175" s="10"/>
      <c r="U175" s="10"/>
      <c r="V175" s="10"/>
      <c r="W175" s="10"/>
      <c r="X175" s="10"/>
      <c r="Y175" s="10"/>
      <c r="Z175" s="10"/>
    </row>
    <row r="176" spans="1:26" ht="13">
      <c r="A176" s="27">
        <v>39904</v>
      </c>
      <c r="B176" s="28">
        <v>1717.3</v>
      </c>
      <c r="C176" s="28">
        <v>-0.21</v>
      </c>
      <c r="D176" s="22">
        <v>64.88095238095238</v>
      </c>
      <c r="E176" s="28"/>
      <c r="F176" s="10"/>
      <c r="G176" s="10"/>
      <c r="H176" s="10"/>
      <c r="I176" s="10"/>
      <c r="J176" s="10"/>
      <c r="K176" s="10"/>
      <c r="L176" s="10"/>
      <c r="M176" s="10"/>
      <c r="N176" s="10"/>
      <c r="O176" s="10"/>
      <c r="P176" s="10"/>
      <c r="Q176" s="10"/>
      <c r="R176" s="10"/>
      <c r="S176" s="10"/>
      <c r="T176" s="10"/>
      <c r="U176" s="10"/>
      <c r="V176" s="10"/>
      <c r="W176" s="10"/>
      <c r="X176" s="10"/>
      <c r="Y176" s="10"/>
      <c r="Z176" s="10"/>
    </row>
    <row r="177" spans="1:26" ht="13">
      <c r="A177" s="27">
        <v>39934</v>
      </c>
      <c r="B177" s="28">
        <v>1774.33</v>
      </c>
      <c r="C177" s="28">
        <v>15.55</v>
      </c>
      <c r="D177" s="22">
        <v>23.668639053254438</v>
      </c>
      <c r="E177" s="28"/>
      <c r="F177" s="10"/>
      <c r="G177" s="10"/>
      <c r="H177" s="10"/>
      <c r="I177" s="10"/>
      <c r="J177" s="10"/>
      <c r="K177" s="10"/>
      <c r="L177" s="10"/>
      <c r="M177" s="10"/>
      <c r="N177" s="10"/>
      <c r="O177" s="10"/>
      <c r="P177" s="10"/>
      <c r="Q177" s="10"/>
      <c r="R177" s="10"/>
      <c r="S177" s="10"/>
      <c r="T177" s="10"/>
      <c r="U177" s="10"/>
      <c r="V177" s="10"/>
      <c r="W177" s="10"/>
      <c r="X177" s="10"/>
      <c r="Y177" s="10"/>
      <c r="Z177" s="10"/>
    </row>
    <row r="178" spans="1:26" ht="13">
      <c r="A178" s="27">
        <v>39965</v>
      </c>
      <c r="B178" s="28">
        <v>1835.04</v>
      </c>
      <c r="C178" s="28">
        <v>16.36</v>
      </c>
      <c r="D178" s="22">
        <v>21.764705882352942</v>
      </c>
      <c r="E178" s="28"/>
      <c r="F178" s="10"/>
      <c r="G178" s="10"/>
      <c r="H178" s="10"/>
      <c r="I178" s="10"/>
      <c r="J178" s="10"/>
      <c r="K178" s="10"/>
      <c r="L178" s="10"/>
      <c r="M178" s="10"/>
      <c r="N178" s="10"/>
      <c r="O178" s="10"/>
      <c r="P178" s="10"/>
      <c r="Q178" s="10"/>
      <c r="R178" s="10"/>
      <c r="S178" s="10"/>
      <c r="T178" s="10"/>
      <c r="U178" s="10"/>
      <c r="V178" s="10"/>
      <c r="W178" s="10"/>
      <c r="X178" s="10"/>
      <c r="Y178" s="10"/>
      <c r="Z178" s="10"/>
    </row>
    <row r="179" spans="1:26" ht="13">
      <c r="A179" s="27">
        <v>39995</v>
      </c>
      <c r="B179" s="28">
        <v>1978.5</v>
      </c>
      <c r="C179" s="28">
        <v>34.01</v>
      </c>
      <c r="D179" s="22">
        <v>5.8479532163742647</v>
      </c>
      <c r="E179" s="28"/>
      <c r="F179" s="10"/>
      <c r="G179" s="10"/>
      <c r="H179" s="10"/>
      <c r="I179" s="10"/>
      <c r="J179" s="10"/>
      <c r="K179" s="10"/>
      <c r="L179" s="10"/>
      <c r="M179" s="10"/>
      <c r="N179" s="10"/>
      <c r="O179" s="10"/>
      <c r="P179" s="10"/>
      <c r="Q179" s="10"/>
      <c r="R179" s="10"/>
      <c r="S179" s="10"/>
      <c r="T179" s="10"/>
      <c r="U179" s="10"/>
      <c r="V179" s="10"/>
      <c r="W179" s="10"/>
      <c r="X179" s="10"/>
      <c r="Y179" s="10"/>
      <c r="Z179" s="10"/>
    </row>
    <row r="180" spans="1:26" ht="13">
      <c r="A180" s="27">
        <v>40026</v>
      </c>
      <c r="B180" s="28">
        <v>2009.06</v>
      </c>
      <c r="C180" s="28">
        <v>45.81</v>
      </c>
      <c r="D180" s="22">
        <v>2.9069767441860535</v>
      </c>
      <c r="E180" s="28"/>
      <c r="F180" s="10"/>
      <c r="G180" s="10"/>
      <c r="H180" s="10"/>
      <c r="I180" s="10"/>
      <c r="J180" s="10"/>
      <c r="K180" s="10"/>
      <c r="L180" s="10"/>
      <c r="M180" s="10"/>
      <c r="N180" s="10"/>
      <c r="O180" s="10"/>
      <c r="P180" s="10"/>
      <c r="Q180" s="10"/>
      <c r="R180" s="10"/>
      <c r="S180" s="10"/>
      <c r="T180" s="10"/>
      <c r="U180" s="10"/>
      <c r="V180" s="10"/>
      <c r="W180" s="10"/>
      <c r="X180" s="10"/>
      <c r="Y180" s="10"/>
      <c r="Z180" s="10"/>
    </row>
    <row r="181" spans="1:26" ht="13">
      <c r="A181" s="27">
        <v>40057</v>
      </c>
      <c r="B181" s="28">
        <v>2122.42</v>
      </c>
      <c r="C181" s="28">
        <v>38.85</v>
      </c>
      <c r="D181" s="22">
        <v>4.6242774566473912</v>
      </c>
      <c r="E181" s="28"/>
      <c r="F181" s="10"/>
      <c r="G181" s="10"/>
      <c r="H181" s="10"/>
      <c r="I181" s="10"/>
      <c r="J181" s="10"/>
      <c r="K181" s="10"/>
      <c r="L181" s="10"/>
      <c r="M181" s="10"/>
      <c r="N181" s="10"/>
      <c r="O181" s="10"/>
      <c r="P181" s="10"/>
      <c r="Q181" s="10"/>
      <c r="R181" s="10"/>
      <c r="S181" s="10"/>
      <c r="T181" s="10"/>
      <c r="U181" s="10"/>
      <c r="V181" s="10"/>
      <c r="W181" s="10"/>
      <c r="X181" s="10"/>
      <c r="Y181" s="10"/>
      <c r="Z181" s="10"/>
    </row>
    <row r="182" spans="1:26" ht="13">
      <c r="A182" s="27">
        <v>40087</v>
      </c>
      <c r="B182" s="28">
        <v>2045.11</v>
      </c>
      <c r="C182" s="28">
        <v>19.09</v>
      </c>
      <c r="D182" s="22">
        <v>20.114942528735639</v>
      </c>
      <c r="E182" s="28"/>
      <c r="F182" s="10"/>
      <c r="G182" s="10"/>
      <c r="H182" s="10"/>
      <c r="I182" s="10"/>
      <c r="J182" s="10"/>
      <c r="K182" s="10"/>
      <c r="L182" s="10"/>
      <c r="M182" s="10"/>
      <c r="N182" s="10"/>
      <c r="O182" s="10"/>
      <c r="P182" s="10"/>
      <c r="Q182" s="10"/>
      <c r="R182" s="10"/>
      <c r="S182" s="10"/>
      <c r="T182" s="10"/>
      <c r="U182" s="10"/>
      <c r="V182" s="10"/>
      <c r="W182" s="10"/>
      <c r="X182" s="10"/>
      <c r="Y182" s="10"/>
      <c r="Z182" s="10"/>
    </row>
    <row r="183" spans="1:26" ht="13">
      <c r="A183" s="27">
        <v>40118</v>
      </c>
      <c r="B183" s="28">
        <v>2144.6</v>
      </c>
      <c r="C183" s="28">
        <v>20.87</v>
      </c>
      <c r="D183" s="22">
        <v>18.857142857142861</v>
      </c>
      <c r="E183" s="28"/>
      <c r="F183" s="10"/>
      <c r="G183" s="10"/>
      <c r="H183" s="10"/>
      <c r="I183" s="10"/>
      <c r="J183" s="10"/>
      <c r="K183" s="10"/>
      <c r="L183" s="10"/>
      <c r="M183" s="10"/>
      <c r="N183" s="10"/>
      <c r="O183" s="10"/>
      <c r="P183" s="10"/>
      <c r="Q183" s="10"/>
      <c r="R183" s="10"/>
      <c r="S183" s="10"/>
      <c r="T183" s="10"/>
      <c r="U183" s="10"/>
      <c r="V183" s="10"/>
      <c r="W183" s="10"/>
      <c r="X183" s="10"/>
      <c r="Y183" s="10"/>
      <c r="Z183" s="10"/>
    </row>
    <row r="184" spans="1:26" ht="13">
      <c r="A184" s="27">
        <v>40148</v>
      </c>
      <c r="B184" s="28">
        <v>2269.15</v>
      </c>
      <c r="C184" s="28">
        <v>23.66</v>
      </c>
      <c r="D184" s="22">
        <v>14.204545454545453</v>
      </c>
      <c r="E184" s="28"/>
      <c r="F184" s="10"/>
      <c r="G184" s="10"/>
      <c r="H184" s="10"/>
      <c r="I184" s="10"/>
      <c r="J184" s="10"/>
      <c r="K184" s="10"/>
      <c r="L184" s="10"/>
      <c r="M184" s="10"/>
      <c r="N184" s="10"/>
      <c r="O184" s="10"/>
      <c r="P184" s="10"/>
      <c r="Q184" s="10"/>
      <c r="R184" s="10"/>
      <c r="S184" s="10"/>
      <c r="T184" s="10"/>
      <c r="U184" s="10"/>
      <c r="V184" s="10"/>
      <c r="W184" s="10"/>
      <c r="X184" s="10"/>
      <c r="Y184" s="10"/>
      <c r="Z184" s="10"/>
    </row>
    <row r="185" spans="1:26" ht="13">
      <c r="A185" s="27">
        <v>40179</v>
      </c>
      <c r="B185" s="28">
        <v>2147.35</v>
      </c>
      <c r="C185" s="28">
        <v>8.5299999999999994</v>
      </c>
      <c r="D185" s="22">
        <v>44.067796610169495</v>
      </c>
      <c r="E185" s="28"/>
      <c r="F185" s="10"/>
      <c r="G185" s="10"/>
      <c r="H185" s="10"/>
      <c r="I185" s="10"/>
      <c r="J185" s="10"/>
      <c r="K185" s="10"/>
      <c r="L185" s="10"/>
      <c r="M185" s="10"/>
      <c r="N185" s="10"/>
      <c r="O185" s="10"/>
      <c r="P185" s="10"/>
      <c r="Q185" s="10"/>
      <c r="R185" s="10"/>
      <c r="S185" s="10"/>
      <c r="T185" s="10"/>
      <c r="U185" s="10"/>
      <c r="V185" s="10"/>
      <c r="W185" s="10"/>
      <c r="X185" s="10"/>
      <c r="Y185" s="10"/>
      <c r="Z185" s="10"/>
    </row>
    <row r="186" spans="1:26" ht="13">
      <c r="A186" s="27">
        <v>40210</v>
      </c>
      <c r="B186" s="28">
        <v>2238.2600000000002</v>
      </c>
      <c r="C186" s="28">
        <v>11.41</v>
      </c>
      <c r="D186" s="22">
        <v>34.831460674157299</v>
      </c>
      <c r="E186" s="28"/>
      <c r="F186" s="10"/>
      <c r="G186" s="10"/>
      <c r="H186" s="10"/>
      <c r="I186" s="10"/>
      <c r="J186" s="10"/>
      <c r="K186" s="10"/>
      <c r="L186" s="10"/>
      <c r="M186" s="10"/>
      <c r="N186" s="10"/>
      <c r="O186" s="10"/>
      <c r="P186" s="10"/>
      <c r="Q186" s="10"/>
      <c r="R186" s="10"/>
      <c r="S186" s="10"/>
      <c r="T186" s="10"/>
      <c r="U186" s="10"/>
      <c r="V186" s="10"/>
      <c r="W186" s="10"/>
      <c r="X186" s="10"/>
      <c r="Y186" s="10"/>
      <c r="Z186" s="10"/>
    </row>
    <row r="187" spans="1:26" ht="13">
      <c r="A187" s="27">
        <v>40238</v>
      </c>
      <c r="B187" s="28">
        <v>2397.96</v>
      </c>
      <c r="C187" s="28">
        <v>12.98</v>
      </c>
      <c r="D187" s="22">
        <v>30.167597765363126</v>
      </c>
      <c r="E187" s="28"/>
      <c r="F187" s="10"/>
      <c r="G187" s="10"/>
      <c r="H187" s="10"/>
      <c r="I187" s="10"/>
      <c r="J187" s="10"/>
      <c r="K187" s="10"/>
      <c r="L187" s="10"/>
      <c r="M187" s="10"/>
      <c r="N187" s="10"/>
      <c r="O187" s="10"/>
      <c r="P187" s="10"/>
      <c r="Q187" s="10"/>
      <c r="R187" s="10"/>
      <c r="S187" s="10"/>
      <c r="T187" s="10"/>
      <c r="U187" s="10"/>
      <c r="V187" s="10"/>
      <c r="W187" s="10"/>
      <c r="X187" s="10"/>
      <c r="Y187" s="10"/>
      <c r="Z187" s="10"/>
    </row>
    <row r="188" spans="1:26" ht="13">
      <c r="A188" s="27">
        <v>40269</v>
      </c>
      <c r="B188" s="28">
        <v>2461.19</v>
      </c>
      <c r="C188" s="28">
        <v>20.350000000000001</v>
      </c>
      <c r="D188" s="22">
        <v>20</v>
      </c>
      <c r="E188" s="28"/>
      <c r="F188" s="10"/>
      <c r="G188" s="10"/>
      <c r="H188" s="10"/>
      <c r="I188" s="10"/>
      <c r="J188" s="10"/>
      <c r="K188" s="10"/>
      <c r="L188" s="10"/>
      <c r="M188" s="10"/>
      <c r="N188" s="10"/>
      <c r="O188" s="10"/>
      <c r="P188" s="10"/>
      <c r="Q188" s="10"/>
      <c r="R188" s="10"/>
      <c r="S188" s="10"/>
      <c r="T188" s="10"/>
      <c r="U188" s="10"/>
      <c r="V188" s="10"/>
      <c r="W188" s="10"/>
      <c r="X188" s="10"/>
      <c r="Y188" s="10"/>
      <c r="Z188" s="10"/>
    </row>
    <row r="189" spans="1:26" ht="13">
      <c r="A189" s="27">
        <v>40299</v>
      </c>
      <c r="B189" s="28">
        <v>2257.04</v>
      </c>
      <c r="C189" s="28">
        <v>5.24</v>
      </c>
      <c r="D189" s="22">
        <v>56.353591160220994</v>
      </c>
      <c r="E189" s="28"/>
      <c r="F189" s="10"/>
      <c r="G189" s="10"/>
      <c r="H189" s="10"/>
      <c r="I189" s="10"/>
      <c r="J189" s="10"/>
      <c r="K189" s="10"/>
      <c r="L189" s="10"/>
      <c r="M189" s="10"/>
      <c r="N189" s="10"/>
      <c r="O189" s="10"/>
      <c r="P189" s="10"/>
      <c r="Q189" s="10"/>
      <c r="R189" s="10"/>
      <c r="S189" s="10"/>
      <c r="T189" s="10"/>
      <c r="U189" s="10"/>
      <c r="V189" s="10"/>
      <c r="W189" s="10"/>
      <c r="X189" s="10"/>
      <c r="Y189" s="10"/>
      <c r="Z189" s="10"/>
    </row>
    <row r="190" spans="1:26" ht="13">
      <c r="A190" s="27">
        <v>40330</v>
      </c>
      <c r="B190" s="28">
        <v>2109.2399999999998</v>
      </c>
      <c r="C190" s="28">
        <v>-7.05</v>
      </c>
      <c r="D190" s="22">
        <v>77.472527472527474</v>
      </c>
      <c r="E190" s="28"/>
      <c r="F190" s="10"/>
      <c r="G190" s="10"/>
      <c r="H190" s="10"/>
      <c r="I190" s="10"/>
      <c r="J190" s="10"/>
      <c r="K190" s="10"/>
      <c r="L190" s="10"/>
      <c r="M190" s="10"/>
      <c r="N190" s="10"/>
      <c r="O190" s="10"/>
      <c r="P190" s="10"/>
      <c r="Q190" s="10"/>
      <c r="R190" s="10"/>
      <c r="S190" s="10"/>
      <c r="T190" s="10"/>
      <c r="U190" s="10"/>
      <c r="V190" s="10"/>
      <c r="W190" s="10"/>
      <c r="X190" s="10"/>
      <c r="Y190" s="10"/>
      <c r="Z190" s="10"/>
    </row>
    <row r="191" spans="1:26" ht="13">
      <c r="A191" s="27">
        <v>40360</v>
      </c>
      <c r="B191" s="28">
        <v>2254.6999999999998</v>
      </c>
      <c r="C191" s="28">
        <v>5</v>
      </c>
      <c r="D191" s="22">
        <v>56.284153005464482</v>
      </c>
      <c r="E191" s="28"/>
      <c r="F191" s="10"/>
      <c r="G191" s="10"/>
      <c r="H191" s="10"/>
      <c r="I191" s="10"/>
      <c r="J191" s="10"/>
      <c r="K191" s="10"/>
      <c r="L191" s="10"/>
      <c r="M191" s="10"/>
      <c r="N191" s="10"/>
      <c r="O191" s="10"/>
      <c r="P191" s="10"/>
      <c r="Q191" s="10"/>
      <c r="R191" s="10"/>
      <c r="S191" s="10"/>
      <c r="T191" s="10"/>
      <c r="U191" s="10"/>
      <c r="V191" s="10"/>
      <c r="W191" s="10"/>
      <c r="X191" s="10"/>
      <c r="Y191" s="10"/>
      <c r="Z191" s="10"/>
    </row>
    <row r="192" spans="1:26" ht="13">
      <c r="A192" s="27">
        <v>40391</v>
      </c>
      <c r="B192" s="28">
        <v>2114.0300000000002</v>
      </c>
      <c r="C192" s="28">
        <v>-5.55</v>
      </c>
      <c r="D192" s="22">
        <v>76.630434782608688</v>
      </c>
      <c r="E192" s="28"/>
      <c r="F192" s="10"/>
      <c r="G192" s="10"/>
      <c r="H192" s="10"/>
      <c r="I192" s="10"/>
      <c r="J192" s="10"/>
      <c r="K192" s="10"/>
      <c r="L192" s="10"/>
      <c r="M192" s="10"/>
      <c r="N192" s="10"/>
      <c r="O192" s="10"/>
      <c r="P192" s="10"/>
      <c r="Q192" s="10"/>
      <c r="R192" s="10"/>
      <c r="S192" s="10"/>
      <c r="T192" s="10"/>
      <c r="U192" s="10"/>
      <c r="V192" s="10"/>
      <c r="W192" s="10"/>
      <c r="X192" s="10"/>
      <c r="Y192" s="10"/>
      <c r="Z192" s="10"/>
    </row>
    <row r="193" spans="1:26" ht="13">
      <c r="A193" s="27">
        <v>40422</v>
      </c>
      <c r="B193" s="28">
        <v>2368.62</v>
      </c>
      <c r="C193" s="28">
        <v>-1.22</v>
      </c>
      <c r="D193" s="22">
        <v>68.108108108108098</v>
      </c>
      <c r="E193" s="28"/>
      <c r="F193" s="10"/>
      <c r="G193" s="10"/>
      <c r="H193" s="10"/>
      <c r="I193" s="10"/>
      <c r="J193" s="10"/>
      <c r="K193" s="10"/>
      <c r="L193" s="10"/>
      <c r="M193" s="10"/>
      <c r="N193" s="10"/>
      <c r="O193" s="10"/>
      <c r="P193" s="10"/>
      <c r="Q193" s="10"/>
      <c r="R193" s="10"/>
      <c r="S193" s="10"/>
      <c r="T193" s="10"/>
      <c r="U193" s="10"/>
      <c r="V193" s="10"/>
      <c r="W193" s="10"/>
      <c r="X193" s="10"/>
      <c r="Y193" s="10"/>
      <c r="Z193" s="10"/>
    </row>
    <row r="194" spans="1:26" ht="13">
      <c r="A194" s="27">
        <v>40452</v>
      </c>
      <c r="B194" s="28">
        <v>2507.41</v>
      </c>
      <c r="C194" s="28">
        <v>1.88</v>
      </c>
      <c r="D194" s="22">
        <v>63.70967741935484</v>
      </c>
      <c r="E194" s="28"/>
      <c r="F194" s="10"/>
      <c r="G194" s="10"/>
      <c r="H194" s="10"/>
      <c r="I194" s="10"/>
      <c r="J194" s="10"/>
      <c r="K194" s="10"/>
      <c r="L194" s="10"/>
      <c r="M194" s="10"/>
      <c r="N194" s="10"/>
      <c r="O194" s="10"/>
      <c r="P194" s="10"/>
      <c r="Q194" s="10"/>
      <c r="R194" s="10"/>
      <c r="S194" s="10"/>
      <c r="T194" s="10"/>
      <c r="U194" s="10"/>
      <c r="V194" s="10"/>
      <c r="W194" s="10"/>
      <c r="X194" s="10"/>
      <c r="Y194" s="10"/>
      <c r="Z194" s="10"/>
    </row>
    <row r="195" spans="1:26" ht="13">
      <c r="A195" s="27">
        <v>40483</v>
      </c>
      <c r="B195" s="28">
        <v>2498.23</v>
      </c>
      <c r="C195" s="28">
        <v>10.69</v>
      </c>
      <c r="D195" s="22">
        <v>37.967914438502667</v>
      </c>
      <c r="E195" s="28"/>
      <c r="F195" s="10"/>
      <c r="G195" s="10"/>
      <c r="H195" s="10"/>
      <c r="I195" s="10"/>
      <c r="J195" s="10"/>
      <c r="K195" s="10"/>
      <c r="L195" s="10"/>
      <c r="M195" s="10"/>
      <c r="N195" s="10"/>
      <c r="O195" s="10"/>
      <c r="P195" s="10"/>
      <c r="Q195" s="10"/>
      <c r="R195" s="10"/>
      <c r="S195" s="10"/>
      <c r="T195" s="10"/>
      <c r="U195" s="10"/>
      <c r="V195" s="10"/>
      <c r="W195" s="10"/>
      <c r="X195" s="10"/>
      <c r="Y195" s="10"/>
      <c r="Z195" s="10"/>
    </row>
    <row r="196" spans="1:26" ht="13">
      <c r="A196" s="27">
        <v>40513</v>
      </c>
      <c r="B196" s="28">
        <v>2652.87</v>
      </c>
      <c r="C196" s="28">
        <v>25.77</v>
      </c>
      <c r="D196" s="22">
        <v>12.7659574468085</v>
      </c>
      <c r="E196" s="28"/>
      <c r="F196" s="10"/>
      <c r="G196" s="10"/>
      <c r="H196" s="10"/>
      <c r="I196" s="10"/>
      <c r="J196" s="10"/>
      <c r="K196" s="10"/>
      <c r="L196" s="10"/>
      <c r="M196" s="10"/>
      <c r="N196" s="10"/>
      <c r="O196" s="10"/>
      <c r="P196" s="10"/>
      <c r="Q196" s="10"/>
      <c r="R196" s="10"/>
      <c r="S196" s="10"/>
      <c r="T196" s="10"/>
      <c r="U196" s="10"/>
      <c r="V196" s="10"/>
      <c r="W196" s="10"/>
      <c r="X196" s="10"/>
      <c r="Y196" s="10"/>
      <c r="Z196" s="10"/>
    </row>
    <row r="197" spans="1:26" ht="13">
      <c r="A197" s="27">
        <v>40544</v>
      </c>
      <c r="B197" s="28">
        <v>2700.08</v>
      </c>
      <c r="C197" s="28">
        <v>19.75</v>
      </c>
      <c r="D197" s="22">
        <v>20.105820105820101</v>
      </c>
      <c r="E197" s="28"/>
      <c r="F197" s="10"/>
      <c r="G197" s="10"/>
      <c r="H197" s="10"/>
      <c r="I197" s="10"/>
      <c r="J197" s="10"/>
      <c r="K197" s="10"/>
      <c r="L197" s="10"/>
      <c r="M197" s="10"/>
      <c r="N197" s="10"/>
      <c r="O197" s="10"/>
      <c r="P197" s="10"/>
      <c r="Q197" s="10"/>
      <c r="R197" s="10"/>
      <c r="S197" s="10"/>
      <c r="T197" s="10"/>
      <c r="U197" s="10"/>
      <c r="V197" s="10"/>
      <c r="W197" s="10"/>
      <c r="X197" s="10"/>
      <c r="Y197" s="10"/>
      <c r="Z197" s="10"/>
    </row>
    <row r="198" spans="1:26" ht="13">
      <c r="A198" s="27">
        <v>40575</v>
      </c>
      <c r="B198" s="28">
        <v>2782.27</v>
      </c>
      <c r="C198" s="28">
        <v>31.61</v>
      </c>
      <c r="D198" s="22">
        <v>8.9473684210526301</v>
      </c>
      <c r="E198" s="28"/>
      <c r="F198" s="10"/>
      <c r="G198" s="10"/>
      <c r="H198" s="10"/>
      <c r="I198" s="10"/>
      <c r="J198" s="10"/>
      <c r="K198" s="10"/>
      <c r="L198" s="10"/>
      <c r="M198" s="10"/>
      <c r="N198" s="10"/>
      <c r="O198" s="10"/>
      <c r="P198" s="10"/>
      <c r="Q198" s="10"/>
      <c r="R198" s="10"/>
      <c r="S198" s="10"/>
      <c r="T198" s="10"/>
      <c r="U198" s="10"/>
      <c r="V198" s="10"/>
      <c r="W198" s="10"/>
      <c r="X198" s="10"/>
      <c r="Y198" s="10"/>
      <c r="Z198" s="10"/>
    </row>
    <row r="199" spans="1:26" ht="13">
      <c r="A199" s="27">
        <v>40603</v>
      </c>
      <c r="B199" s="28">
        <v>2781.07</v>
      </c>
      <c r="C199" s="28">
        <v>17.41</v>
      </c>
      <c r="D199" s="22">
        <v>23.03664921465969</v>
      </c>
      <c r="E199" s="28"/>
      <c r="F199" s="10"/>
      <c r="G199" s="10"/>
      <c r="H199" s="10"/>
      <c r="I199" s="10"/>
      <c r="J199" s="10"/>
      <c r="K199" s="10"/>
      <c r="L199" s="10"/>
      <c r="M199" s="10"/>
      <c r="N199" s="10"/>
      <c r="O199" s="10"/>
      <c r="P199" s="10"/>
      <c r="Q199" s="10"/>
      <c r="R199" s="10"/>
      <c r="S199" s="10"/>
      <c r="T199" s="10"/>
      <c r="U199" s="10"/>
      <c r="V199" s="10"/>
      <c r="W199" s="10"/>
      <c r="X199" s="10"/>
      <c r="Y199" s="10"/>
      <c r="Z199" s="10"/>
    </row>
    <row r="200" spans="1:26" ht="13">
      <c r="A200" s="27">
        <v>40634</v>
      </c>
      <c r="B200" s="28">
        <v>2873.54</v>
      </c>
      <c r="C200" s="28">
        <v>14.6</v>
      </c>
      <c r="D200" s="22">
        <v>29.6875</v>
      </c>
      <c r="E200" s="28"/>
      <c r="F200" s="10"/>
      <c r="G200" s="10"/>
      <c r="H200" s="10"/>
      <c r="I200" s="10"/>
      <c r="J200" s="10"/>
      <c r="K200" s="10"/>
      <c r="L200" s="10"/>
      <c r="M200" s="10"/>
      <c r="N200" s="10"/>
      <c r="O200" s="10"/>
      <c r="P200" s="10"/>
      <c r="Q200" s="10"/>
      <c r="R200" s="10"/>
      <c r="S200" s="10"/>
      <c r="T200" s="10"/>
      <c r="U200" s="10"/>
      <c r="V200" s="10"/>
      <c r="W200" s="10"/>
      <c r="X200" s="10"/>
      <c r="Y200" s="10"/>
      <c r="Z200" s="10"/>
    </row>
    <row r="201" spans="1:26" ht="13">
      <c r="A201" s="27">
        <v>40664</v>
      </c>
      <c r="B201" s="28">
        <v>2835.3</v>
      </c>
      <c r="C201" s="28">
        <v>13.49</v>
      </c>
      <c r="D201" s="22">
        <v>30.569948186528492</v>
      </c>
      <c r="E201" s="28"/>
      <c r="F201" s="44"/>
      <c r="G201" s="44"/>
      <c r="H201" s="44"/>
      <c r="I201" s="44"/>
      <c r="J201" s="44"/>
      <c r="K201" s="44"/>
      <c r="L201" s="44"/>
      <c r="M201" s="44"/>
      <c r="N201" s="44"/>
      <c r="O201" s="44"/>
      <c r="P201" s="44"/>
      <c r="Q201" s="44"/>
      <c r="R201" s="44"/>
      <c r="S201" s="44"/>
      <c r="T201" s="44"/>
      <c r="U201" s="44"/>
      <c r="V201" s="44"/>
      <c r="W201" s="44"/>
      <c r="X201" s="44"/>
      <c r="Y201" s="44"/>
      <c r="Z201" s="44"/>
    </row>
    <row r="202" spans="1:26" ht="13">
      <c r="A202" s="27">
        <v>40695</v>
      </c>
      <c r="B202" s="28">
        <v>2773.52</v>
      </c>
      <c r="C202" s="28">
        <v>4.55</v>
      </c>
      <c r="D202" s="22">
        <v>57.731958762886599</v>
      </c>
      <c r="E202" s="28"/>
      <c r="F202" s="44"/>
      <c r="G202" s="44"/>
      <c r="H202" s="44"/>
      <c r="I202" s="44"/>
      <c r="J202" s="44"/>
      <c r="K202" s="44"/>
      <c r="L202" s="44"/>
      <c r="M202" s="44"/>
      <c r="N202" s="44"/>
      <c r="O202" s="44"/>
      <c r="P202" s="44"/>
      <c r="Q202" s="44"/>
      <c r="R202" s="44"/>
      <c r="S202" s="44"/>
      <c r="T202" s="44"/>
      <c r="U202" s="44"/>
      <c r="V202" s="44"/>
      <c r="W202" s="44"/>
      <c r="X202" s="44"/>
      <c r="Y202" s="44"/>
      <c r="Z202" s="44"/>
    </row>
    <row r="203" spans="1:26" ht="13">
      <c r="A203" s="27">
        <v>40725</v>
      </c>
      <c r="B203" s="28">
        <v>2756.38</v>
      </c>
      <c r="C203" s="28">
        <v>2.09</v>
      </c>
      <c r="D203" s="22">
        <v>63.076923076923073</v>
      </c>
      <c r="E203" s="28"/>
      <c r="F203" s="44"/>
      <c r="G203" s="44"/>
      <c r="H203" s="44"/>
      <c r="I203" s="44"/>
      <c r="J203" s="44"/>
      <c r="K203" s="44"/>
      <c r="L203" s="44"/>
      <c r="M203" s="44"/>
      <c r="N203" s="44"/>
      <c r="O203" s="44"/>
      <c r="P203" s="44"/>
      <c r="Q203" s="44"/>
      <c r="R203" s="44"/>
      <c r="S203" s="44"/>
      <c r="T203" s="44"/>
      <c r="U203" s="44"/>
      <c r="V203" s="44"/>
      <c r="W203" s="44"/>
      <c r="X203" s="44"/>
      <c r="Y203" s="44"/>
      <c r="Z203" s="44"/>
    </row>
    <row r="204" spans="1:26" ht="13">
      <c r="A204" s="27">
        <v>40756</v>
      </c>
      <c r="B204" s="28">
        <v>2579.46</v>
      </c>
      <c r="C204" s="28">
        <v>-7.29</v>
      </c>
      <c r="D204" s="22">
        <v>79.08163265306122</v>
      </c>
      <c r="E204" s="28"/>
      <c r="F204" s="44"/>
      <c r="G204" s="44"/>
      <c r="H204" s="44"/>
      <c r="I204" s="44"/>
      <c r="J204" s="44"/>
      <c r="K204" s="44"/>
      <c r="L204" s="44"/>
      <c r="M204" s="44"/>
      <c r="N204" s="44"/>
      <c r="O204" s="44"/>
      <c r="P204" s="44"/>
      <c r="Q204" s="44"/>
      <c r="R204" s="44"/>
      <c r="S204" s="44"/>
      <c r="T204" s="44"/>
      <c r="U204" s="44"/>
      <c r="V204" s="44"/>
      <c r="W204" s="44"/>
      <c r="X204" s="44"/>
      <c r="Y204" s="44"/>
      <c r="Z204" s="44"/>
    </row>
    <row r="205" spans="1:26" ht="13">
      <c r="A205" s="27">
        <v>40787</v>
      </c>
      <c r="B205" s="28">
        <v>2415.4</v>
      </c>
      <c r="C205" s="28">
        <v>-13.15</v>
      </c>
      <c r="D205" s="22">
        <v>85.786802030456855</v>
      </c>
      <c r="E205" s="28"/>
      <c r="F205" s="44"/>
      <c r="G205" s="44"/>
      <c r="H205" s="44"/>
      <c r="I205" s="44"/>
      <c r="J205" s="44"/>
      <c r="K205" s="44"/>
      <c r="L205" s="44"/>
      <c r="M205" s="44"/>
      <c r="N205" s="44"/>
      <c r="O205" s="44"/>
      <c r="P205" s="44"/>
      <c r="Q205" s="44"/>
      <c r="R205" s="44"/>
      <c r="S205" s="44"/>
      <c r="T205" s="44"/>
      <c r="U205" s="44"/>
      <c r="V205" s="44"/>
      <c r="W205" s="44"/>
      <c r="X205" s="44"/>
      <c r="Y205" s="44"/>
      <c r="Z205" s="44"/>
    </row>
    <row r="206" spans="1:26" ht="13">
      <c r="A206" s="27">
        <v>40817</v>
      </c>
      <c r="B206" s="28">
        <v>2684.41</v>
      </c>
      <c r="C206" s="28">
        <v>-6.58</v>
      </c>
      <c r="D206" s="22">
        <v>77.777777777777771</v>
      </c>
      <c r="E206" s="28"/>
      <c r="F206" s="44"/>
      <c r="G206" s="44"/>
      <c r="H206" s="44"/>
      <c r="I206" s="44"/>
      <c r="J206" s="44"/>
      <c r="K206" s="44"/>
      <c r="L206" s="44"/>
      <c r="M206" s="44"/>
      <c r="N206" s="44"/>
      <c r="O206" s="44"/>
      <c r="P206" s="44"/>
      <c r="Q206" s="44"/>
      <c r="R206" s="44"/>
      <c r="S206" s="44"/>
      <c r="T206" s="44"/>
      <c r="U206" s="44"/>
      <c r="V206" s="44"/>
      <c r="W206" s="44"/>
      <c r="X206" s="44"/>
      <c r="Y206" s="44"/>
      <c r="Z206" s="44"/>
    </row>
    <row r="207" spans="1:26" ht="13">
      <c r="A207" s="27">
        <v>40848</v>
      </c>
      <c r="B207" s="28">
        <v>2620.34</v>
      </c>
      <c r="C207" s="28">
        <v>-7.58</v>
      </c>
      <c r="D207" s="22">
        <v>78.894472361809051</v>
      </c>
      <c r="E207" s="28"/>
      <c r="F207" s="44"/>
      <c r="G207" s="44"/>
      <c r="H207" s="44"/>
      <c r="I207" s="44"/>
      <c r="J207" s="44"/>
      <c r="K207" s="44"/>
      <c r="L207" s="44"/>
      <c r="M207" s="44"/>
      <c r="N207" s="44"/>
      <c r="O207" s="44"/>
      <c r="P207" s="44"/>
      <c r="Q207" s="44"/>
      <c r="R207" s="44"/>
      <c r="S207" s="44"/>
      <c r="T207" s="44"/>
      <c r="U207" s="44"/>
      <c r="V207" s="44"/>
      <c r="W207" s="44"/>
      <c r="X207" s="44"/>
      <c r="Y207" s="44"/>
      <c r="Z207" s="44"/>
    </row>
    <row r="208" spans="1:26" ht="13">
      <c r="A208" s="27">
        <v>40878</v>
      </c>
      <c r="B208" s="28">
        <v>2605.15</v>
      </c>
      <c r="C208" s="28">
        <v>-6.07</v>
      </c>
      <c r="D208" s="22">
        <v>76.5</v>
      </c>
      <c r="E208" s="28"/>
      <c r="F208" s="44"/>
      <c r="G208" s="44"/>
      <c r="H208" s="44"/>
      <c r="I208" s="44"/>
      <c r="J208" s="44"/>
      <c r="K208" s="44"/>
      <c r="L208" s="44"/>
      <c r="M208" s="44"/>
      <c r="N208" s="44"/>
      <c r="O208" s="44"/>
      <c r="P208" s="44"/>
      <c r="Q208" s="44"/>
      <c r="R208" s="44"/>
      <c r="S208" s="44"/>
      <c r="T208" s="44"/>
      <c r="U208" s="44"/>
      <c r="V208" s="44"/>
      <c r="W208" s="44"/>
      <c r="X208" s="44"/>
      <c r="Y208" s="44"/>
      <c r="Z208" s="44"/>
    </row>
    <row r="209" spans="1:26" ht="13">
      <c r="A209" s="27">
        <v>40909</v>
      </c>
      <c r="B209" s="28">
        <v>2813.84</v>
      </c>
      <c r="C209" s="28">
        <v>2.08</v>
      </c>
      <c r="D209" s="22">
        <v>61.691542288557216</v>
      </c>
      <c r="E209" s="28"/>
      <c r="F209" s="44"/>
      <c r="G209" s="44"/>
      <c r="H209" s="44"/>
      <c r="I209" s="44"/>
      <c r="J209" s="44"/>
      <c r="K209" s="44"/>
      <c r="L209" s="44"/>
      <c r="M209" s="44"/>
      <c r="N209" s="44"/>
      <c r="O209" s="44"/>
      <c r="P209" s="44"/>
      <c r="Q209" s="44"/>
      <c r="R209" s="44"/>
      <c r="S209" s="44"/>
      <c r="T209" s="44"/>
      <c r="U209" s="44"/>
      <c r="V209" s="44"/>
      <c r="W209" s="44"/>
      <c r="X209" s="44"/>
      <c r="Y209" s="44"/>
      <c r="Z209" s="44"/>
    </row>
    <row r="210" spans="1:26" ht="13">
      <c r="A210" s="27">
        <v>40940</v>
      </c>
      <c r="B210" s="28">
        <v>2966.89</v>
      </c>
      <c r="C210" s="28">
        <v>15.02</v>
      </c>
      <c r="D210" s="22">
        <v>27.227722772277232</v>
      </c>
      <c r="E210" s="28"/>
      <c r="F210" s="44"/>
      <c r="G210" s="44"/>
      <c r="H210" s="44"/>
      <c r="I210" s="44"/>
      <c r="J210" s="44"/>
      <c r="K210" s="44"/>
      <c r="L210" s="44"/>
      <c r="M210" s="44"/>
      <c r="N210" s="44"/>
      <c r="O210" s="44"/>
      <c r="P210" s="44"/>
      <c r="Q210" s="44"/>
      <c r="R210" s="44"/>
      <c r="S210" s="44"/>
      <c r="T210" s="44"/>
      <c r="U210" s="44"/>
      <c r="V210" s="44"/>
      <c r="W210" s="44"/>
      <c r="X210" s="44"/>
      <c r="Y210" s="44"/>
      <c r="Z210" s="44"/>
    </row>
    <row r="211" spans="1:26" ht="13">
      <c r="A211" s="27">
        <v>40969</v>
      </c>
      <c r="B211" s="28">
        <v>3091.57</v>
      </c>
      <c r="C211" s="28">
        <v>27.99</v>
      </c>
      <c r="D211" s="22">
        <v>10.34482758620689</v>
      </c>
      <c r="E211" s="28"/>
      <c r="F211" s="44"/>
      <c r="G211" s="44"/>
      <c r="H211" s="44"/>
      <c r="I211" s="44"/>
      <c r="J211" s="44"/>
      <c r="K211" s="44"/>
      <c r="L211" s="44"/>
      <c r="M211" s="44"/>
      <c r="N211" s="44"/>
      <c r="O211" s="44"/>
      <c r="P211" s="44"/>
      <c r="Q211" s="44"/>
      <c r="R211" s="44"/>
      <c r="S211" s="44"/>
      <c r="T211" s="44"/>
      <c r="U211" s="44"/>
      <c r="V211" s="44"/>
      <c r="W211" s="44"/>
      <c r="X211" s="44"/>
      <c r="Y211" s="44"/>
      <c r="Z211" s="44"/>
    </row>
    <row r="212" spans="1:26" ht="13">
      <c r="A212" s="27">
        <v>41000</v>
      </c>
      <c r="B212" s="28">
        <v>3046.36</v>
      </c>
      <c r="C212" s="28">
        <v>13.48</v>
      </c>
      <c r="D212" s="22">
        <v>30.392156862745097</v>
      </c>
      <c r="E212" s="28"/>
      <c r="F212" s="44"/>
      <c r="G212" s="44"/>
      <c r="H212" s="44"/>
      <c r="I212" s="44"/>
      <c r="J212" s="44"/>
      <c r="K212" s="44"/>
      <c r="L212" s="44"/>
      <c r="M212" s="44"/>
      <c r="N212" s="44"/>
      <c r="O212" s="44"/>
      <c r="P212" s="44"/>
      <c r="Q212" s="44"/>
      <c r="R212" s="44"/>
      <c r="S212" s="44"/>
      <c r="T212" s="44"/>
      <c r="U212" s="44"/>
      <c r="V212" s="44"/>
      <c r="W212" s="44"/>
      <c r="X212" s="44"/>
      <c r="Y212" s="44"/>
      <c r="Z212" s="44"/>
    </row>
    <row r="213" spans="1:26" ht="13">
      <c r="A213" s="27">
        <v>41030</v>
      </c>
      <c r="B213" s="28">
        <v>2827.34</v>
      </c>
      <c r="C213" s="28">
        <v>7.9</v>
      </c>
      <c r="D213" s="22">
        <v>46.341463414634141</v>
      </c>
      <c r="E213" s="28"/>
      <c r="F213" s="44"/>
      <c r="G213" s="44"/>
      <c r="H213" s="44"/>
      <c r="I213" s="44"/>
      <c r="J213" s="44"/>
      <c r="K213" s="44"/>
      <c r="L213" s="44"/>
      <c r="M213" s="44"/>
      <c r="N213" s="44"/>
      <c r="O213" s="44"/>
      <c r="P213" s="44"/>
      <c r="Q213" s="44"/>
      <c r="R213" s="44"/>
      <c r="S213" s="44"/>
      <c r="T213" s="44"/>
      <c r="U213" s="44"/>
      <c r="V213" s="44"/>
      <c r="W213" s="44"/>
      <c r="X213" s="44"/>
      <c r="Y213" s="44"/>
      <c r="Z213" s="44"/>
    </row>
    <row r="214" spans="1:26" ht="13">
      <c r="A214" s="27">
        <v>41061</v>
      </c>
      <c r="B214" s="28">
        <v>2935.06</v>
      </c>
      <c r="C214" s="28">
        <v>12.66</v>
      </c>
      <c r="D214" s="22">
        <v>32.038834951456309</v>
      </c>
      <c r="E214" s="28"/>
      <c r="F214" s="44"/>
      <c r="G214" s="44"/>
      <c r="H214" s="44"/>
      <c r="I214" s="44"/>
      <c r="J214" s="44"/>
      <c r="K214" s="44"/>
      <c r="L214" s="44"/>
      <c r="M214" s="44"/>
      <c r="N214" s="44"/>
      <c r="O214" s="44"/>
      <c r="P214" s="44"/>
      <c r="Q214" s="44"/>
      <c r="R214" s="44"/>
      <c r="S214" s="44"/>
      <c r="T214" s="44"/>
      <c r="U214" s="44"/>
      <c r="V214" s="44"/>
      <c r="W214" s="44"/>
      <c r="X214" s="44"/>
      <c r="Y214" s="44"/>
      <c r="Z214" s="44"/>
    </row>
    <row r="215" spans="1:26" ht="13">
      <c r="A215" s="27">
        <v>41091</v>
      </c>
      <c r="B215" s="28">
        <v>2939.52</v>
      </c>
      <c r="C215" s="28">
        <v>4.47</v>
      </c>
      <c r="D215" s="22">
        <v>57.004830917874393</v>
      </c>
      <c r="E215" s="28"/>
      <c r="F215" s="44"/>
      <c r="G215" s="44"/>
      <c r="H215" s="44"/>
      <c r="I215" s="44"/>
      <c r="J215" s="44"/>
      <c r="K215" s="44"/>
      <c r="L215" s="44"/>
      <c r="M215" s="44"/>
      <c r="N215" s="44"/>
      <c r="O215" s="44"/>
      <c r="P215" s="44"/>
      <c r="Q215" s="44"/>
      <c r="R215" s="44"/>
      <c r="S215" s="44"/>
      <c r="T215" s="44"/>
      <c r="U215" s="44"/>
      <c r="V215" s="44"/>
      <c r="W215" s="44"/>
      <c r="X215" s="44"/>
      <c r="Y215" s="44"/>
      <c r="Z215" s="44"/>
    </row>
    <row r="216" spans="1:26" ht="13">
      <c r="A216" s="27">
        <v>41122</v>
      </c>
      <c r="B216" s="28">
        <v>3066.96</v>
      </c>
      <c r="C216" s="28">
        <v>3.37</v>
      </c>
      <c r="D216" s="22">
        <v>58.653846153846153</v>
      </c>
      <c r="E216" s="28"/>
      <c r="F216" s="44"/>
      <c r="G216" s="44"/>
      <c r="H216" s="44"/>
      <c r="I216" s="44"/>
      <c r="J216" s="44"/>
      <c r="K216" s="44"/>
      <c r="L216" s="44"/>
      <c r="M216" s="44"/>
      <c r="N216" s="44"/>
      <c r="O216" s="44"/>
      <c r="P216" s="44"/>
      <c r="Q216" s="44"/>
      <c r="R216" s="44"/>
      <c r="S216" s="44"/>
      <c r="T216" s="44"/>
      <c r="U216" s="44"/>
      <c r="V216" s="44"/>
      <c r="W216" s="44"/>
      <c r="X216" s="44"/>
      <c r="Y216" s="44"/>
      <c r="Z216" s="44"/>
    </row>
    <row r="217" spans="1:26" ht="13">
      <c r="A217" s="27">
        <v>41153</v>
      </c>
      <c r="B217" s="28">
        <v>3116.23</v>
      </c>
      <c r="C217" s="28">
        <v>0.8</v>
      </c>
      <c r="D217" s="22">
        <v>66.507177033492823</v>
      </c>
      <c r="E217" s="28"/>
      <c r="F217" s="44"/>
      <c r="G217" s="44"/>
      <c r="H217" s="44"/>
      <c r="I217" s="44"/>
      <c r="J217" s="44"/>
      <c r="K217" s="44"/>
      <c r="L217" s="44"/>
      <c r="M217" s="44"/>
      <c r="N217" s="44"/>
      <c r="O217" s="44"/>
      <c r="P217" s="44"/>
      <c r="Q217" s="44"/>
      <c r="R217" s="44"/>
      <c r="S217" s="44"/>
      <c r="T217" s="44"/>
      <c r="U217" s="44"/>
      <c r="V217" s="44"/>
      <c r="W217" s="44"/>
      <c r="X217" s="44"/>
      <c r="Y217" s="44"/>
      <c r="Z217" s="44"/>
    </row>
    <row r="218" spans="1:26" ht="13">
      <c r="A218" s="27">
        <v>41183</v>
      </c>
      <c r="B218" s="28">
        <v>2977.23</v>
      </c>
      <c r="C218" s="28">
        <v>-2.27</v>
      </c>
      <c r="D218" s="22">
        <v>70.476190476190482</v>
      </c>
      <c r="E218" s="28"/>
      <c r="F218" s="44"/>
      <c r="G218" s="44"/>
      <c r="H218" s="44"/>
      <c r="I218" s="44"/>
      <c r="J218" s="44"/>
      <c r="K218" s="44"/>
      <c r="L218" s="44"/>
      <c r="M218" s="44"/>
      <c r="N218" s="44"/>
      <c r="O218" s="44"/>
      <c r="P218" s="44"/>
      <c r="Q218" s="44"/>
      <c r="R218" s="44"/>
      <c r="S218" s="44"/>
      <c r="T218" s="44"/>
      <c r="U218" s="44"/>
      <c r="V218" s="44"/>
      <c r="W218" s="44"/>
      <c r="X218" s="44"/>
      <c r="Y218" s="44"/>
      <c r="Z218" s="44"/>
    </row>
    <row r="219" spans="1:26" ht="13">
      <c r="A219" s="27">
        <v>41214</v>
      </c>
      <c r="B219" s="28">
        <v>3010.24</v>
      </c>
      <c r="C219" s="28">
        <v>6.47</v>
      </c>
      <c r="D219" s="22">
        <v>49.763033175355453</v>
      </c>
      <c r="E219" s="28"/>
      <c r="F219" s="44"/>
      <c r="G219" s="44"/>
      <c r="H219" s="44"/>
      <c r="I219" s="44"/>
      <c r="J219" s="44"/>
      <c r="K219" s="44"/>
      <c r="L219" s="44"/>
      <c r="M219" s="44"/>
      <c r="N219" s="44"/>
      <c r="O219" s="44"/>
      <c r="P219" s="44"/>
      <c r="Q219" s="44"/>
      <c r="R219" s="44"/>
      <c r="S219" s="44"/>
      <c r="T219" s="44"/>
      <c r="U219" s="44"/>
      <c r="V219" s="44"/>
      <c r="W219" s="44"/>
      <c r="X219" s="44"/>
      <c r="Y219" s="44"/>
      <c r="Z219" s="44"/>
    </row>
    <row r="220" spans="1:26" ht="13">
      <c r="A220" s="27">
        <v>41244</v>
      </c>
      <c r="B220" s="28">
        <v>3019.51</v>
      </c>
      <c r="C220" s="28">
        <v>2.88</v>
      </c>
      <c r="D220" s="22">
        <v>60.377358490566039</v>
      </c>
      <c r="E220" s="28"/>
      <c r="F220" s="44"/>
      <c r="G220" s="44"/>
      <c r="H220" s="44"/>
      <c r="I220" s="44"/>
      <c r="J220" s="44"/>
      <c r="K220" s="44"/>
      <c r="L220" s="44"/>
      <c r="M220" s="44"/>
      <c r="N220" s="44"/>
      <c r="O220" s="44"/>
      <c r="P220" s="44"/>
      <c r="Q220" s="44"/>
      <c r="R220" s="44"/>
      <c r="S220" s="44"/>
      <c r="T220" s="44"/>
      <c r="U220" s="44"/>
      <c r="V220" s="44"/>
      <c r="W220" s="44"/>
      <c r="X220" s="44"/>
      <c r="Y220" s="44"/>
      <c r="Z220" s="44"/>
    </row>
    <row r="221" spans="1:26" ht="13">
      <c r="A221" s="27">
        <v>41275</v>
      </c>
      <c r="B221" s="28">
        <v>3142.13</v>
      </c>
      <c r="C221" s="28">
        <v>6.89</v>
      </c>
      <c r="D221" s="22">
        <v>48.826291079812215</v>
      </c>
      <c r="E221" s="28"/>
      <c r="F221" s="44"/>
      <c r="G221" s="44"/>
      <c r="H221" s="44"/>
      <c r="I221" s="44"/>
      <c r="J221" s="44"/>
      <c r="K221" s="44"/>
      <c r="L221" s="44"/>
      <c r="M221" s="44"/>
      <c r="N221" s="44"/>
      <c r="O221" s="44"/>
      <c r="P221" s="44"/>
      <c r="Q221" s="44"/>
      <c r="R221" s="44"/>
      <c r="S221" s="44"/>
      <c r="T221" s="44"/>
      <c r="U221" s="44"/>
      <c r="V221" s="44"/>
      <c r="W221" s="44"/>
      <c r="X221" s="44"/>
      <c r="Y221" s="44"/>
      <c r="Z221" s="44"/>
    </row>
    <row r="222" spans="1:26" ht="13">
      <c r="A222" s="27">
        <v>41306</v>
      </c>
      <c r="B222" s="28">
        <v>3160.19</v>
      </c>
      <c r="C222" s="28">
        <v>3.04</v>
      </c>
      <c r="D222" s="22">
        <v>59.345794392523366</v>
      </c>
      <c r="E222" s="28"/>
      <c r="F222" s="44"/>
      <c r="G222" s="44"/>
      <c r="H222" s="44"/>
      <c r="I222" s="44"/>
      <c r="J222" s="44"/>
      <c r="K222" s="44"/>
      <c r="L222" s="44"/>
      <c r="M222" s="44"/>
      <c r="N222" s="44"/>
      <c r="O222" s="44"/>
      <c r="P222" s="44"/>
      <c r="Q222" s="44"/>
      <c r="R222" s="44"/>
      <c r="S222" s="44"/>
      <c r="T222" s="44"/>
      <c r="U222" s="44"/>
      <c r="V222" s="44"/>
      <c r="W222" s="44"/>
      <c r="X222" s="44"/>
      <c r="Y222" s="44"/>
      <c r="Z222" s="44"/>
    </row>
    <row r="223" spans="1:26" ht="13">
      <c r="A223" s="27">
        <v>41334</v>
      </c>
      <c r="B223" s="28">
        <v>3267.52</v>
      </c>
      <c r="C223" s="28">
        <v>4.8499999999999996</v>
      </c>
      <c r="D223" s="22">
        <v>55.348837209302324</v>
      </c>
      <c r="E223" s="28"/>
      <c r="F223" s="44"/>
      <c r="G223" s="44"/>
      <c r="H223" s="44"/>
      <c r="I223" s="44"/>
      <c r="J223" s="44"/>
      <c r="K223" s="44"/>
      <c r="L223" s="44"/>
      <c r="M223" s="44"/>
      <c r="N223" s="44"/>
      <c r="O223" s="44"/>
      <c r="P223" s="44"/>
      <c r="Q223" s="44"/>
      <c r="R223" s="44"/>
      <c r="S223" s="44"/>
      <c r="T223" s="44"/>
      <c r="U223" s="44"/>
      <c r="V223" s="44"/>
      <c r="W223" s="44"/>
      <c r="X223" s="44"/>
      <c r="Y223" s="44"/>
      <c r="Z223" s="44"/>
    </row>
    <row r="224" spans="1:26" ht="13">
      <c r="A224" s="27">
        <v>41365</v>
      </c>
      <c r="B224" s="28">
        <v>3328.79</v>
      </c>
      <c r="C224" s="28">
        <v>11.81</v>
      </c>
      <c r="D224" s="22">
        <v>31.481481481481481</v>
      </c>
      <c r="E224" s="28"/>
      <c r="F224" s="44"/>
      <c r="G224" s="44"/>
      <c r="H224" s="44"/>
      <c r="I224" s="44"/>
      <c r="J224" s="44"/>
      <c r="K224" s="44"/>
      <c r="L224" s="44"/>
      <c r="M224" s="44"/>
      <c r="N224" s="44"/>
      <c r="O224" s="44"/>
      <c r="P224" s="44"/>
      <c r="Q224" s="44"/>
      <c r="R224" s="44"/>
      <c r="S224" s="44"/>
      <c r="T224" s="44"/>
      <c r="U224" s="44"/>
      <c r="V224" s="44"/>
      <c r="W224" s="44"/>
      <c r="X224" s="44"/>
      <c r="Y224" s="44"/>
      <c r="Z224" s="44"/>
    </row>
    <row r="225" spans="1:26" ht="13">
      <c r="A225" s="27">
        <v>41395</v>
      </c>
      <c r="B225" s="28">
        <v>3455.91</v>
      </c>
      <c r="C225" s="28">
        <v>14.81</v>
      </c>
      <c r="D225" s="22">
        <v>26.728110599078335</v>
      </c>
      <c r="E225" s="28"/>
      <c r="F225" s="44"/>
      <c r="G225" s="44"/>
      <c r="H225" s="44"/>
      <c r="I225" s="44"/>
      <c r="J225" s="44"/>
      <c r="K225" s="44"/>
      <c r="L225" s="44"/>
      <c r="M225" s="44"/>
      <c r="N225" s="44"/>
      <c r="O225" s="44"/>
      <c r="P225" s="44"/>
      <c r="Q225" s="44"/>
      <c r="R225" s="44"/>
      <c r="S225" s="44"/>
      <c r="T225" s="44"/>
      <c r="U225" s="44"/>
      <c r="V225" s="44"/>
      <c r="W225" s="44"/>
      <c r="X225" s="44"/>
      <c r="Y225" s="44"/>
      <c r="Z225" s="44"/>
    </row>
    <row r="226" spans="1:26" ht="13">
      <c r="A226" s="27">
        <v>41426</v>
      </c>
      <c r="B226" s="28">
        <v>3403.25</v>
      </c>
      <c r="C226" s="28">
        <v>12.71</v>
      </c>
      <c r="D226" s="22">
        <v>30.504587155963307</v>
      </c>
      <c r="E226" s="28"/>
      <c r="F226" s="44"/>
      <c r="G226" s="44"/>
      <c r="H226" s="44"/>
      <c r="I226" s="44"/>
      <c r="J226" s="44"/>
      <c r="K226" s="44"/>
      <c r="L226" s="44"/>
      <c r="M226" s="44"/>
      <c r="N226" s="44"/>
      <c r="O226" s="44"/>
      <c r="P226" s="44"/>
      <c r="Q226" s="44"/>
      <c r="R226" s="44"/>
      <c r="S226" s="44"/>
      <c r="T226" s="44"/>
      <c r="U226" s="44"/>
      <c r="V226" s="44"/>
      <c r="W226" s="44"/>
      <c r="X226" s="44"/>
      <c r="Y226" s="44"/>
      <c r="Z226" s="44"/>
    </row>
    <row r="227" spans="1:26" ht="13">
      <c r="A227" s="27">
        <v>41456</v>
      </c>
      <c r="B227" s="28">
        <v>3626.37</v>
      </c>
      <c r="C227" s="28">
        <v>15.41</v>
      </c>
      <c r="D227" s="22">
        <v>25.114155251141554</v>
      </c>
      <c r="E227" s="28"/>
      <c r="F227" s="44"/>
      <c r="G227" s="44"/>
      <c r="H227" s="44"/>
      <c r="I227" s="44"/>
      <c r="J227" s="44"/>
      <c r="K227" s="44"/>
      <c r="L227" s="44"/>
      <c r="M227" s="44"/>
      <c r="N227" s="44"/>
      <c r="O227" s="44"/>
      <c r="P227" s="44"/>
      <c r="Q227" s="44"/>
      <c r="R227" s="44"/>
      <c r="S227" s="44"/>
      <c r="T227" s="44"/>
      <c r="U227" s="44"/>
      <c r="V227" s="44"/>
      <c r="W227" s="44"/>
      <c r="X227" s="44"/>
      <c r="Y227" s="44"/>
      <c r="Z227" s="44"/>
    </row>
    <row r="228" spans="1:26" ht="13">
      <c r="A228" s="27">
        <v>41487</v>
      </c>
      <c r="B228" s="28">
        <v>3589.87</v>
      </c>
      <c r="C228" s="28">
        <v>13.6</v>
      </c>
      <c r="D228" s="22">
        <v>28.63636363636364</v>
      </c>
      <c r="E228" s="28"/>
      <c r="F228" s="44"/>
      <c r="G228" s="44"/>
      <c r="H228" s="44"/>
      <c r="I228" s="44"/>
      <c r="J228" s="44"/>
      <c r="K228" s="44"/>
      <c r="L228" s="44"/>
      <c r="M228" s="44"/>
      <c r="N228" s="44"/>
      <c r="O228" s="44"/>
      <c r="P228" s="44"/>
      <c r="Q228" s="44"/>
      <c r="R228" s="44"/>
      <c r="S228" s="44"/>
      <c r="T228" s="44"/>
      <c r="U228" s="44"/>
      <c r="V228" s="44"/>
      <c r="W228" s="44"/>
      <c r="X228" s="44"/>
      <c r="Y228" s="44"/>
      <c r="Z228" s="44"/>
    </row>
    <row r="229" spans="1:26" ht="13">
      <c r="A229" s="27">
        <v>41518</v>
      </c>
      <c r="B229" s="28">
        <v>3771.48</v>
      </c>
      <c r="C229" s="28">
        <v>15.42</v>
      </c>
      <c r="D229" s="22">
        <v>24.886877828054295</v>
      </c>
      <c r="E229" s="28"/>
      <c r="F229" s="44"/>
      <c r="G229" s="44"/>
      <c r="H229" s="44"/>
      <c r="I229" s="44"/>
      <c r="J229" s="44"/>
      <c r="K229" s="44"/>
      <c r="L229" s="44"/>
      <c r="M229" s="44"/>
      <c r="N229" s="44"/>
      <c r="O229" s="44"/>
      <c r="P229" s="44"/>
      <c r="Q229" s="44"/>
      <c r="R229" s="44"/>
      <c r="S229" s="44"/>
      <c r="T229" s="44"/>
      <c r="U229" s="44"/>
      <c r="V229" s="44"/>
      <c r="W229" s="44"/>
      <c r="X229" s="44"/>
      <c r="Y229" s="44"/>
      <c r="Z229" s="44"/>
    </row>
    <row r="230" spans="1:26" ht="13">
      <c r="A230" s="27">
        <v>41548</v>
      </c>
      <c r="B230" s="28">
        <v>3919.71</v>
      </c>
      <c r="C230" s="28">
        <v>17.75</v>
      </c>
      <c r="D230" s="22">
        <v>19.819819819819813</v>
      </c>
      <c r="E230" s="28"/>
      <c r="F230" s="44"/>
      <c r="G230" s="44"/>
      <c r="H230" s="44"/>
      <c r="I230" s="44"/>
      <c r="J230" s="44"/>
      <c r="K230" s="44"/>
      <c r="L230" s="44"/>
      <c r="M230" s="44"/>
      <c r="N230" s="44"/>
      <c r="O230" s="44"/>
      <c r="P230" s="44"/>
      <c r="Q230" s="44"/>
      <c r="R230" s="44"/>
      <c r="S230" s="44"/>
      <c r="T230" s="44"/>
      <c r="U230" s="44"/>
      <c r="V230" s="44"/>
      <c r="W230" s="44"/>
      <c r="X230" s="44"/>
      <c r="Y230" s="44"/>
      <c r="Z230" s="44"/>
    </row>
    <row r="231" spans="1:26" ht="13">
      <c r="A231" s="27">
        <v>41579</v>
      </c>
      <c r="B231" s="28">
        <v>4059.89</v>
      </c>
      <c r="C231" s="28">
        <v>17.48</v>
      </c>
      <c r="D231" s="22">
        <v>20.627802690582968</v>
      </c>
      <c r="E231" s="28"/>
      <c r="F231" s="44"/>
      <c r="G231" s="44"/>
      <c r="H231" s="44"/>
      <c r="I231" s="44"/>
      <c r="J231" s="44"/>
      <c r="K231" s="44"/>
      <c r="L231" s="44"/>
      <c r="M231" s="44"/>
      <c r="N231" s="44"/>
      <c r="O231" s="44"/>
      <c r="P231" s="44"/>
      <c r="Q231" s="44"/>
      <c r="R231" s="44"/>
      <c r="S231" s="44"/>
      <c r="T231" s="44"/>
      <c r="U231" s="44"/>
      <c r="V231" s="44"/>
      <c r="W231" s="44"/>
      <c r="X231" s="44"/>
      <c r="Y231" s="44"/>
      <c r="Z231" s="44"/>
    </row>
    <row r="232" spans="1:26" ht="13">
      <c r="A232" s="27">
        <v>41609</v>
      </c>
      <c r="B232" s="28">
        <v>4176.59</v>
      </c>
      <c r="C232" s="28">
        <v>22.72</v>
      </c>
      <c r="D232" s="22">
        <v>14.285714285714292</v>
      </c>
      <c r="E232" s="28"/>
      <c r="F232" s="44"/>
      <c r="G232" s="44"/>
      <c r="H232" s="44"/>
      <c r="I232" s="44"/>
      <c r="J232" s="44"/>
      <c r="K232" s="44"/>
      <c r="L232" s="44"/>
      <c r="M232" s="44"/>
      <c r="N232" s="44"/>
      <c r="O232" s="44"/>
      <c r="P232" s="44"/>
      <c r="Q232" s="44"/>
      <c r="R232" s="44"/>
      <c r="S232" s="44"/>
      <c r="T232" s="44"/>
      <c r="U232" s="44"/>
      <c r="V232" s="44"/>
      <c r="W232" s="44"/>
      <c r="X232" s="44"/>
      <c r="Y232" s="44"/>
      <c r="Z232" s="44"/>
    </row>
    <row r="233" spans="1:26" ht="13">
      <c r="A233" s="27">
        <v>41640</v>
      </c>
      <c r="B233" s="28">
        <v>4103.88</v>
      </c>
      <c r="C233" s="28">
        <v>13.17</v>
      </c>
      <c r="D233" s="22">
        <v>31.555555555555557</v>
      </c>
      <c r="E233" s="28"/>
      <c r="F233" s="44"/>
      <c r="G233" s="44"/>
      <c r="H233" s="44"/>
      <c r="I233" s="44"/>
      <c r="J233" s="44"/>
      <c r="K233" s="44"/>
      <c r="L233" s="44"/>
      <c r="M233" s="44"/>
      <c r="N233" s="44"/>
      <c r="O233" s="44"/>
      <c r="P233" s="44"/>
      <c r="Q233" s="44"/>
      <c r="R233" s="44"/>
      <c r="S233" s="44"/>
      <c r="T233" s="44"/>
      <c r="U233" s="44"/>
      <c r="V233" s="44"/>
      <c r="W233" s="44"/>
      <c r="X233" s="44"/>
      <c r="Y233" s="44"/>
      <c r="Z233" s="44"/>
    </row>
    <row r="234" spans="1:26" ht="13">
      <c r="A234" s="27">
        <v>41671</v>
      </c>
      <c r="B234" s="28">
        <v>4308.12</v>
      </c>
      <c r="C234" s="28">
        <v>20.010000000000002</v>
      </c>
      <c r="D234" s="22">
        <v>18.141592920353972</v>
      </c>
      <c r="E234" s="28"/>
      <c r="F234" s="44"/>
      <c r="G234" s="44"/>
      <c r="H234" s="44"/>
      <c r="I234" s="44"/>
      <c r="J234" s="44"/>
      <c r="K234" s="44"/>
      <c r="L234" s="44"/>
      <c r="M234" s="44"/>
      <c r="N234" s="44"/>
      <c r="O234" s="44"/>
      <c r="P234" s="44"/>
      <c r="Q234" s="44"/>
      <c r="R234" s="44"/>
      <c r="S234" s="44"/>
      <c r="T234" s="44"/>
      <c r="U234" s="44"/>
      <c r="V234" s="44"/>
      <c r="W234" s="44"/>
      <c r="X234" s="44"/>
      <c r="Y234" s="44"/>
      <c r="Z234" s="44"/>
    </row>
    <row r="235" spans="1:26" ht="13">
      <c r="A235" s="27">
        <v>41699</v>
      </c>
      <c r="B235" s="28">
        <v>4198.99</v>
      </c>
      <c r="C235" s="28">
        <v>11.34</v>
      </c>
      <c r="D235" s="22">
        <v>38.325991189427313</v>
      </c>
      <c r="E235" s="28"/>
      <c r="F235" s="44"/>
      <c r="G235" s="44"/>
      <c r="H235" s="44"/>
      <c r="I235" s="44"/>
      <c r="J235" s="44"/>
      <c r="K235" s="44"/>
      <c r="L235" s="44"/>
      <c r="M235" s="44"/>
      <c r="N235" s="44"/>
      <c r="O235" s="44"/>
      <c r="P235" s="44"/>
      <c r="Q235" s="44"/>
      <c r="R235" s="44"/>
      <c r="S235" s="44"/>
      <c r="T235" s="44"/>
      <c r="U235" s="44"/>
      <c r="V235" s="44"/>
      <c r="W235" s="44"/>
      <c r="X235" s="44"/>
      <c r="Y235" s="44"/>
      <c r="Z235" s="44"/>
    </row>
    <row r="236" spans="1:26" ht="13">
      <c r="A236" s="27">
        <v>41730</v>
      </c>
      <c r="B236" s="28">
        <v>4114.5600000000004</v>
      </c>
      <c r="C236" s="28">
        <v>4.97</v>
      </c>
      <c r="D236" s="22">
        <v>57.017543859649123</v>
      </c>
      <c r="E236" s="28"/>
      <c r="F236" s="44"/>
      <c r="G236" s="44"/>
      <c r="H236" s="44"/>
      <c r="I236" s="44"/>
      <c r="J236" s="44"/>
      <c r="K236" s="44"/>
      <c r="L236" s="44"/>
      <c r="M236" s="44"/>
      <c r="N236" s="44"/>
      <c r="O236" s="44"/>
      <c r="P236" s="44"/>
      <c r="Q236" s="44"/>
      <c r="R236" s="44"/>
      <c r="S236" s="44"/>
      <c r="T236" s="44"/>
      <c r="U236" s="44"/>
      <c r="V236" s="44"/>
      <c r="W236" s="44"/>
      <c r="X236" s="44"/>
      <c r="Y236" s="44"/>
      <c r="Z236" s="44"/>
    </row>
    <row r="237" spans="1:26" ht="13">
      <c r="A237" s="27">
        <v>41760</v>
      </c>
      <c r="B237" s="28">
        <v>4242.62</v>
      </c>
      <c r="C237" s="28">
        <v>4.5</v>
      </c>
      <c r="D237" s="22">
        <v>58.515283842794759</v>
      </c>
      <c r="E237" s="28"/>
      <c r="F237" s="44"/>
      <c r="G237" s="44"/>
      <c r="H237" s="44"/>
      <c r="I237" s="44"/>
      <c r="J237" s="44"/>
      <c r="K237" s="44"/>
      <c r="L237" s="44"/>
      <c r="M237" s="44"/>
      <c r="N237" s="44"/>
      <c r="O237" s="44"/>
      <c r="P237" s="44"/>
      <c r="Q237" s="44"/>
      <c r="R237" s="44"/>
      <c r="S237" s="44"/>
      <c r="T237" s="44"/>
      <c r="U237" s="44"/>
      <c r="V237" s="44"/>
      <c r="W237" s="44"/>
      <c r="X237" s="44"/>
      <c r="Y237" s="44"/>
      <c r="Z237" s="44"/>
    </row>
    <row r="238" spans="1:26" ht="13">
      <c r="A238" s="27">
        <v>41791</v>
      </c>
      <c r="B238" s="28">
        <v>4408.18</v>
      </c>
      <c r="C238" s="28">
        <v>5.54</v>
      </c>
      <c r="D238" s="22">
        <v>53.913043478260867</v>
      </c>
      <c r="E238" s="28"/>
      <c r="F238" s="44"/>
      <c r="G238" s="44"/>
      <c r="H238" s="44"/>
      <c r="I238" s="44"/>
      <c r="J238" s="44"/>
      <c r="K238" s="44"/>
      <c r="L238" s="44"/>
      <c r="M238" s="44"/>
      <c r="N238" s="44"/>
      <c r="O238" s="44"/>
      <c r="P238" s="44"/>
      <c r="Q238" s="44"/>
      <c r="R238" s="44"/>
      <c r="S238" s="44"/>
      <c r="T238" s="44"/>
      <c r="U238" s="44"/>
      <c r="V238" s="44"/>
      <c r="W238" s="44"/>
      <c r="X238" s="44"/>
      <c r="Y238" s="44"/>
      <c r="Z238" s="44"/>
    </row>
    <row r="239" spans="1:26" ht="13">
      <c r="A239" s="27">
        <v>41821</v>
      </c>
      <c r="B239" s="28">
        <v>4369.7700000000004</v>
      </c>
      <c r="C239" s="28">
        <v>6.48</v>
      </c>
      <c r="D239" s="22">
        <v>51.082251082251084</v>
      </c>
      <c r="E239" s="28"/>
      <c r="F239" s="44"/>
      <c r="G239" s="44"/>
      <c r="H239" s="44"/>
      <c r="I239" s="44"/>
      <c r="J239" s="44"/>
      <c r="K239" s="44"/>
      <c r="L239" s="44"/>
      <c r="M239" s="44"/>
      <c r="N239" s="44"/>
      <c r="O239" s="44"/>
      <c r="P239" s="44"/>
      <c r="Q239" s="44"/>
      <c r="R239" s="44"/>
      <c r="S239" s="44"/>
      <c r="T239" s="44"/>
      <c r="U239" s="44"/>
      <c r="V239" s="44"/>
      <c r="W239" s="44"/>
      <c r="X239" s="44"/>
      <c r="Y239" s="44"/>
      <c r="Z239" s="44"/>
    </row>
    <row r="240" spans="1:26" ht="13">
      <c r="A240" s="27">
        <v>41852</v>
      </c>
      <c r="B240" s="28">
        <v>4580.2700000000004</v>
      </c>
      <c r="C240" s="28">
        <v>6.32</v>
      </c>
      <c r="D240" s="22">
        <v>51.724137931034484</v>
      </c>
      <c r="E240" s="28"/>
      <c r="F240" s="44"/>
      <c r="G240" s="44"/>
      <c r="H240" s="44"/>
      <c r="I240" s="44"/>
      <c r="J240" s="44"/>
      <c r="K240" s="44"/>
      <c r="L240" s="44"/>
      <c r="M240" s="44"/>
      <c r="N240" s="44"/>
      <c r="O240" s="44"/>
      <c r="P240" s="44"/>
      <c r="Q240" s="44"/>
      <c r="R240" s="44"/>
      <c r="S240" s="44"/>
      <c r="T240" s="44"/>
      <c r="U240" s="44"/>
      <c r="V240" s="44"/>
      <c r="W240" s="44"/>
      <c r="X240" s="44"/>
      <c r="Y240" s="44"/>
      <c r="Z240" s="44"/>
    </row>
    <row r="241" spans="1:26" ht="13">
      <c r="A241" s="27">
        <v>41883</v>
      </c>
      <c r="B241" s="28">
        <v>4493.3900000000003</v>
      </c>
      <c r="C241" s="28">
        <v>7.01</v>
      </c>
      <c r="D241" s="22">
        <v>49.785407725321882</v>
      </c>
      <c r="E241" s="28"/>
      <c r="F241" s="44"/>
      <c r="G241" s="44"/>
      <c r="H241" s="44"/>
      <c r="I241" s="44"/>
      <c r="J241" s="44"/>
      <c r="K241" s="44"/>
      <c r="L241" s="44"/>
      <c r="M241" s="44"/>
      <c r="N241" s="44"/>
      <c r="O241" s="44"/>
      <c r="P241" s="44"/>
      <c r="Q241" s="44"/>
      <c r="R241" s="44"/>
      <c r="S241" s="44"/>
      <c r="T241" s="44"/>
      <c r="U241" s="44"/>
      <c r="V241" s="44"/>
      <c r="W241" s="44"/>
      <c r="X241" s="44"/>
      <c r="Y241" s="44"/>
      <c r="Z241" s="44"/>
    </row>
    <row r="242" spans="1:26" ht="13">
      <c r="A242" s="27">
        <v>41913</v>
      </c>
      <c r="B242" s="28">
        <v>4630.74</v>
      </c>
      <c r="C242" s="28">
        <v>12.55</v>
      </c>
      <c r="D242" s="22">
        <v>33.333333333333343</v>
      </c>
      <c r="E242" s="28"/>
      <c r="F242" s="44"/>
      <c r="G242" s="44"/>
      <c r="H242" s="44"/>
      <c r="I242" s="44"/>
      <c r="J242" s="44"/>
      <c r="K242" s="44"/>
      <c r="L242" s="44"/>
      <c r="M242" s="44"/>
      <c r="N242" s="44"/>
      <c r="O242" s="44"/>
      <c r="P242" s="44"/>
      <c r="Q242" s="44"/>
      <c r="R242" s="44"/>
      <c r="S242" s="44"/>
      <c r="T242" s="44"/>
      <c r="U242" s="44"/>
      <c r="V242" s="44"/>
      <c r="W242" s="44"/>
      <c r="X242" s="44"/>
      <c r="Y242" s="44"/>
      <c r="Z242" s="44"/>
    </row>
    <row r="243" spans="1:26" ht="13">
      <c r="A243" s="27">
        <v>41944</v>
      </c>
      <c r="B243" s="28">
        <v>4791.63</v>
      </c>
      <c r="C243" s="28">
        <v>12.94</v>
      </c>
      <c r="D243" s="22">
        <v>31.489361702127667</v>
      </c>
      <c r="E243" s="28"/>
      <c r="F243" s="44"/>
      <c r="G243" s="44"/>
      <c r="H243" s="44"/>
      <c r="I243" s="44"/>
      <c r="J243" s="44"/>
      <c r="K243" s="44"/>
      <c r="L243" s="44"/>
      <c r="M243" s="44"/>
      <c r="N243" s="44"/>
      <c r="O243" s="44"/>
      <c r="P243" s="44"/>
      <c r="Q243" s="44"/>
      <c r="R243" s="44"/>
      <c r="S243" s="44"/>
      <c r="T243" s="44"/>
      <c r="U243" s="44"/>
      <c r="V243" s="44"/>
      <c r="W243" s="44"/>
      <c r="X243" s="44"/>
      <c r="Y243" s="44"/>
      <c r="Z243" s="44"/>
    </row>
    <row r="244" spans="1:26" ht="13">
      <c r="A244" s="27">
        <v>41974</v>
      </c>
      <c r="B244" s="28">
        <v>4736.05</v>
      </c>
      <c r="C244" s="28">
        <v>7.44</v>
      </c>
      <c r="D244" s="22">
        <v>48.728813559322035</v>
      </c>
      <c r="E244" s="28"/>
      <c r="F244" s="44"/>
      <c r="G244" s="44"/>
      <c r="H244" s="44"/>
      <c r="I244" s="44"/>
      <c r="J244" s="44"/>
      <c r="K244" s="44"/>
      <c r="L244" s="44"/>
      <c r="M244" s="44"/>
      <c r="N244" s="44"/>
      <c r="O244" s="44"/>
      <c r="P244" s="44"/>
      <c r="Q244" s="44"/>
      <c r="R244" s="44"/>
      <c r="S244" s="44"/>
      <c r="T244" s="44"/>
      <c r="U244" s="44"/>
      <c r="V244" s="44"/>
      <c r="W244" s="44"/>
      <c r="X244" s="44"/>
      <c r="Y244" s="44"/>
      <c r="Z244" s="44"/>
    </row>
    <row r="245" spans="1:26" ht="13">
      <c r="A245" s="27">
        <v>42005</v>
      </c>
      <c r="B245" s="28">
        <v>4635.24</v>
      </c>
      <c r="C245" s="28">
        <v>6.08</v>
      </c>
      <c r="D245" s="22">
        <v>52.742616033755276</v>
      </c>
      <c r="E245" s="28"/>
      <c r="F245" s="44"/>
      <c r="G245" s="44"/>
      <c r="H245" s="44"/>
      <c r="I245" s="44"/>
      <c r="J245" s="44"/>
      <c r="K245" s="44"/>
      <c r="L245" s="44"/>
      <c r="M245" s="44"/>
      <c r="N245" s="44"/>
      <c r="O245" s="44"/>
      <c r="P245" s="44"/>
      <c r="Q245" s="44"/>
      <c r="R245" s="44"/>
      <c r="S245" s="44"/>
      <c r="T245" s="44"/>
      <c r="U245" s="44"/>
      <c r="V245" s="44"/>
      <c r="W245" s="44"/>
      <c r="X245" s="44"/>
      <c r="Y245" s="44"/>
      <c r="Z245" s="44"/>
    </row>
    <row r="246" spans="1:26" ht="13">
      <c r="A246" s="27">
        <v>42036</v>
      </c>
      <c r="B246" s="28">
        <v>4963.53</v>
      </c>
      <c r="C246" s="28">
        <v>8.3699999999999992</v>
      </c>
      <c r="D246" s="22">
        <v>44.957983193277308</v>
      </c>
      <c r="E246" s="28"/>
      <c r="F246" s="44"/>
      <c r="G246" s="44"/>
      <c r="H246" s="44"/>
      <c r="I246" s="44"/>
      <c r="J246" s="44"/>
      <c r="K246" s="44"/>
      <c r="L246" s="44"/>
      <c r="M246" s="44"/>
      <c r="N246" s="44"/>
      <c r="O246" s="44"/>
      <c r="P246" s="44"/>
      <c r="Q246" s="44"/>
      <c r="R246" s="44"/>
      <c r="S246" s="44"/>
      <c r="T246" s="44"/>
      <c r="U246" s="44"/>
      <c r="V246" s="44"/>
      <c r="W246" s="44"/>
      <c r="X246" s="44"/>
      <c r="Y246" s="44"/>
      <c r="Z246" s="44"/>
    </row>
    <row r="247" spans="1:26" ht="13">
      <c r="A247" s="27">
        <v>42064</v>
      </c>
      <c r="B247" s="28">
        <v>4900.88</v>
      </c>
      <c r="C247" s="28">
        <v>9.07</v>
      </c>
      <c r="D247" s="22">
        <v>41.841004184100413</v>
      </c>
      <c r="E247" s="28"/>
      <c r="F247" s="44"/>
      <c r="G247" s="44"/>
      <c r="H247" s="44"/>
      <c r="I247" s="44"/>
      <c r="J247" s="44"/>
      <c r="K247" s="44"/>
      <c r="L247" s="44"/>
      <c r="M247" s="44"/>
      <c r="N247" s="44"/>
      <c r="O247" s="44"/>
      <c r="P247" s="44"/>
      <c r="Q247" s="44"/>
      <c r="R247" s="44"/>
      <c r="S247" s="44"/>
      <c r="T247" s="44"/>
      <c r="U247" s="44"/>
      <c r="V247" s="44"/>
      <c r="W247" s="44"/>
      <c r="X247" s="44"/>
      <c r="Y247" s="44"/>
      <c r="Z247" s="44"/>
    </row>
    <row r="248" spans="1:26" ht="13">
      <c r="A248" s="27">
        <v>42095</v>
      </c>
      <c r="B248" s="28">
        <v>4941.42</v>
      </c>
      <c r="C248" s="28">
        <v>6.71</v>
      </c>
      <c r="D248" s="22">
        <v>51.25</v>
      </c>
      <c r="E248" s="28"/>
      <c r="F248" s="44"/>
      <c r="G248" s="44"/>
      <c r="H248" s="44"/>
      <c r="I248" s="44"/>
      <c r="J248" s="44"/>
      <c r="K248" s="44"/>
      <c r="L248" s="44"/>
      <c r="M248" s="44"/>
      <c r="N248" s="44"/>
      <c r="O248" s="44"/>
      <c r="P248" s="44"/>
      <c r="Q248" s="44"/>
      <c r="R248" s="44"/>
      <c r="S248" s="44"/>
      <c r="T248" s="44"/>
      <c r="U248" s="44"/>
      <c r="V248" s="44"/>
      <c r="W248" s="44"/>
      <c r="X248" s="44"/>
      <c r="Y248" s="44"/>
      <c r="Z248" s="44"/>
    </row>
    <row r="249" spans="1:26" ht="13">
      <c r="A249" s="27">
        <v>42125</v>
      </c>
      <c r="B249" s="28">
        <v>5070.03</v>
      </c>
      <c r="C249" s="28">
        <v>5.81</v>
      </c>
      <c r="D249" s="22">
        <v>55.186721991701241</v>
      </c>
      <c r="E249" s="28"/>
      <c r="F249" s="44"/>
      <c r="G249" s="44"/>
      <c r="H249" s="44"/>
      <c r="I249" s="44"/>
      <c r="J249" s="44"/>
      <c r="K249" s="44"/>
      <c r="L249" s="44"/>
      <c r="M249" s="44"/>
      <c r="N249" s="44"/>
      <c r="O249" s="44"/>
      <c r="P249" s="44"/>
      <c r="Q249" s="44"/>
      <c r="R249" s="44"/>
      <c r="S249" s="44"/>
      <c r="T249" s="44"/>
      <c r="U249" s="44"/>
      <c r="V249" s="44"/>
      <c r="W249" s="44"/>
      <c r="X249" s="44"/>
      <c r="Y249" s="44"/>
      <c r="Z249" s="44"/>
    </row>
    <row r="250" spans="1:26" ht="13">
      <c r="A250" s="27">
        <v>42156</v>
      </c>
      <c r="B250" s="28">
        <v>4986.87</v>
      </c>
      <c r="C250" s="28">
        <v>5.3</v>
      </c>
      <c r="D250" s="22">
        <v>57.438016528925615</v>
      </c>
      <c r="E250" s="28"/>
      <c r="F250" s="44"/>
      <c r="G250" s="44"/>
      <c r="H250" s="44"/>
      <c r="I250" s="44"/>
      <c r="J250" s="44"/>
      <c r="K250" s="44"/>
      <c r="L250" s="44"/>
      <c r="M250" s="44"/>
      <c r="N250" s="44"/>
      <c r="O250" s="44"/>
      <c r="P250" s="44"/>
      <c r="Q250" s="44"/>
      <c r="R250" s="44"/>
      <c r="S250" s="44"/>
      <c r="T250" s="44"/>
      <c r="U250" s="44"/>
      <c r="V250" s="44"/>
      <c r="W250" s="44"/>
      <c r="X250" s="44"/>
      <c r="Y250" s="44"/>
      <c r="Z250" s="44"/>
    </row>
    <row r="251" spans="1:26" ht="13">
      <c r="A251" s="27">
        <v>42186</v>
      </c>
      <c r="B251" s="28">
        <v>5128.28</v>
      </c>
      <c r="C251" s="28">
        <v>10.64</v>
      </c>
      <c r="D251" s="22">
        <v>39.711934156378604</v>
      </c>
      <c r="E251" s="28"/>
      <c r="F251" s="44"/>
      <c r="G251" s="44"/>
      <c r="H251" s="44"/>
      <c r="I251" s="44"/>
      <c r="J251" s="44"/>
      <c r="K251" s="44"/>
      <c r="L251" s="44"/>
      <c r="M251" s="44"/>
      <c r="N251" s="44"/>
      <c r="O251" s="44"/>
      <c r="P251" s="44"/>
      <c r="Q251" s="44"/>
      <c r="R251" s="44"/>
      <c r="S251" s="44"/>
      <c r="T251" s="44"/>
      <c r="U251" s="44"/>
      <c r="V251" s="44"/>
      <c r="W251" s="44"/>
      <c r="X251" s="44"/>
      <c r="Y251" s="44"/>
      <c r="Z251" s="44"/>
    </row>
    <row r="252" spans="1:26" ht="13">
      <c r="A252" s="27">
        <v>42217</v>
      </c>
      <c r="B252" s="28">
        <v>4776.51</v>
      </c>
      <c r="C252" s="28">
        <v>-3.77</v>
      </c>
      <c r="D252" s="22">
        <v>76.639344262295083</v>
      </c>
      <c r="E252" s="28"/>
      <c r="F252" s="44"/>
      <c r="G252" s="44"/>
      <c r="H252" s="44"/>
      <c r="I252" s="44"/>
      <c r="J252" s="44"/>
      <c r="K252" s="44"/>
      <c r="L252" s="44"/>
      <c r="M252" s="44"/>
      <c r="N252" s="44"/>
      <c r="O252" s="44"/>
      <c r="P252" s="44"/>
      <c r="Q252" s="44"/>
      <c r="R252" s="44"/>
      <c r="S252" s="44"/>
      <c r="T252" s="44"/>
      <c r="U252" s="44"/>
      <c r="V252" s="44"/>
      <c r="W252" s="44"/>
      <c r="X252" s="44"/>
      <c r="Y252" s="44"/>
      <c r="Z252" s="44"/>
    </row>
    <row r="253" spans="1:26" ht="13">
      <c r="A253" s="27">
        <v>42248</v>
      </c>
      <c r="B253" s="28">
        <v>4620.16</v>
      </c>
      <c r="C253" s="28">
        <v>-5.73</v>
      </c>
      <c r="D253" s="22">
        <v>80.408163265306115</v>
      </c>
      <c r="E253" s="28"/>
      <c r="F253" s="44"/>
      <c r="G253" s="44"/>
      <c r="H253" s="44"/>
      <c r="I253" s="44"/>
      <c r="J253" s="44"/>
      <c r="K253" s="44"/>
      <c r="L253" s="44"/>
      <c r="M253" s="44"/>
      <c r="N253" s="44"/>
      <c r="O253" s="44"/>
      <c r="P253" s="44"/>
      <c r="Q253" s="44"/>
      <c r="R253" s="44"/>
      <c r="S253" s="44"/>
      <c r="T253" s="44"/>
      <c r="U253" s="44"/>
      <c r="V253" s="44"/>
      <c r="W253" s="44"/>
      <c r="X253" s="44"/>
      <c r="Y253" s="44"/>
      <c r="Z253" s="44"/>
    </row>
    <row r="254" spans="1:26" ht="13">
      <c r="A254" s="27">
        <v>42278</v>
      </c>
      <c r="B254" s="28">
        <v>5053.75</v>
      </c>
      <c r="C254" s="28">
        <v>2.27</v>
      </c>
      <c r="D254" s="22">
        <v>65.447154471544707</v>
      </c>
      <c r="E254" s="28"/>
      <c r="F254" s="44"/>
      <c r="G254" s="44"/>
      <c r="H254" s="44"/>
      <c r="I254" s="44"/>
      <c r="J254" s="44"/>
      <c r="K254" s="44"/>
      <c r="L254" s="44"/>
      <c r="M254" s="44"/>
      <c r="N254" s="44"/>
      <c r="O254" s="44"/>
      <c r="P254" s="44"/>
      <c r="Q254" s="44"/>
      <c r="R254" s="44"/>
      <c r="S254" s="44"/>
      <c r="T254" s="44"/>
      <c r="U254" s="44"/>
      <c r="V254" s="44"/>
      <c r="W254" s="44"/>
      <c r="X254" s="44"/>
      <c r="Y254" s="44"/>
      <c r="Z254" s="44"/>
    </row>
    <row r="255" spans="1:26" ht="13">
      <c r="A255" s="27">
        <v>42309</v>
      </c>
      <c r="B255" s="28">
        <v>5108.67</v>
      </c>
      <c r="C255" s="28">
        <v>0.76</v>
      </c>
      <c r="D255" s="22">
        <v>70.445344129554655</v>
      </c>
      <c r="E255" s="28"/>
      <c r="F255" s="44"/>
      <c r="G255" s="44"/>
      <c r="H255" s="44"/>
      <c r="I255" s="44"/>
      <c r="J255" s="44"/>
      <c r="K255" s="44"/>
      <c r="L255" s="44"/>
      <c r="M255" s="44"/>
      <c r="N255" s="44"/>
      <c r="O255" s="44"/>
      <c r="P255" s="44"/>
      <c r="Q255" s="44"/>
      <c r="R255" s="44"/>
      <c r="S255" s="44"/>
      <c r="T255" s="44"/>
      <c r="U255" s="44"/>
      <c r="V255" s="44"/>
      <c r="W255" s="44"/>
      <c r="X255" s="44"/>
      <c r="Y255" s="44"/>
      <c r="Z255" s="44"/>
    </row>
    <row r="256" spans="1:26" ht="13">
      <c r="A256" s="27">
        <v>42339</v>
      </c>
      <c r="B256" s="28">
        <v>5007.41</v>
      </c>
      <c r="C256" s="28">
        <v>0.41</v>
      </c>
      <c r="D256" s="22">
        <v>70.564516129032256</v>
      </c>
      <c r="E256" s="28"/>
      <c r="F256" s="44"/>
      <c r="G256" s="44"/>
      <c r="H256" s="44"/>
      <c r="I256" s="44"/>
      <c r="J256" s="44"/>
      <c r="K256" s="44"/>
      <c r="L256" s="44"/>
      <c r="M256" s="44"/>
      <c r="N256" s="44"/>
      <c r="O256" s="44"/>
      <c r="P256" s="44"/>
      <c r="Q256" s="44"/>
      <c r="R256" s="44"/>
      <c r="S256" s="44"/>
      <c r="T256" s="44"/>
      <c r="U256" s="44"/>
      <c r="V256" s="44"/>
      <c r="W256" s="44"/>
      <c r="X256" s="44"/>
      <c r="Y256" s="44"/>
      <c r="Z256" s="44"/>
    </row>
    <row r="257" spans="1:26" ht="13">
      <c r="A257" s="27">
        <v>42370</v>
      </c>
      <c r="B257" s="28">
        <v>4613.95</v>
      </c>
      <c r="C257" s="28">
        <v>-10.029999999999999</v>
      </c>
      <c r="D257" s="22">
        <v>86.746987951807228</v>
      </c>
      <c r="E257" s="28"/>
      <c r="F257" s="44"/>
      <c r="G257" s="44"/>
      <c r="H257" s="44"/>
      <c r="I257" s="44"/>
      <c r="J257" s="44"/>
      <c r="K257" s="44"/>
      <c r="L257" s="44"/>
      <c r="M257" s="44"/>
      <c r="N257" s="44"/>
      <c r="O257" s="44"/>
      <c r="P257" s="44"/>
      <c r="Q257" s="44"/>
      <c r="R257" s="44"/>
      <c r="S257" s="44"/>
      <c r="T257" s="44"/>
      <c r="U257" s="44"/>
      <c r="V257" s="44"/>
      <c r="W257" s="44"/>
      <c r="X257" s="44"/>
      <c r="Y257" s="44"/>
      <c r="Z257" s="44"/>
    </row>
    <row r="258" spans="1:26" ht="13">
      <c r="A258" s="27">
        <v>42401</v>
      </c>
      <c r="B258" s="28">
        <v>4557.95</v>
      </c>
      <c r="C258" s="28">
        <v>-4.58</v>
      </c>
      <c r="D258" s="22">
        <v>77.599999999999994</v>
      </c>
      <c r="E258" s="28"/>
      <c r="F258" s="44"/>
      <c r="G258" s="44"/>
      <c r="H258" s="44"/>
      <c r="I258" s="44"/>
      <c r="J258" s="44"/>
      <c r="K258" s="44"/>
      <c r="L258" s="44"/>
      <c r="M258" s="44"/>
      <c r="N258" s="44"/>
      <c r="O258" s="44"/>
      <c r="P258" s="44"/>
      <c r="Q258" s="44"/>
      <c r="R258" s="44"/>
      <c r="S258" s="44"/>
      <c r="T258" s="44"/>
      <c r="U258" s="44"/>
      <c r="V258" s="44"/>
      <c r="W258" s="44"/>
      <c r="X258" s="44"/>
      <c r="Y258" s="44"/>
      <c r="Z258" s="44"/>
    </row>
    <row r="259" spans="1:26" ht="13">
      <c r="A259" s="27">
        <v>42430</v>
      </c>
      <c r="B259" s="28">
        <v>4869.8500000000004</v>
      </c>
      <c r="C259" s="28">
        <v>5.4</v>
      </c>
      <c r="D259" s="22">
        <v>55.179282868525895</v>
      </c>
      <c r="E259" s="28"/>
      <c r="F259" s="44"/>
      <c r="G259" s="44"/>
      <c r="H259" s="44"/>
      <c r="I259" s="44"/>
      <c r="J259" s="44"/>
      <c r="K259" s="44"/>
      <c r="L259" s="44"/>
      <c r="M259" s="44"/>
      <c r="N259" s="44"/>
      <c r="O259" s="44"/>
      <c r="P259" s="44"/>
      <c r="Q259" s="44"/>
      <c r="R259" s="44"/>
      <c r="S259" s="44"/>
      <c r="T259" s="44"/>
      <c r="U259" s="44"/>
      <c r="V259" s="44"/>
      <c r="W259" s="44"/>
      <c r="X259" s="44"/>
      <c r="Y259" s="44"/>
      <c r="Z259" s="44"/>
    </row>
    <row r="260" spans="1:26" ht="13">
      <c r="A260" s="27">
        <v>42461</v>
      </c>
      <c r="B260" s="28">
        <v>4775.3599999999997</v>
      </c>
      <c r="C260" s="28">
        <v>-5.51</v>
      </c>
      <c r="D260" s="22">
        <v>79.761904761904759</v>
      </c>
      <c r="E260" s="28"/>
      <c r="F260" s="44"/>
      <c r="G260" s="44"/>
      <c r="H260" s="44"/>
      <c r="I260" s="44"/>
      <c r="J260" s="44"/>
      <c r="K260" s="44"/>
      <c r="L260" s="44"/>
      <c r="M260" s="44"/>
      <c r="N260" s="44"/>
      <c r="O260" s="44"/>
      <c r="P260" s="44"/>
      <c r="Q260" s="44"/>
      <c r="R260" s="44"/>
      <c r="S260" s="44"/>
      <c r="T260" s="44"/>
      <c r="U260" s="44"/>
      <c r="V260" s="44"/>
      <c r="W260" s="44"/>
      <c r="X260" s="44"/>
      <c r="Y260" s="44"/>
      <c r="Z260" s="44"/>
    </row>
    <row r="261" spans="1:26" ht="13">
      <c r="A261" s="27">
        <v>42491</v>
      </c>
      <c r="B261" s="28">
        <v>4948.05</v>
      </c>
      <c r="C261" s="28">
        <v>-3.14</v>
      </c>
      <c r="D261" s="22">
        <v>75.098814229249015</v>
      </c>
      <c r="E261" s="28"/>
      <c r="F261" s="44"/>
      <c r="G261" s="44"/>
      <c r="H261" s="44"/>
      <c r="I261" s="44"/>
      <c r="J261" s="44"/>
      <c r="K261" s="44"/>
      <c r="L261" s="44"/>
      <c r="M261" s="44"/>
      <c r="N261" s="44"/>
      <c r="O261" s="44"/>
      <c r="P261" s="44"/>
      <c r="Q261" s="44"/>
      <c r="R261" s="44"/>
      <c r="S261" s="44"/>
      <c r="T261" s="44"/>
      <c r="U261" s="44"/>
      <c r="V261" s="44"/>
      <c r="W261" s="44"/>
      <c r="X261" s="44"/>
      <c r="Y261" s="44"/>
      <c r="Z261" s="44"/>
    </row>
    <row r="262" spans="1:26" ht="13">
      <c r="A262" s="27">
        <v>42522</v>
      </c>
      <c r="B262" s="28">
        <v>4842.67</v>
      </c>
      <c r="C262" s="28">
        <v>-3.29</v>
      </c>
      <c r="D262" s="22">
        <v>75.196850393700785</v>
      </c>
      <c r="E262" s="28"/>
      <c r="F262" s="44"/>
      <c r="G262" s="44"/>
      <c r="H262" s="44"/>
      <c r="I262" s="44"/>
      <c r="J262" s="44"/>
      <c r="K262" s="44"/>
      <c r="L262" s="44"/>
      <c r="M262" s="44"/>
      <c r="N262" s="44"/>
      <c r="O262" s="44"/>
      <c r="P262" s="44"/>
      <c r="Q262" s="44"/>
      <c r="R262" s="44"/>
      <c r="S262" s="44"/>
      <c r="T262" s="44"/>
      <c r="U262" s="44"/>
      <c r="V262" s="44"/>
      <c r="W262" s="44"/>
      <c r="X262" s="44"/>
      <c r="Y262" s="44"/>
      <c r="Z262" s="44"/>
    </row>
    <row r="263" spans="1:26" ht="13">
      <c r="A263" s="27">
        <v>42552</v>
      </c>
      <c r="B263" s="28">
        <v>5162.13</v>
      </c>
      <c r="C263" s="28">
        <v>11.88</v>
      </c>
      <c r="D263" s="22">
        <v>31.372549019607845</v>
      </c>
      <c r="E263" s="28"/>
      <c r="F263" s="44"/>
      <c r="G263" s="44"/>
      <c r="H263" s="44"/>
      <c r="I263" s="44"/>
      <c r="J263" s="44"/>
      <c r="K263" s="44"/>
      <c r="L263" s="44"/>
      <c r="M263" s="44"/>
      <c r="N263" s="44"/>
      <c r="O263" s="44"/>
      <c r="P263" s="44"/>
      <c r="Q263" s="44"/>
      <c r="R263" s="44"/>
      <c r="S263" s="44"/>
      <c r="T263" s="44"/>
      <c r="U263" s="44"/>
      <c r="V263" s="44"/>
      <c r="W263" s="44"/>
      <c r="X263" s="44"/>
      <c r="Y263" s="44"/>
      <c r="Z263" s="44"/>
    </row>
    <row r="264" spans="1:26" ht="13">
      <c r="A264" s="27">
        <v>42583</v>
      </c>
      <c r="B264" s="28">
        <v>5213.22</v>
      </c>
      <c r="C264" s="28">
        <v>14.38</v>
      </c>
      <c r="D264" s="22">
        <v>26.171875</v>
      </c>
      <c r="E264" s="28"/>
      <c r="F264" s="44"/>
      <c r="G264" s="44"/>
      <c r="H264" s="44"/>
      <c r="I264" s="44"/>
      <c r="J264" s="44"/>
      <c r="K264" s="44"/>
      <c r="L264" s="44"/>
      <c r="M264" s="44"/>
      <c r="N264" s="44"/>
      <c r="O264" s="44"/>
      <c r="P264" s="44"/>
      <c r="Q264" s="44"/>
      <c r="R264" s="44"/>
      <c r="S264" s="44"/>
      <c r="T264" s="44"/>
      <c r="U264" s="44"/>
      <c r="V264" s="44"/>
      <c r="W264" s="44"/>
      <c r="X264" s="44"/>
      <c r="Y264" s="44"/>
      <c r="Z264" s="44"/>
    </row>
    <row r="265" spans="1:26" ht="13">
      <c r="A265" s="27">
        <v>42614</v>
      </c>
      <c r="B265" s="28">
        <v>5312</v>
      </c>
      <c r="C265" s="28">
        <v>9.08</v>
      </c>
      <c r="D265" s="22">
        <v>40.077821011673151</v>
      </c>
      <c r="E265" s="28"/>
      <c r="F265" s="44"/>
      <c r="G265" s="44"/>
      <c r="H265" s="44"/>
      <c r="I265" s="44"/>
      <c r="J265" s="44"/>
      <c r="K265" s="44"/>
      <c r="L265" s="44"/>
      <c r="M265" s="44"/>
      <c r="N265" s="44"/>
      <c r="O265" s="44"/>
      <c r="P265" s="44"/>
      <c r="Q265" s="44"/>
      <c r="R265" s="44"/>
      <c r="S265" s="44"/>
      <c r="T265" s="44"/>
      <c r="U265" s="44"/>
      <c r="V265" s="44"/>
      <c r="W265" s="44"/>
      <c r="X265" s="44"/>
      <c r="Y265" s="44"/>
      <c r="Z265" s="44"/>
    </row>
    <row r="266" spans="1:26" ht="13">
      <c r="A266" s="27">
        <v>42644</v>
      </c>
      <c r="B266" s="28">
        <v>5189.13</v>
      </c>
      <c r="C266" s="28">
        <v>8.66</v>
      </c>
      <c r="D266" s="22">
        <v>42.63565891472868</v>
      </c>
      <c r="E266" s="28"/>
      <c r="F266" s="44"/>
      <c r="G266" s="44"/>
      <c r="H266" s="44"/>
      <c r="I266" s="44"/>
      <c r="J266" s="44"/>
      <c r="K266" s="44"/>
      <c r="L266" s="44"/>
      <c r="M266" s="44"/>
      <c r="N266" s="44"/>
      <c r="O266" s="44"/>
      <c r="P266" s="44"/>
      <c r="Q266" s="44"/>
      <c r="R266" s="44"/>
      <c r="S266" s="44"/>
      <c r="T266" s="44"/>
      <c r="U266" s="44"/>
      <c r="V266" s="44"/>
      <c r="W266" s="44"/>
      <c r="X266" s="44"/>
      <c r="Y266" s="44"/>
      <c r="Z266" s="44"/>
    </row>
    <row r="267" spans="1:26" ht="13">
      <c r="A267" s="27">
        <v>42675</v>
      </c>
      <c r="B267" s="28">
        <v>5323.68</v>
      </c>
      <c r="C267" s="28">
        <v>7.59</v>
      </c>
      <c r="D267" s="22">
        <v>46.718146718146713</v>
      </c>
      <c r="E267" s="28"/>
      <c r="F267" s="44"/>
      <c r="G267" s="44"/>
      <c r="H267" s="44"/>
      <c r="I267" s="44"/>
      <c r="J267" s="44"/>
      <c r="K267" s="44"/>
      <c r="L267" s="44"/>
      <c r="M267" s="44"/>
      <c r="N267" s="44"/>
      <c r="O267" s="44"/>
      <c r="P267" s="44"/>
      <c r="Q267" s="44"/>
      <c r="R267" s="44"/>
      <c r="S267" s="44"/>
      <c r="T267" s="44"/>
      <c r="U267" s="44"/>
      <c r="V267" s="44"/>
      <c r="W267" s="44"/>
      <c r="X267" s="44"/>
      <c r="Y267" s="44"/>
      <c r="Z267" s="44"/>
    </row>
    <row r="268" spans="1:26" ht="13">
      <c r="A268" s="27">
        <v>42705</v>
      </c>
      <c r="B268" s="28">
        <v>5383.12</v>
      </c>
      <c r="C268" s="28">
        <v>11.16</v>
      </c>
      <c r="D268" s="22">
        <v>36.53846153846154</v>
      </c>
      <c r="E268" s="28"/>
      <c r="F268" s="44"/>
      <c r="G268" s="44"/>
      <c r="H268" s="44"/>
      <c r="I268" s="44"/>
      <c r="J268" s="44"/>
      <c r="K268" s="44"/>
      <c r="L268" s="44"/>
      <c r="M268" s="44"/>
      <c r="N268" s="44"/>
      <c r="O268" s="44"/>
      <c r="P268" s="44"/>
      <c r="Q268" s="44"/>
      <c r="R268" s="44"/>
      <c r="S268" s="44"/>
      <c r="T268" s="44"/>
      <c r="U268" s="44"/>
      <c r="V268" s="44"/>
      <c r="W268" s="44"/>
      <c r="X268" s="44"/>
      <c r="Y268" s="44"/>
      <c r="Z268" s="44"/>
    </row>
    <row r="269" spans="1:26" ht="13">
      <c r="A269" s="27">
        <v>42736</v>
      </c>
      <c r="B269" s="28">
        <v>5614.79</v>
      </c>
      <c r="C269" s="28">
        <v>8.77</v>
      </c>
      <c r="D269" s="22">
        <v>41.762452107279692</v>
      </c>
      <c r="E269" s="28"/>
      <c r="F269" s="44"/>
      <c r="G269" s="44"/>
      <c r="H269" s="44"/>
      <c r="I269" s="44"/>
      <c r="J269" s="44"/>
      <c r="K269" s="44"/>
      <c r="L269" s="44"/>
      <c r="M269" s="44"/>
      <c r="N269" s="44"/>
      <c r="O269" s="44"/>
      <c r="P269" s="44"/>
      <c r="Q269" s="44"/>
      <c r="R269" s="44"/>
      <c r="S269" s="44"/>
      <c r="T269" s="44"/>
      <c r="U269" s="44"/>
      <c r="V269" s="44"/>
      <c r="W269" s="44"/>
      <c r="X269" s="44"/>
      <c r="Y269" s="44"/>
      <c r="Z269" s="44"/>
    </row>
    <row r="270" spans="1:26" ht="13">
      <c r="A270" s="27">
        <v>42767</v>
      </c>
      <c r="B270" s="28">
        <v>5825.44</v>
      </c>
      <c r="C270" s="28">
        <v>11.74</v>
      </c>
      <c r="D270" s="22">
        <v>31.679389312977108</v>
      </c>
      <c r="E270" s="28"/>
      <c r="F270" s="44"/>
      <c r="G270" s="44"/>
      <c r="H270" s="44"/>
      <c r="I270" s="44"/>
      <c r="J270" s="44"/>
      <c r="K270" s="44"/>
      <c r="L270" s="44"/>
      <c r="M270" s="44"/>
      <c r="N270" s="44"/>
      <c r="O270" s="44"/>
      <c r="P270" s="44"/>
      <c r="Q270" s="44"/>
      <c r="R270" s="44"/>
      <c r="S270" s="44"/>
      <c r="T270" s="44"/>
      <c r="U270" s="44"/>
      <c r="V270" s="44"/>
      <c r="W270" s="44"/>
      <c r="X270" s="44"/>
      <c r="Y270" s="44"/>
      <c r="Z270" s="44"/>
    </row>
    <row r="271" spans="1:26" ht="13">
      <c r="A271" s="27">
        <v>42795</v>
      </c>
      <c r="B271" s="28">
        <v>5911.74</v>
      </c>
      <c r="C271" s="28">
        <v>11.29</v>
      </c>
      <c r="D271" s="22">
        <v>35.741444866920148</v>
      </c>
      <c r="E271" s="28"/>
      <c r="F271" s="44"/>
      <c r="G271" s="44"/>
      <c r="H271" s="44"/>
      <c r="I271" s="44"/>
      <c r="J271" s="44"/>
      <c r="K271" s="44"/>
      <c r="L271" s="44"/>
      <c r="M271" s="44"/>
      <c r="N271" s="44"/>
      <c r="O271" s="44"/>
      <c r="P271" s="44"/>
      <c r="Q271" s="44"/>
      <c r="R271" s="44"/>
      <c r="S271" s="44"/>
      <c r="T271" s="44"/>
      <c r="U271" s="44"/>
      <c r="V271" s="44"/>
      <c r="W271" s="44"/>
      <c r="X271" s="44"/>
      <c r="Y271" s="44"/>
      <c r="Z271" s="44"/>
    </row>
    <row r="272" spans="1:26" ht="13">
      <c r="A272" s="27">
        <v>42826</v>
      </c>
      <c r="B272" s="28">
        <v>6047.61</v>
      </c>
      <c r="C272" s="28">
        <v>16.54</v>
      </c>
      <c r="D272" s="22">
        <v>20.075757575757578</v>
      </c>
      <c r="E272" s="28"/>
      <c r="F272" s="44"/>
      <c r="G272" s="44"/>
      <c r="H272" s="44"/>
      <c r="I272" s="44"/>
      <c r="J272" s="44"/>
      <c r="K272" s="44"/>
      <c r="L272" s="44"/>
      <c r="M272" s="44"/>
      <c r="N272" s="44"/>
      <c r="O272" s="44"/>
      <c r="P272" s="44"/>
      <c r="Q272" s="44"/>
      <c r="R272" s="44"/>
      <c r="S272" s="44"/>
      <c r="T272" s="44"/>
      <c r="U272" s="44"/>
      <c r="V272" s="44"/>
      <c r="W272" s="44"/>
      <c r="X272" s="44"/>
      <c r="Y272" s="44"/>
      <c r="Z272" s="44"/>
    </row>
    <row r="273" spans="1:26" ht="13">
      <c r="A273" s="27">
        <v>42856</v>
      </c>
      <c r="B273" s="28">
        <v>6198.52</v>
      </c>
      <c r="C273" s="28">
        <v>16.43</v>
      </c>
      <c r="D273" s="22">
        <v>20.377358490566039</v>
      </c>
      <c r="E273" s="28"/>
      <c r="F273" s="44"/>
      <c r="G273" s="44"/>
      <c r="H273" s="44"/>
      <c r="I273" s="44"/>
      <c r="J273" s="44"/>
      <c r="K273" s="44"/>
      <c r="L273" s="44"/>
      <c r="M273" s="44"/>
      <c r="N273" s="44"/>
      <c r="O273" s="44"/>
      <c r="P273" s="44"/>
      <c r="Q273" s="44"/>
      <c r="R273" s="44"/>
      <c r="S273" s="44"/>
      <c r="T273" s="44"/>
      <c r="U273" s="44"/>
      <c r="V273" s="44"/>
      <c r="W273" s="44"/>
      <c r="X273" s="44"/>
      <c r="Y273" s="44"/>
      <c r="Z273" s="44"/>
    </row>
    <row r="274" spans="1:26" ht="13">
      <c r="A274" s="27">
        <v>42887</v>
      </c>
      <c r="B274" s="28">
        <v>6140.42</v>
      </c>
      <c r="C274" s="28">
        <v>14.07</v>
      </c>
      <c r="D274" s="22">
        <v>26.691729323308266</v>
      </c>
      <c r="E274" s="28"/>
      <c r="F274" s="44"/>
      <c r="G274" s="44"/>
      <c r="H274" s="44"/>
      <c r="I274" s="44"/>
      <c r="J274" s="44"/>
      <c r="K274" s="44"/>
      <c r="L274" s="44"/>
      <c r="M274" s="44"/>
      <c r="N274" s="44"/>
      <c r="O274" s="44"/>
      <c r="P274" s="44"/>
      <c r="Q274" s="44"/>
      <c r="R274" s="44"/>
      <c r="S274" s="44"/>
      <c r="T274" s="44"/>
      <c r="U274" s="44"/>
      <c r="V274" s="44"/>
      <c r="W274" s="44"/>
      <c r="X274" s="44"/>
      <c r="Y274" s="44"/>
      <c r="Z274" s="44"/>
    </row>
    <row r="275" spans="1:26" ht="13">
      <c r="A275" s="27">
        <v>42917</v>
      </c>
      <c r="B275" s="28">
        <v>6348.12</v>
      </c>
      <c r="C275" s="28">
        <v>13.06</v>
      </c>
      <c r="D275" s="22">
        <v>28.838951310861432</v>
      </c>
      <c r="E275" s="28"/>
      <c r="F275" s="44"/>
      <c r="G275" s="44"/>
      <c r="H275" s="44"/>
      <c r="I275" s="44"/>
      <c r="J275" s="44"/>
      <c r="K275" s="44"/>
      <c r="L275" s="44"/>
      <c r="M275" s="44"/>
      <c r="N275" s="44"/>
      <c r="O275" s="44"/>
      <c r="P275" s="44"/>
      <c r="Q275" s="44"/>
      <c r="R275" s="44"/>
      <c r="S275" s="44"/>
      <c r="T275" s="44"/>
      <c r="U275" s="44"/>
      <c r="V275" s="44"/>
      <c r="W275" s="44"/>
      <c r="X275" s="44"/>
      <c r="Y275" s="44"/>
      <c r="Z275" s="44"/>
    </row>
    <row r="276" spans="1:26" ht="13">
      <c r="A276" s="27">
        <v>42948</v>
      </c>
      <c r="B276" s="28">
        <v>6428.66</v>
      </c>
      <c r="C276" s="28">
        <v>10.35</v>
      </c>
      <c r="D276" s="22">
        <v>39.925373134328353</v>
      </c>
      <c r="E276" s="28"/>
      <c r="F276" s="44"/>
      <c r="G276" s="44"/>
      <c r="H276" s="44"/>
      <c r="I276" s="44"/>
      <c r="J276" s="44"/>
      <c r="K276" s="44"/>
      <c r="L276" s="44"/>
      <c r="M276" s="44"/>
      <c r="N276" s="44"/>
      <c r="O276" s="44"/>
      <c r="P276" s="44"/>
      <c r="Q276" s="44"/>
      <c r="R276" s="44"/>
      <c r="S276" s="44"/>
      <c r="T276" s="44"/>
      <c r="U276" s="44"/>
      <c r="V276" s="44"/>
      <c r="W276" s="44"/>
      <c r="X276" s="44"/>
      <c r="Y276" s="44"/>
      <c r="Z276" s="44"/>
    </row>
    <row r="277" spans="1:26" ht="13">
      <c r="A277" s="27">
        <v>42979</v>
      </c>
      <c r="B277" s="28">
        <v>6495.96</v>
      </c>
      <c r="C277" s="28">
        <v>9.8800000000000008</v>
      </c>
      <c r="D277" s="22">
        <v>40.520446096654275</v>
      </c>
      <c r="E277" s="28"/>
      <c r="F277" s="44"/>
      <c r="G277" s="44"/>
      <c r="H277" s="44"/>
      <c r="I277" s="44"/>
      <c r="J277" s="44"/>
      <c r="K277" s="44"/>
      <c r="L277" s="44"/>
      <c r="M277" s="44"/>
      <c r="N277" s="44"/>
      <c r="O277" s="44"/>
      <c r="P277" s="44"/>
      <c r="Q277" s="44"/>
      <c r="R277" s="44"/>
      <c r="S277" s="44"/>
      <c r="T277" s="44"/>
      <c r="U277" s="44"/>
      <c r="V277" s="44"/>
      <c r="W277" s="44"/>
      <c r="X277" s="44"/>
      <c r="Y277" s="44"/>
      <c r="Z277" s="44"/>
    </row>
    <row r="278" spans="1:26" ht="13">
      <c r="A278" s="27">
        <v>43009</v>
      </c>
      <c r="B278" s="28">
        <v>6727.67</v>
      </c>
      <c r="C278" s="28">
        <v>11.25</v>
      </c>
      <c r="D278" s="22">
        <v>36.666666666666671</v>
      </c>
      <c r="E278" s="28"/>
      <c r="F278" s="44"/>
      <c r="G278" s="44"/>
      <c r="H278" s="44"/>
      <c r="I278" s="44"/>
      <c r="J278" s="44"/>
      <c r="K278" s="44"/>
      <c r="L278" s="44"/>
      <c r="M278" s="44"/>
      <c r="N278" s="44"/>
      <c r="O278" s="44"/>
      <c r="P278" s="44"/>
      <c r="Q278" s="44"/>
      <c r="R278" s="44"/>
      <c r="S278" s="44"/>
      <c r="T278" s="44"/>
      <c r="U278" s="44"/>
      <c r="V278" s="44"/>
      <c r="W278" s="44"/>
      <c r="X278" s="44"/>
      <c r="Y278" s="44"/>
      <c r="Z278" s="44"/>
    </row>
    <row r="279" spans="1:26" ht="13">
      <c r="A279" s="27">
        <v>43040</v>
      </c>
      <c r="B279" s="28">
        <v>6873.97</v>
      </c>
      <c r="C279" s="28">
        <v>10.9</v>
      </c>
      <c r="D279" s="22">
        <v>38.376383763837637</v>
      </c>
      <c r="E279" s="28"/>
      <c r="F279" s="44"/>
      <c r="G279" s="44"/>
      <c r="H279" s="44"/>
      <c r="I279" s="44"/>
      <c r="J279" s="44"/>
      <c r="K279" s="44"/>
      <c r="L279" s="44"/>
      <c r="M279" s="44"/>
      <c r="N279" s="44"/>
      <c r="O279" s="44"/>
      <c r="P279" s="44"/>
      <c r="Q279" s="44"/>
      <c r="R279" s="44"/>
      <c r="S279" s="44"/>
      <c r="T279" s="44"/>
      <c r="U279" s="44"/>
      <c r="V279" s="44"/>
      <c r="W279" s="44"/>
      <c r="X279" s="44"/>
      <c r="Y279" s="44"/>
      <c r="Z279" s="44"/>
    </row>
    <row r="280" spans="1:26" ht="13">
      <c r="A280" s="27">
        <v>43070</v>
      </c>
      <c r="B280" s="28">
        <v>6903.39</v>
      </c>
      <c r="C280" s="28">
        <v>12.43</v>
      </c>
      <c r="D280" s="22">
        <v>31.25</v>
      </c>
      <c r="E280" s="28"/>
      <c r="F280" s="44"/>
      <c r="G280" s="44"/>
      <c r="H280" s="44"/>
      <c r="I280" s="44"/>
      <c r="J280" s="44"/>
      <c r="K280" s="44"/>
      <c r="L280" s="44"/>
      <c r="M280" s="44"/>
      <c r="N280" s="44"/>
      <c r="O280" s="44"/>
      <c r="P280" s="44"/>
      <c r="Q280" s="44"/>
      <c r="R280" s="44"/>
      <c r="S280" s="44"/>
      <c r="T280" s="44"/>
      <c r="U280" s="44"/>
      <c r="V280" s="44"/>
      <c r="W280" s="44"/>
      <c r="X280" s="44"/>
      <c r="Y280" s="44"/>
      <c r="Z280" s="44"/>
    </row>
    <row r="281" spans="1:26" ht="13">
      <c r="A281" s="27">
        <v>43101</v>
      </c>
      <c r="B281" s="28">
        <v>7411.48</v>
      </c>
      <c r="C281" s="28">
        <v>16.75</v>
      </c>
      <c r="D281" s="22">
        <v>19.047619047619051</v>
      </c>
      <c r="E281" s="28"/>
      <c r="F281" s="44"/>
      <c r="G281" s="44"/>
      <c r="H281" s="44"/>
      <c r="I281" s="44"/>
      <c r="J281" s="44"/>
      <c r="K281" s="44"/>
      <c r="L281" s="44"/>
      <c r="M281" s="44"/>
      <c r="N281" s="44"/>
      <c r="O281" s="44"/>
      <c r="P281" s="44"/>
      <c r="Q281" s="44"/>
      <c r="R281" s="44"/>
      <c r="S281" s="44"/>
      <c r="T281" s="44"/>
      <c r="U281" s="44"/>
      <c r="V281" s="44"/>
      <c r="W281" s="44"/>
      <c r="X281" s="44"/>
      <c r="Y281" s="44"/>
      <c r="Z281" s="44"/>
    </row>
    <row r="282" spans="1:26" ht="13">
      <c r="A282" s="27">
        <v>43132</v>
      </c>
      <c r="B282" s="28">
        <v>7273.01</v>
      </c>
      <c r="C282" s="28">
        <v>13.13</v>
      </c>
      <c r="D282" s="22">
        <v>28.467153284671525</v>
      </c>
      <c r="E282" s="28"/>
      <c r="F282" s="44"/>
      <c r="G282" s="44"/>
      <c r="H282" s="44"/>
      <c r="I282" s="44"/>
      <c r="J282" s="44"/>
      <c r="K282" s="44"/>
      <c r="L282" s="44"/>
      <c r="M282" s="44"/>
      <c r="N282" s="44"/>
      <c r="O282" s="44"/>
      <c r="P282" s="44"/>
      <c r="Q282" s="44"/>
      <c r="R282" s="44"/>
      <c r="S282" s="44"/>
      <c r="T282" s="44"/>
      <c r="U282" s="44"/>
      <c r="V282" s="44"/>
      <c r="W282" s="44"/>
      <c r="X282" s="44"/>
      <c r="Y282" s="44"/>
      <c r="Z282" s="44"/>
    </row>
    <row r="283" spans="1:26" ht="13">
      <c r="A283" s="27">
        <v>43160</v>
      </c>
      <c r="B283" s="28">
        <v>7063.44</v>
      </c>
      <c r="C283" s="28">
        <v>8.74</v>
      </c>
      <c r="D283" s="22">
        <v>45.272727272727273</v>
      </c>
      <c r="E283" s="28"/>
      <c r="F283" s="44"/>
      <c r="G283" s="44"/>
      <c r="H283" s="44"/>
      <c r="I283" s="44"/>
      <c r="J283" s="44"/>
      <c r="K283" s="44"/>
      <c r="L283" s="44"/>
      <c r="M283" s="44"/>
      <c r="N283" s="44"/>
      <c r="O283" s="44"/>
      <c r="P283" s="44"/>
      <c r="Q283" s="44"/>
      <c r="R283" s="44"/>
      <c r="S283" s="44"/>
      <c r="T283" s="44"/>
      <c r="U283" s="44"/>
      <c r="V283" s="44"/>
      <c r="W283" s="44"/>
      <c r="X283" s="44"/>
      <c r="Y283" s="44"/>
      <c r="Z283" s="44"/>
    </row>
    <row r="284" spans="1:26" ht="13">
      <c r="A284" s="27">
        <v>43191</v>
      </c>
      <c r="B284" s="28">
        <v>7066.27</v>
      </c>
      <c r="C284" s="28">
        <v>5.03</v>
      </c>
      <c r="D284" s="22">
        <v>59.782608695652172</v>
      </c>
      <c r="E284" s="28"/>
      <c r="F284" s="44"/>
      <c r="G284" s="44"/>
      <c r="H284" s="44"/>
      <c r="I284" s="44"/>
      <c r="J284" s="44"/>
      <c r="K284" s="44"/>
      <c r="L284" s="44"/>
      <c r="M284" s="44"/>
      <c r="N284" s="44"/>
      <c r="O284" s="44"/>
      <c r="P284" s="44"/>
      <c r="Q284" s="44"/>
      <c r="R284" s="44"/>
      <c r="S284" s="44"/>
      <c r="T284" s="44"/>
      <c r="U284" s="44"/>
      <c r="V284" s="44"/>
      <c r="W284" s="44"/>
      <c r="X284" s="44"/>
      <c r="Y284" s="44"/>
      <c r="Z284" s="44"/>
    </row>
    <row r="285" spans="1:26" ht="13">
      <c r="A285" s="27">
        <v>43221</v>
      </c>
      <c r="B285" s="28">
        <v>7442.12</v>
      </c>
      <c r="C285" s="28">
        <v>8.27</v>
      </c>
      <c r="D285" s="22">
        <v>47.292418772563174</v>
      </c>
      <c r="E285" s="28"/>
      <c r="F285" s="44"/>
      <c r="G285" s="44"/>
      <c r="H285" s="44"/>
      <c r="I285" s="44"/>
      <c r="J285" s="44"/>
      <c r="K285" s="44"/>
      <c r="L285" s="44"/>
      <c r="M285" s="44"/>
      <c r="N285" s="44"/>
      <c r="O285" s="44"/>
      <c r="P285" s="44"/>
      <c r="Q285" s="44"/>
      <c r="R285" s="44"/>
      <c r="S285" s="44"/>
      <c r="T285" s="44"/>
      <c r="U285" s="44"/>
      <c r="V285" s="44"/>
      <c r="W285" s="44"/>
      <c r="X285" s="44"/>
      <c r="Y285" s="44"/>
      <c r="Z285" s="44"/>
    </row>
    <row r="286" spans="1:26" ht="13">
      <c r="A286" s="27">
        <v>43252</v>
      </c>
      <c r="B286" s="28">
        <v>7510.3</v>
      </c>
      <c r="C286" s="28">
        <v>8.7899999999999991</v>
      </c>
      <c r="D286" s="22">
        <v>43.884892086330943</v>
      </c>
      <c r="E286" s="28"/>
      <c r="F286" s="44"/>
      <c r="G286" s="44"/>
      <c r="H286" s="44"/>
      <c r="I286" s="44"/>
      <c r="J286" s="44"/>
      <c r="K286" s="44"/>
      <c r="L286" s="44"/>
      <c r="M286" s="44"/>
      <c r="N286" s="44"/>
      <c r="O286" s="44"/>
      <c r="P286" s="44"/>
      <c r="Q286" s="44"/>
      <c r="R286" s="44"/>
      <c r="S286" s="44"/>
      <c r="T286" s="44"/>
      <c r="U286" s="44"/>
      <c r="V286" s="44"/>
      <c r="W286" s="44"/>
      <c r="X286" s="44"/>
      <c r="Y286" s="44"/>
      <c r="Z286" s="44"/>
    </row>
    <row r="287" spans="1:26" ht="13">
      <c r="A287" s="27">
        <v>43282</v>
      </c>
      <c r="B287" s="28">
        <v>7671.79</v>
      </c>
      <c r="C287" s="28">
        <v>3.51</v>
      </c>
      <c r="D287" s="22">
        <v>63.799283154121866</v>
      </c>
      <c r="E287" s="28"/>
      <c r="F287" s="44"/>
      <c r="G287" s="44"/>
      <c r="H287" s="44"/>
      <c r="I287" s="44"/>
      <c r="J287" s="44"/>
      <c r="K287" s="44"/>
      <c r="L287" s="44"/>
      <c r="M287" s="44"/>
      <c r="N287" s="44"/>
      <c r="O287" s="44"/>
      <c r="P287" s="44"/>
      <c r="Q287" s="44"/>
      <c r="R287" s="44"/>
      <c r="S287" s="44"/>
      <c r="T287" s="44"/>
      <c r="U287" s="44"/>
      <c r="V287" s="44"/>
      <c r="W287" s="44"/>
      <c r="X287" s="44"/>
      <c r="Y287" s="44"/>
      <c r="Z287" s="44"/>
    </row>
    <row r="288" spans="1:26" ht="13">
      <c r="A288" s="27">
        <v>43313</v>
      </c>
      <c r="B288" s="28">
        <v>8109.54</v>
      </c>
      <c r="C288" s="28">
        <v>11.5</v>
      </c>
      <c r="D288" s="22">
        <v>34.642857142857139</v>
      </c>
      <c r="E288" s="28"/>
      <c r="F288" s="44"/>
      <c r="G288" s="44"/>
      <c r="H288" s="44"/>
      <c r="I288" s="44"/>
      <c r="J288" s="44"/>
      <c r="K288" s="44"/>
      <c r="L288" s="44"/>
      <c r="M288" s="44"/>
      <c r="N288" s="44"/>
      <c r="O288" s="44"/>
      <c r="P288" s="44"/>
      <c r="Q288" s="44"/>
      <c r="R288" s="44"/>
      <c r="S288" s="44"/>
      <c r="T288" s="44"/>
      <c r="U288" s="44"/>
      <c r="V288" s="44"/>
      <c r="W288" s="44"/>
      <c r="X288" s="44"/>
      <c r="Y288" s="44"/>
      <c r="Z288" s="44"/>
    </row>
    <row r="289" spans="1:26" ht="13">
      <c r="A289" s="27">
        <v>43344</v>
      </c>
      <c r="B289" s="28">
        <v>8046.35</v>
      </c>
      <c r="C289" s="28">
        <v>13.92</v>
      </c>
      <c r="D289" s="22">
        <v>25.978647686832744</v>
      </c>
      <c r="E289" s="28"/>
      <c r="F289" s="44"/>
      <c r="G289" s="44"/>
      <c r="H289" s="44"/>
      <c r="I289" s="44"/>
      <c r="J289" s="44"/>
      <c r="K289" s="44"/>
      <c r="L289" s="44"/>
      <c r="M289" s="44"/>
      <c r="N289" s="44"/>
      <c r="O289" s="44"/>
      <c r="P289" s="44"/>
      <c r="Q289" s="44"/>
      <c r="R289" s="44"/>
      <c r="S289" s="44"/>
      <c r="T289" s="44"/>
      <c r="U289" s="44"/>
      <c r="V289" s="44"/>
      <c r="W289" s="44"/>
      <c r="X289" s="44"/>
      <c r="Y289" s="44"/>
      <c r="Z289" s="44"/>
    </row>
    <row r="290" spans="1:26" ht="13">
      <c r="A290" s="27">
        <v>43374</v>
      </c>
      <c r="B290" s="28">
        <v>7305.9</v>
      </c>
      <c r="C290" s="28">
        <v>3.39</v>
      </c>
      <c r="D290" s="22">
        <v>64.184397163120565</v>
      </c>
      <c r="E290" s="28"/>
      <c r="F290" s="44"/>
      <c r="G290" s="44"/>
      <c r="H290" s="44"/>
      <c r="I290" s="44"/>
      <c r="J290" s="44"/>
      <c r="K290" s="44"/>
      <c r="L290" s="44"/>
      <c r="M290" s="44"/>
      <c r="N290" s="44"/>
      <c r="O290" s="44"/>
      <c r="P290" s="44"/>
      <c r="Q290" s="44"/>
      <c r="R290" s="44"/>
      <c r="S290" s="44"/>
      <c r="T290" s="44"/>
      <c r="U290" s="44"/>
      <c r="V290" s="44"/>
      <c r="W290" s="44"/>
      <c r="X290" s="44"/>
      <c r="Y290" s="44"/>
      <c r="Z290" s="44"/>
    </row>
    <row r="291" spans="1:26" ht="13">
      <c r="A291" s="27">
        <v>43405</v>
      </c>
      <c r="B291" s="28">
        <v>7330.54</v>
      </c>
      <c r="C291" s="28">
        <v>-1.5</v>
      </c>
      <c r="D291" s="22">
        <v>74.911660777385151</v>
      </c>
      <c r="E291" s="28"/>
      <c r="F291" s="44"/>
      <c r="G291" s="44"/>
      <c r="H291" s="44"/>
      <c r="I291" s="44"/>
      <c r="J291" s="44"/>
      <c r="K291" s="44"/>
      <c r="L291" s="44"/>
      <c r="M291" s="44"/>
      <c r="N291" s="44"/>
      <c r="O291" s="44"/>
      <c r="P291" s="44"/>
      <c r="Q291" s="44"/>
      <c r="R291" s="44"/>
      <c r="S291" s="44"/>
      <c r="T291" s="44"/>
      <c r="U291" s="44"/>
      <c r="V291" s="44"/>
      <c r="W291" s="44"/>
      <c r="X291" s="44"/>
      <c r="Y291" s="44"/>
      <c r="Z291" s="44"/>
    </row>
    <row r="292" spans="1:26" ht="13">
      <c r="A292" s="27">
        <v>43435</v>
      </c>
      <c r="B292" s="28">
        <v>6635.28</v>
      </c>
      <c r="C292" s="28">
        <v>-11.65</v>
      </c>
      <c r="D292" s="22">
        <v>88.732394366197184</v>
      </c>
      <c r="E292" s="28"/>
      <c r="F292" s="44"/>
      <c r="G292" s="44"/>
      <c r="H292" s="44"/>
      <c r="I292" s="44"/>
      <c r="J292" s="44"/>
      <c r="K292" s="44"/>
      <c r="L292" s="44"/>
      <c r="M292" s="44"/>
      <c r="N292" s="44"/>
      <c r="O292" s="44"/>
      <c r="P292" s="44"/>
      <c r="Q292" s="44"/>
      <c r="R292" s="44"/>
      <c r="S292" s="44"/>
      <c r="T292" s="44"/>
      <c r="U292" s="44"/>
      <c r="V292" s="44"/>
      <c r="W292" s="44"/>
      <c r="X292" s="44"/>
      <c r="Y292" s="44"/>
      <c r="Z292" s="44"/>
    </row>
    <row r="293" spans="1:26" ht="13">
      <c r="A293" s="27">
        <v>43466</v>
      </c>
      <c r="B293" s="28">
        <v>7281.74</v>
      </c>
      <c r="C293" s="28">
        <v>-5.08</v>
      </c>
      <c r="D293" s="22">
        <v>80</v>
      </c>
      <c r="E293" s="28"/>
      <c r="F293" s="44"/>
      <c r="G293" s="44"/>
      <c r="H293" s="44"/>
      <c r="I293" s="44"/>
      <c r="J293" s="44"/>
      <c r="K293" s="44"/>
      <c r="L293" s="44"/>
      <c r="M293" s="44"/>
      <c r="N293" s="44"/>
      <c r="O293" s="44"/>
      <c r="P293" s="44"/>
      <c r="Q293" s="44"/>
      <c r="R293" s="44"/>
      <c r="S293" s="44"/>
      <c r="T293" s="44"/>
      <c r="U293" s="44"/>
      <c r="V293" s="44"/>
      <c r="W293" s="44"/>
      <c r="X293" s="44"/>
      <c r="Y293" s="44"/>
      <c r="Z293" s="44"/>
    </row>
    <row r="294" spans="1:26" ht="13">
      <c r="A294" s="27">
        <v>43497</v>
      </c>
      <c r="B294" s="28">
        <v>7532.53</v>
      </c>
      <c r="C294" s="28">
        <v>-7.12</v>
      </c>
      <c r="D294" s="22">
        <v>83.91608391608392</v>
      </c>
      <c r="E294" s="28"/>
      <c r="F294" s="44"/>
      <c r="G294" s="44"/>
      <c r="H294" s="44"/>
      <c r="I294" s="44"/>
      <c r="J294" s="44"/>
      <c r="K294" s="44"/>
      <c r="L294" s="44"/>
      <c r="M294" s="44"/>
      <c r="N294" s="44"/>
      <c r="O294" s="44"/>
      <c r="P294" s="44"/>
      <c r="Q294" s="44"/>
      <c r="R294" s="44"/>
      <c r="S294" s="44"/>
      <c r="T294" s="44"/>
      <c r="U294" s="44"/>
      <c r="V294" s="44"/>
      <c r="W294" s="44"/>
      <c r="X294" s="44"/>
      <c r="Y294" s="44"/>
      <c r="Z294" s="44"/>
    </row>
    <row r="295" spans="1:26" ht="13">
      <c r="A295" s="27">
        <v>43525</v>
      </c>
      <c r="B295" s="28">
        <v>7729.32</v>
      </c>
      <c r="C295" s="28">
        <v>-3.94</v>
      </c>
      <c r="D295" s="22">
        <v>77.700348432055748</v>
      </c>
      <c r="E295" s="28"/>
      <c r="F295" s="44"/>
      <c r="G295" s="44"/>
      <c r="H295" s="44"/>
      <c r="I295" s="44"/>
      <c r="J295" s="44"/>
      <c r="K295" s="44"/>
      <c r="L295" s="44"/>
      <c r="M295" s="44"/>
      <c r="N295" s="44"/>
      <c r="O295" s="44"/>
      <c r="P295" s="44"/>
      <c r="Q295" s="44"/>
      <c r="R295" s="44"/>
      <c r="S295" s="44"/>
      <c r="T295" s="44"/>
      <c r="U295" s="44"/>
      <c r="V295" s="44"/>
      <c r="W295" s="44"/>
      <c r="X295" s="44"/>
      <c r="Y295" s="44"/>
      <c r="Z295" s="44"/>
    </row>
    <row r="296" spans="1:26" ht="13">
      <c r="A296" s="27">
        <v>43556</v>
      </c>
      <c r="B296" s="28">
        <v>8095.39</v>
      </c>
      <c r="C296" s="28">
        <v>10.81</v>
      </c>
      <c r="D296" s="22">
        <v>38.194444444444443</v>
      </c>
      <c r="E296" s="28"/>
      <c r="F296" s="44"/>
      <c r="G296" s="44"/>
      <c r="H296" s="44"/>
      <c r="I296" s="44"/>
      <c r="J296" s="44"/>
      <c r="K296" s="44"/>
      <c r="L296" s="44"/>
      <c r="M296" s="44"/>
      <c r="N296" s="44"/>
      <c r="O296" s="44"/>
      <c r="P296" s="44"/>
      <c r="Q296" s="44"/>
      <c r="R296" s="44"/>
      <c r="S296" s="44"/>
      <c r="T296" s="44"/>
      <c r="U296" s="44"/>
      <c r="V296" s="44"/>
      <c r="W296" s="44"/>
      <c r="X296" s="44"/>
      <c r="Y296" s="44"/>
      <c r="Z296" s="44"/>
    </row>
    <row r="297" spans="1:26" ht="13">
      <c r="A297" s="27">
        <v>43586</v>
      </c>
      <c r="B297" s="28">
        <v>7453.15</v>
      </c>
      <c r="C297" s="28">
        <v>1.67</v>
      </c>
      <c r="D297" s="22">
        <v>69.550173010380618</v>
      </c>
      <c r="E297" s="28"/>
      <c r="F297" s="44"/>
      <c r="G297" s="44"/>
      <c r="H297" s="44"/>
      <c r="I297" s="44"/>
      <c r="J297" s="44"/>
      <c r="K297" s="44"/>
      <c r="L297" s="44"/>
      <c r="M297" s="44"/>
      <c r="N297" s="44"/>
      <c r="O297" s="44"/>
      <c r="P297" s="44"/>
      <c r="Q297" s="44"/>
      <c r="R297" s="44"/>
      <c r="S297" s="44"/>
      <c r="T297" s="44"/>
      <c r="U297" s="44"/>
      <c r="V297" s="44"/>
      <c r="W297" s="44"/>
      <c r="X297" s="44"/>
      <c r="Y297" s="44"/>
      <c r="Z297" s="44"/>
    </row>
    <row r="298" spans="1:26" ht="13">
      <c r="A298" s="27">
        <v>43617</v>
      </c>
      <c r="B298" s="28">
        <v>8006.24</v>
      </c>
      <c r="C298" s="28">
        <v>20.66</v>
      </c>
      <c r="D298" s="22">
        <v>13.620689655172413</v>
      </c>
      <c r="E298" s="28"/>
      <c r="F298" s="44"/>
      <c r="G298" s="44"/>
      <c r="H298" s="44"/>
      <c r="I298" s="44"/>
      <c r="J298" s="44"/>
      <c r="K298" s="44"/>
      <c r="L298" s="44"/>
      <c r="M298" s="44"/>
      <c r="N298" s="44"/>
      <c r="O298" s="44"/>
      <c r="P298" s="44"/>
      <c r="Q298" s="44"/>
      <c r="R298" s="44"/>
      <c r="S298" s="44"/>
      <c r="T298" s="44"/>
      <c r="U298" s="44"/>
      <c r="V298" s="44"/>
      <c r="W298" s="44"/>
      <c r="X298" s="44"/>
      <c r="Y298" s="44"/>
      <c r="Z298" s="44"/>
    </row>
    <row r="299" spans="1:26" ht="13">
      <c r="A299" s="27">
        <v>43647</v>
      </c>
      <c r="B299" s="28">
        <v>8175.42</v>
      </c>
      <c r="C299" s="28">
        <v>12.27</v>
      </c>
      <c r="D299" s="22">
        <v>30.927835051546396</v>
      </c>
      <c r="E299" s="28"/>
      <c r="F299" s="44"/>
      <c r="G299" s="44"/>
      <c r="H299" s="44"/>
      <c r="I299" s="44"/>
      <c r="J299" s="44"/>
      <c r="K299" s="44"/>
      <c r="L299" s="44"/>
      <c r="M299" s="44"/>
      <c r="N299" s="44"/>
      <c r="O299" s="44"/>
      <c r="P299" s="44"/>
      <c r="Q299" s="44"/>
      <c r="R299" s="44"/>
      <c r="S299" s="44"/>
      <c r="T299" s="44"/>
      <c r="U299" s="44"/>
      <c r="V299" s="44"/>
      <c r="W299" s="44"/>
      <c r="X299" s="44"/>
      <c r="Y299" s="44"/>
      <c r="Z299" s="44"/>
    </row>
    <row r="300" spans="1:26" ht="13">
      <c r="A300" s="27">
        <v>43678</v>
      </c>
      <c r="B300" s="28">
        <v>7962.88</v>
      </c>
      <c r="C300" s="28">
        <v>5.71</v>
      </c>
      <c r="D300" s="22">
        <v>55.821917808219176</v>
      </c>
      <c r="E300" s="28"/>
      <c r="F300" s="44"/>
      <c r="G300" s="44"/>
      <c r="H300" s="44"/>
      <c r="I300" s="44"/>
      <c r="J300" s="44"/>
      <c r="K300" s="44"/>
      <c r="L300" s="44"/>
      <c r="M300" s="44"/>
      <c r="N300" s="44"/>
      <c r="O300" s="44"/>
      <c r="P300" s="44"/>
      <c r="Q300" s="44"/>
      <c r="R300" s="44"/>
      <c r="S300" s="44"/>
      <c r="T300" s="44"/>
      <c r="U300" s="44"/>
      <c r="V300" s="44"/>
      <c r="W300" s="44"/>
      <c r="X300" s="44"/>
      <c r="Y300" s="44"/>
      <c r="Z300" s="44"/>
    </row>
    <row r="301" spans="1:26" ht="13">
      <c r="A301" s="27">
        <v>43709</v>
      </c>
      <c r="B301" s="28">
        <v>7999.33</v>
      </c>
      <c r="C301" s="28">
        <v>3.49</v>
      </c>
      <c r="D301" s="22">
        <v>63.139931740614337</v>
      </c>
      <c r="E301" s="28"/>
      <c r="F301" s="44"/>
      <c r="G301" s="44"/>
      <c r="H301" s="44"/>
      <c r="I301" s="44"/>
      <c r="J301" s="44"/>
      <c r="K301" s="44"/>
      <c r="L301" s="44"/>
      <c r="M301" s="44"/>
      <c r="N301" s="44"/>
      <c r="O301" s="44"/>
      <c r="P301" s="44"/>
      <c r="Q301" s="44"/>
      <c r="R301" s="44"/>
      <c r="S301" s="44"/>
      <c r="T301" s="44"/>
      <c r="U301" s="44"/>
      <c r="V301" s="44"/>
      <c r="W301" s="44"/>
      <c r="X301" s="44"/>
      <c r="Y301" s="44"/>
      <c r="Z301" s="44"/>
    </row>
    <row r="302" spans="1:26" ht="13">
      <c r="A302" s="27">
        <v>43739</v>
      </c>
      <c r="B302" s="28">
        <v>8292.36</v>
      </c>
      <c r="C302" s="28">
        <v>2.4300000000000002</v>
      </c>
      <c r="D302" s="22">
        <v>66.326530612244909</v>
      </c>
      <c r="E302" s="28"/>
      <c r="F302" s="44"/>
      <c r="G302" s="44"/>
      <c r="H302" s="44"/>
      <c r="I302" s="44"/>
      <c r="J302" s="44"/>
      <c r="K302" s="44"/>
      <c r="L302" s="44"/>
      <c r="M302" s="44"/>
      <c r="N302" s="44"/>
      <c r="O302" s="44"/>
      <c r="P302" s="44"/>
      <c r="Q302" s="44"/>
      <c r="R302" s="44"/>
      <c r="S302" s="44"/>
      <c r="T302" s="44"/>
      <c r="U302" s="44"/>
      <c r="V302" s="44"/>
      <c r="W302" s="44"/>
      <c r="X302" s="44"/>
      <c r="Y302" s="44"/>
      <c r="Z302" s="44"/>
    </row>
    <row r="303" spans="1:26" ht="13">
      <c r="A303" s="27">
        <v>43770</v>
      </c>
      <c r="B303" s="28">
        <v>8665.4699999999993</v>
      </c>
      <c r="C303" s="28">
        <v>16.27</v>
      </c>
      <c r="D303" s="22">
        <v>19.66101694915254</v>
      </c>
      <c r="E303" s="28"/>
      <c r="F303" s="44"/>
      <c r="G303" s="44"/>
      <c r="H303" s="44"/>
      <c r="I303" s="44"/>
      <c r="J303" s="44"/>
      <c r="K303" s="44"/>
      <c r="L303" s="44"/>
      <c r="M303" s="44"/>
      <c r="N303" s="44"/>
      <c r="O303" s="44"/>
      <c r="P303" s="44"/>
      <c r="Q303" s="44"/>
      <c r="R303" s="44"/>
      <c r="S303" s="44"/>
      <c r="T303" s="44"/>
      <c r="U303" s="44"/>
      <c r="V303" s="44"/>
      <c r="W303" s="44"/>
      <c r="X303" s="44"/>
      <c r="Y303" s="44"/>
      <c r="Z303" s="44"/>
    </row>
    <row r="304" spans="1:26" ht="13">
      <c r="A304" s="27">
        <v>43800</v>
      </c>
      <c r="B304" s="28">
        <v>8972.6</v>
      </c>
      <c r="C304" s="28">
        <v>12.07</v>
      </c>
      <c r="D304" s="22">
        <v>31.081081081081081</v>
      </c>
      <c r="E304" s="28"/>
      <c r="F304" s="44"/>
      <c r="G304" s="44"/>
      <c r="H304" s="44"/>
      <c r="I304" s="44"/>
      <c r="J304" s="44"/>
      <c r="K304" s="44"/>
      <c r="L304" s="44"/>
      <c r="M304" s="44"/>
      <c r="N304" s="44"/>
      <c r="O304" s="44"/>
      <c r="P304" s="44"/>
      <c r="Q304" s="44"/>
      <c r="R304" s="44"/>
      <c r="S304" s="44"/>
      <c r="T304" s="44"/>
      <c r="U304" s="44"/>
      <c r="V304" s="44"/>
      <c r="W304" s="44"/>
      <c r="X304" s="44"/>
      <c r="Y304" s="44"/>
      <c r="Z304" s="44"/>
    </row>
    <row r="305" spans="1:26" ht="13">
      <c r="A305" s="27">
        <v>43831</v>
      </c>
      <c r="B305" s="28">
        <v>9150.94</v>
      </c>
      <c r="C305" s="28">
        <v>11.93</v>
      </c>
      <c r="D305" s="22">
        <v>31.313131313131322</v>
      </c>
      <c r="E305" s="28"/>
      <c r="F305" s="44"/>
      <c r="G305" s="44"/>
      <c r="H305" s="44"/>
      <c r="I305" s="44"/>
      <c r="J305" s="44"/>
      <c r="K305" s="44"/>
      <c r="L305" s="44"/>
      <c r="M305" s="44"/>
      <c r="N305" s="44"/>
      <c r="O305" s="44"/>
      <c r="P305" s="44"/>
      <c r="Q305" s="44"/>
      <c r="R305" s="44"/>
      <c r="S305" s="44"/>
      <c r="T305" s="44"/>
      <c r="U305" s="44"/>
      <c r="V305" s="44"/>
      <c r="W305" s="44"/>
      <c r="X305" s="44"/>
      <c r="Y305" s="44"/>
      <c r="Z305" s="44"/>
    </row>
    <row r="306" spans="1:26" ht="13">
      <c r="A306" s="27">
        <v>43862</v>
      </c>
      <c r="B306" s="28">
        <v>8567.3700000000008</v>
      </c>
      <c r="C306" s="28">
        <v>7.59</v>
      </c>
      <c r="D306" s="22">
        <v>49.496644295302019</v>
      </c>
      <c r="E306" s="28"/>
      <c r="F306" s="44"/>
      <c r="G306" s="44"/>
      <c r="H306" s="44"/>
      <c r="I306" s="44"/>
      <c r="J306" s="44"/>
      <c r="K306" s="44"/>
      <c r="L306" s="44"/>
      <c r="M306" s="44"/>
      <c r="N306" s="44"/>
      <c r="O306" s="44"/>
      <c r="P306" s="44"/>
      <c r="Q306" s="44"/>
      <c r="R306" s="44"/>
      <c r="S306" s="44"/>
      <c r="T306" s="44"/>
      <c r="U306" s="44"/>
      <c r="V306" s="44"/>
      <c r="W306" s="44"/>
      <c r="X306" s="44"/>
      <c r="Y306" s="44"/>
      <c r="Z306" s="44"/>
    </row>
    <row r="307" spans="1:26" ht="13">
      <c r="A307" s="27">
        <v>43891</v>
      </c>
      <c r="B307" s="28">
        <v>7700.1</v>
      </c>
      <c r="C307" s="28">
        <v>-3.74</v>
      </c>
      <c r="D307" s="22">
        <v>77.926421404682273</v>
      </c>
      <c r="E307" s="28"/>
      <c r="F307" s="44"/>
      <c r="G307" s="44"/>
      <c r="H307" s="44"/>
      <c r="I307" s="44"/>
      <c r="J307" s="44"/>
      <c r="K307" s="44"/>
      <c r="L307" s="44"/>
      <c r="M307" s="44"/>
      <c r="N307" s="44"/>
      <c r="O307" s="44"/>
      <c r="P307" s="44"/>
      <c r="Q307" s="44"/>
      <c r="R307" s="44"/>
      <c r="S307" s="44"/>
      <c r="T307" s="44"/>
      <c r="U307" s="44"/>
      <c r="V307" s="44"/>
      <c r="W307" s="44"/>
      <c r="X307" s="44"/>
      <c r="Y307" s="44"/>
      <c r="Z307" s="44"/>
    </row>
    <row r="308" spans="1:26" ht="13">
      <c r="A308" s="27">
        <v>43922</v>
      </c>
      <c r="B308" s="28">
        <v>8889.5499999999993</v>
      </c>
      <c r="C308" s="28">
        <v>7.2</v>
      </c>
      <c r="D308" s="22">
        <v>51</v>
      </c>
      <c r="E308" s="28"/>
      <c r="F308" s="44"/>
      <c r="G308" s="44"/>
      <c r="H308" s="44"/>
      <c r="I308" s="44"/>
      <c r="J308" s="44"/>
      <c r="K308" s="44"/>
      <c r="L308" s="44"/>
      <c r="M308" s="44"/>
      <c r="N308" s="44"/>
      <c r="O308" s="44"/>
      <c r="P308" s="44"/>
      <c r="Q308" s="44"/>
      <c r="R308" s="44"/>
      <c r="S308" s="44"/>
      <c r="T308" s="44"/>
      <c r="U308" s="44"/>
      <c r="V308" s="44"/>
      <c r="W308" s="44"/>
      <c r="X308" s="44"/>
      <c r="Y308" s="44"/>
      <c r="Z308" s="44"/>
    </row>
    <row r="309" spans="1:26" ht="13">
      <c r="A309" s="27">
        <v>43952</v>
      </c>
      <c r="B309" s="28">
        <v>9489.8700000000008</v>
      </c>
      <c r="C309" s="28">
        <v>9.51</v>
      </c>
      <c r="D309" s="22">
        <v>41.528239202657801</v>
      </c>
      <c r="E309" s="28"/>
      <c r="F309" s="44"/>
      <c r="G309" s="44"/>
      <c r="H309" s="44"/>
      <c r="I309" s="44"/>
      <c r="J309" s="44"/>
      <c r="K309" s="44"/>
      <c r="L309" s="44"/>
      <c r="M309" s="44"/>
      <c r="N309" s="44"/>
      <c r="O309" s="44"/>
      <c r="P309" s="44"/>
      <c r="Q309" s="44"/>
      <c r="R309" s="44"/>
      <c r="S309" s="44"/>
      <c r="T309" s="44"/>
      <c r="U309" s="44"/>
      <c r="V309" s="44"/>
      <c r="W309" s="44"/>
      <c r="X309" s="44"/>
      <c r="Y309" s="44"/>
      <c r="Z309" s="44"/>
    </row>
    <row r="310" spans="1:26" ht="13">
      <c r="A310" s="27">
        <v>43983</v>
      </c>
      <c r="B310" s="28">
        <v>10058.77</v>
      </c>
      <c r="C310" s="28">
        <v>12.11</v>
      </c>
      <c r="D310" s="22">
        <v>30.463576158940398</v>
      </c>
      <c r="E310" s="28"/>
      <c r="F310" s="44"/>
      <c r="G310" s="44"/>
      <c r="H310" s="44"/>
      <c r="I310" s="44"/>
      <c r="J310" s="44"/>
      <c r="K310" s="44"/>
      <c r="L310" s="44"/>
      <c r="M310" s="44"/>
      <c r="N310" s="44"/>
      <c r="O310" s="44"/>
      <c r="P310" s="44"/>
      <c r="Q310" s="44"/>
      <c r="R310" s="44"/>
      <c r="S310" s="44"/>
      <c r="T310" s="44"/>
      <c r="U310" s="44"/>
      <c r="V310" s="44"/>
      <c r="W310" s="44"/>
      <c r="X310" s="44"/>
      <c r="Y310" s="44"/>
      <c r="Z310" s="44"/>
    </row>
    <row r="311" spans="1:26" ht="13">
      <c r="A311" s="27">
        <v>44013</v>
      </c>
      <c r="B311" s="28">
        <v>10745.27</v>
      </c>
      <c r="C311" s="28">
        <v>17.420000000000002</v>
      </c>
      <c r="D311" s="22">
        <v>16.5016501650165</v>
      </c>
      <c r="E311" s="28"/>
      <c r="F311" s="44"/>
      <c r="G311" s="44"/>
      <c r="H311" s="44"/>
      <c r="I311" s="44"/>
      <c r="J311" s="44"/>
      <c r="K311" s="44"/>
      <c r="L311" s="44"/>
      <c r="M311" s="44"/>
      <c r="N311" s="44"/>
      <c r="O311" s="44"/>
      <c r="P311" s="44"/>
      <c r="Q311" s="44"/>
      <c r="R311" s="44"/>
      <c r="S311" s="44"/>
      <c r="T311" s="44"/>
      <c r="U311" s="44"/>
      <c r="V311" s="44"/>
      <c r="W311" s="44"/>
      <c r="X311" s="44"/>
      <c r="Y311" s="44"/>
      <c r="Z311" s="44"/>
    </row>
    <row r="312" spans="1:26" ht="13">
      <c r="A312" s="27">
        <v>44044</v>
      </c>
      <c r="B312" s="28">
        <v>11775.46</v>
      </c>
      <c r="C312" s="28">
        <v>37.450000000000003</v>
      </c>
      <c r="D312" s="22">
        <v>3.2894736842105345</v>
      </c>
      <c r="E312" s="28"/>
      <c r="F312" s="44"/>
      <c r="G312" s="44"/>
      <c r="H312" s="44"/>
      <c r="I312" s="44"/>
      <c r="J312" s="44"/>
      <c r="K312" s="44"/>
      <c r="L312" s="44"/>
      <c r="M312" s="44"/>
      <c r="N312" s="44"/>
      <c r="O312" s="44"/>
      <c r="P312" s="44"/>
      <c r="Q312" s="44"/>
      <c r="R312" s="44"/>
      <c r="S312" s="44"/>
      <c r="T312" s="44"/>
      <c r="U312" s="44"/>
      <c r="V312" s="44"/>
      <c r="W312" s="44"/>
      <c r="X312" s="44"/>
      <c r="Y312" s="44"/>
      <c r="Z312" s="44"/>
    </row>
    <row r="313" spans="1:26" ht="13">
      <c r="A313" s="27">
        <v>44075</v>
      </c>
      <c r="B313" s="28">
        <v>11167.68</v>
      </c>
      <c r="C313" s="28">
        <v>45.03</v>
      </c>
      <c r="D313" s="22">
        <v>2.2950819672131217</v>
      </c>
      <c r="E313" s="28"/>
      <c r="F313" s="44"/>
      <c r="G313" s="44"/>
      <c r="H313" s="44"/>
      <c r="I313" s="44"/>
      <c r="J313" s="44"/>
      <c r="K313" s="44"/>
      <c r="L313" s="44"/>
      <c r="M313" s="44"/>
      <c r="N313" s="44"/>
      <c r="O313" s="44"/>
      <c r="P313" s="44"/>
      <c r="Q313" s="44"/>
      <c r="R313" s="44"/>
      <c r="S313" s="44"/>
      <c r="T313" s="44"/>
      <c r="U313" s="44"/>
      <c r="V313" s="44"/>
      <c r="W313" s="44"/>
      <c r="X313" s="44"/>
      <c r="Y313" s="44"/>
      <c r="Z313" s="44"/>
    </row>
    <row r="314" spans="1:26" ht="13">
      <c r="A314" s="27">
        <v>44105</v>
      </c>
      <c r="B314" s="28">
        <v>10911.59</v>
      </c>
      <c r="C314" s="28">
        <v>22.75</v>
      </c>
      <c r="D314" s="22">
        <v>11.111111111111114</v>
      </c>
      <c r="E314" s="28"/>
      <c r="F314" s="44"/>
      <c r="G314" s="44"/>
      <c r="H314" s="44"/>
      <c r="I314" s="44"/>
      <c r="J314" s="44"/>
      <c r="K314" s="44"/>
      <c r="L314" s="44"/>
      <c r="M314" s="44"/>
      <c r="N314" s="44"/>
      <c r="O314" s="44"/>
      <c r="P314" s="44"/>
      <c r="Q314" s="44"/>
      <c r="R314" s="44"/>
      <c r="S314" s="44"/>
      <c r="T314" s="44"/>
      <c r="U314" s="44"/>
      <c r="V314" s="44"/>
      <c r="W314" s="44"/>
      <c r="X314" s="44"/>
      <c r="Y314" s="44"/>
      <c r="Z314" s="44"/>
    </row>
    <row r="315" spans="1:26" ht="13">
      <c r="A315" s="27">
        <v>44136</v>
      </c>
      <c r="B315" s="28">
        <v>12198.74</v>
      </c>
      <c r="C315" s="28">
        <v>28.54</v>
      </c>
      <c r="D315" s="22">
        <v>7.1661237785016283</v>
      </c>
      <c r="E315" s="28"/>
      <c r="F315" s="44"/>
      <c r="G315" s="44"/>
      <c r="H315" s="44"/>
      <c r="I315" s="44"/>
      <c r="J315" s="44"/>
      <c r="K315" s="44"/>
      <c r="L315" s="44"/>
      <c r="M315" s="44"/>
      <c r="N315" s="44"/>
      <c r="O315" s="44"/>
      <c r="P315" s="44"/>
      <c r="Q315" s="44"/>
      <c r="R315" s="44"/>
      <c r="S315" s="44"/>
      <c r="T315" s="44"/>
      <c r="U315" s="44"/>
      <c r="V315" s="44"/>
      <c r="W315" s="44"/>
      <c r="X315" s="44"/>
      <c r="Y315" s="44"/>
      <c r="Z315" s="44"/>
    </row>
    <row r="316" spans="1:26" ht="13">
      <c r="A316" s="27">
        <v>44166</v>
      </c>
      <c r="B316" s="28">
        <v>12888.28</v>
      </c>
      <c r="C316" s="28">
        <v>28.13</v>
      </c>
      <c r="D316" s="22">
        <v>7.7922077922077904</v>
      </c>
      <c r="E316" s="28"/>
      <c r="F316" s="44"/>
      <c r="G316" s="44"/>
      <c r="H316" s="44"/>
      <c r="I316" s="44"/>
      <c r="J316" s="44"/>
      <c r="K316" s="44"/>
      <c r="L316" s="44"/>
      <c r="M316" s="44"/>
      <c r="N316" s="44"/>
      <c r="O316" s="44"/>
      <c r="P316" s="44"/>
      <c r="Q316" s="44"/>
      <c r="R316" s="44"/>
      <c r="S316" s="44"/>
      <c r="T316" s="44"/>
      <c r="U316" s="44"/>
      <c r="V316" s="44"/>
      <c r="W316" s="44"/>
      <c r="X316" s="44"/>
      <c r="Y316" s="44"/>
      <c r="Z316" s="44"/>
    </row>
    <row r="317" spans="1:26" ht="13">
      <c r="A317" s="27">
        <v>44197</v>
      </c>
      <c r="B317" s="28">
        <v>13070.69</v>
      </c>
      <c r="C317" s="28">
        <v>21.64</v>
      </c>
      <c r="D317" s="22">
        <v>13.26860841423948</v>
      </c>
      <c r="E317" s="28"/>
      <c r="F317" s="44"/>
      <c r="G317" s="44"/>
      <c r="H317" s="44"/>
      <c r="I317" s="44"/>
      <c r="J317" s="44"/>
      <c r="K317" s="44"/>
      <c r="L317" s="44"/>
      <c r="M317" s="44"/>
      <c r="N317" s="44"/>
      <c r="O317" s="44"/>
      <c r="P317" s="44"/>
      <c r="Q317" s="44"/>
      <c r="R317" s="44"/>
      <c r="S317" s="44"/>
      <c r="T317" s="44"/>
      <c r="U317" s="44"/>
      <c r="V317" s="44"/>
      <c r="W317" s="44"/>
      <c r="X317" s="44"/>
      <c r="Y317" s="44"/>
      <c r="Z317" s="44"/>
    </row>
    <row r="318" spans="1:26" ht="13">
      <c r="A318" s="27">
        <v>44228</v>
      </c>
      <c r="B318" s="28">
        <v>13192.35</v>
      </c>
      <c r="C318" s="28">
        <v>12.03</v>
      </c>
      <c r="D318" s="22">
        <v>32.58064516129032</v>
      </c>
      <c r="E318" s="28"/>
      <c r="F318" s="44"/>
      <c r="G318" s="44"/>
      <c r="H318" s="44"/>
      <c r="I318" s="44"/>
      <c r="J318" s="44"/>
      <c r="K318" s="44"/>
      <c r="L318" s="44"/>
      <c r="M318" s="44"/>
      <c r="N318" s="44"/>
      <c r="O318" s="44"/>
      <c r="P318" s="44"/>
      <c r="Q318" s="44"/>
      <c r="R318" s="44"/>
      <c r="S318" s="44"/>
      <c r="T318" s="44"/>
      <c r="U318" s="44"/>
      <c r="V318" s="44"/>
      <c r="W318" s="44"/>
      <c r="X318" s="44"/>
      <c r="Y318" s="44"/>
      <c r="Z318" s="44"/>
    </row>
    <row r="319" spans="1:26" ht="13">
      <c r="A319" s="27">
        <v>44256</v>
      </c>
      <c r="B319" s="28">
        <v>13246.87</v>
      </c>
      <c r="C319" s="28">
        <v>18.62</v>
      </c>
      <c r="D319" s="22">
        <v>16.720257234726688</v>
      </c>
      <c r="E319" s="28"/>
      <c r="F319" s="44"/>
      <c r="G319" s="44"/>
      <c r="H319" s="44"/>
      <c r="I319" s="44"/>
      <c r="J319" s="44"/>
      <c r="K319" s="44"/>
      <c r="L319" s="44"/>
      <c r="M319" s="44"/>
      <c r="N319" s="44"/>
      <c r="O319" s="44"/>
      <c r="P319" s="44"/>
      <c r="Q319" s="44"/>
      <c r="R319" s="44"/>
      <c r="S319" s="44"/>
      <c r="T319" s="44"/>
      <c r="U319" s="44"/>
      <c r="V319" s="44"/>
      <c r="W319" s="44"/>
      <c r="X319" s="44"/>
      <c r="Y319" s="44"/>
      <c r="Z319" s="44"/>
    </row>
    <row r="320" spans="1:26" ht="13">
      <c r="A320" s="27">
        <v>44287</v>
      </c>
      <c r="B320" s="28">
        <v>13962.68</v>
      </c>
      <c r="C320" s="28">
        <v>27.96</v>
      </c>
      <c r="D320" s="22">
        <v>8.3333333333333428</v>
      </c>
      <c r="E320" s="28"/>
      <c r="F320" s="44"/>
      <c r="G320" s="44"/>
      <c r="H320" s="44"/>
      <c r="I320" s="44"/>
      <c r="J320" s="44"/>
      <c r="K320" s="44"/>
      <c r="L320" s="44"/>
      <c r="M320" s="44"/>
      <c r="N320" s="44"/>
      <c r="O320" s="44"/>
      <c r="P320" s="44"/>
      <c r="Q320" s="44"/>
      <c r="R320" s="44"/>
      <c r="S320" s="44"/>
      <c r="T320" s="44"/>
      <c r="U320" s="44"/>
      <c r="V320" s="44"/>
      <c r="W320" s="44"/>
      <c r="X320" s="44"/>
      <c r="Y320" s="44"/>
      <c r="Z320" s="44"/>
    </row>
    <row r="321" spans="1:26" ht="13">
      <c r="A321" s="27">
        <v>44317</v>
      </c>
      <c r="B321" s="28">
        <v>13748.74</v>
      </c>
      <c r="C321" s="28">
        <v>12.71</v>
      </c>
      <c r="D321" s="22">
        <v>30.351437699680503</v>
      </c>
      <c r="E321" s="28"/>
      <c r="F321" s="44"/>
      <c r="G321" s="44"/>
      <c r="H321" s="44"/>
      <c r="I321" s="44"/>
      <c r="J321" s="44"/>
      <c r="K321" s="44"/>
      <c r="L321" s="44"/>
      <c r="M321" s="44"/>
      <c r="N321" s="44"/>
      <c r="O321" s="44"/>
      <c r="P321" s="44"/>
      <c r="Q321" s="44"/>
      <c r="R321" s="44"/>
      <c r="S321" s="44"/>
      <c r="T321" s="44"/>
      <c r="U321" s="44"/>
      <c r="V321" s="44"/>
      <c r="W321" s="44"/>
      <c r="X321" s="44"/>
      <c r="Y321" s="44"/>
      <c r="Z321" s="44"/>
    </row>
    <row r="322" spans="1:26" ht="13">
      <c r="A322" s="27">
        <v>44348</v>
      </c>
      <c r="B322" s="28">
        <v>14503.95</v>
      </c>
      <c r="C322" s="28">
        <v>12.54</v>
      </c>
      <c r="D322" s="22">
        <v>31.847133757961785</v>
      </c>
      <c r="E322" s="28"/>
      <c r="F322" s="44"/>
      <c r="G322" s="44"/>
      <c r="H322" s="44"/>
      <c r="I322" s="44"/>
      <c r="J322" s="44"/>
      <c r="K322" s="44"/>
      <c r="L322" s="44"/>
      <c r="M322" s="44"/>
      <c r="N322" s="44"/>
      <c r="O322" s="44"/>
      <c r="P322" s="44"/>
      <c r="Q322" s="44"/>
      <c r="R322" s="44"/>
      <c r="S322" s="44"/>
      <c r="T322" s="44"/>
      <c r="U322" s="44"/>
      <c r="V322" s="44"/>
      <c r="W322" s="44"/>
      <c r="X322" s="44"/>
      <c r="Y322" s="44"/>
      <c r="Z322" s="44"/>
    </row>
    <row r="323" spans="1:26" ht="13">
      <c r="A323" s="27">
        <v>44378</v>
      </c>
      <c r="B323" s="28">
        <v>14672.68</v>
      </c>
      <c r="C323" s="28">
        <v>12.26</v>
      </c>
      <c r="D323" s="22">
        <v>32.698412698412696</v>
      </c>
      <c r="E323" s="28"/>
      <c r="F323" s="44"/>
      <c r="G323" s="44"/>
      <c r="H323" s="44"/>
      <c r="I323" s="44"/>
      <c r="J323" s="44"/>
      <c r="K323" s="44"/>
      <c r="L323" s="44"/>
      <c r="M323" s="44"/>
      <c r="N323" s="44"/>
      <c r="O323" s="44"/>
      <c r="P323" s="44"/>
      <c r="Q323" s="44"/>
      <c r="R323" s="44"/>
      <c r="S323" s="44"/>
      <c r="T323" s="44"/>
      <c r="U323" s="44"/>
      <c r="V323" s="44"/>
      <c r="W323" s="44"/>
      <c r="X323" s="44"/>
      <c r="Y323" s="44"/>
      <c r="Z323" s="44"/>
    </row>
    <row r="324" spans="1:26" ht="13">
      <c r="A324" s="27">
        <v>44409</v>
      </c>
      <c r="B324" s="28">
        <v>15259.24</v>
      </c>
      <c r="C324" s="28">
        <v>15.67</v>
      </c>
      <c r="D324" s="22">
        <v>22.151898734177209</v>
      </c>
      <c r="E324" s="28"/>
      <c r="F324" s="44"/>
      <c r="G324" s="44"/>
      <c r="H324" s="44"/>
      <c r="I324" s="44"/>
      <c r="J324" s="44"/>
      <c r="K324" s="44"/>
      <c r="L324" s="44"/>
      <c r="M324" s="44"/>
      <c r="N324" s="44"/>
      <c r="O324" s="44"/>
      <c r="P324" s="44"/>
      <c r="Q324" s="44"/>
      <c r="R324" s="44"/>
      <c r="S324" s="44"/>
      <c r="T324" s="44"/>
      <c r="U324" s="44"/>
      <c r="V324" s="44"/>
      <c r="W324" s="44"/>
      <c r="X324" s="44"/>
      <c r="Y324" s="44"/>
      <c r="Z324" s="44"/>
    </row>
    <row r="325" spans="1:26" ht="13">
      <c r="A325" s="27">
        <v>44440</v>
      </c>
      <c r="B325" s="28">
        <v>14448.58</v>
      </c>
      <c r="C325" s="28">
        <v>9.07</v>
      </c>
      <c r="D325" s="22">
        <v>44.952681388012614</v>
      </c>
      <c r="E325" s="28"/>
      <c r="F325" s="44"/>
      <c r="G325" s="44"/>
      <c r="H325" s="44"/>
      <c r="I325" s="44"/>
      <c r="J325" s="44"/>
      <c r="K325" s="44"/>
      <c r="L325" s="44"/>
      <c r="M325" s="44"/>
      <c r="N325" s="44"/>
      <c r="O325" s="44"/>
      <c r="P325" s="44"/>
      <c r="Q325" s="44"/>
      <c r="R325" s="44"/>
      <c r="S325" s="44"/>
      <c r="T325" s="44"/>
      <c r="U325" s="44"/>
      <c r="V325" s="44"/>
      <c r="W325" s="44"/>
      <c r="X325" s="44"/>
      <c r="Y325" s="44"/>
      <c r="Z325" s="44"/>
    </row>
    <row r="326" spans="1:26" ht="13">
      <c r="A326" s="27">
        <v>44470</v>
      </c>
      <c r="B326" s="28">
        <v>15498.39</v>
      </c>
      <c r="C326" s="28">
        <v>11</v>
      </c>
      <c r="D326" s="22">
        <v>40.566037735849058</v>
      </c>
      <c r="E326" s="28"/>
      <c r="F326" s="44"/>
      <c r="G326" s="44"/>
      <c r="H326" s="44"/>
      <c r="I326" s="44"/>
      <c r="J326" s="44"/>
      <c r="K326" s="44"/>
      <c r="L326" s="44"/>
      <c r="M326" s="44"/>
      <c r="N326" s="44"/>
      <c r="O326" s="44"/>
      <c r="P326" s="44"/>
      <c r="Q326" s="44"/>
      <c r="R326" s="44"/>
      <c r="S326" s="44"/>
      <c r="T326" s="44"/>
      <c r="U326" s="44"/>
      <c r="V326" s="44"/>
      <c r="W326" s="44"/>
      <c r="X326" s="44"/>
      <c r="Y326" s="44"/>
      <c r="Z326" s="44"/>
    </row>
    <row r="327" spans="1:26" ht="13">
      <c r="A327" s="27">
        <v>44501</v>
      </c>
      <c r="B327" s="28">
        <v>15537.69</v>
      </c>
      <c r="C327" s="28">
        <v>13.01</v>
      </c>
      <c r="D327" s="22">
        <v>29.153605015673975</v>
      </c>
      <c r="E327" s="28"/>
      <c r="F327" s="44"/>
      <c r="G327" s="44"/>
      <c r="H327" s="44"/>
      <c r="I327" s="44"/>
      <c r="J327" s="44"/>
      <c r="K327" s="44"/>
      <c r="L327" s="44"/>
      <c r="M327" s="44"/>
      <c r="N327" s="44"/>
      <c r="O327" s="44"/>
      <c r="P327" s="44"/>
      <c r="Q327" s="44"/>
      <c r="R327" s="44"/>
      <c r="S327" s="44"/>
      <c r="T327" s="44"/>
      <c r="U327" s="44"/>
      <c r="V327" s="44"/>
      <c r="W327" s="44"/>
      <c r="X327" s="44"/>
      <c r="Y327" s="44"/>
      <c r="Z327" s="44"/>
    </row>
    <row r="328" spans="1:26" ht="13">
      <c r="A328" s="27">
        <v>44531</v>
      </c>
      <c r="B328" s="28">
        <v>15644.97</v>
      </c>
      <c r="C328" s="28">
        <v>7.87</v>
      </c>
      <c r="D328" s="22">
        <v>50.9375</v>
      </c>
      <c r="E328" s="28"/>
      <c r="F328" s="44"/>
      <c r="G328" s="44"/>
      <c r="H328" s="44"/>
      <c r="I328" s="44"/>
      <c r="J328" s="44"/>
      <c r="K328" s="44"/>
      <c r="L328" s="44"/>
      <c r="M328" s="44"/>
      <c r="N328" s="44"/>
      <c r="O328" s="44"/>
      <c r="P328" s="44"/>
      <c r="Q328" s="44"/>
      <c r="R328" s="44"/>
      <c r="S328" s="44"/>
      <c r="T328" s="44"/>
      <c r="U328" s="44"/>
      <c r="V328" s="44"/>
      <c r="W328" s="44"/>
      <c r="X328" s="44"/>
      <c r="Y328" s="44"/>
      <c r="Z328" s="44"/>
    </row>
    <row r="329" spans="1:26" ht="13">
      <c r="A329" s="27">
        <v>44562</v>
      </c>
      <c r="B329" s="28">
        <v>14239.88</v>
      </c>
      <c r="C329" s="28">
        <v>-2.95</v>
      </c>
      <c r="D329" s="22">
        <v>78.19314641744549</v>
      </c>
      <c r="E329" s="28"/>
      <c r="F329" s="44"/>
      <c r="G329" s="44"/>
      <c r="H329" s="44"/>
      <c r="I329" s="44"/>
      <c r="J329" s="44"/>
      <c r="K329" s="44"/>
      <c r="L329" s="44"/>
      <c r="M329" s="44"/>
      <c r="N329" s="44"/>
      <c r="O329" s="44"/>
      <c r="P329" s="44"/>
      <c r="Q329" s="44"/>
      <c r="R329" s="44"/>
      <c r="S329" s="44"/>
      <c r="T329" s="44"/>
      <c r="U329" s="44"/>
      <c r="V329" s="44"/>
      <c r="W329" s="44"/>
      <c r="X329" s="44"/>
      <c r="Y329" s="44"/>
      <c r="Z329" s="44"/>
    </row>
    <row r="330" spans="1:26" ht="13">
      <c r="A330" s="27">
        <v>44593</v>
      </c>
      <c r="B330" s="28">
        <v>13751.4</v>
      </c>
      <c r="C330" s="28">
        <v>-9.8800000000000008</v>
      </c>
      <c r="D330" s="22">
        <v>89.130434782608688</v>
      </c>
      <c r="E330" s="28"/>
      <c r="F330" s="44"/>
      <c r="G330" s="44"/>
      <c r="H330" s="44"/>
      <c r="I330" s="44"/>
      <c r="J330" s="44"/>
      <c r="K330" s="44"/>
      <c r="L330" s="44"/>
      <c r="M330" s="44"/>
      <c r="N330" s="44"/>
      <c r="O330" s="44"/>
      <c r="P330" s="44"/>
      <c r="Q330" s="44"/>
      <c r="R330" s="44"/>
      <c r="S330" s="44"/>
      <c r="T330" s="44"/>
      <c r="U330" s="44"/>
      <c r="V330" s="44"/>
      <c r="W330" s="44"/>
      <c r="X330" s="44"/>
      <c r="Y330" s="44"/>
      <c r="Z330" s="44"/>
    </row>
    <row r="331" spans="1:26" ht="13">
      <c r="A331" s="27">
        <v>44621</v>
      </c>
      <c r="B331" s="28">
        <v>14220.52</v>
      </c>
      <c r="C331" s="28">
        <v>-1.58</v>
      </c>
      <c r="D331" s="22">
        <v>76.160990712074295</v>
      </c>
      <c r="E331" s="28"/>
      <c r="F331" s="44"/>
      <c r="G331" s="44"/>
      <c r="H331" s="44"/>
      <c r="I331" s="44"/>
      <c r="J331" s="44"/>
      <c r="K331" s="44"/>
      <c r="L331" s="44"/>
      <c r="M331" s="44"/>
      <c r="N331" s="44"/>
      <c r="O331" s="44"/>
      <c r="P331" s="44"/>
      <c r="Q331" s="44"/>
      <c r="R331" s="44"/>
      <c r="S331" s="44"/>
      <c r="T331" s="44"/>
      <c r="U331" s="44"/>
      <c r="V331" s="44"/>
      <c r="W331" s="44"/>
      <c r="X331" s="44"/>
      <c r="Y331" s="44"/>
      <c r="Z331" s="44"/>
    </row>
    <row r="332" spans="1:26" ht="13">
      <c r="A332" s="27">
        <v>44652</v>
      </c>
      <c r="B332" s="28">
        <v>12334.64</v>
      </c>
      <c r="C332" s="28">
        <v>-20.41</v>
      </c>
      <c r="D332" s="22">
        <v>94.444444444444443</v>
      </c>
      <c r="E332" s="28"/>
      <c r="F332" s="44"/>
      <c r="G332" s="44"/>
      <c r="H332" s="44"/>
      <c r="I332" s="44"/>
      <c r="J332" s="44"/>
      <c r="K332" s="44"/>
      <c r="L332" s="44"/>
      <c r="M332" s="44"/>
      <c r="N332" s="44"/>
      <c r="O332" s="44"/>
      <c r="P332" s="44"/>
      <c r="Q332" s="44"/>
      <c r="R332" s="44"/>
      <c r="S332" s="44"/>
      <c r="T332" s="44"/>
      <c r="U332" s="44"/>
      <c r="V332" s="44"/>
      <c r="W332" s="44"/>
      <c r="X332" s="44"/>
      <c r="Y332" s="44"/>
      <c r="Z332" s="44"/>
    </row>
    <row r="333" spans="1:26" ht="13">
      <c r="A333" s="27">
        <v>44682</v>
      </c>
      <c r="B333" s="28">
        <v>12081.39</v>
      </c>
      <c r="C333" s="28">
        <v>-22.24</v>
      </c>
      <c r="D333" s="22">
        <v>94.769230769230774</v>
      </c>
      <c r="E333" s="28"/>
      <c r="F333" s="44"/>
      <c r="G333" s="44"/>
      <c r="H333" s="44"/>
      <c r="I333" s="44"/>
      <c r="J333" s="44"/>
      <c r="K333" s="44"/>
      <c r="L333" s="44"/>
      <c r="M333" s="44"/>
      <c r="N333" s="44"/>
      <c r="O333" s="44"/>
      <c r="P333" s="44"/>
      <c r="Q333" s="44"/>
      <c r="R333" s="44"/>
      <c r="S333" s="44"/>
      <c r="T333" s="44"/>
      <c r="U333" s="44"/>
      <c r="V333" s="44"/>
      <c r="W333" s="44"/>
      <c r="X333" s="44"/>
      <c r="Y333" s="44"/>
      <c r="Z333" s="44"/>
    </row>
    <row r="334" spans="1:26" ht="13">
      <c r="A334" s="27">
        <v>44713</v>
      </c>
      <c r="B334" s="28">
        <v>11028.74</v>
      </c>
      <c r="C334" s="28">
        <v>-29.51</v>
      </c>
      <c r="D334" s="22">
        <v>96.932515337423311</v>
      </c>
      <c r="E334" s="28"/>
      <c r="F334" s="44"/>
      <c r="G334" s="44"/>
      <c r="H334" s="44"/>
      <c r="I334" s="44"/>
      <c r="J334" s="44"/>
      <c r="K334" s="44"/>
      <c r="L334" s="44"/>
      <c r="M334" s="44"/>
      <c r="N334" s="44"/>
      <c r="O334" s="44"/>
      <c r="P334" s="44"/>
      <c r="Q334" s="44"/>
      <c r="R334" s="44"/>
      <c r="S334" s="44"/>
      <c r="T334" s="44"/>
      <c r="U334" s="44"/>
      <c r="V334" s="44"/>
      <c r="W334" s="44"/>
      <c r="X334" s="44"/>
      <c r="Y334" s="44"/>
      <c r="Z334" s="44"/>
    </row>
    <row r="335" spans="1:26" ht="13">
      <c r="A335" s="27">
        <v>44743</v>
      </c>
      <c r="B335" s="28">
        <v>12390.69</v>
      </c>
      <c r="C335" s="28">
        <v>-12.99</v>
      </c>
      <c r="D335" s="22">
        <v>90.214067278287459</v>
      </c>
      <c r="E335" s="28"/>
      <c r="F335" s="44"/>
      <c r="G335" s="44"/>
      <c r="H335" s="44"/>
      <c r="I335" s="44"/>
      <c r="J335" s="44"/>
      <c r="K335" s="44"/>
      <c r="L335" s="44"/>
      <c r="M335" s="44"/>
      <c r="N335" s="44"/>
      <c r="O335" s="44"/>
      <c r="P335" s="44"/>
      <c r="Q335" s="44"/>
      <c r="R335" s="44"/>
      <c r="S335" s="44"/>
      <c r="T335" s="44"/>
      <c r="U335" s="44"/>
      <c r="V335" s="44"/>
      <c r="W335" s="44"/>
      <c r="X335" s="44"/>
      <c r="Y335" s="44"/>
      <c r="Z335" s="44"/>
    </row>
    <row r="336" spans="1:26" ht="13">
      <c r="A336" s="27">
        <v>44774</v>
      </c>
      <c r="B336" s="28">
        <v>11816.2</v>
      </c>
      <c r="C336" s="28">
        <v>-14.07</v>
      </c>
      <c r="D336" s="22">
        <v>90.853658536585371</v>
      </c>
      <c r="E336" s="28"/>
      <c r="F336" s="44"/>
      <c r="G336" s="44"/>
      <c r="H336" s="44"/>
      <c r="I336" s="44"/>
      <c r="J336" s="44"/>
      <c r="K336" s="44"/>
      <c r="L336" s="44"/>
      <c r="M336" s="44"/>
      <c r="N336" s="44"/>
      <c r="O336" s="44"/>
      <c r="P336" s="44"/>
      <c r="Q336" s="44"/>
      <c r="R336" s="44"/>
      <c r="S336" s="44"/>
      <c r="T336" s="44"/>
      <c r="U336" s="44"/>
      <c r="V336" s="44"/>
      <c r="W336" s="44"/>
      <c r="X336" s="44"/>
      <c r="Y336" s="44"/>
      <c r="Z336" s="44"/>
    </row>
    <row r="337" spans="1:26" ht="13">
      <c r="A337" s="27">
        <v>44805</v>
      </c>
      <c r="B337" s="28">
        <v>10575.62</v>
      </c>
      <c r="C337" s="28">
        <v>-25.63</v>
      </c>
      <c r="D337" s="22">
        <v>95.440729483282681</v>
      </c>
      <c r="E337" s="28"/>
      <c r="F337" s="44"/>
      <c r="G337" s="44"/>
      <c r="H337" s="44"/>
      <c r="I337" s="44"/>
      <c r="J337" s="44"/>
      <c r="K337" s="44"/>
      <c r="L337" s="44"/>
      <c r="M337" s="44"/>
      <c r="N337" s="44"/>
      <c r="O337" s="44"/>
      <c r="P337" s="44"/>
      <c r="Q337" s="44"/>
      <c r="R337" s="44"/>
      <c r="S337" s="44"/>
      <c r="T337" s="44"/>
      <c r="U337" s="44"/>
      <c r="V337" s="44"/>
      <c r="W337" s="44"/>
      <c r="X337" s="44"/>
      <c r="Y337" s="44"/>
      <c r="Z337" s="44"/>
    </row>
    <row r="338" spans="1:26" ht="13">
      <c r="A338" s="27">
        <v>44835</v>
      </c>
      <c r="B338" s="28">
        <v>10988.15</v>
      </c>
      <c r="C338" s="28">
        <v>-10.92</v>
      </c>
      <c r="D338" s="22">
        <v>88.181818181818187</v>
      </c>
      <c r="E338" s="28"/>
      <c r="F338" s="44"/>
      <c r="G338" s="44"/>
      <c r="H338" s="44"/>
      <c r="I338" s="44"/>
      <c r="J338" s="44"/>
      <c r="K338" s="44"/>
      <c r="L338" s="44"/>
      <c r="M338" s="44"/>
      <c r="N338" s="44"/>
      <c r="O338" s="44"/>
      <c r="P338" s="44"/>
      <c r="Q338" s="44"/>
      <c r="R338" s="44"/>
      <c r="S338" s="44"/>
      <c r="T338" s="44"/>
      <c r="U338" s="44"/>
      <c r="V338" s="44"/>
      <c r="W338" s="44"/>
      <c r="X338" s="44"/>
      <c r="Y338" s="44"/>
      <c r="Z338" s="44"/>
    </row>
    <row r="339" spans="1:26" ht="13">
      <c r="A339" s="27">
        <v>44866</v>
      </c>
      <c r="B339" s="28">
        <v>11468</v>
      </c>
      <c r="C339" s="28">
        <v>-5.08</v>
      </c>
      <c r="D339" s="22">
        <v>79.909365558912384</v>
      </c>
      <c r="E339" s="28"/>
      <c r="F339" s="44"/>
      <c r="G339" s="44"/>
      <c r="H339" s="44"/>
      <c r="I339" s="44"/>
      <c r="J339" s="44"/>
      <c r="K339" s="44"/>
      <c r="L339" s="44"/>
      <c r="M339" s="44"/>
      <c r="N339" s="44"/>
      <c r="O339" s="44"/>
      <c r="P339" s="44"/>
      <c r="Q339" s="44"/>
      <c r="R339" s="44"/>
      <c r="S339" s="44"/>
      <c r="T339" s="44"/>
      <c r="U339" s="44"/>
      <c r="V339" s="44"/>
      <c r="W339" s="44"/>
      <c r="X339" s="44"/>
      <c r="Y339" s="44"/>
      <c r="Z339" s="44"/>
    </row>
    <row r="340" spans="1:26" ht="13">
      <c r="A340" s="27">
        <v>44896</v>
      </c>
      <c r="B340" s="28">
        <v>10466.48</v>
      </c>
      <c r="C340" s="28">
        <v>-5.0999999999999996</v>
      </c>
      <c r="D340" s="22">
        <v>80.120481927710841</v>
      </c>
      <c r="E340" s="28"/>
      <c r="F340" s="44"/>
      <c r="G340" s="44"/>
      <c r="H340" s="44"/>
      <c r="I340" s="44"/>
      <c r="J340" s="44"/>
      <c r="K340" s="44"/>
      <c r="L340" s="44"/>
      <c r="M340" s="44"/>
      <c r="N340" s="44"/>
      <c r="O340" s="44"/>
      <c r="P340" s="44"/>
      <c r="Q340" s="44"/>
      <c r="R340" s="44"/>
      <c r="S340" s="44"/>
      <c r="T340" s="44"/>
      <c r="U340" s="44"/>
      <c r="V340" s="44"/>
      <c r="W340" s="44"/>
      <c r="X340" s="44"/>
      <c r="Y340" s="44"/>
      <c r="Z340" s="44"/>
    </row>
    <row r="341" spans="1:26" ht="13">
      <c r="A341" s="27">
        <v>44927</v>
      </c>
      <c r="B341" s="28">
        <v>11584.55</v>
      </c>
      <c r="C341" s="28">
        <v>-6.51</v>
      </c>
      <c r="D341" s="22">
        <v>82.882882882882882</v>
      </c>
      <c r="E341" s="28"/>
      <c r="F341" s="44"/>
      <c r="G341" s="44"/>
      <c r="H341" s="44"/>
      <c r="I341" s="44"/>
      <c r="J341" s="44"/>
      <c r="K341" s="44"/>
      <c r="L341" s="44"/>
      <c r="M341" s="44"/>
      <c r="N341" s="44"/>
      <c r="O341" s="44"/>
      <c r="P341" s="44"/>
      <c r="Q341" s="44"/>
      <c r="R341" s="44"/>
      <c r="S341" s="44"/>
      <c r="T341" s="44"/>
      <c r="U341" s="44"/>
      <c r="V341" s="44"/>
      <c r="W341" s="44"/>
      <c r="X341" s="44"/>
      <c r="Y341" s="44"/>
      <c r="Z341" s="44"/>
    </row>
    <row r="342" spans="1:26" ht="13">
      <c r="A342" s="27">
        <v>44958</v>
      </c>
      <c r="B342" s="28">
        <v>11455.54</v>
      </c>
      <c r="C342" s="28">
        <v>-3.05</v>
      </c>
      <c r="D342" s="22">
        <v>75.748502994011972</v>
      </c>
      <c r="E342" s="28"/>
      <c r="F342" s="44"/>
      <c r="G342" s="44"/>
      <c r="H342" s="44"/>
      <c r="I342" s="44"/>
      <c r="J342" s="44"/>
      <c r="K342" s="44"/>
      <c r="L342" s="44"/>
      <c r="M342" s="44"/>
      <c r="N342" s="44"/>
      <c r="O342" s="44"/>
      <c r="P342" s="44"/>
      <c r="Q342" s="44"/>
      <c r="R342" s="44"/>
      <c r="S342" s="44"/>
      <c r="T342" s="44"/>
      <c r="U342" s="44"/>
      <c r="V342" s="44"/>
      <c r="W342" s="44"/>
      <c r="X342" s="44"/>
      <c r="Y342" s="44"/>
      <c r="Z342" s="44"/>
    </row>
    <row r="343" spans="1:26" ht="13">
      <c r="A343" s="27">
        <v>44986</v>
      </c>
      <c r="B343" s="28">
        <v>12221.91</v>
      </c>
      <c r="C343" s="28">
        <v>15.57</v>
      </c>
      <c r="D343" s="22">
        <v>21.492537313432834</v>
      </c>
      <c r="E343" s="28"/>
      <c r="F343" s="44"/>
      <c r="G343" s="44"/>
      <c r="H343" s="44"/>
      <c r="I343" s="44"/>
      <c r="J343" s="44"/>
      <c r="K343" s="44"/>
      <c r="L343" s="44"/>
      <c r="M343" s="44"/>
      <c r="N343" s="44"/>
      <c r="O343" s="44"/>
      <c r="P343" s="44"/>
      <c r="Q343" s="44"/>
      <c r="R343" s="44"/>
      <c r="S343" s="44"/>
      <c r="T343" s="44"/>
      <c r="U343" s="44"/>
      <c r="V343" s="44"/>
      <c r="W343" s="44"/>
      <c r="X343" s="44"/>
      <c r="Y343" s="44"/>
      <c r="Z343" s="44"/>
    </row>
    <row r="344" spans="1:26" ht="13">
      <c r="A344" s="27">
        <v>45017</v>
      </c>
      <c r="B344" s="28">
        <v>12226.58</v>
      </c>
      <c r="C344" s="28">
        <v>11.27</v>
      </c>
      <c r="D344" s="22">
        <v>37.5</v>
      </c>
      <c r="E344" s="28"/>
      <c r="F344" s="44"/>
      <c r="G344" s="44"/>
      <c r="H344" s="44"/>
      <c r="I344" s="44"/>
      <c r="J344" s="44"/>
      <c r="K344" s="44"/>
      <c r="L344" s="44"/>
      <c r="M344" s="44"/>
      <c r="N344" s="44"/>
      <c r="O344" s="44"/>
      <c r="P344" s="44"/>
      <c r="Q344" s="44"/>
      <c r="R344" s="44"/>
      <c r="S344" s="44"/>
      <c r="T344" s="44"/>
      <c r="U344" s="44"/>
      <c r="V344" s="44"/>
      <c r="W344" s="44"/>
      <c r="X344" s="44"/>
      <c r="Y344" s="44"/>
      <c r="Z344" s="44"/>
    </row>
    <row r="345" spans="1:26" ht="13">
      <c r="A345" s="27">
        <v>45047</v>
      </c>
      <c r="B345" s="28">
        <v>12935.29</v>
      </c>
      <c r="C345" s="28">
        <v>12.79</v>
      </c>
      <c r="D345" s="22">
        <v>28.7833827893175</v>
      </c>
      <c r="E345" s="28"/>
      <c r="F345" s="44"/>
      <c r="G345" s="44"/>
      <c r="H345" s="44"/>
      <c r="I345" s="44"/>
      <c r="J345" s="44"/>
      <c r="K345" s="44"/>
      <c r="L345" s="44"/>
      <c r="M345" s="44"/>
      <c r="N345" s="44"/>
      <c r="O345" s="44"/>
      <c r="P345" s="44"/>
      <c r="Q345" s="44"/>
      <c r="R345" s="44"/>
      <c r="S345" s="44"/>
      <c r="T345" s="44"/>
      <c r="U345" s="44"/>
      <c r="V345" s="44"/>
      <c r="W345" s="44"/>
      <c r="X345" s="44"/>
      <c r="Y345" s="44"/>
      <c r="Z345" s="44"/>
    </row>
    <row r="346" spans="1:26" ht="13">
      <c r="A346" s="27">
        <v>45078</v>
      </c>
      <c r="B346" s="28">
        <v>13787.92</v>
      </c>
      <c r="C346" s="28">
        <v>31.73</v>
      </c>
      <c r="D346" s="22">
        <v>5.6213017751479271</v>
      </c>
      <c r="E346" s="28"/>
      <c r="F346" s="44"/>
      <c r="G346" s="44"/>
      <c r="H346" s="44"/>
      <c r="I346" s="44"/>
      <c r="J346" s="44"/>
      <c r="K346" s="44"/>
      <c r="L346" s="44"/>
      <c r="M346" s="44"/>
      <c r="N346" s="44"/>
      <c r="O346" s="44"/>
      <c r="P346" s="44"/>
      <c r="Q346" s="44"/>
      <c r="R346" s="44"/>
      <c r="S346" s="44"/>
      <c r="T346" s="44"/>
      <c r="U346" s="44"/>
      <c r="V346" s="44"/>
      <c r="W346" s="44"/>
      <c r="X346" s="44"/>
      <c r="Y346" s="44"/>
      <c r="Z346" s="44"/>
    </row>
    <row r="347" spans="1:26" ht="13">
      <c r="A347" s="27">
        <v>45108</v>
      </c>
      <c r="B347" s="28">
        <v>14346.02</v>
      </c>
      <c r="C347" s="28">
        <v>23.84</v>
      </c>
      <c r="D347" s="22">
        <v>10.029498525073748</v>
      </c>
      <c r="E347" s="28"/>
      <c r="F347" s="44"/>
      <c r="G347" s="44"/>
      <c r="H347" s="44"/>
      <c r="I347" s="44"/>
      <c r="J347" s="44"/>
      <c r="K347" s="44"/>
      <c r="L347" s="44"/>
      <c r="M347" s="44"/>
      <c r="N347" s="44"/>
      <c r="O347" s="44"/>
      <c r="P347" s="44"/>
      <c r="Q347" s="44"/>
      <c r="R347" s="44"/>
      <c r="S347" s="44"/>
      <c r="T347" s="44"/>
      <c r="U347" s="44"/>
      <c r="V347" s="44"/>
      <c r="W347" s="44"/>
      <c r="X347" s="44"/>
      <c r="Y347" s="44"/>
      <c r="Z347" s="44"/>
    </row>
    <row r="348" spans="1:26" ht="13">
      <c r="A348" s="27">
        <v>45139</v>
      </c>
      <c r="B348" s="28">
        <v>14034.97</v>
      </c>
      <c r="C348" s="28">
        <v>22.52</v>
      </c>
      <c r="D348" s="22">
        <v>12.352941176470594</v>
      </c>
      <c r="E348" s="28"/>
      <c r="F348" s="44"/>
      <c r="G348" s="44"/>
      <c r="H348" s="44"/>
      <c r="I348" s="44"/>
      <c r="J348" s="44"/>
      <c r="K348" s="44"/>
      <c r="L348" s="44"/>
      <c r="M348" s="44"/>
      <c r="N348" s="44"/>
      <c r="O348" s="44"/>
      <c r="P348" s="44"/>
      <c r="Q348" s="44"/>
      <c r="R348" s="44"/>
      <c r="S348" s="44"/>
      <c r="T348" s="44"/>
      <c r="U348" s="44"/>
      <c r="V348" s="44"/>
      <c r="W348" s="44"/>
      <c r="X348" s="44"/>
      <c r="Y348" s="44"/>
      <c r="Z348" s="44"/>
    </row>
    <row r="349" spans="1:26" ht="13">
      <c r="A349" s="27">
        <v>45170</v>
      </c>
      <c r="B349" s="28">
        <v>13219.32</v>
      </c>
      <c r="C349" s="28">
        <v>8.16</v>
      </c>
      <c r="D349" s="22">
        <v>48.97360703812317</v>
      </c>
      <c r="E349" s="28"/>
      <c r="F349" s="44"/>
      <c r="G349" s="44"/>
      <c r="H349" s="44"/>
      <c r="I349" s="44"/>
      <c r="J349" s="44"/>
      <c r="K349" s="44"/>
      <c r="L349" s="44"/>
      <c r="M349" s="44"/>
      <c r="N349" s="44"/>
      <c r="O349" s="44"/>
      <c r="P349" s="44"/>
      <c r="Q349" s="44"/>
      <c r="R349" s="44"/>
      <c r="S349" s="44"/>
      <c r="T349" s="44"/>
      <c r="U349" s="44"/>
      <c r="V349" s="44"/>
      <c r="W349" s="44"/>
      <c r="X349" s="44"/>
      <c r="Y349" s="44"/>
      <c r="Z349" s="44"/>
    </row>
    <row r="350" spans="1:26" ht="13">
      <c r="A350" s="27">
        <v>45200</v>
      </c>
      <c r="B350" s="28">
        <v>12851.24</v>
      </c>
      <c r="C350" s="28">
        <v>5.1100000000000003</v>
      </c>
      <c r="D350" s="22">
        <v>59.941520467836256</v>
      </c>
      <c r="E350" s="28"/>
      <c r="F350" s="44"/>
      <c r="G350" s="44"/>
      <c r="H350" s="44"/>
      <c r="I350" s="44"/>
      <c r="J350" s="44"/>
      <c r="K350" s="44"/>
      <c r="L350" s="44"/>
      <c r="M350" s="44"/>
      <c r="N350" s="44"/>
      <c r="O350" s="44"/>
      <c r="P350" s="44"/>
      <c r="Q350" s="44"/>
      <c r="R350" s="44"/>
      <c r="S350" s="44"/>
      <c r="T350" s="44"/>
      <c r="U350" s="44"/>
      <c r="V350" s="44"/>
      <c r="W350" s="44"/>
      <c r="X350" s="44"/>
      <c r="Y350" s="44"/>
      <c r="Z350" s="44"/>
    </row>
    <row r="351" spans="1:26" ht="13">
      <c r="A351" s="27">
        <v>45231</v>
      </c>
      <c r="B351" s="28">
        <v>14226.22</v>
      </c>
      <c r="C351" s="28">
        <v>9.98</v>
      </c>
      <c r="D351" s="22">
        <v>42.274052478134102</v>
      </c>
      <c r="E351" s="28"/>
      <c r="F351" s="44"/>
      <c r="G351" s="44"/>
      <c r="H351" s="44"/>
      <c r="I351" s="44"/>
      <c r="J351" s="44"/>
      <c r="K351" s="44"/>
      <c r="L351" s="44"/>
      <c r="M351" s="44"/>
      <c r="N351" s="44"/>
      <c r="O351" s="44"/>
      <c r="P351" s="44"/>
      <c r="Q351" s="44"/>
      <c r="R351" s="44"/>
      <c r="S351" s="44"/>
      <c r="T351" s="44"/>
      <c r="U351" s="44"/>
      <c r="V351" s="44"/>
      <c r="W351" s="44"/>
      <c r="X351" s="44"/>
      <c r="Y351" s="44"/>
      <c r="Z351" s="44"/>
    </row>
    <row r="352" spans="1:26" ht="13">
      <c r="A352" s="27">
        <v>45261</v>
      </c>
      <c r="B352" s="28">
        <v>15011.35</v>
      </c>
      <c r="C352" s="28">
        <v>8.8699999999999992</v>
      </c>
      <c r="D352" s="22">
        <v>45.348837209302332</v>
      </c>
      <c r="E352" s="28"/>
      <c r="F352" s="44"/>
      <c r="G352" s="44"/>
      <c r="H352" s="44"/>
      <c r="I352" s="44"/>
      <c r="J352" s="44"/>
      <c r="K352" s="44"/>
      <c r="L352" s="44"/>
      <c r="M352" s="44"/>
      <c r="N352" s="44"/>
      <c r="O352" s="44"/>
      <c r="P352" s="44"/>
      <c r="Q352" s="44"/>
      <c r="R352" s="44"/>
      <c r="S352" s="44"/>
      <c r="T352" s="44"/>
      <c r="U352" s="44"/>
      <c r="V352" s="44"/>
      <c r="W352" s="44"/>
      <c r="X352" s="44"/>
      <c r="Y352" s="44"/>
      <c r="Z352" s="44"/>
    </row>
    <row r="353" spans="1:26" ht="13">
      <c r="A353" s="27">
        <v>45292</v>
      </c>
      <c r="B353" s="28">
        <v>15164.01</v>
      </c>
      <c r="C353" s="28">
        <v>5.7</v>
      </c>
      <c r="D353" s="22">
        <v>57.391304347826086</v>
      </c>
      <c r="E353" s="28"/>
      <c r="F353" s="44"/>
      <c r="G353" s="44"/>
      <c r="H353" s="44"/>
      <c r="I353" s="44"/>
      <c r="J353" s="44"/>
      <c r="K353" s="44"/>
      <c r="L353" s="44"/>
      <c r="M353" s="44"/>
      <c r="N353" s="44"/>
      <c r="O353" s="44"/>
      <c r="P353" s="44"/>
      <c r="Q353" s="44"/>
      <c r="R353" s="44"/>
      <c r="S353" s="44"/>
      <c r="T353" s="44"/>
      <c r="U353" s="44"/>
      <c r="V353" s="44"/>
      <c r="W353" s="44"/>
      <c r="X353" s="44"/>
      <c r="Y353" s="44"/>
      <c r="Z353" s="44"/>
    </row>
    <row r="354" spans="1:26" ht="13">
      <c r="A354" s="27">
        <v>45323</v>
      </c>
      <c r="B354" s="28">
        <v>16091.92</v>
      </c>
      <c r="C354" s="28">
        <v>14.66</v>
      </c>
      <c r="D354" s="22">
        <v>24.566473988439313</v>
      </c>
      <c r="E354" s="28"/>
      <c r="F354" s="44"/>
      <c r="G354" s="44"/>
      <c r="H354" s="44"/>
      <c r="I354" s="44"/>
      <c r="J354" s="44"/>
      <c r="K354" s="44"/>
      <c r="L354" s="44"/>
      <c r="M354" s="44"/>
      <c r="N354" s="44"/>
      <c r="O354" s="44"/>
      <c r="P354" s="44"/>
      <c r="Q354" s="44"/>
      <c r="R354" s="44"/>
      <c r="S354" s="44"/>
      <c r="T354" s="44"/>
      <c r="U354" s="44"/>
      <c r="V354" s="44"/>
      <c r="W354" s="44"/>
      <c r="X354" s="44"/>
      <c r="Y354" s="44"/>
      <c r="Z354" s="44"/>
    </row>
    <row r="355" spans="1:26" ht="13">
      <c r="A355" s="27">
        <v>45352</v>
      </c>
      <c r="B355" s="28">
        <v>16379.46</v>
      </c>
      <c r="C355" s="28">
        <v>23.91</v>
      </c>
      <c r="D355" s="22">
        <v>9.7982708933717646</v>
      </c>
      <c r="E355" s="28"/>
      <c r="F355" s="44"/>
      <c r="G355" s="44"/>
      <c r="H355" s="44"/>
      <c r="I355" s="44"/>
      <c r="J355" s="44"/>
      <c r="K355" s="44"/>
      <c r="L355" s="44"/>
      <c r="M355" s="44"/>
      <c r="N355" s="44"/>
      <c r="O355" s="44"/>
      <c r="P355" s="44"/>
      <c r="Q355" s="44"/>
      <c r="R355" s="44"/>
      <c r="S355" s="44"/>
      <c r="T355" s="44"/>
      <c r="U355" s="44"/>
      <c r="V355" s="44"/>
      <c r="W355" s="44"/>
      <c r="X355" s="44"/>
      <c r="Y355" s="44"/>
      <c r="Z355" s="44"/>
    </row>
    <row r="356" spans="1:26" ht="13">
      <c r="A356" s="27">
        <v>45383</v>
      </c>
      <c r="B356" s="28">
        <v>15657.82</v>
      </c>
      <c r="C356" s="28">
        <v>21.84</v>
      </c>
      <c r="D356" s="22">
        <v>13.218390804597703</v>
      </c>
      <c r="E356" s="28"/>
      <c r="F356" s="44"/>
      <c r="G356" s="44"/>
      <c r="H356" s="44"/>
      <c r="I356" s="44"/>
      <c r="J356" s="44"/>
      <c r="K356" s="44"/>
      <c r="L356" s="44"/>
      <c r="M356" s="44"/>
      <c r="N356" s="44"/>
      <c r="O356" s="44"/>
      <c r="P356" s="44"/>
      <c r="Q356" s="44"/>
      <c r="R356" s="44"/>
      <c r="S356" s="44"/>
      <c r="T356" s="44"/>
      <c r="U356" s="44"/>
      <c r="V356" s="44"/>
      <c r="W356" s="44"/>
      <c r="X356" s="44"/>
      <c r="Y356" s="44"/>
      <c r="Z356" s="44"/>
    </row>
    <row r="357" spans="1:26" ht="13">
      <c r="A357" s="27">
        <v>45413</v>
      </c>
      <c r="B357" s="28">
        <v>16735.02</v>
      </c>
      <c r="C357" s="28">
        <v>17.64</v>
      </c>
      <c r="D357" s="22">
        <v>17.47851002865329</v>
      </c>
      <c r="E357" s="28"/>
      <c r="F357" s="44"/>
      <c r="G357" s="44"/>
      <c r="H357" s="44"/>
      <c r="I357" s="44"/>
      <c r="J357" s="44"/>
      <c r="K357" s="44"/>
      <c r="L357" s="44"/>
      <c r="M357" s="44"/>
      <c r="N357" s="44"/>
      <c r="O357" s="44"/>
      <c r="P357" s="44"/>
      <c r="Q357" s="44"/>
      <c r="R357" s="44"/>
      <c r="S357" s="44"/>
      <c r="T357" s="44"/>
      <c r="U357" s="44"/>
      <c r="V357" s="44"/>
      <c r="W357" s="44"/>
      <c r="X357" s="44"/>
      <c r="Y357" s="44"/>
      <c r="Z357" s="44"/>
    </row>
    <row r="358" spans="1:26" ht="13">
      <c r="A358" s="27">
        <v>45444</v>
      </c>
      <c r="B358" s="28">
        <v>17732.599999999999</v>
      </c>
      <c r="C358" s="28">
        <v>18.13</v>
      </c>
      <c r="D358" s="22">
        <v>16.857142857142861</v>
      </c>
      <c r="E358" s="28"/>
      <c r="F358" s="44"/>
      <c r="G358" s="44"/>
      <c r="H358" s="44"/>
      <c r="I358" s="44"/>
      <c r="J358" s="44"/>
      <c r="K358" s="44"/>
      <c r="L358" s="44"/>
      <c r="M358" s="44"/>
      <c r="N358" s="44"/>
      <c r="O358" s="44"/>
      <c r="P358" s="44"/>
      <c r="Q358" s="44"/>
      <c r="R358" s="44"/>
      <c r="S358" s="44"/>
      <c r="T358" s="44"/>
      <c r="U358" s="44"/>
      <c r="V358" s="44"/>
      <c r="W358" s="44"/>
      <c r="X358" s="44"/>
      <c r="Y358" s="44"/>
      <c r="Z358" s="44"/>
    </row>
    <row r="359" spans="1:26" ht="13">
      <c r="A359" s="27">
        <v>45474</v>
      </c>
      <c r="B359" s="28">
        <v>17599.400000000001</v>
      </c>
      <c r="C359" s="28">
        <v>16.059999999999999</v>
      </c>
      <c r="D359" s="22">
        <v>21.367521367521363</v>
      </c>
      <c r="E359" s="28"/>
      <c r="F359" s="44"/>
      <c r="G359" s="44"/>
      <c r="H359" s="44"/>
      <c r="I359" s="44"/>
      <c r="J359" s="44"/>
      <c r="K359" s="44"/>
      <c r="L359" s="44"/>
      <c r="M359" s="44"/>
      <c r="N359" s="44"/>
      <c r="O359" s="44"/>
      <c r="P359" s="44"/>
      <c r="Q359" s="44"/>
      <c r="R359" s="44"/>
      <c r="S359" s="44"/>
      <c r="T359" s="44"/>
      <c r="U359" s="44"/>
      <c r="V359" s="44"/>
      <c r="W359" s="44"/>
      <c r="X359" s="44"/>
      <c r="Y359" s="44"/>
      <c r="Z359" s="44"/>
    </row>
    <row r="360" spans="1:26" ht="13">
      <c r="A360" s="27">
        <v>45505</v>
      </c>
      <c r="B360" s="28">
        <v>17713.62</v>
      </c>
      <c r="C360" s="28">
        <v>10.08</v>
      </c>
      <c r="D360" s="22">
        <v>42.897727272727273</v>
      </c>
      <c r="E360" s="28"/>
      <c r="F360" s="44"/>
      <c r="G360" s="44"/>
      <c r="H360" s="44"/>
      <c r="I360" s="44"/>
      <c r="J360" s="44"/>
      <c r="K360" s="44"/>
      <c r="L360" s="44"/>
      <c r="M360" s="44"/>
      <c r="N360" s="44"/>
      <c r="O360" s="44"/>
      <c r="P360" s="44"/>
      <c r="Q360" s="44"/>
      <c r="R360" s="44"/>
      <c r="S360" s="44"/>
      <c r="T360" s="44"/>
      <c r="U360" s="44"/>
      <c r="V360" s="44"/>
      <c r="W360" s="44"/>
      <c r="X360" s="44"/>
      <c r="Y360" s="44"/>
      <c r="Z360" s="44"/>
    </row>
    <row r="361" spans="1:26" ht="13">
      <c r="A361" s="27">
        <v>45536</v>
      </c>
      <c r="B361" s="28">
        <v>18189.169999999998</v>
      </c>
      <c r="C361" s="28">
        <v>11.05</v>
      </c>
      <c r="D361" s="22">
        <v>40.226628895184135</v>
      </c>
      <c r="E361" s="28"/>
      <c r="F361" s="44"/>
      <c r="G361" s="44"/>
      <c r="H361" s="44"/>
      <c r="I361" s="44"/>
      <c r="J361" s="44"/>
      <c r="K361" s="44"/>
      <c r="L361" s="44"/>
      <c r="M361" s="44"/>
      <c r="N361" s="44"/>
      <c r="O361" s="44"/>
      <c r="P361" s="44"/>
      <c r="Q361" s="44"/>
      <c r="R361" s="44"/>
      <c r="S361" s="44"/>
      <c r="T361" s="44"/>
      <c r="U361" s="44"/>
      <c r="V361" s="44"/>
      <c r="W361" s="44"/>
      <c r="X361" s="44"/>
      <c r="Y361" s="44"/>
      <c r="Z361" s="44"/>
    </row>
    <row r="362" spans="1:26" ht="13">
      <c r="A362" s="27">
        <v>45566</v>
      </c>
      <c r="B362" s="28">
        <v>18095.150000000001</v>
      </c>
      <c r="C362" s="28">
        <v>15.57</v>
      </c>
      <c r="D362" s="22">
        <v>22.740112994350284</v>
      </c>
      <c r="E362" s="28"/>
      <c r="F362" s="44"/>
      <c r="G362" s="44"/>
      <c r="H362" s="44"/>
      <c r="I362" s="44"/>
      <c r="J362" s="44"/>
      <c r="K362" s="44"/>
      <c r="L362" s="44"/>
      <c r="M362" s="44"/>
      <c r="N362" s="44"/>
      <c r="O362" s="44"/>
      <c r="P362" s="44"/>
      <c r="Q362" s="44"/>
      <c r="R362" s="44"/>
      <c r="S362" s="44"/>
      <c r="T362" s="44"/>
      <c r="U362" s="44"/>
      <c r="V362" s="44"/>
      <c r="W362" s="44"/>
      <c r="X362" s="44"/>
      <c r="Y362" s="44"/>
      <c r="Z362" s="44"/>
    </row>
    <row r="363" spans="1:26" ht="13">
      <c r="A363" s="27">
        <v>45597</v>
      </c>
      <c r="B363" s="28">
        <v>19218.169999999998</v>
      </c>
      <c r="C363" s="28">
        <v>14.84</v>
      </c>
      <c r="D363" s="22">
        <v>25.070422535211264</v>
      </c>
      <c r="E363" s="28"/>
      <c r="F363" s="44"/>
      <c r="G363" s="44"/>
      <c r="H363" s="44"/>
      <c r="I363" s="44"/>
      <c r="J363" s="44"/>
      <c r="K363" s="44"/>
      <c r="L363" s="44"/>
      <c r="M363" s="44"/>
      <c r="N363" s="44"/>
      <c r="O363" s="44"/>
      <c r="P363" s="44"/>
      <c r="Q363" s="44"/>
      <c r="R363" s="44"/>
      <c r="S363" s="44"/>
      <c r="T363" s="44"/>
      <c r="U363" s="44"/>
      <c r="V363" s="44"/>
      <c r="W363" s="44"/>
      <c r="X363" s="44"/>
      <c r="Y363" s="44"/>
      <c r="Z363" s="44"/>
    </row>
    <row r="364" spans="1:26" ht="13">
      <c r="A364" s="27">
        <v>45627</v>
      </c>
      <c r="B364" s="28">
        <v>19310.79</v>
      </c>
      <c r="C364" s="28">
        <v>8.9</v>
      </c>
      <c r="D364" s="22">
        <v>46.348314606741567</v>
      </c>
      <c r="E364" s="28"/>
      <c r="F364" s="44"/>
      <c r="G364" s="44"/>
      <c r="H364" s="44"/>
      <c r="I364" s="44"/>
      <c r="J364" s="44"/>
      <c r="K364" s="44"/>
      <c r="L364" s="44"/>
      <c r="M364" s="44"/>
      <c r="N364" s="44"/>
      <c r="O364" s="44"/>
      <c r="P364" s="44"/>
      <c r="Q364" s="44"/>
      <c r="R364" s="44"/>
      <c r="S364" s="44"/>
      <c r="T364" s="44"/>
      <c r="U364" s="44"/>
      <c r="V364" s="44"/>
      <c r="W364" s="44"/>
      <c r="X364" s="44"/>
      <c r="Y364" s="44"/>
      <c r="Z364" s="44"/>
    </row>
    <row r="365" spans="1:26" ht="13">
      <c r="A365" s="27">
        <v>45658</v>
      </c>
      <c r="B365" s="28">
        <v>19627.439999999999</v>
      </c>
      <c r="C365" s="28">
        <v>11.52</v>
      </c>
      <c r="D365" s="22">
        <v>36.97478991596639</v>
      </c>
      <c r="E365" s="28"/>
      <c r="F365" s="44"/>
      <c r="G365" s="44"/>
      <c r="H365" s="44"/>
      <c r="I365" s="44"/>
      <c r="J365" s="44"/>
      <c r="K365" s="44"/>
      <c r="L365" s="44"/>
      <c r="M365" s="44"/>
      <c r="N365" s="44"/>
      <c r="O365" s="44"/>
      <c r="P365" s="44"/>
      <c r="Q365" s="44"/>
      <c r="R365" s="44"/>
      <c r="S365" s="44"/>
      <c r="T365" s="44"/>
      <c r="U365" s="44"/>
      <c r="V365" s="44"/>
      <c r="W365" s="44"/>
      <c r="X365" s="44"/>
      <c r="Y365" s="44"/>
      <c r="Z365" s="44"/>
    </row>
    <row r="366" spans="1:26" ht="13">
      <c r="A366" s="27">
        <v>45689</v>
      </c>
      <c r="B366" s="28">
        <v>18847.28</v>
      </c>
      <c r="C366" s="28">
        <v>6.4</v>
      </c>
      <c r="D366" s="22">
        <v>56.424581005586596</v>
      </c>
      <c r="E366" s="28"/>
      <c r="F366" s="44"/>
      <c r="G366" s="44"/>
      <c r="H366" s="44"/>
      <c r="I366" s="44"/>
      <c r="J366" s="44"/>
      <c r="K366" s="44"/>
      <c r="L366" s="44"/>
      <c r="M366" s="44"/>
      <c r="N366" s="44"/>
      <c r="O366" s="44"/>
      <c r="P366" s="44"/>
      <c r="Q366" s="44"/>
      <c r="R366" s="44"/>
      <c r="S366" s="44"/>
      <c r="T366" s="44"/>
      <c r="U366" s="44"/>
      <c r="V366" s="44"/>
      <c r="W366" s="44"/>
      <c r="X366" s="44"/>
      <c r="Y366" s="44"/>
      <c r="Z366" s="44"/>
    </row>
    <row r="367" spans="1:26" ht="13">
      <c r="A367" s="27">
        <v>45717</v>
      </c>
      <c r="B367" s="28">
        <v>17299.29</v>
      </c>
      <c r="C367" s="28">
        <v>-4.8899999999999997</v>
      </c>
      <c r="D367" s="22">
        <v>80.50139275766017</v>
      </c>
      <c r="E367" s="28"/>
      <c r="F367" s="44"/>
      <c r="G367" s="44"/>
      <c r="H367" s="44"/>
      <c r="I367" s="44"/>
      <c r="J367" s="44"/>
      <c r="K367" s="44"/>
      <c r="L367" s="44"/>
      <c r="M367" s="44"/>
      <c r="N367" s="44"/>
      <c r="O367" s="44"/>
      <c r="P367" s="44"/>
      <c r="Q367" s="44"/>
      <c r="R367" s="44"/>
      <c r="S367" s="44"/>
      <c r="T367" s="44"/>
      <c r="U367" s="44"/>
      <c r="V367" s="44"/>
      <c r="W367" s="44"/>
      <c r="X367" s="44"/>
      <c r="Y367" s="44"/>
      <c r="Z367" s="44"/>
    </row>
    <row r="368" spans="1:26" ht="13">
      <c r="A368" s="27">
        <v>45748</v>
      </c>
      <c r="B368" s="28">
        <v>17446.34</v>
      </c>
      <c r="C368" s="28">
        <v>-3.59</v>
      </c>
      <c r="D368" s="22">
        <v>78.055555555555557</v>
      </c>
      <c r="E368" s="28"/>
      <c r="F368" s="44"/>
      <c r="G368" s="44"/>
      <c r="H368" s="44"/>
      <c r="I368" s="44"/>
      <c r="J368" s="44"/>
      <c r="K368" s="44"/>
      <c r="L368" s="44"/>
      <c r="M368" s="44"/>
      <c r="N368" s="44"/>
      <c r="O368" s="44"/>
      <c r="P368" s="44"/>
      <c r="Q368" s="44"/>
      <c r="R368" s="44"/>
      <c r="S368" s="44"/>
      <c r="T368" s="44"/>
      <c r="U368" s="44"/>
      <c r="V368" s="44"/>
      <c r="W368" s="44"/>
      <c r="X368" s="44"/>
      <c r="Y368" s="44"/>
      <c r="Z368" s="44"/>
    </row>
    <row r="369" spans="1:26" ht="13">
      <c r="A369" s="27">
        <v>45778</v>
      </c>
      <c r="B369" s="28">
        <v>19113.77</v>
      </c>
      <c r="C369" s="28">
        <v>-0.54</v>
      </c>
      <c r="D369" s="22">
        <v>73.40720221606648</v>
      </c>
      <c r="E369" s="28"/>
      <c r="F369" s="44"/>
      <c r="G369" s="44"/>
      <c r="H369" s="44"/>
      <c r="I369" s="44"/>
      <c r="J369" s="44"/>
      <c r="K369" s="44"/>
      <c r="L369" s="44"/>
      <c r="M369" s="44"/>
      <c r="N369" s="44"/>
      <c r="O369" s="44"/>
      <c r="P369" s="44"/>
      <c r="Q369" s="44"/>
      <c r="R369" s="44"/>
      <c r="S369" s="44"/>
      <c r="T369" s="44"/>
      <c r="U369" s="44"/>
      <c r="V369" s="44"/>
      <c r="W369" s="44"/>
      <c r="X369" s="44"/>
      <c r="Y369" s="44"/>
      <c r="Z369" s="44"/>
    </row>
    <row r="370" spans="1:26" ht="13">
      <c r="A370" s="27">
        <v>45809</v>
      </c>
      <c r="B370" s="28">
        <v>20369.73</v>
      </c>
      <c r="C370" s="28">
        <v>5.48</v>
      </c>
      <c r="D370" s="22">
        <v>59.392265193370164</v>
      </c>
      <c r="E370" s="28"/>
      <c r="F370" s="44"/>
      <c r="G370" s="44"/>
      <c r="H370" s="44"/>
      <c r="I370" s="44"/>
      <c r="J370" s="44"/>
      <c r="K370" s="44"/>
      <c r="L370" s="44"/>
      <c r="M370" s="44"/>
      <c r="N370" s="44"/>
      <c r="O370" s="44"/>
      <c r="P370" s="44"/>
      <c r="Q370" s="44"/>
      <c r="R370" s="44"/>
      <c r="S370" s="44"/>
      <c r="T370" s="44"/>
      <c r="U370" s="44"/>
      <c r="V370" s="44"/>
      <c r="W370" s="44"/>
      <c r="X370" s="44"/>
      <c r="Y370" s="44"/>
      <c r="Z370" s="44"/>
    </row>
    <row r="371" spans="1:26" ht="13">
      <c r="A371" s="27">
        <v>45839</v>
      </c>
      <c r="B371" s="28">
        <v>21122.45</v>
      </c>
      <c r="C371" s="28">
        <v>7.62</v>
      </c>
      <c r="D371" s="22">
        <v>51.790633608815426</v>
      </c>
      <c r="E371" s="28"/>
      <c r="F371" s="44"/>
      <c r="G371" s="44"/>
      <c r="H371" s="44"/>
      <c r="I371" s="44"/>
      <c r="J371" s="44"/>
      <c r="K371" s="44"/>
      <c r="L371" s="44"/>
      <c r="M371" s="44"/>
      <c r="N371" s="44"/>
      <c r="O371" s="44"/>
      <c r="P371" s="44"/>
      <c r="Q371" s="44"/>
      <c r="R371" s="44"/>
      <c r="S371" s="44"/>
      <c r="T371" s="44"/>
      <c r="U371" s="44"/>
      <c r="V371" s="44"/>
      <c r="W371" s="44"/>
      <c r="X371" s="44"/>
      <c r="Y371" s="44"/>
      <c r="Z371" s="44"/>
    </row>
    <row r="372" spans="1:26" ht="13">
      <c r="A372" s="27">
        <v>45870</v>
      </c>
      <c r="B372" s="28">
        <v>21455.55</v>
      </c>
      <c r="C372" s="28">
        <v>13.84</v>
      </c>
      <c r="D372" s="22"/>
      <c r="E372" s="28"/>
      <c r="F372" s="44"/>
      <c r="G372" s="44"/>
      <c r="H372" s="44"/>
      <c r="I372" s="44"/>
      <c r="J372" s="44"/>
      <c r="K372" s="44"/>
      <c r="L372" s="44"/>
      <c r="M372" s="44"/>
      <c r="N372" s="44"/>
      <c r="O372" s="44"/>
      <c r="P372" s="44"/>
      <c r="Q372" s="44"/>
      <c r="R372" s="44"/>
      <c r="S372" s="44"/>
      <c r="T372" s="44"/>
      <c r="U372" s="44"/>
      <c r="V372" s="44"/>
      <c r="W372" s="44"/>
      <c r="X372" s="44"/>
      <c r="Y372" s="44"/>
      <c r="Z372" s="44"/>
    </row>
    <row r="373" spans="1:26" ht="13">
      <c r="A373" s="27">
        <v>45901</v>
      </c>
      <c r="B373" s="28">
        <v>22660.01</v>
      </c>
      <c r="C373" s="28">
        <v>30.99</v>
      </c>
      <c r="D373" s="22"/>
      <c r="E373" s="28"/>
      <c r="F373" s="44"/>
      <c r="G373" s="44"/>
      <c r="H373" s="44"/>
      <c r="I373" s="44"/>
      <c r="J373" s="44"/>
      <c r="K373" s="44"/>
      <c r="L373" s="44"/>
      <c r="M373" s="44"/>
      <c r="N373" s="44"/>
      <c r="O373" s="44"/>
      <c r="P373" s="44"/>
      <c r="Q373" s="44"/>
      <c r="R373" s="44"/>
      <c r="S373" s="44"/>
      <c r="T373" s="44"/>
      <c r="U373" s="44"/>
      <c r="V373" s="44"/>
      <c r="W373" s="44"/>
      <c r="X373" s="44"/>
      <c r="Y373" s="44"/>
      <c r="Z373" s="44"/>
    </row>
    <row r="374" spans="1:26" ht="13">
      <c r="A374" s="27">
        <v>45931</v>
      </c>
      <c r="B374" s="28">
        <v>23724.959999999999</v>
      </c>
      <c r="C374" s="28">
        <v>35.99</v>
      </c>
      <c r="D374" s="22"/>
      <c r="E374" s="28"/>
      <c r="F374" s="44"/>
      <c r="G374" s="44"/>
      <c r="H374" s="44"/>
      <c r="I374" s="44"/>
      <c r="J374" s="44"/>
      <c r="K374" s="44"/>
      <c r="L374" s="44"/>
      <c r="M374" s="44"/>
      <c r="N374" s="44"/>
      <c r="O374" s="44"/>
      <c r="P374" s="44"/>
      <c r="Q374" s="44"/>
      <c r="R374" s="44"/>
      <c r="S374" s="44"/>
      <c r="T374" s="44"/>
      <c r="U374" s="44"/>
      <c r="V374" s="44"/>
      <c r="W374" s="44"/>
      <c r="X374" s="44"/>
      <c r="Y374" s="44"/>
      <c r="Z374" s="44"/>
    </row>
    <row r="375" spans="1:26" ht="13">
      <c r="A375" s="27"/>
      <c r="B375" s="28">
        <v>23365.69</v>
      </c>
      <c r="C375" s="28">
        <v>22.25</v>
      </c>
      <c r="D375" s="22"/>
      <c r="E375" s="10"/>
      <c r="F375" s="44"/>
      <c r="G375" s="44"/>
      <c r="H375" s="44"/>
      <c r="I375" s="44"/>
      <c r="J375" s="44"/>
      <c r="K375" s="44"/>
      <c r="L375" s="44"/>
      <c r="M375" s="44"/>
      <c r="N375" s="44"/>
      <c r="O375" s="44"/>
      <c r="P375" s="44"/>
      <c r="Q375" s="44"/>
      <c r="R375" s="44"/>
      <c r="S375" s="44"/>
      <c r="T375" s="44"/>
      <c r="U375" s="44"/>
      <c r="V375" s="44"/>
      <c r="W375" s="44"/>
      <c r="X375" s="44"/>
      <c r="Y375" s="44"/>
      <c r="Z375" s="44"/>
    </row>
    <row r="376" spans="1:26" ht="13">
      <c r="A376" s="44"/>
      <c r="B376" s="28">
        <v>23241.99</v>
      </c>
      <c r="C376" s="28">
        <v>14.1</v>
      </c>
      <c r="D376" s="22"/>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3">
      <c r="A377" s="44"/>
      <c r="B377" s="28">
        <v>23461.82</v>
      </c>
      <c r="C377" s="28">
        <v>11.08</v>
      </c>
      <c r="D377" s="22"/>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3">
      <c r="A378" s="44"/>
      <c r="B378" s="28">
        <v>22668.21</v>
      </c>
      <c r="C378" s="28">
        <v>5.65</v>
      </c>
      <c r="D378" s="22"/>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3">
      <c r="A379" s="44"/>
      <c r="B379" s="28">
        <v>21590.63</v>
      </c>
      <c r="C379" s="28">
        <v>-4.72</v>
      </c>
      <c r="D379" s="22"/>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3">
      <c r="A380" s="44"/>
      <c r="B380" s="28">
        <v>24836.6</v>
      </c>
      <c r="C380" s="28">
        <v>4.6900000000000004</v>
      </c>
      <c r="D380" s="22"/>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3">
      <c r="A381" s="44"/>
      <c r="B381" s="10"/>
      <c r="C381" s="10"/>
      <c r="D381" s="22"/>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3">
      <c r="A382" s="44"/>
      <c r="B382" s="10"/>
      <c r="C382" s="10"/>
      <c r="D382" s="22"/>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3">
      <c r="A383" s="44"/>
      <c r="B383" s="10"/>
      <c r="C383" s="10"/>
      <c r="D383" s="22"/>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3">
      <c r="A384" s="44"/>
      <c r="B384" s="10"/>
      <c r="C384" s="10"/>
      <c r="D384" s="22"/>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3">
      <c r="A385" s="44"/>
      <c r="B385" s="10"/>
      <c r="C385" s="10"/>
      <c r="D385" s="22"/>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3">
      <c r="A386" s="44"/>
      <c r="B386" s="10"/>
      <c r="C386" s="10"/>
      <c r="D386" s="22"/>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3">
      <c r="A387" s="44"/>
      <c r="B387" s="10"/>
      <c r="C387" s="10"/>
      <c r="D387" s="22"/>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3">
      <c r="A388" s="44"/>
      <c r="B388" s="10"/>
      <c r="C388" s="10"/>
      <c r="D388" s="22"/>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3">
      <c r="A389" s="44"/>
      <c r="B389" s="10"/>
      <c r="C389" s="10"/>
      <c r="D389" s="22"/>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3">
      <c r="A390" s="44"/>
      <c r="B390" s="10"/>
      <c r="C390" s="10"/>
      <c r="D390" s="22"/>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3">
      <c r="A391" s="44"/>
      <c r="B391" s="10"/>
      <c r="C391" s="10"/>
      <c r="D391" s="22"/>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3">
      <c r="A392" s="44"/>
      <c r="B392" s="10"/>
      <c r="C392" s="10"/>
      <c r="D392" s="22"/>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3">
      <c r="A393" s="44"/>
      <c r="B393" s="10"/>
      <c r="C393" s="10"/>
      <c r="D393" s="22"/>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3">
      <c r="A394" s="44"/>
      <c r="B394" s="10"/>
      <c r="C394" s="10"/>
      <c r="D394" s="22"/>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3">
      <c r="A395" s="44"/>
      <c r="B395" s="10"/>
      <c r="C395" s="10"/>
      <c r="D395" s="22"/>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3">
      <c r="A396" s="44"/>
      <c r="B396" s="10"/>
      <c r="C396" s="10"/>
      <c r="D396" s="22"/>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3">
      <c r="A397" s="44"/>
      <c r="B397" s="10"/>
      <c r="C397" s="10"/>
      <c r="D397" s="22"/>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3">
      <c r="A398" s="44"/>
      <c r="B398" s="10"/>
      <c r="C398" s="10"/>
      <c r="D398" s="22"/>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3">
      <c r="A399" s="44"/>
      <c r="B399" s="10"/>
      <c r="C399" s="10"/>
      <c r="D399" s="22"/>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3">
      <c r="A400" s="44"/>
      <c r="B400" s="10"/>
      <c r="C400" s="10"/>
      <c r="D400" s="22"/>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3">
      <c r="A401" s="44"/>
      <c r="B401" s="10"/>
      <c r="C401" s="10"/>
      <c r="D401" s="22"/>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3">
      <c r="A402" s="44"/>
      <c r="B402" s="10"/>
      <c r="C402" s="10"/>
      <c r="D402" s="22"/>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3">
      <c r="A403" s="44"/>
      <c r="B403" s="10"/>
      <c r="C403" s="10"/>
      <c r="D403" s="22"/>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3">
      <c r="A404" s="44"/>
      <c r="B404" s="10"/>
      <c r="C404" s="10"/>
      <c r="D404" s="22"/>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3">
      <c r="A405" s="44"/>
      <c r="B405" s="10"/>
      <c r="C405" s="10"/>
      <c r="D405" s="22"/>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3">
      <c r="A406" s="44"/>
      <c r="B406" s="10"/>
      <c r="C406" s="10"/>
      <c r="D406" s="22"/>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3">
      <c r="A407" s="44"/>
      <c r="B407" s="10"/>
      <c r="C407" s="10"/>
      <c r="D407" s="22"/>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3">
      <c r="A408" s="44"/>
      <c r="B408" s="10"/>
      <c r="C408" s="10"/>
      <c r="D408" s="22"/>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3">
      <c r="A409" s="44"/>
      <c r="B409" s="10"/>
      <c r="C409" s="10"/>
      <c r="D409" s="22"/>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3">
      <c r="A410" s="44"/>
      <c r="B410" s="10"/>
      <c r="C410" s="10"/>
      <c r="D410" s="22"/>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3">
      <c r="A411" s="44"/>
      <c r="B411" s="10"/>
      <c r="C411" s="10"/>
      <c r="D411" s="22"/>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3">
      <c r="A412" s="44"/>
      <c r="B412" s="10"/>
      <c r="C412" s="10"/>
      <c r="D412" s="22"/>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3">
      <c r="A413" s="44"/>
      <c r="B413" s="10"/>
      <c r="C413" s="10"/>
      <c r="D413" s="22"/>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3">
      <c r="A414" s="44"/>
      <c r="B414" s="10"/>
      <c r="C414" s="10"/>
      <c r="D414" s="22"/>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3">
      <c r="A415" s="44"/>
      <c r="B415" s="10"/>
      <c r="C415" s="10"/>
      <c r="D415" s="22"/>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3">
      <c r="A416" s="44"/>
      <c r="B416" s="10"/>
      <c r="C416" s="10"/>
      <c r="D416" s="22"/>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3">
      <c r="A417" s="44"/>
      <c r="B417" s="10"/>
      <c r="C417" s="10"/>
      <c r="D417" s="22"/>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3">
      <c r="A418" s="44"/>
      <c r="B418" s="10"/>
      <c r="C418" s="10"/>
      <c r="D418" s="22"/>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3">
      <c r="A419" s="44"/>
      <c r="B419" s="10"/>
      <c r="C419" s="10"/>
      <c r="D419" s="22"/>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3">
      <c r="A420" s="44"/>
      <c r="B420" s="10"/>
      <c r="C420" s="10"/>
      <c r="D420" s="22"/>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3">
      <c r="A421" s="44"/>
      <c r="B421" s="10"/>
      <c r="C421" s="10"/>
      <c r="D421" s="22"/>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3">
      <c r="A422" s="44"/>
      <c r="B422" s="10"/>
      <c r="C422" s="10"/>
      <c r="D422" s="22"/>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3">
      <c r="A423" s="44"/>
      <c r="B423" s="10"/>
      <c r="C423" s="10"/>
      <c r="D423" s="22"/>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3">
      <c r="A424" s="44"/>
      <c r="B424" s="10"/>
      <c r="C424" s="10"/>
      <c r="D424" s="22"/>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3">
      <c r="A425" s="44"/>
      <c r="B425" s="10"/>
      <c r="C425" s="10"/>
      <c r="D425" s="22"/>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3">
      <c r="A426" s="44"/>
      <c r="B426" s="10"/>
      <c r="C426" s="10"/>
      <c r="D426" s="22"/>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3">
      <c r="A427" s="44"/>
      <c r="B427" s="10"/>
      <c r="C427" s="10"/>
      <c r="D427" s="22"/>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3">
      <c r="A428" s="44"/>
      <c r="B428" s="10"/>
      <c r="C428" s="10"/>
      <c r="D428" s="22"/>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3">
      <c r="A429" s="44"/>
      <c r="B429" s="10"/>
      <c r="C429" s="10"/>
      <c r="D429" s="22"/>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3">
      <c r="A430" s="44"/>
      <c r="B430" s="10"/>
      <c r="C430" s="10"/>
      <c r="D430" s="22"/>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3">
      <c r="A431" s="44"/>
      <c r="B431" s="10"/>
      <c r="C431" s="10"/>
      <c r="D431" s="22"/>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3">
      <c r="A432" s="44"/>
      <c r="B432" s="10"/>
      <c r="C432" s="10"/>
      <c r="D432" s="22"/>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3">
      <c r="A433" s="44"/>
      <c r="B433" s="10"/>
      <c r="C433" s="10"/>
      <c r="D433" s="22"/>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3">
      <c r="A434" s="44"/>
      <c r="B434" s="10"/>
      <c r="C434" s="10"/>
      <c r="D434" s="22"/>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3">
      <c r="A435" s="44"/>
      <c r="B435" s="10"/>
      <c r="C435" s="10"/>
      <c r="D435" s="22"/>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3">
      <c r="A436" s="44"/>
      <c r="B436" s="10"/>
      <c r="C436" s="10"/>
      <c r="D436" s="22"/>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3">
      <c r="A437" s="44"/>
      <c r="B437" s="10"/>
      <c r="C437" s="10"/>
      <c r="D437" s="22"/>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3">
      <c r="A438" s="44"/>
      <c r="B438" s="10"/>
      <c r="C438" s="10"/>
      <c r="D438" s="22"/>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3">
      <c r="A439" s="44"/>
      <c r="B439" s="10"/>
      <c r="C439" s="10"/>
      <c r="D439" s="22"/>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3">
      <c r="A440" s="44"/>
      <c r="B440" s="10"/>
      <c r="C440" s="10"/>
      <c r="D440" s="22"/>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3">
      <c r="A441" s="44"/>
      <c r="B441" s="10"/>
      <c r="C441" s="10"/>
      <c r="D441" s="22"/>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3">
      <c r="A442" s="44"/>
      <c r="B442" s="10"/>
      <c r="C442" s="10"/>
      <c r="D442" s="22"/>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3">
      <c r="A443" s="44"/>
      <c r="B443" s="10"/>
      <c r="C443" s="10"/>
      <c r="D443" s="22"/>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3">
      <c r="A444" s="44"/>
      <c r="B444" s="10"/>
      <c r="C444" s="10"/>
      <c r="D444" s="22"/>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3">
      <c r="A445" s="44"/>
      <c r="B445" s="10"/>
      <c r="C445" s="10"/>
      <c r="D445" s="22"/>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3">
      <c r="A446" s="44"/>
      <c r="B446" s="10"/>
      <c r="C446" s="10"/>
      <c r="D446" s="22"/>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3">
      <c r="A447" s="44"/>
      <c r="B447" s="10"/>
      <c r="C447" s="10"/>
      <c r="D447" s="22"/>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3">
      <c r="A448" s="44"/>
      <c r="B448" s="10"/>
      <c r="C448" s="10"/>
      <c r="D448" s="22"/>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3">
      <c r="A449" s="44"/>
      <c r="B449" s="10"/>
      <c r="C449" s="10"/>
      <c r="D449" s="22"/>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3">
      <c r="A450" s="44"/>
      <c r="B450" s="10"/>
      <c r="C450" s="10"/>
      <c r="D450" s="22"/>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3">
      <c r="A451" s="44"/>
      <c r="B451" s="10"/>
      <c r="C451" s="10"/>
      <c r="D451" s="22"/>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3">
      <c r="A452" s="44"/>
      <c r="B452" s="10"/>
      <c r="C452" s="10"/>
      <c r="D452" s="22"/>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3">
      <c r="A453" s="44"/>
      <c r="B453" s="10"/>
      <c r="C453" s="10"/>
      <c r="D453" s="22"/>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3">
      <c r="A454" s="44"/>
      <c r="B454" s="10"/>
      <c r="C454" s="10"/>
      <c r="D454" s="22"/>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3">
      <c r="A455" s="44"/>
      <c r="B455" s="10"/>
      <c r="C455" s="10"/>
      <c r="D455" s="22"/>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3">
      <c r="A456" s="44"/>
      <c r="B456" s="10"/>
      <c r="C456" s="10"/>
      <c r="D456" s="22"/>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3">
      <c r="A457" s="44"/>
      <c r="B457" s="10"/>
      <c r="C457" s="10"/>
      <c r="D457" s="22"/>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3">
      <c r="A458" s="44"/>
      <c r="B458" s="10"/>
      <c r="C458" s="10"/>
      <c r="D458" s="22"/>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3">
      <c r="A459" s="44"/>
      <c r="B459" s="10"/>
      <c r="C459" s="10"/>
      <c r="D459" s="22"/>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3">
      <c r="A460" s="44"/>
      <c r="B460" s="10"/>
      <c r="C460" s="10"/>
      <c r="D460" s="22"/>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3">
      <c r="A461" s="44"/>
      <c r="B461" s="10"/>
      <c r="C461" s="10"/>
      <c r="D461" s="22"/>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3">
      <c r="A462" s="44"/>
      <c r="B462" s="10"/>
      <c r="C462" s="10"/>
      <c r="D462" s="22"/>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3">
      <c r="A463" s="44"/>
      <c r="B463" s="10"/>
      <c r="C463" s="10"/>
      <c r="D463" s="22"/>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3">
      <c r="A464" s="44"/>
      <c r="B464" s="10"/>
      <c r="C464" s="10"/>
      <c r="D464" s="22"/>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3">
      <c r="A465" s="44"/>
      <c r="B465" s="10"/>
      <c r="C465" s="10"/>
      <c r="D465" s="22"/>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3">
      <c r="A466" s="44"/>
      <c r="B466" s="10"/>
      <c r="C466" s="10"/>
      <c r="D466" s="22"/>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3">
      <c r="A467" s="44"/>
      <c r="B467" s="10"/>
      <c r="C467" s="10"/>
      <c r="D467" s="22"/>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3">
      <c r="A468" s="44"/>
      <c r="B468" s="10"/>
      <c r="C468" s="10"/>
      <c r="D468" s="22"/>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3">
      <c r="A469" s="44"/>
      <c r="B469" s="10"/>
      <c r="C469" s="10"/>
      <c r="D469" s="22"/>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3">
      <c r="A470" s="44"/>
      <c r="B470" s="10"/>
      <c r="C470" s="10"/>
      <c r="D470" s="22"/>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3">
      <c r="A471" s="44"/>
      <c r="B471" s="10"/>
      <c r="C471" s="10"/>
      <c r="D471" s="22"/>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3">
      <c r="A472" s="44"/>
      <c r="B472" s="10"/>
      <c r="C472" s="10"/>
      <c r="D472" s="22"/>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3">
      <c r="A473" s="44"/>
      <c r="B473" s="10"/>
      <c r="C473" s="10"/>
      <c r="D473" s="22"/>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3">
      <c r="A474" s="44"/>
      <c r="B474" s="10"/>
      <c r="C474" s="10"/>
      <c r="D474" s="22"/>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3">
      <c r="A475" s="44"/>
      <c r="B475" s="10"/>
      <c r="C475" s="10"/>
      <c r="D475" s="22"/>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3">
      <c r="A476" s="44"/>
      <c r="B476" s="10"/>
      <c r="C476" s="10"/>
      <c r="D476" s="22"/>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3">
      <c r="A477" s="44"/>
      <c r="B477" s="10"/>
      <c r="C477" s="10"/>
      <c r="D477" s="22"/>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3">
      <c r="A478" s="44"/>
      <c r="B478" s="10"/>
      <c r="C478" s="10"/>
      <c r="D478" s="22"/>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3">
      <c r="A479" s="44"/>
      <c r="B479" s="10"/>
      <c r="C479" s="10"/>
      <c r="D479" s="22"/>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3">
      <c r="A480" s="44"/>
      <c r="B480" s="10"/>
      <c r="C480" s="10"/>
      <c r="D480" s="22"/>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3">
      <c r="A481" s="44"/>
      <c r="B481" s="10"/>
      <c r="C481" s="10"/>
      <c r="D481" s="22"/>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3">
      <c r="A482" s="44"/>
      <c r="B482" s="10"/>
      <c r="C482" s="10"/>
      <c r="D482" s="22"/>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3">
      <c r="A483" s="44"/>
      <c r="B483" s="10"/>
      <c r="C483" s="10"/>
      <c r="D483" s="22"/>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3">
      <c r="A484" s="44"/>
      <c r="B484" s="10"/>
      <c r="C484" s="10"/>
      <c r="D484" s="22"/>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3">
      <c r="A485" s="44"/>
      <c r="B485" s="10"/>
      <c r="C485" s="10"/>
      <c r="D485" s="22"/>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3">
      <c r="A486" s="44"/>
      <c r="B486" s="10"/>
      <c r="C486" s="10"/>
      <c r="D486" s="22"/>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3">
      <c r="A487" s="44"/>
      <c r="B487" s="10"/>
      <c r="C487" s="10"/>
      <c r="D487" s="22"/>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3">
      <c r="A488" s="44"/>
      <c r="B488" s="10"/>
      <c r="C488" s="10"/>
      <c r="D488" s="22"/>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3">
      <c r="A489" s="44"/>
      <c r="B489" s="10"/>
      <c r="C489" s="10"/>
      <c r="D489" s="22"/>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3">
      <c r="A490" s="44"/>
      <c r="B490" s="10"/>
      <c r="C490" s="10"/>
      <c r="D490" s="22"/>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3">
      <c r="A491" s="44"/>
      <c r="B491" s="10"/>
      <c r="C491" s="10"/>
      <c r="D491" s="22"/>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3">
      <c r="A492" s="44"/>
      <c r="B492" s="10"/>
      <c r="C492" s="10"/>
      <c r="D492" s="22"/>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3">
      <c r="A493" s="44"/>
      <c r="B493" s="10"/>
      <c r="C493" s="10"/>
      <c r="D493" s="22"/>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3">
      <c r="A494" s="44"/>
      <c r="B494" s="10"/>
      <c r="C494" s="10"/>
      <c r="D494" s="22"/>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3">
      <c r="A495" s="44"/>
      <c r="B495" s="10"/>
      <c r="C495" s="10"/>
      <c r="D495" s="22"/>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3">
      <c r="A496" s="44"/>
      <c r="B496" s="10"/>
      <c r="C496" s="10"/>
      <c r="D496" s="22"/>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3">
      <c r="A497" s="44"/>
      <c r="B497" s="10"/>
      <c r="C497" s="10"/>
      <c r="D497" s="22"/>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3">
      <c r="A498" s="44"/>
      <c r="B498" s="10"/>
      <c r="C498" s="10"/>
      <c r="D498" s="22"/>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3">
      <c r="A499" s="44"/>
      <c r="B499" s="10"/>
      <c r="C499" s="10"/>
      <c r="D499" s="22"/>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3">
      <c r="A500" s="44"/>
      <c r="B500" s="10"/>
      <c r="C500" s="10"/>
      <c r="D500" s="22"/>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3">
      <c r="A501" s="44"/>
      <c r="B501" s="10"/>
      <c r="C501" s="10"/>
      <c r="D501" s="22"/>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3">
      <c r="A502" s="44"/>
      <c r="B502" s="10"/>
      <c r="C502" s="10"/>
      <c r="D502" s="22"/>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3">
      <c r="A503" s="44"/>
      <c r="B503" s="10"/>
      <c r="C503" s="10"/>
      <c r="D503" s="22"/>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3">
      <c r="A504" s="44"/>
      <c r="B504" s="10"/>
      <c r="C504" s="10"/>
      <c r="D504" s="22"/>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3">
      <c r="A505" s="44"/>
      <c r="B505" s="10"/>
      <c r="C505" s="10"/>
      <c r="D505" s="22"/>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3">
      <c r="A506" s="44"/>
      <c r="B506" s="10"/>
      <c r="C506" s="10"/>
      <c r="D506" s="22"/>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3">
      <c r="A507" s="44"/>
      <c r="B507" s="10"/>
      <c r="C507" s="10"/>
      <c r="D507" s="22"/>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3">
      <c r="A508" s="44"/>
      <c r="B508" s="10"/>
      <c r="C508" s="10"/>
      <c r="D508" s="22"/>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3">
      <c r="A509" s="44"/>
      <c r="B509" s="10"/>
      <c r="C509" s="10"/>
      <c r="D509" s="22"/>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3">
      <c r="A510" s="44"/>
      <c r="B510" s="10"/>
      <c r="C510" s="10"/>
      <c r="D510" s="22"/>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3">
      <c r="A511" s="44"/>
      <c r="B511" s="10"/>
      <c r="C511" s="10"/>
      <c r="D511" s="22"/>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3">
      <c r="A512" s="44"/>
      <c r="B512" s="10"/>
      <c r="C512" s="10"/>
      <c r="D512" s="22"/>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3">
      <c r="A513" s="44"/>
      <c r="B513" s="10"/>
      <c r="C513" s="10"/>
      <c r="D513" s="22"/>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3">
      <c r="A514" s="44"/>
      <c r="B514" s="10"/>
      <c r="C514" s="10"/>
      <c r="D514" s="22"/>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3">
      <c r="A515" s="44"/>
      <c r="B515" s="10"/>
      <c r="C515" s="10"/>
      <c r="D515" s="22"/>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3">
      <c r="A516" s="44"/>
      <c r="B516" s="10"/>
      <c r="C516" s="10"/>
      <c r="D516" s="22"/>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3">
      <c r="A517" s="44"/>
      <c r="B517" s="10"/>
      <c r="C517" s="10"/>
      <c r="D517" s="22"/>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3">
      <c r="A518" s="44"/>
      <c r="B518" s="10"/>
      <c r="C518" s="10"/>
      <c r="D518" s="22"/>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3">
      <c r="A519" s="44"/>
      <c r="B519" s="10"/>
      <c r="C519" s="10"/>
      <c r="D519" s="22"/>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3">
      <c r="A520" s="44"/>
      <c r="B520" s="10"/>
      <c r="C520" s="10"/>
      <c r="D520" s="22"/>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3">
      <c r="A521" s="44"/>
      <c r="B521" s="10"/>
      <c r="C521" s="10"/>
      <c r="D521" s="22"/>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3">
      <c r="A522" s="44"/>
      <c r="B522" s="10"/>
      <c r="C522" s="10"/>
      <c r="D522" s="22"/>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3">
      <c r="A523" s="44"/>
      <c r="B523" s="10"/>
      <c r="C523" s="10"/>
      <c r="D523" s="22"/>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3">
      <c r="A524" s="44"/>
      <c r="B524" s="10"/>
      <c r="C524" s="10"/>
      <c r="D524" s="22"/>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3">
      <c r="A525" s="44"/>
      <c r="B525" s="10"/>
      <c r="C525" s="10"/>
      <c r="D525" s="22"/>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3">
      <c r="A526" s="44"/>
      <c r="B526" s="10"/>
      <c r="C526" s="10"/>
      <c r="D526" s="22"/>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3">
      <c r="A527" s="44"/>
      <c r="B527" s="10"/>
      <c r="C527" s="10"/>
      <c r="D527" s="22"/>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3">
      <c r="A528" s="44"/>
      <c r="B528" s="10"/>
      <c r="C528" s="10"/>
      <c r="D528" s="22"/>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3">
      <c r="A529" s="44"/>
      <c r="B529" s="10"/>
      <c r="C529" s="10"/>
      <c r="D529" s="22"/>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3">
      <c r="A530" s="44"/>
      <c r="B530" s="10"/>
      <c r="C530" s="10"/>
      <c r="D530" s="22"/>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3">
      <c r="A531" s="44"/>
      <c r="B531" s="10"/>
      <c r="C531" s="10"/>
      <c r="D531" s="22"/>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3">
      <c r="A532" s="44"/>
      <c r="B532" s="10"/>
      <c r="C532" s="10"/>
      <c r="D532" s="22"/>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3">
      <c r="A533" s="44"/>
      <c r="B533" s="10"/>
      <c r="C533" s="10"/>
      <c r="D533" s="22"/>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3">
      <c r="A534" s="44"/>
      <c r="B534" s="10"/>
      <c r="C534" s="10"/>
      <c r="D534" s="22"/>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3">
      <c r="A535" s="44"/>
      <c r="B535" s="10"/>
      <c r="C535" s="10"/>
      <c r="D535" s="22"/>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3">
      <c r="A536" s="44"/>
      <c r="B536" s="10"/>
      <c r="C536" s="10"/>
      <c r="D536" s="22"/>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3">
      <c r="A537" s="44"/>
      <c r="B537" s="10"/>
      <c r="C537" s="10"/>
      <c r="D537" s="22"/>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3">
      <c r="A538" s="44"/>
      <c r="B538" s="10"/>
      <c r="C538" s="10"/>
      <c r="D538" s="22"/>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3">
      <c r="A539" s="44"/>
      <c r="B539" s="10"/>
      <c r="C539" s="10"/>
      <c r="D539" s="22"/>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3">
      <c r="A540" s="44"/>
      <c r="B540" s="10"/>
      <c r="C540" s="10"/>
      <c r="D540" s="22"/>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3">
      <c r="A541" s="44"/>
      <c r="B541" s="10"/>
      <c r="C541" s="10"/>
      <c r="D541" s="22"/>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3">
      <c r="A542" s="44"/>
      <c r="B542" s="10"/>
      <c r="C542" s="10"/>
      <c r="D542" s="22"/>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3">
      <c r="A543" s="44"/>
      <c r="B543" s="10"/>
      <c r="C543" s="10"/>
      <c r="D543" s="22"/>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3">
      <c r="A544" s="44"/>
      <c r="B544" s="10"/>
      <c r="C544" s="10"/>
      <c r="D544" s="22"/>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3">
      <c r="A545" s="44"/>
      <c r="B545" s="10"/>
      <c r="C545" s="10"/>
      <c r="D545" s="22"/>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3">
      <c r="A546" s="44"/>
      <c r="B546" s="10"/>
      <c r="C546" s="10"/>
      <c r="D546" s="22"/>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3">
      <c r="A547" s="44"/>
      <c r="B547" s="10"/>
      <c r="C547" s="10"/>
      <c r="D547" s="22"/>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3">
      <c r="A548" s="44"/>
      <c r="B548" s="10"/>
      <c r="C548" s="10"/>
      <c r="D548" s="22"/>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3">
      <c r="A549" s="44"/>
      <c r="B549" s="10"/>
      <c r="C549" s="10"/>
      <c r="D549" s="22"/>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3">
      <c r="A550" s="44"/>
      <c r="B550" s="10"/>
      <c r="C550" s="10"/>
      <c r="D550" s="22"/>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3">
      <c r="A551" s="44"/>
      <c r="B551" s="10"/>
      <c r="C551" s="10"/>
      <c r="D551" s="22"/>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3">
      <c r="A552" s="44"/>
      <c r="B552" s="10"/>
      <c r="C552" s="10"/>
      <c r="D552" s="22"/>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3">
      <c r="A553" s="44"/>
      <c r="B553" s="10"/>
      <c r="C553" s="10"/>
      <c r="D553" s="22"/>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3">
      <c r="A554" s="44"/>
      <c r="B554" s="10"/>
      <c r="C554" s="10"/>
      <c r="D554" s="22"/>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3">
      <c r="A555" s="44"/>
      <c r="B555" s="10"/>
      <c r="C555" s="10"/>
      <c r="D555" s="22"/>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3">
      <c r="A556" s="44"/>
      <c r="B556" s="10"/>
      <c r="C556" s="10"/>
      <c r="D556" s="22"/>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3">
      <c r="A557" s="44"/>
      <c r="B557" s="10"/>
      <c r="C557" s="10"/>
      <c r="D557" s="22"/>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3">
      <c r="A558" s="44"/>
      <c r="B558" s="10"/>
      <c r="C558" s="10"/>
      <c r="D558" s="22"/>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3">
      <c r="A559" s="44"/>
      <c r="B559" s="10"/>
      <c r="C559" s="10"/>
      <c r="D559" s="22"/>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3">
      <c r="A560" s="44"/>
      <c r="B560" s="10"/>
      <c r="C560" s="10"/>
      <c r="D560" s="22"/>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3">
      <c r="A561" s="44"/>
      <c r="B561" s="10"/>
      <c r="C561" s="10"/>
      <c r="D561" s="22"/>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3">
      <c r="A562" s="44"/>
      <c r="B562" s="10"/>
      <c r="C562" s="10"/>
      <c r="D562" s="22"/>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3">
      <c r="A563" s="44"/>
      <c r="B563" s="10"/>
      <c r="C563" s="10"/>
      <c r="D563" s="22"/>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3">
      <c r="A564" s="44"/>
      <c r="B564" s="10"/>
      <c r="C564" s="10"/>
      <c r="D564" s="22"/>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3">
      <c r="A565" s="44"/>
      <c r="B565" s="10"/>
      <c r="C565" s="10"/>
      <c r="D565" s="22"/>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3">
      <c r="A566" s="44"/>
      <c r="B566" s="10"/>
      <c r="C566" s="10"/>
      <c r="D566" s="22"/>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3">
      <c r="A567" s="44"/>
      <c r="B567" s="10"/>
      <c r="C567" s="10"/>
      <c r="D567" s="22"/>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3">
      <c r="A568" s="44"/>
      <c r="B568" s="10"/>
      <c r="C568" s="10"/>
      <c r="D568" s="22"/>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3">
      <c r="A569" s="44"/>
      <c r="B569" s="10"/>
      <c r="C569" s="10"/>
      <c r="D569" s="22"/>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3">
      <c r="A570" s="44"/>
      <c r="B570" s="10"/>
      <c r="C570" s="10"/>
      <c r="D570" s="22"/>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3">
      <c r="A571" s="44"/>
      <c r="B571" s="10"/>
      <c r="C571" s="10"/>
      <c r="D571" s="22"/>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3">
      <c r="A572" s="44"/>
      <c r="B572" s="10"/>
      <c r="C572" s="10"/>
      <c r="D572" s="22"/>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3">
      <c r="A573" s="44"/>
      <c r="B573" s="10"/>
      <c r="C573" s="10"/>
      <c r="D573" s="22"/>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3">
      <c r="A574" s="44"/>
      <c r="B574" s="10"/>
      <c r="C574" s="10"/>
      <c r="D574" s="22"/>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3">
      <c r="A575" s="44"/>
      <c r="B575" s="10"/>
      <c r="C575" s="10"/>
      <c r="D575" s="22"/>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3">
      <c r="A576" s="44"/>
      <c r="B576" s="10"/>
      <c r="C576" s="10"/>
      <c r="D576" s="22"/>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3">
      <c r="A577" s="44"/>
      <c r="B577" s="10"/>
      <c r="C577" s="10"/>
      <c r="D577" s="22"/>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3">
      <c r="A578" s="44"/>
      <c r="B578" s="10"/>
      <c r="C578" s="10"/>
      <c r="D578" s="22"/>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3">
      <c r="A579" s="44"/>
      <c r="B579" s="10"/>
      <c r="C579" s="10"/>
      <c r="D579" s="22"/>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3">
      <c r="A580" s="44"/>
      <c r="B580" s="10"/>
      <c r="C580" s="10"/>
      <c r="D580" s="22"/>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3">
      <c r="A581" s="44"/>
      <c r="B581" s="10"/>
      <c r="C581" s="10"/>
      <c r="D581" s="22"/>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3">
      <c r="A582" s="44"/>
      <c r="B582" s="10"/>
      <c r="C582" s="10"/>
      <c r="D582" s="22"/>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3">
      <c r="A583" s="44"/>
      <c r="B583" s="10"/>
      <c r="C583" s="10"/>
      <c r="D583" s="22"/>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3">
      <c r="A584" s="44"/>
      <c r="B584" s="10"/>
      <c r="C584" s="10"/>
      <c r="D584" s="22"/>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3">
      <c r="A585" s="44"/>
      <c r="B585" s="10"/>
      <c r="C585" s="10"/>
      <c r="D585" s="22"/>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3">
      <c r="A586" s="44"/>
      <c r="B586" s="10"/>
      <c r="C586" s="10"/>
      <c r="D586" s="22"/>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3">
      <c r="A587" s="44"/>
      <c r="B587" s="10"/>
      <c r="C587" s="10"/>
      <c r="D587" s="22"/>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3">
      <c r="A588" s="44"/>
      <c r="B588" s="10"/>
      <c r="C588" s="10"/>
      <c r="D588" s="22"/>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3">
      <c r="A589" s="44"/>
      <c r="B589" s="10"/>
      <c r="C589" s="10"/>
      <c r="D589" s="22"/>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3">
      <c r="A590" s="44"/>
      <c r="B590" s="10"/>
      <c r="C590" s="10"/>
      <c r="D590" s="22"/>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3">
      <c r="A591" s="44"/>
      <c r="B591" s="10"/>
      <c r="C591" s="10"/>
      <c r="D591" s="22"/>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3">
      <c r="A592" s="44"/>
      <c r="B592" s="10"/>
      <c r="C592" s="10"/>
      <c r="D592" s="22"/>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3">
      <c r="A593" s="44"/>
      <c r="B593" s="10"/>
      <c r="C593" s="10"/>
      <c r="D593" s="22"/>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3">
      <c r="A594" s="44"/>
      <c r="B594" s="10"/>
      <c r="C594" s="10"/>
      <c r="D594" s="22"/>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3">
      <c r="A595" s="44"/>
      <c r="B595" s="10"/>
      <c r="C595" s="10"/>
      <c r="D595" s="22"/>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3">
      <c r="A596" s="44"/>
      <c r="B596" s="10"/>
      <c r="C596" s="10"/>
      <c r="D596" s="22"/>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3">
      <c r="A597" s="44"/>
      <c r="B597" s="10"/>
      <c r="C597" s="10"/>
      <c r="D597" s="22"/>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3">
      <c r="A598" s="44"/>
      <c r="B598" s="10"/>
      <c r="C598" s="10"/>
      <c r="D598" s="22"/>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3">
      <c r="A599" s="44"/>
      <c r="B599" s="10"/>
      <c r="C599" s="10"/>
      <c r="D599" s="22"/>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3">
      <c r="A600" s="44"/>
      <c r="B600" s="10"/>
      <c r="C600" s="10"/>
      <c r="D600" s="22"/>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3">
      <c r="A601" s="44"/>
      <c r="B601" s="10"/>
      <c r="C601" s="10"/>
      <c r="D601" s="22"/>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3">
      <c r="A602" s="44"/>
      <c r="B602" s="10"/>
      <c r="C602" s="10"/>
      <c r="D602" s="22"/>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3">
      <c r="A603" s="44"/>
      <c r="B603" s="10"/>
      <c r="C603" s="10"/>
      <c r="D603" s="22"/>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3">
      <c r="A604" s="44"/>
      <c r="B604" s="10"/>
      <c r="C604" s="10"/>
      <c r="D604" s="22"/>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3">
      <c r="A605" s="44"/>
      <c r="B605" s="10"/>
      <c r="C605" s="10"/>
      <c r="D605" s="22"/>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3">
      <c r="A606" s="44"/>
      <c r="B606" s="10"/>
      <c r="C606" s="10"/>
      <c r="D606" s="22"/>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3">
      <c r="A607" s="44"/>
      <c r="B607" s="10"/>
      <c r="C607" s="10"/>
      <c r="D607" s="22"/>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3">
      <c r="A608" s="44"/>
      <c r="B608" s="10"/>
      <c r="C608" s="10"/>
      <c r="D608" s="22"/>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3">
      <c r="A609" s="44"/>
      <c r="B609" s="10"/>
      <c r="C609" s="10"/>
      <c r="D609" s="22"/>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3">
      <c r="A610" s="44"/>
      <c r="B610" s="10"/>
      <c r="C610" s="10"/>
      <c r="D610" s="22"/>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3">
      <c r="A611" s="44"/>
      <c r="B611" s="10"/>
      <c r="C611" s="10"/>
      <c r="D611" s="22"/>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3">
      <c r="A612" s="44"/>
      <c r="B612" s="10"/>
      <c r="C612" s="10"/>
      <c r="D612" s="22"/>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3">
      <c r="A613" s="44"/>
      <c r="B613" s="10"/>
      <c r="C613" s="10"/>
      <c r="D613" s="22"/>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3">
      <c r="A614" s="44"/>
      <c r="B614" s="10"/>
      <c r="C614" s="10"/>
      <c r="D614" s="22"/>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3">
      <c r="A615" s="44"/>
      <c r="B615" s="10"/>
      <c r="C615" s="10"/>
      <c r="D615" s="22"/>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3">
      <c r="A616" s="44"/>
      <c r="B616" s="10"/>
      <c r="C616" s="10"/>
      <c r="D616" s="22"/>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3">
      <c r="A617" s="44"/>
      <c r="B617" s="10"/>
      <c r="C617" s="10"/>
      <c r="D617" s="22"/>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3">
      <c r="A618" s="44"/>
      <c r="B618" s="10"/>
      <c r="C618" s="10"/>
      <c r="D618" s="22"/>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3">
      <c r="A619" s="44"/>
      <c r="B619" s="10"/>
      <c r="C619" s="10"/>
      <c r="D619" s="22"/>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3">
      <c r="A620" s="44"/>
      <c r="B620" s="10"/>
      <c r="C620" s="10"/>
      <c r="D620" s="22"/>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3">
      <c r="A621" s="44"/>
      <c r="B621" s="10"/>
      <c r="C621" s="10"/>
      <c r="D621" s="22"/>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3">
      <c r="A622" s="44"/>
      <c r="B622" s="10"/>
      <c r="C622" s="10"/>
      <c r="D622" s="22"/>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3">
      <c r="A623" s="44"/>
      <c r="B623" s="10"/>
      <c r="C623" s="10"/>
      <c r="D623" s="22"/>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3">
      <c r="A624" s="44"/>
      <c r="B624" s="10"/>
      <c r="C624" s="10"/>
      <c r="D624" s="22"/>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3">
      <c r="A625" s="44"/>
      <c r="B625" s="10"/>
      <c r="C625" s="10"/>
      <c r="D625" s="22"/>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3">
      <c r="A626" s="44"/>
      <c r="B626" s="10"/>
      <c r="C626" s="10"/>
      <c r="D626" s="22"/>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3">
      <c r="A627" s="44"/>
      <c r="B627" s="10"/>
      <c r="C627" s="10"/>
      <c r="D627" s="22"/>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3">
      <c r="A628" s="44"/>
      <c r="B628" s="10"/>
      <c r="C628" s="10"/>
      <c r="D628" s="22"/>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3">
      <c r="A629" s="44"/>
      <c r="B629" s="10"/>
      <c r="C629" s="10"/>
      <c r="D629" s="22"/>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3">
      <c r="A630" s="44"/>
      <c r="B630" s="10"/>
      <c r="C630" s="10"/>
      <c r="D630" s="22"/>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3">
      <c r="A631" s="44"/>
      <c r="B631" s="10"/>
      <c r="C631" s="10"/>
      <c r="D631" s="22"/>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3">
      <c r="A632" s="44"/>
      <c r="B632" s="10"/>
      <c r="C632" s="10"/>
      <c r="D632" s="22"/>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3">
      <c r="A633" s="44"/>
      <c r="B633" s="10"/>
      <c r="C633" s="10"/>
      <c r="D633" s="22"/>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3">
      <c r="A634" s="44"/>
      <c r="B634" s="10"/>
      <c r="C634" s="10"/>
      <c r="D634" s="22"/>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3">
      <c r="A635" s="44"/>
      <c r="B635" s="10"/>
      <c r="C635" s="10"/>
      <c r="D635" s="22"/>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3">
      <c r="A636" s="44"/>
      <c r="B636" s="10"/>
      <c r="C636" s="10"/>
      <c r="D636" s="22"/>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3">
      <c r="A637" s="44"/>
      <c r="B637" s="10"/>
      <c r="C637" s="10"/>
      <c r="D637" s="22"/>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3">
      <c r="A638" s="44"/>
      <c r="B638" s="10"/>
      <c r="C638" s="10"/>
      <c r="D638" s="22"/>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3">
      <c r="A639" s="44"/>
      <c r="B639" s="10"/>
      <c r="C639" s="10"/>
      <c r="D639" s="22"/>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3">
      <c r="A640" s="44"/>
      <c r="B640" s="10"/>
      <c r="C640" s="10"/>
      <c r="D640" s="22"/>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3">
      <c r="A641" s="44"/>
      <c r="B641" s="10"/>
      <c r="C641" s="10"/>
      <c r="D641" s="22"/>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3">
      <c r="A642" s="44"/>
      <c r="B642" s="10"/>
      <c r="C642" s="10"/>
      <c r="D642" s="22"/>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3">
      <c r="A643" s="44"/>
      <c r="B643" s="10"/>
      <c r="C643" s="10"/>
      <c r="D643" s="22"/>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3">
      <c r="A644" s="44"/>
      <c r="B644" s="10"/>
      <c r="C644" s="10"/>
      <c r="D644" s="22"/>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3">
      <c r="A645" s="44"/>
      <c r="B645" s="10"/>
      <c r="C645" s="10"/>
      <c r="D645" s="22"/>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3">
      <c r="A646" s="44"/>
      <c r="B646" s="10"/>
      <c r="C646" s="10"/>
      <c r="D646" s="22"/>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3">
      <c r="A647" s="44"/>
      <c r="B647" s="10"/>
      <c r="C647" s="10"/>
      <c r="D647" s="22"/>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3">
      <c r="A648" s="44"/>
      <c r="B648" s="10"/>
      <c r="C648" s="10"/>
      <c r="D648" s="22"/>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3">
      <c r="A649" s="44"/>
      <c r="B649" s="10"/>
      <c r="C649" s="10"/>
      <c r="D649" s="22"/>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3">
      <c r="A650" s="44"/>
      <c r="B650" s="10"/>
      <c r="C650" s="10"/>
      <c r="D650" s="22"/>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3">
      <c r="A651" s="44"/>
      <c r="B651" s="10"/>
      <c r="C651" s="10"/>
      <c r="D651" s="22"/>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3">
      <c r="A652" s="44"/>
      <c r="B652" s="10"/>
      <c r="C652" s="10"/>
      <c r="D652" s="22"/>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3">
      <c r="A653" s="44"/>
      <c r="B653" s="10"/>
      <c r="C653" s="10"/>
      <c r="D653" s="22"/>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3">
      <c r="A654" s="44"/>
      <c r="B654" s="10"/>
      <c r="C654" s="10"/>
      <c r="D654" s="22"/>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3">
      <c r="A655" s="44"/>
      <c r="B655" s="10"/>
      <c r="C655" s="10"/>
      <c r="D655" s="22"/>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3">
      <c r="A656" s="44"/>
      <c r="B656" s="10"/>
      <c r="C656" s="10"/>
      <c r="D656" s="22"/>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3">
      <c r="A657" s="44"/>
      <c r="B657" s="10"/>
      <c r="C657" s="10"/>
      <c r="D657" s="22"/>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3">
      <c r="A658" s="44"/>
      <c r="B658" s="10"/>
      <c r="C658" s="10"/>
      <c r="D658" s="22"/>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3">
      <c r="A659" s="44"/>
      <c r="B659" s="10"/>
      <c r="C659" s="10"/>
      <c r="D659" s="22"/>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3">
      <c r="A660" s="44"/>
      <c r="B660" s="10"/>
      <c r="C660" s="10"/>
      <c r="D660" s="22"/>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3">
      <c r="A661" s="44"/>
      <c r="B661" s="10"/>
      <c r="C661" s="10"/>
      <c r="D661" s="22"/>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3">
      <c r="A662" s="44"/>
      <c r="B662" s="10"/>
      <c r="C662" s="10"/>
      <c r="D662" s="22"/>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3">
      <c r="A663" s="44"/>
      <c r="B663" s="10"/>
      <c r="C663" s="10"/>
      <c r="D663" s="22"/>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3">
      <c r="A664" s="44"/>
      <c r="B664" s="10"/>
      <c r="C664" s="10"/>
      <c r="D664" s="22"/>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3">
      <c r="A665" s="44"/>
      <c r="B665" s="10"/>
      <c r="C665" s="10"/>
      <c r="D665" s="22"/>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3">
      <c r="A666" s="44"/>
      <c r="B666" s="10"/>
      <c r="C666" s="10"/>
      <c r="D666" s="22"/>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3">
      <c r="A667" s="44"/>
      <c r="B667" s="10"/>
      <c r="C667" s="10"/>
      <c r="D667" s="22"/>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3">
      <c r="A668" s="44"/>
      <c r="B668" s="10"/>
      <c r="C668" s="10"/>
      <c r="D668" s="22"/>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3">
      <c r="A669" s="44"/>
      <c r="B669" s="10"/>
      <c r="C669" s="10"/>
      <c r="D669" s="22"/>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3">
      <c r="A670" s="44"/>
      <c r="B670" s="10"/>
      <c r="C670" s="10"/>
      <c r="D670" s="22"/>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3">
      <c r="A671" s="44"/>
      <c r="B671" s="10"/>
      <c r="C671" s="10"/>
      <c r="D671" s="22"/>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3">
      <c r="A672" s="44"/>
      <c r="B672" s="10"/>
      <c r="C672" s="10"/>
      <c r="D672" s="22"/>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3">
      <c r="A673" s="44"/>
      <c r="B673" s="10"/>
      <c r="C673" s="10"/>
      <c r="D673" s="22"/>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3">
      <c r="A674" s="44"/>
      <c r="B674" s="10"/>
      <c r="C674" s="10"/>
      <c r="D674" s="22"/>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3">
      <c r="A675" s="44"/>
      <c r="B675" s="10"/>
      <c r="C675" s="10"/>
      <c r="D675" s="22"/>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3">
      <c r="A676" s="44"/>
      <c r="B676" s="10"/>
      <c r="C676" s="10"/>
      <c r="D676" s="22"/>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3">
      <c r="A677" s="44"/>
      <c r="B677" s="10"/>
      <c r="C677" s="10"/>
      <c r="D677" s="22"/>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3">
      <c r="A678" s="44"/>
      <c r="B678" s="10"/>
      <c r="C678" s="10"/>
      <c r="D678" s="22"/>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3">
      <c r="A679" s="44"/>
      <c r="B679" s="10"/>
      <c r="C679" s="10"/>
      <c r="D679" s="22"/>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3">
      <c r="A680" s="44"/>
      <c r="B680" s="10"/>
      <c r="C680" s="10"/>
      <c r="D680" s="22"/>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3">
      <c r="A681" s="44"/>
      <c r="B681" s="10"/>
      <c r="C681" s="10"/>
      <c r="D681" s="22"/>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3">
      <c r="A682" s="44"/>
      <c r="B682" s="10"/>
      <c r="C682" s="10"/>
      <c r="D682" s="22"/>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3">
      <c r="A683" s="44"/>
      <c r="B683" s="10"/>
      <c r="C683" s="10"/>
      <c r="D683" s="22"/>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3">
      <c r="A684" s="44"/>
      <c r="B684" s="10"/>
      <c r="C684" s="10"/>
      <c r="D684" s="22"/>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3">
      <c r="A685" s="44"/>
      <c r="B685" s="10"/>
      <c r="C685" s="10"/>
      <c r="D685" s="22"/>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3">
      <c r="A686" s="44"/>
      <c r="B686" s="10"/>
      <c r="C686" s="10"/>
      <c r="D686" s="22"/>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3">
      <c r="A687" s="44"/>
      <c r="B687" s="10"/>
      <c r="C687" s="10"/>
      <c r="D687" s="22"/>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3">
      <c r="A688" s="44"/>
      <c r="B688" s="10"/>
      <c r="C688" s="10"/>
      <c r="D688" s="22"/>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3">
      <c r="A689" s="44"/>
      <c r="B689" s="10"/>
      <c r="C689" s="10"/>
      <c r="D689" s="22"/>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3">
      <c r="A690" s="44"/>
      <c r="B690" s="10"/>
      <c r="C690" s="10"/>
      <c r="D690" s="22"/>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3">
      <c r="A691" s="44"/>
      <c r="B691" s="10"/>
      <c r="C691" s="10"/>
      <c r="D691" s="22"/>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3">
      <c r="A692" s="44"/>
      <c r="B692" s="10"/>
      <c r="C692" s="10"/>
      <c r="D692" s="22"/>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3">
      <c r="A693" s="44"/>
      <c r="B693" s="10"/>
      <c r="C693" s="10"/>
      <c r="D693" s="22"/>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3">
      <c r="A694" s="44"/>
      <c r="B694" s="10"/>
      <c r="C694" s="10"/>
      <c r="D694" s="22"/>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3">
      <c r="A695" s="44"/>
      <c r="B695" s="10"/>
      <c r="C695" s="10"/>
      <c r="D695" s="22"/>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3">
      <c r="A696" s="44"/>
      <c r="B696" s="10"/>
      <c r="C696" s="10"/>
      <c r="D696" s="22"/>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3">
      <c r="A697" s="44"/>
      <c r="B697" s="10"/>
      <c r="C697" s="10"/>
      <c r="D697" s="22"/>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3">
      <c r="A698" s="44"/>
      <c r="B698" s="10"/>
      <c r="C698" s="10"/>
      <c r="D698" s="22"/>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3">
      <c r="A699" s="44"/>
      <c r="B699" s="10"/>
      <c r="C699" s="10"/>
      <c r="D699" s="22"/>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3">
      <c r="A700" s="44"/>
      <c r="B700" s="10"/>
      <c r="C700" s="10"/>
      <c r="D700" s="22"/>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3">
      <c r="A701" s="44"/>
      <c r="B701" s="10"/>
      <c r="C701" s="10"/>
      <c r="D701" s="22"/>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3">
      <c r="A702" s="44"/>
      <c r="B702" s="10"/>
      <c r="C702" s="10"/>
      <c r="D702" s="22"/>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3">
      <c r="A703" s="44"/>
      <c r="B703" s="10"/>
      <c r="C703" s="10"/>
      <c r="D703" s="22"/>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3">
      <c r="A704" s="44"/>
      <c r="B704" s="10"/>
      <c r="C704" s="10"/>
      <c r="D704" s="22"/>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3">
      <c r="A705" s="44"/>
      <c r="B705" s="10"/>
      <c r="C705" s="10"/>
      <c r="D705" s="22"/>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3">
      <c r="A706" s="44"/>
      <c r="B706" s="10"/>
      <c r="C706" s="10"/>
      <c r="D706" s="22"/>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3">
      <c r="A707" s="44"/>
      <c r="B707" s="10"/>
      <c r="C707" s="10"/>
      <c r="D707" s="22"/>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3">
      <c r="A708" s="44"/>
      <c r="B708" s="10"/>
      <c r="C708" s="10"/>
      <c r="D708" s="22"/>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3">
      <c r="A709" s="44"/>
      <c r="B709" s="10"/>
      <c r="C709" s="10"/>
      <c r="D709" s="22"/>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3">
      <c r="A710" s="44"/>
      <c r="B710" s="10"/>
      <c r="C710" s="10"/>
      <c r="D710" s="22"/>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3">
      <c r="A711" s="44"/>
      <c r="B711" s="10"/>
      <c r="C711" s="10"/>
      <c r="D711" s="22"/>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3">
      <c r="A712" s="44"/>
      <c r="B712" s="10"/>
      <c r="C712" s="10"/>
      <c r="D712" s="22"/>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3">
      <c r="A713" s="44"/>
      <c r="B713" s="10"/>
      <c r="C713" s="10"/>
      <c r="D713" s="22"/>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3">
      <c r="A714" s="44"/>
      <c r="B714" s="10"/>
      <c r="C714" s="10"/>
      <c r="D714" s="22"/>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3">
      <c r="A715" s="44"/>
      <c r="B715" s="10"/>
      <c r="C715" s="10"/>
      <c r="D715" s="22"/>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3">
      <c r="A716" s="44"/>
      <c r="B716" s="10"/>
      <c r="C716" s="10"/>
      <c r="D716" s="22"/>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3">
      <c r="A717" s="44"/>
      <c r="B717" s="10"/>
      <c r="C717" s="10"/>
      <c r="D717" s="22"/>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3">
      <c r="A718" s="44"/>
      <c r="B718" s="10"/>
      <c r="C718" s="10"/>
      <c r="D718" s="22"/>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3">
      <c r="A719" s="44"/>
      <c r="B719" s="10"/>
      <c r="C719" s="10"/>
      <c r="D719" s="22"/>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3">
      <c r="A720" s="44"/>
      <c r="B720" s="10"/>
      <c r="C720" s="10"/>
      <c r="D720" s="22"/>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3">
      <c r="A721" s="44"/>
      <c r="B721" s="10"/>
      <c r="C721" s="10"/>
      <c r="D721" s="22"/>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3">
      <c r="A722" s="44"/>
      <c r="B722" s="10"/>
      <c r="C722" s="10"/>
      <c r="D722" s="22"/>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3">
      <c r="A723" s="44"/>
      <c r="B723" s="10"/>
      <c r="C723" s="10"/>
      <c r="D723" s="22"/>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3">
      <c r="A724" s="44"/>
      <c r="B724" s="10"/>
      <c r="C724" s="10"/>
      <c r="D724" s="22"/>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3">
      <c r="A725" s="44"/>
      <c r="B725" s="10"/>
      <c r="C725" s="10"/>
      <c r="D725" s="22"/>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3">
      <c r="A726" s="44"/>
      <c r="B726" s="10"/>
      <c r="C726" s="10"/>
      <c r="D726" s="22"/>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3">
      <c r="A727" s="44"/>
      <c r="B727" s="10"/>
      <c r="C727" s="10"/>
      <c r="D727" s="22"/>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3">
      <c r="A728" s="44"/>
      <c r="B728" s="10"/>
      <c r="C728" s="10"/>
      <c r="D728" s="22"/>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3">
      <c r="A729" s="44"/>
      <c r="B729" s="10"/>
      <c r="C729" s="10"/>
      <c r="D729" s="22"/>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3">
      <c r="A730" s="44"/>
      <c r="B730" s="10"/>
      <c r="C730" s="10"/>
      <c r="D730" s="22"/>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3">
      <c r="A731" s="44"/>
      <c r="B731" s="10"/>
      <c r="C731" s="10"/>
      <c r="D731" s="22"/>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3">
      <c r="A732" s="44"/>
      <c r="B732" s="10"/>
      <c r="C732" s="10"/>
      <c r="D732" s="22"/>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3">
      <c r="A733" s="44"/>
      <c r="B733" s="10"/>
      <c r="C733" s="10"/>
      <c r="D733" s="22"/>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3">
      <c r="A734" s="44"/>
      <c r="B734" s="10"/>
      <c r="C734" s="10"/>
      <c r="D734" s="22"/>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3">
      <c r="A735" s="44"/>
      <c r="B735" s="10"/>
      <c r="C735" s="10"/>
      <c r="D735" s="22"/>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3">
      <c r="A736" s="44"/>
      <c r="B736" s="10"/>
      <c r="C736" s="10"/>
      <c r="D736" s="22"/>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3">
      <c r="A737" s="44"/>
      <c r="B737" s="10"/>
      <c r="C737" s="10"/>
      <c r="D737" s="22"/>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3">
      <c r="A738" s="44"/>
      <c r="B738" s="10"/>
      <c r="C738" s="10"/>
      <c r="D738" s="22"/>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3">
      <c r="A739" s="44"/>
      <c r="B739" s="10"/>
      <c r="C739" s="10"/>
      <c r="D739" s="22"/>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3">
      <c r="A740" s="44"/>
      <c r="B740" s="10"/>
      <c r="C740" s="10"/>
      <c r="D740" s="22"/>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3">
      <c r="A741" s="44"/>
      <c r="B741" s="10"/>
      <c r="C741" s="10"/>
      <c r="D741" s="22"/>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3">
      <c r="A742" s="44"/>
      <c r="B742" s="10"/>
      <c r="C742" s="10"/>
      <c r="D742" s="22"/>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3">
      <c r="A743" s="44"/>
      <c r="B743" s="10"/>
      <c r="C743" s="10"/>
      <c r="D743" s="22"/>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3">
      <c r="A744" s="44"/>
      <c r="B744" s="10"/>
      <c r="C744" s="10"/>
      <c r="D744" s="22"/>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3">
      <c r="A745" s="44"/>
      <c r="B745" s="10"/>
      <c r="C745" s="10"/>
      <c r="D745" s="22"/>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3">
      <c r="A746" s="44"/>
      <c r="B746" s="10"/>
      <c r="C746" s="10"/>
      <c r="D746" s="22"/>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3">
      <c r="A747" s="44"/>
      <c r="B747" s="10"/>
      <c r="C747" s="10"/>
      <c r="D747" s="22"/>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3">
      <c r="A748" s="44"/>
      <c r="B748" s="10"/>
      <c r="C748" s="10"/>
      <c r="D748" s="22"/>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3">
      <c r="A749" s="44"/>
      <c r="B749" s="10"/>
      <c r="C749" s="10"/>
      <c r="D749" s="22"/>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3">
      <c r="A750" s="44"/>
      <c r="B750" s="10"/>
      <c r="C750" s="10"/>
      <c r="D750" s="22"/>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3">
      <c r="A751" s="44"/>
      <c r="B751" s="10"/>
      <c r="C751" s="10"/>
      <c r="D751" s="22"/>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3">
      <c r="A752" s="44"/>
      <c r="B752" s="10"/>
      <c r="C752" s="10"/>
      <c r="D752" s="22"/>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3">
      <c r="A753" s="44"/>
      <c r="B753" s="10"/>
      <c r="C753" s="10"/>
      <c r="D753" s="22"/>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3">
      <c r="A754" s="44"/>
      <c r="B754" s="10"/>
      <c r="C754" s="10"/>
      <c r="D754" s="22"/>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3">
      <c r="A755" s="44"/>
      <c r="B755" s="10"/>
      <c r="C755" s="10"/>
      <c r="D755" s="22"/>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3">
      <c r="A756" s="44"/>
      <c r="B756" s="10"/>
      <c r="C756" s="10"/>
      <c r="D756" s="22"/>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3">
      <c r="A757" s="44"/>
      <c r="B757" s="10"/>
      <c r="C757" s="10"/>
      <c r="D757" s="22"/>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3">
      <c r="A758" s="44"/>
      <c r="B758" s="10"/>
      <c r="C758" s="10"/>
      <c r="D758" s="22"/>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3">
      <c r="A759" s="44"/>
      <c r="B759" s="10"/>
      <c r="C759" s="10"/>
      <c r="D759" s="22"/>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3">
      <c r="A760" s="44"/>
      <c r="B760" s="10"/>
      <c r="C760" s="10"/>
      <c r="D760" s="22"/>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3">
      <c r="A761" s="44"/>
      <c r="B761" s="10"/>
      <c r="C761" s="10"/>
      <c r="D761" s="22"/>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3">
      <c r="A762" s="44"/>
      <c r="B762" s="10"/>
      <c r="C762" s="10"/>
      <c r="D762" s="22"/>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3">
      <c r="A763" s="44"/>
      <c r="B763" s="10"/>
      <c r="C763" s="10"/>
      <c r="D763" s="22"/>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3">
      <c r="A764" s="44"/>
      <c r="B764" s="10"/>
      <c r="C764" s="10"/>
      <c r="D764" s="22"/>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3">
      <c r="A765" s="44"/>
      <c r="B765" s="10"/>
      <c r="C765" s="10"/>
      <c r="D765" s="22"/>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3">
      <c r="A766" s="44"/>
      <c r="B766" s="10"/>
      <c r="C766" s="10"/>
      <c r="D766" s="22"/>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3">
      <c r="A767" s="44"/>
      <c r="B767" s="10"/>
      <c r="C767" s="10"/>
      <c r="D767" s="22"/>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3">
      <c r="A768" s="44"/>
      <c r="B768" s="10"/>
      <c r="C768" s="10"/>
      <c r="D768" s="22"/>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3">
      <c r="A769" s="44"/>
      <c r="B769" s="10"/>
      <c r="C769" s="10"/>
      <c r="D769" s="22"/>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3">
      <c r="A770" s="44"/>
      <c r="B770" s="10"/>
      <c r="C770" s="10"/>
      <c r="D770" s="22"/>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3">
      <c r="A771" s="44"/>
      <c r="B771" s="10"/>
      <c r="C771" s="10"/>
      <c r="D771" s="22"/>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3">
      <c r="A772" s="44"/>
      <c r="B772" s="10"/>
      <c r="C772" s="10"/>
      <c r="D772" s="22"/>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3">
      <c r="A773" s="44"/>
      <c r="B773" s="10"/>
      <c r="C773" s="10"/>
      <c r="D773" s="22"/>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3">
      <c r="A774" s="44"/>
      <c r="B774" s="10"/>
      <c r="C774" s="10"/>
      <c r="D774" s="22"/>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3">
      <c r="A775" s="44"/>
      <c r="B775" s="10"/>
      <c r="C775" s="10"/>
      <c r="D775" s="22"/>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3">
      <c r="A776" s="44"/>
      <c r="B776" s="10"/>
      <c r="C776" s="10"/>
      <c r="D776" s="22"/>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3">
      <c r="A777" s="44"/>
      <c r="B777" s="10"/>
      <c r="C777" s="10"/>
      <c r="D777" s="22"/>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3">
      <c r="A778" s="44"/>
      <c r="B778" s="10"/>
      <c r="C778" s="10"/>
      <c r="D778" s="22"/>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3">
      <c r="A779" s="44"/>
      <c r="B779" s="10"/>
      <c r="C779" s="10"/>
      <c r="D779" s="22"/>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3">
      <c r="A780" s="44"/>
      <c r="B780" s="10"/>
      <c r="C780" s="10"/>
      <c r="D780" s="22"/>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3">
      <c r="A781" s="44"/>
      <c r="B781" s="10"/>
      <c r="C781" s="10"/>
      <c r="D781" s="22"/>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3">
      <c r="A782" s="44"/>
      <c r="B782" s="10"/>
      <c r="C782" s="10"/>
      <c r="D782" s="22"/>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3">
      <c r="A783" s="44"/>
      <c r="B783" s="10"/>
      <c r="C783" s="10"/>
      <c r="D783" s="22"/>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3">
      <c r="A784" s="44"/>
      <c r="B784" s="10"/>
      <c r="C784" s="10"/>
      <c r="D784" s="22"/>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3">
      <c r="A785" s="44"/>
      <c r="B785" s="10"/>
      <c r="C785" s="10"/>
      <c r="D785" s="22"/>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3">
      <c r="A786" s="44"/>
      <c r="B786" s="10"/>
      <c r="C786" s="10"/>
      <c r="D786" s="22"/>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3">
      <c r="A787" s="44"/>
      <c r="B787" s="10"/>
      <c r="C787" s="10"/>
      <c r="D787" s="22"/>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3">
      <c r="A788" s="44"/>
      <c r="B788" s="10"/>
      <c r="C788" s="10"/>
      <c r="D788" s="22"/>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3">
      <c r="A789" s="44"/>
      <c r="B789" s="10"/>
      <c r="C789" s="10"/>
      <c r="D789" s="22"/>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3">
      <c r="A790" s="44"/>
      <c r="B790" s="10"/>
      <c r="C790" s="10"/>
      <c r="D790" s="22"/>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3">
      <c r="A791" s="44"/>
      <c r="B791" s="10"/>
      <c r="C791" s="10"/>
      <c r="D791" s="22"/>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3">
      <c r="A792" s="44"/>
      <c r="B792" s="10"/>
      <c r="C792" s="10"/>
      <c r="D792" s="22"/>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3">
      <c r="A793" s="44"/>
      <c r="B793" s="10"/>
      <c r="C793" s="10"/>
      <c r="D793" s="22"/>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3">
      <c r="A794" s="44"/>
      <c r="B794" s="10"/>
      <c r="C794" s="10"/>
      <c r="D794" s="22"/>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3">
      <c r="A795" s="44"/>
      <c r="B795" s="10"/>
      <c r="C795" s="10"/>
      <c r="D795" s="22"/>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3">
      <c r="A796" s="44"/>
      <c r="B796" s="10"/>
      <c r="C796" s="10"/>
      <c r="D796" s="22"/>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3">
      <c r="A797" s="44"/>
      <c r="B797" s="10"/>
      <c r="C797" s="10"/>
      <c r="D797" s="22"/>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3">
      <c r="A798" s="44"/>
      <c r="B798" s="10"/>
      <c r="C798" s="10"/>
      <c r="D798" s="22"/>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3">
      <c r="A799" s="44"/>
      <c r="B799" s="10"/>
      <c r="C799" s="10"/>
      <c r="D799" s="22"/>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3">
      <c r="A800" s="44"/>
      <c r="B800" s="10"/>
      <c r="C800" s="10"/>
      <c r="D800" s="22"/>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3">
      <c r="A801" s="44"/>
      <c r="B801" s="10"/>
      <c r="C801" s="10"/>
      <c r="D801" s="22"/>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3">
      <c r="A802" s="44"/>
      <c r="B802" s="10"/>
      <c r="C802" s="10"/>
      <c r="D802" s="22"/>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3">
      <c r="A803" s="44"/>
      <c r="B803" s="10"/>
      <c r="C803" s="10"/>
      <c r="D803" s="22"/>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3">
      <c r="A804" s="44"/>
      <c r="B804" s="10"/>
      <c r="C804" s="10"/>
      <c r="D804" s="22"/>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3">
      <c r="A805" s="44"/>
      <c r="B805" s="10"/>
      <c r="C805" s="10"/>
      <c r="D805" s="22"/>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3">
      <c r="A806" s="44"/>
      <c r="B806" s="10"/>
      <c r="C806" s="10"/>
      <c r="D806" s="22"/>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3">
      <c r="A807" s="44"/>
      <c r="B807" s="10"/>
      <c r="C807" s="10"/>
      <c r="D807" s="22"/>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3">
      <c r="A808" s="44"/>
      <c r="B808" s="10"/>
      <c r="C808" s="10"/>
      <c r="D808" s="22"/>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3">
      <c r="A809" s="44"/>
      <c r="B809" s="10"/>
      <c r="C809" s="10"/>
      <c r="D809" s="22"/>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3">
      <c r="A810" s="44"/>
      <c r="B810" s="10"/>
      <c r="C810" s="10"/>
      <c r="D810" s="22"/>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3">
      <c r="A811" s="44"/>
      <c r="B811" s="10"/>
      <c r="C811" s="10"/>
      <c r="D811" s="22"/>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3">
      <c r="A812" s="44"/>
      <c r="B812" s="10"/>
      <c r="C812" s="10"/>
      <c r="D812" s="22"/>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3">
      <c r="A813" s="44"/>
      <c r="B813" s="10"/>
      <c r="C813" s="10"/>
      <c r="D813" s="22"/>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3">
      <c r="A814" s="44"/>
      <c r="B814" s="10"/>
      <c r="C814" s="10"/>
      <c r="D814" s="22"/>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3">
      <c r="A815" s="44"/>
      <c r="B815" s="10"/>
      <c r="C815" s="10"/>
      <c r="D815" s="22"/>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3">
      <c r="A816" s="44"/>
      <c r="B816" s="10"/>
      <c r="C816" s="10"/>
      <c r="D816" s="22"/>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3">
      <c r="A817" s="44"/>
      <c r="B817" s="10"/>
      <c r="C817" s="10"/>
      <c r="D817" s="22"/>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3">
      <c r="A818" s="44"/>
      <c r="B818" s="10"/>
      <c r="C818" s="10"/>
      <c r="D818" s="22"/>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3">
      <c r="A819" s="44"/>
      <c r="B819" s="10"/>
      <c r="C819" s="10"/>
      <c r="D819" s="22"/>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3">
      <c r="A820" s="44"/>
      <c r="B820" s="10"/>
      <c r="C820" s="10"/>
      <c r="D820" s="22"/>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3">
      <c r="A821" s="44"/>
      <c r="B821" s="10"/>
      <c r="C821" s="10"/>
      <c r="D821" s="22"/>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3">
      <c r="A822" s="44"/>
      <c r="B822" s="10"/>
      <c r="C822" s="10"/>
      <c r="D822" s="22"/>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3">
      <c r="A823" s="44"/>
      <c r="B823" s="10"/>
      <c r="C823" s="10"/>
      <c r="D823" s="22"/>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3">
      <c r="A824" s="44"/>
      <c r="B824" s="10"/>
      <c r="C824" s="10"/>
      <c r="D824" s="22"/>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3">
      <c r="A825" s="44"/>
      <c r="B825" s="10"/>
      <c r="C825" s="10"/>
      <c r="D825" s="22"/>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3">
      <c r="A826" s="44"/>
      <c r="B826" s="10"/>
      <c r="C826" s="10"/>
      <c r="D826" s="22"/>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3">
      <c r="A827" s="44"/>
      <c r="B827" s="10"/>
      <c r="C827" s="10"/>
      <c r="D827" s="22"/>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3">
      <c r="A828" s="44"/>
      <c r="B828" s="10"/>
      <c r="C828" s="10"/>
      <c r="D828" s="22"/>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3">
      <c r="A829" s="44"/>
      <c r="B829" s="10"/>
      <c r="C829" s="10"/>
      <c r="D829" s="22"/>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3">
      <c r="A830" s="44"/>
      <c r="B830" s="10"/>
      <c r="C830" s="10"/>
      <c r="D830" s="22"/>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3">
      <c r="A831" s="44"/>
      <c r="B831" s="10"/>
      <c r="C831" s="10"/>
      <c r="D831" s="22"/>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3">
      <c r="A832" s="44"/>
      <c r="B832" s="10"/>
      <c r="C832" s="10"/>
      <c r="D832" s="22"/>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3">
      <c r="A833" s="44"/>
      <c r="B833" s="10"/>
      <c r="C833" s="10"/>
      <c r="D833" s="22"/>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3">
      <c r="A834" s="44"/>
      <c r="B834" s="10"/>
      <c r="C834" s="10"/>
      <c r="D834" s="22"/>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3">
      <c r="A835" s="44"/>
      <c r="B835" s="10"/>
      <c r="C835" s="10"/>
      <c r="D835" s="22"/>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3">
      <c r="A836" s="44"/>
      <c r="B836" s="10"/>
      <c r="C836" s="10"/>
      <c r="D836" s="22"/>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3">
      <c r="A837" s="44"/>
      <c r="B837" s="10"/>
      <c r="C837" s="10"/>
      <c r="D837" s="22"/>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3">
      <c r="A838" s="44"/>
      <c r="B838" s="10"/>
      <c r="C838" s="10"/>
      <c r="D838" s="22"/>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3">
      <c r="A839" s="44"/>
      <c r="B839" s="10"/>
      <c r="C839" s="10"/>
      <c r="D839" s="22"/>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3">
      <c r="A840" s="44"/>
      <c r="B840" s="10"/>
      <c r="C840" s="10"/>
      <c r="D840" s="22"/>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3">
      <c r="A841" s="44"/>
      <c r="B841" s="10"/>
      <c r="C841" s="10"/>
      <c r="D841" s="22"/>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3">
      <c r="A842" s="44"/>
      <c r="B842" s="10"/>
      <c r="C842" s="10"/>
      <c r="D842" s="22"/>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3">
      <c r="A843" s="44"/>
      <c r="B843" s="10"/>
      <c r="C843" s="10"/>
      <c r="D843" s="22"/>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3">
      <c r="A844" s="44"/>
      <c r="B844" s="10"/>
      <c r="C844" s="10"/>
      <c r="D844" s="22"/>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3">
      <c r="A845" s="44"/>
      <c r="B845" s="10"/>
      <c r="C845" s="10"/>
      <c r="D845" s="22"/>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3">
      <c r="A846" s="44"/>
      <c r="B846" s="10"/>
      <c r="C846" s="10"/>
      <c r="D846" s="22"/>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3">
      <c r="A847" s="44"/>
      <c r="B847" s="10"/>
      <c r="C847" s="10"/>
      <c r="D847" s="22"/>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3">
      <c r="A848" s="44"/>
      <c r="B848" s="10"/>
      <c r="C848" s="10"/>
      <c r="D848" s="22"/>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3">
      <c r="A849" s="44"/>
      <c r="B849" s="10"/>
      <c r="C849" s="10"/>
      <c r="D849" s="22"/>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3">
      <c r="A850" s="44"/>
      <c r="B850" s="10"/>
      <c r="C850" s="10"/>
      <c r="D850" s="22"/>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3">
      <c r="A851" s="44"/>
      <c r="B851" s="10"/>
      <c r="C851" s="10"/>
      <c r="D851" s="22"/>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3">
      <c r="A852" s="44"/>
      <c r="B852" s="10"/>
      <c r="C852" s="10"/>
      <c r="D852" s="22"/>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3">
      <c r="A853" s="44"/>
      <c r="B853" s="10"/>
      <c r="C853" s="10"/>
      <c r="D853" s="22"/>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3">
      <c r="A854" s="44"/>
      <c r="B854" s="10"/>
      <c r="C854" s="10"/>
      <c r="D854" s="22"/>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3">
      <c r="A855" s="44"/>
      <c r="B855" s="10"/>
      <c r="C855" s="10"/>
      <c r="D855" s="22"/>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3">
      <c r="A856" s="44"/>
      <c r="B856" s="10"/>
      <c r="C856" s="10"/>
      <c r="D856" s="22"/>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3">
      <c r="A857" s="44"/>
      <c r="B857" s="10"/>
      <c r="C857" s="10"/>
      <c r="D857" s="22"/>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3">
      <c r="A858" s="44"/>
      <c r="B858" s="10"/>
      <c r="C858" s="10"/>
      <c r="D858" s="22"/>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3">
      <c r="A859" s="44"/>
      <c r="B859" s="10"/>
      <c r="C859" s="10"/>
      <c r="D859" s="22"/>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3">
      <c r="A860" s="44"/>
      <c r="B860" s="10"/>
      <c r="C860" s="10"/>
      <c r="D860" s="22"/>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3">
      <c r="A861" s="44"/>
      <c r="B861" s="10"/>
      <c r="C861" s="10"/>
      <c r="D861" s="22"/>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3">
      <c r="A862" s="44"/>
      <c r="B862" s="10"/>
      <c r="C862" s="10"/>
      <c r="D862" s="22"/>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3">
      <c r="A863" s="44"/>
      <c r="B863" s="10"/>
      <c r="C863" s="10"/>
      <c r="D863" s="22"/>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3">
      <c r="A864" s="44"/>
      <c r="B864" s="10"/>
      <c r="C864" s="10"/>
      <c r="D864" s="22"/>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3">
      <c r="A865" s="44"/>
      <c r="B865" s="10"/>
      <c r="C865" s="10"/>
      <c r="D865" s="22"/>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3">
      <c r="A866" s="44"/>
      <c r="B866" s="10"/>
      <c r="C866" s="10"/>
      <c r="D866" s="22"/>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3">
      <c r="A867" s="44"/>
      <c r="B867" s="10"/>
      <c r="C867" s="10"/>
      <c r="D867" s="22"/>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3">
      <c r="A868" s="44"/>
      <c r="B868" s="10"/>
      <c r="C868" s="10"/>
      <c r="D868" s="22"/>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3">
      <c r="A869" s="44"/>
      <c r="B869" s="10"/>
      <c r="C869" s="10"/>
      <c r="D869" s="22"/>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3">
      <c r="A870" s="44"/>
      <c r="B870" s="10"/>
      <c r="C870" s="10"/>
      <c r="D870" s="22"/>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3">
      <c r="A871" s="44"/>
      <c r="B871" s="10"/>
      <c r="C871" s="10"/>
      <c r="D871" s="22"/>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3">
      <c r="A872" s="44"/>
      <c r="B872" s="10"/>
      <c r="C872" s="10"/>
      <c r="D872" s="22"/>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3">
      <c r="A873" s="44"/>
      <c r="B873" s="10"/>
      <c r="C873" s="10"/>
      <c r="D873" s="22"/>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3">
      <c r="A874" s="44"/>
      <c r="B874" s="10"/>
      <c r="C874" s="10"/>
      <c r="D874" s="22"/>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3">
      <c r="A875" s="44"/>
      <c r="B875" s="10"/>
      <c r="C875" s="10"/>
      <c r="D875" s="22"/>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3">
      <c r="A876" s="44"/>
      <c r="B876" s="10"/>
      <c r="C876" s="10"/>
      <c r="D876" s="22"/>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3">
      <c r="A877" s="44"/>
      <c r="B877" s="10"/>
      <c r="C877" s="10"/>
      <c r="D877" s="22"/>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3">
      <c r="A878" s="44"/>
      <c r="B878" s="10"/>
      <c r="C878" s="10"/>
      <c r="D878" s="22"/>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3">
      <c r="A879" s="44"/>
      <c r="B879" s="10"/>
      <c r="C879" s="10"/>
      <c r="D879" s="22"/>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3">
      <c r="A880" s="44"/>
      <c r="B880" s="10"/>
      <c r="C880" s="10"/>
      <c r="D880" s="22"/>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3">
      <c r="A881" s="44"/>
      <c r="B881" s="10"/>
      <c r="C881" s="10"/>
      <c r="D881" s="22"/>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3">
      <c r="A882" s="44"/>
      <c r="B882" s="10"/>
      <c r="C882" s="10"/>
      <c r="D882" s="22"/>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3">
      <c r="A883" s="44"/>
      <c r="B883" s="10"/>
      <c r="C883" s="10"/>
      <c r="D883" s="22"/>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3">
      <c r="A884" s="44"/>
      <c r="B884" s="10"/>
      <c r="C884" s="10"/>
      <c r="D884" s="22"/>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3">
      <c r="A885" s="44"/>
      <c r="B885" s="10"/>
      <c r="C885" s="10"/>
      <c r="D885" s="22"/>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3">
      <c r="A886" s="44"/>
      <c r="B886" s="10"/>
      <c r="C886" s="10"/>
      <c r="D886" s="22"/>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3">
      <c r="A887" s="44"/>
      <c r="B887" s="10"/>
      <c r="C887" s="10"/>
      <c r="D887" s="22"/>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3">
      <c r="A888" s="44"/>
      <c r="B888" s="10"/>
      <c r="C888" s="10"/>
      <c r="D888" s="22"/>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3">
      <c r="A889" s="44"/>
      <c r="B889" s="10"/>
      <c r="C889" s="10"/>
      <c r="D889" s="22"/>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3">
      <c r="A890" s="44"/>
      <c r="B890" s="10"/>
      <c r="C890" s="10"/>
      <c r="D890" s="22"/>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3">
      <c r="A891" s="44"/>
      <c r="B891" s="10"/>
      <c r="C891" s="10"/>
      <c r="D891" s="22"/>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3">
      <c r="A892" s="44"/>
      <c r="B892" s="10"/>
      <c r="C892" s="10"/>
      <c r="D892" s="22"/>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3">
      <c r="A893" s="44"/>
      <c r="B893" s="10"/>
      <c r="C893" s="10"/>
      <c r="D893" s="22"/>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3">
      <c r="A894" s="44"/>
      <c r="B894" s="10"/>
      <c r="C894" s="10"/>
      <c r="D894" s="22"/>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3">
      <c r="A895" s="44"/>
      <c r="B895" s="10"/>
      <c r="C895" s="10"/>
      <c r="D895" s="22"/>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3">
      <c r="A896" s="44"/>
      <c r="B896" s="10"/>
      <c r="C896" s="10"/>
      <c r="D896" s="22"/>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3">
      <c r="A897" s="44"/>
      <c r="B897" s="10"/>
      <c r="C897" s="10"/>
      <c r="D897" s="22"/>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3">
      <c r="A898" s="44"/>
      <c r="B898" s="10"/>
      <c r="C898" s="10"/>
      <c r="D898" s="22"/>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3">
      <c r="A899" s="44"/>
      <c r="B899" s="10"/>
      <c r="C899" s="10"/>
      <c r="D899" s="22"/>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3">
      <c r="A900" s="44"/>
      <c r="B900" s="10"/>
      <c r="C900" s="10"/>
      <c r="D900" s="22"/>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3">
      <c r="A901" s="44"/>
      <c r="B901" s="10"/>
      <c r="C901" s="10"/>
      <c r="D901" s="22"/>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3">
      <c r="A902" s="44"/>
      <c r="B902" s="10"/>
      <c r="C902" s="10"/>
      <c r="D902" s="22"/>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3">
      <c r="A903" s="44"/>
      <c r="B903" s="10"/>
      <c r="C903" s="10"/>
      <c r="D903" s="22"/>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3">
      <c r="A904" s="44"/>
      <c r="B904" s="10"/>
      <c r="C904" s="10"/>
      <c r="D904" s="22"/>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3">
      <c r="A905" s="44"/>
      <c r="B905" s="10"/>
      <c r="C905" s="10"/>
      <c r="D905" s="22"/>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3">
      <c r="A906" s="44"/>
      <c r="B906" s="10"/>
      <c r="C906" s="10"/>
      <c r="D906" s="22"/>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3">
      <c r="A907" s="44"/>
      <c r="B907" s="10"/>
      <c r="C907" s="10"/>
      <c r="D907" s="22"/>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3">
      <c r="A908" s="44"/>
      <c r="B908" s="10"/>
      <c r="C908" s="10"/>
      <c r="D908" s="22"/>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3">
      <c r="A909" s="44"/>
      <c r="B909" s="10"/>
      <c r="C909" s="10"/>
      <c r="D909" s="22"/>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3">
      <c r="A910" s="44"/>
      <c r="B910" s="10"/>
      <c r="C910" s="10"/>
      <c r="D910" s="22"/>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3">
      <c r="A911" s="44"/>
      <c r="B911" s="10"/>
      <c r="C911" s="10"/>
      <c r="D911" s="22"/>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3">
      <c r="A912" s="44"/>
      <c r="B912" s="10"/>
      <c r="C912" s="10"/>
      <c r="D912" s="22"/>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3">
      <c r="A913" s="44"/>
      <c r="B913" s="10"/>
      <c r="C913" s="10"/>
      <c r="D913" s="22"/>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3">
      <c r="A914" s="44"/>
      <c r="B914" s="10"/>
      <c r="C914" s="10"/>
      <c r="D914" s="22"/>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3">
      <c r="A915" s="44"/>
      <c r="B915" s="10"/>
      <c r="C915" s="10"/>
      <c r="D915" s="22"/>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3">
      <c r="A916" s="44"/>
      <c r="B916" s="10"/>
      <c r="C916" s="10"/>
      <c r="D916" s="22"/>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3">
      <c r="A917" s="44"/>
      <c r="B917" s="10"/>
      <c r="C917" s="10"/>
      <c r="D917" s="22"/>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3">
      <c r="A918" s="44"/>
      <c r="B918" s="10"/>
      <c r="C918" s="10"/>
      <c r="D918" s="22"/>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3">
      <c r="A919" s="44"/>
      <c r="B919" s="10"/>
      <c r="C919" s="10"/>
      <c r="D919" s="22"/>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3">
      <c r="A920" s="44"/>
      <c r="B920" s="10"/>
      <c r="C920" s="10"/>
      <c r="D920" s="22"/>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3">
      <c r="A921" s="44"/>
      <c r="B921" s="10"/>
      <c r="C921" s="10"/>
      <c r="D921" s="22"/>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3">
      <c r="A922" s="44"/>
      <c r="B922" s="10"/>
      <c r="C922" s="10"/>
      <c r="D922" s="22"/>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3">
      <c r="A923" s="44"/>
      <c r="B923" s="10"/>
      <c r="C923" s="10"/>
      <c r="D923" s="22"/>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3">
      <c r="A924" s="44"/>
      <c r="B924" s="10"/>
      <c r="C924" s="10"/>
      <c r="D924" s="22"/>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3">
      <c r="A925" s="44"/>
      <c r="B925" s="10"/>
      <c r="C925" s="10"/>
      <c r="D925" s="22"/>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3">
      <c r="A926" s="44"/>
      <c r="B926" s="10"/>
      <c r="C926" s="10"/>
      <c r="D926" s="22"/>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3">
      <c r="A927" s="44"/>
      <c r="B927" s="10"/>
      <c r="C927" s="10"/>
      <c r="D927" s="22"/>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3">
      <c r="A928" s="44"/>
      <c r="B928" s="10"/>
      <c r="C928" s="10"/>
      <c r="D928" s="22"/>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3">
      <c r="A929" s="44"/>
      <c r="B929" s="10"/>
      <c r="C929" s="10"/>
      <c r="D929" s="22"/>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3">
      <c r="A930" s="44"/>
      <c r="B930" s="10"/>
      <c r="C930" s="10"/>
      <c r="D930" s="22"/>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3">
      <c r="A931" s="44"/>
      <c r="B931" s="10"/>
      <c r="C931" s="10"/>
      <c r="D931" s="22"/>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3">
      <c r="A932" s="44"/>
      <c r="B932" s="10"/>
      <c r="C932" s="10"/>
      <c r="D932" s="22"/>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3">
      <c r="A933" s="44"/>
      <c r="B933" s="10"/>
      <c r="C933" s="10"/>
      <c r="D933" s="22"/>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3">
      <c r="A934" s="44"/>
      <c r="B934" s="10"/>
      <c r="C934" s="10"/>
      <c r="D934" s="22"/>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3">
      <c r="A935" s="44"/>
      <c r="B935" s="10"/>
      <c r="C935" s="10"/>
      <c r="D935" s="22"/>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3">
      <c r="A936" s="44"/>
      <c r="B936" s="10"/>
      <c r="C936" s="10"/>
      <c r="D936" s="22"/>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3">
      <c r="A937" s="44"/>
      <c r="B937" s="10"/>
      <c r="C937" s="10"/>
      <c r="D937" s="22"/>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3">
      <c r="A938" s="44"/>
      <c r="B938" s="10"/>
      <c r="C938" s="10"/>
      <c r="D938" s="22"/>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3">
      <c r="A939" s="44"/>
      <c r="B939" s="10"/>
      <c r="C939" s="10"/>
      <c r="D939" s="22"/>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3">
      <c r="A940" s="44"/>
      <c r="B940" s="10"/>
      <c r="C940" s="10"/>
      <c r="D940" s="22"/>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3">
      <c r="A941" s="44"/>
      <c r="B941" s="10"/>
      <c r="C941" s="10"/>
      <c r="D941" s="22"/>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3">
      <c r="A942" s="44"/>
      <c r="B942" s="10"/>
      <c r="C942" s="10"/>
      <c r="D942" s="22"/>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3">
      <c r="A943" s="44"/>
      <c r="B943" s="10"/>
      <c r="C943" s="10"/>
      <c r="D943" s="22"/>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3">
      <c r="A944" s="44"/>
      <c r="B944" s="10"/>
      <c r="C944" s="10"/>
      <c r="D944" s="22"/>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3">
      <c r="A945" s="44"/>
      <c r="B945" s="10"/>
      <c r="C945" s="10"/>
      <c r="D945" s="22"/>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3">
      <c r="A946" s="44"/>
      <c r="B946" s="10"/>
      <c r="C946" s="10"/>
      <c r="D946" s="22"/>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3">
      <c r="A947" s="44"/>
      <c r="B947" s="10"/>
      <c r="C947" s="10"/>
      <c r="D947" s="22"/>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3">
      <c r="A948" s="44"/>
      <c r="B948" s="10"/>
      <c r="C948" s="10"/>
      <c r="D948" s="22"/>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3">
      <c r="A949" s="44"/>
      <c r="B949" s="10"/>
      <c r="C949" s="10"/>
      <c r="D949" s="22"/>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3">
      <c r="A950" s="44"/>
      <c r="B950" s="10"/>
      <c r="C950" s="10"/>
      <c r="D950" s="22"/>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3">
      <c r="A951" s="44"/>
      <c r="B951" s="10"/>
      <c r="C951" s="10"/>
      <c r="D951" s="22"/>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3">
      <c r="A952" s="44"/>
      <c r="B952" s="10"/>
      <c r="C952" s="10"/>
      <c r="D952" s="22"/>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3">
      <c r="A953" s="44"/>
      <c r="B953" s="10"/>
      <c r="C953" s="10"/>
      <c r="D953" s="22"/>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3">
      <c r="A954" s="44"/>
      <c r="B954" s="10"/>
      <c r="C954" s="10"/>
      <c r="D954" s="22"/>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3">
      <c r="A955" s="44"/>
      <c r="B955" s="10"/>
      <c r="C955" s="10"/>
      <c r="D955" s="22"/>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3">
      <c r="A956" s="44"/>
      <c r="B956" s="10"/>
      <c r="C956" s="10"/>
      <c r="D956" s="22"/>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3">
      <c r="A957" s="44"/>
      <c r="B957" s="10"/>
      <c r="C957" s="10"/>
      <c r="D957" s="22"/>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3">
      <c r="A958" s="44"/>
      <c r="B958" s="10"/>
      <c r="C958" s="10"/>
      <c r="D958" s="22"/>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3">
      <c r="A959" s="44"/>
      <c r="B959" s="10"/>
      <c r="C959" s="10"/>
      <c r="D959" s="22"/>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3">
      <c r="A960" s="44"/>
      <c r="B960" s="10"/>
      <c r="C960" s="10"/>
      <c r="D960" s="22"/>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3">
      <c r="A961" s="44"/>
      <c r="B961" s="10"/>
      <c r="C961" s="10"/>
      <c r="D961" s="22"/>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3">
      <c r="A962" s="44"/>
      <c r="B962" s="10"/>
      <c r="C962" s="10"/>
      <c r="D962" s="22"/>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3">
      <c r="A963" s="44"/>
      <c r="B963" s="10"/>
      <c r="C963" s="10"/>
      <c r="D963" s="22"/>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3">
      <c r="A964" s="44"/>
      <c r="B964" s="10"/>
      <c r="C964" s="10"/>
      <c r="D964" s="22"/>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3">
      <c r="A965" s="44"/>
      <c r="B965" s="10"/>
      <c r="C965" s="10"/>
      <c r="D965" s="22"/>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3">
      <c r="A966" s="44"/>
      <c r="B966" s="10"/>
      <c r="C966" s="10"/>
      <c r="D966" s="22"/>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3">
      <c r="A967" s="44"/>
      <c r="B967" s="10"/>
      <c r="C967" s="10"/>
      <c r="D967" s="22"/>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3">
      <c r="A968" s="44"/>
      <c r="B968" s="10"/>
      <c r="C968" s="10"/>
      <c r="D968" s="22"/>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3">
      <c r="A969" s="44"/>
      <c r="B969" s="10"/>
      <c r="C969" s="10"/>
      <c r="D969" s="22"/>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3">
      <c r="A970" s="44"/>
      <c r="B970" s="10"/>
      <c r="C970" s="10"/>
      <c r="D970" s="22"/>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3">
      <c r="A971" s="44"/>
      <c r="B971" s="10"/>
      <c r="C971" s="10"/>
      <c r="D971" s="22"/>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3">
      <c r="A972" s="44"/>
      <c r="B972" s="10"/>
      <c r="C972" s="10"/>
      <c r="D972" s="22"/>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3">
      <c r="A973" s="44"/>
      <c r="B973" s="10"/>
      <c r="C973" s="10"/>
      <c r="D973" s="22"/>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3">
      <c r="A974" s="44"/>
      <c r="B974" s="10"/>
      <c r="C974" s="10"/>
      <c r="D974" s="22"/>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3">
      <c r="A975" s="44"/>
      <c r="B975" s="10"/>
      <c r="C975" s="10"/>
      <c r="D975" s="22"/>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3">
      <c r="A976" s="44"/>
      <c r="B976" s="10"/>
      <c r="C976" s="10"/>
      <c r="D976" s="22"/>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3">
      <c r="A977" s="44"/>
      <c r="B977" s="10"/>
      <c r="C977" s="10"/>
      <c r="D977" s="22"/>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3">
      <c r="A978" s="44"/>
      <c r="B978" s="10"/>
      <c r="C978" s="10"/>
      <c r="D978" s="22"/>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3">
      <c r="A979" s="44"/>
      <c r="B979" s="10"/>
      <c r="C979" s="10"/>
      <c r="D979" s="22"/>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3">
      <c r="A980" s="44"/>
      <c r="B980" s="10"/>
      <c r="C980" s="10"/>
      <c r="D980" s="22"/>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3">
      <c r="A981" s="44"/>
      <c r="B981" s="10"/>
      <c r="C981" s="10"/>
      <c r="D981" s="22"/>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3">
      <c r="A982" s="44"/>
      <c r="B982" s="10"/>
      <c r="C982" s="10"/>
      <c r="D982" s="22"/>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3">
      <c r="A983" s="44"/>
      <c r="B983" s="10"/>
      <c r="C983" s="10"/>
      <c r="D983" s="22"/>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3">
      <c r="A984" s="44"/>
      <c r="B984" s="10"/>
      <c r="C984" s="10"/>
      <c r="D984" s="22"/>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3">
      <c r="A985" s="44"/>
      <c r="B985" s="10"/>
      <c r="C985" s="10"/>
      <c r="D985" s="22"/>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3">
      <c r="A986" s="44"/>
      <c r="B986" s="10"/>
      <c r="C986" s="10"/>
      <c r="D986" s="22"/>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3">
      <c r="A987" s="44"/>
      <c r="B987" s="10"/>
      <c r="C987" s="10"/>
      <c r="D987" s="22"/>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3">
      <c r="A988" s="44"/>
      <c r="B988" s="10"/>
      <c r="C988" s="10"/>
      <c r="D988" s="22"/>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3">
      <c r="A989" s="44"/>
      <c r="B989" s="10"/>
      <c r="C989" s="10"/>
      <c r="D989" s="22"/>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3">
      <c r="A990" s="44"/>
      <c r="B990" s="10"/>
      <c r="C990" s="10"/>
      <c r="D990" s="22"/>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3">
      <c r="A991" s="44"/>
      <c r="B991" s="10"/>
      <c r="C991" s="10"/>
      <c r="D991" s="22"/>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3">
      <c r="A992" s="44"/>
      <c r="B992" s="10"/>
      <c r="C992" s="10"/>
      <c r="D992" s="22"/>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3">
      <c r="A993" s="44"/>
      <c r="B993" s="10"/>
      <c r="C993" s="10"/>
      <c r="D993" s="22"/>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3">
      <c r="A994" s="44"/>
      <c r="B994" s="10"/>
      <c r="C994" s="10"/>
      <c r="D994" s="22"/>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3">
      <c r="A995" s="44"/>
      <c r="B995" s="10"/>
      <c r="C995" s="10"/>
      <c r="D995" s="22"/>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3">
      <c r="A996" s="44"/>
      <c r="B996" s="10"/>
      <c r="C996" s="10"/>
      <c r="D996" s="22"/>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3">
      <c r="A997" s="44"/>
      <c r="B997" s="10"/>
      <c r="C997" s="10"/>
      <c r="D997" s="22"/>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3">
      <c r="A998" s="44"/>
      <c r="B998" s="10"/>
      <c r="C998" s="10"/>
      <c r="D998" s="22"/>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3">
      <c r="A999" s="44"/>
      <c r="B999" s="10"/>
      <c r="C999" s="10"/>
      <c r="D999" s="22"/>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3">
      <c r="A1000" s="44"/>
      <c r="B1000" s="10"/>
      <c r="C1000" s="10"/>
      <c r="D1000" s="22"/>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CD1CD-4603-E24F-8997-D4727D31FD37}">
  <sheetPr>
    <outlinePr summaryBelow="0" summaryRight="0"/>
  </sheetPr>
  <dimension ref="A1:Z1000"/>
  <sheetViews>
    <sheetView workbookViewId="0">
      <selection activeCell="D8" sqref="D8"/>
    </sheetView>
  </sheetViews>
  <sheetFormatPr baseColWidth="10" defaultColWidth="12.6640625" defaultRowHeight="15.75" customHeight="1"/>
  <cols>
    <col min="2" max="2" width="9.83203125" customWidth="1"/>
  </cols>
  <sheetData>
    <row r="1" spans="1:26" ht="15.75" customHeight="1">
      <c r="A1" s="12" t="s">
        <v>90</v>
      </c>
      <c r="B1" s="12" t="s">
        <v>91</v>
      </c>
      <c r="C1" s="22" t="s">
        <v>94</v>
      </c>
      <c r="D1" s="22" t="s">
        <v>98</v>
      </c>
      <c r="F1" s="12"/>
      <c r="G1" s="12"/>
      <c r="H1" s="12"/>
      <c r="I1" s="12"/>
      <c r="J1" s="12"/>
      <c r="K1" s="12"/>
      <c r="L1" s="12"/>
      <c r="M1" s="12"/>
      <c r="N1" s="12"/>
      <c r="O1" s="12"/>
      <c r="P1" s="12"/>
      <c r="Q1" s="12"/>
      <c r="R1" s="12"/>
      <c r="S1" s="12"/>
      <c r="T1" s="12"/>
      <c r="U1" s="12"/>
      <c r="V1" s="12"/>
      <c r="W1" s="12"/>
      <c r="X1" s="12"/>
      <c r="Y1" s="12"/>
      <c r="Z1" s="12"/>
    </row>
    <row r="2" spans="1:26" ht="15.75" customHeight="1">
      <c r="A2" s="17">
        <v>34608</v>
      </c>
      <c r="B2" s="30">
        <v>472.35</v>
      </c>
      <c r="C2" s="22"/>
      <c r="D2" s="22"/>
      <c r="E2" s="12"/>
      <c r="F2" s="12"/>
      <c r="G2" s="12"/>
      <c r="H2" s="12"/>
      <c r="I2" s="12"/>
      <c r="J2" s="12"/>
      <c r="K2" s="12"/>
      <c r="L2" s="12"/>
      <c r="M2" s="12"/>
      <c r="N2" s="12"/>
      <c r="O2" s="12"/>
      <c r="P2" s="12"/>
      <c r="Q2" s="12"/>
      <c r="R2" s="12"/>
      <c r="S2" s="12"/>
      <c r="T2" s="12"/>
      <c r="U2" s="12"/>
      <c r="V2" s="12"/>
      <c r="W2" s="12"/>
      <c r="X2" s="12"/>
      <c r="Y2" s="12"/>
      <c r="Z2" s="12"/>
    </row>
    <row r="3" spans="1:26" ht="15.75" customHeight="1">
      <c r="A3" s="17">
        <v>34639</v>
      </c>
      <c r="B3" s="30">
        <v>453.69</v>
      </c>
      <c r="C3" s="22"/>
      <c r="D3" s="22"/>
      <c r="E3" s="12"/>
      <c r="F3" s="12"/>
      <c r="G3" s="12"/>
      <c r="H3" s="12"/>
      <c r="I3" s="12"/>
      <c r="J3" s="12"/>
      <c r="K3" s="12"/>
      <c r="L3" s="12"/>
      <c r="M3" s="12"/>
      <c r="N3" s="12"/>
      <c r="O3" s="12"/>
      <c r="P3" s="12"/>
      <c r="Q3" s="12"/>
      <c r="R3" s="12"/>
      <c r="S3" s="12"/>
      <c r="T3" s="12"/>
      <c r="U3" s="12"/>
      <c r="V3" s="12"/>
      <c r="W3" s="12"/>
      <c r="X3" s="12"/>
      <c r="Y3" s="12"/>
      <c r="Z3" s="12"/>
    </row>
    <row r="4" spans="1:26" ht="15.75" customHeight="1">
      <c r="A4" s="17">
        <v>34669</v>
      </c>
      <c r="B4" s="30">
        <v>459.27</v>
      </c>
      <c r="C4" s="22"/>
      <c r="D4" s="22"/>
      <c r="E4" s="12"/>
      <c r="F4" s="12"/>
      <c r="G4" s="12"/>
      <c r="H4" s="12"/>
      <c r="I4" s="12"/>
      <c r="J4" s="12"/>
      <c r="K4" s="12"/>
      <c r="L4" s="12"/>
      <c r="M4" s="12"/>
      <c r="N4" s="12"/>
      <c r="O4" s="12"/>
      <c r="P4" s="12"/>
      <c r="Q4" s="12"/>
      <c r="R4" s="12"/>
      <c r="S4" s="12"/>
      <c r="T4" s="12"/>
      <c r="U4" s="12"/>
      <c r="V4" s="12"/>
      <c r="W4" s="12"/>
      <c r="X4" s="12"/>
      <c r="Y4" s="12"/>
      <c r="Z4" s="12"/>
    </row>
    <row r="5" spans="1:26" ht="15.75" customHeight="1">
      <c r="A5" s="17">
        <v>34700</v>
      </c>
      <c r="B5" s="30">
        <v>470.42</v>
      </c>
      <c r="C5" s="22"/>
      <c r="D5" s="22"/>
      <c r="E5" s="12"/>
      <c r="F5" s="12"/>
      <c r="G5" s="12"/>
      <c r="H5" s="12"/>
      <c r="I5" s="12"/>
      <c r="J5" s="12"/>
      <c r="K5" s="12"/>
      <c r="L5" s="12"/>
      <c r="M5" s="12"/>
      <c r="N5" s="12"/>
      <c r="O5" s="12"/>
      <c r="P5" s="12"/>
      <c r="Q5" s="12"/>
      <c r="R5" s="12"/>
      <c r="S5" s="12"/>
      <c r="T5" s="12"/>
      <c r="U5" s="12"/>
      <c r="V5" s="12"/>
      <c r="W5" s="12"/>
      <c r="X5" s="12"/>
      <c r="Y5" s="12"/>
      <c r="Z5" s="12"/>
    </row>
    <row r="6" spans="1:26" ht="15.75" customHeight="1">
      <c r="A6" s="17">
        <v>34731</v>
      </c>
      <c r="B6" s="30">
        <v>487.39</v>
      </c>
      <c r="C6" s="22"/>
      <c r="D6" s="22"/>
      <c r="E6" s="12"/>
      <c r="F6" s="12"/>
      <c r="G6" s="12"/>
      <c r="H6" s="12"/>
      <c r="I6" s="12"/>
      <c r="J6" s="12"/>
      <c r="K6" s="12"/>
      <c r="L6" s="12"/>
      <c r="M6" s="12"/>
      <c r="N6" s="12"/>
      <c r="O6" s="12"/>
      <c r="P6" s="12"/>
      <c r="Q6" s="12"/>
      <c r="R6" s="12"/>
      <c r="S6" s="12"/>
      <c r="T6" s="12"/>
      <c r="U6" s="12"/>
      <c r="V6" s="12"/>
      <c r="W6" s="12"/>
      <c r="X6" s="12"/>
      <c r="Y6" s="12"/>
      <c r="Z6" s="12"/>
    </row>
    <row r="7" spans="1:26" ht="15.75" customHeight="1">
      <c r="A7" s="17">
        <v>34759</v>
      </c>
      <c r="B7" s="30">
        <v>500.71</v>
      </c>
      <c r="C7" s="22"/>
      <c r="D7" s="22"/>
      <c r="E7" s="12"/>
      <c r="F7" s="12"/>
      <c r="G7" s="12"/>
      <c r="H7" s="12"/>
      <c r="I7" s="12"/>
      <c r="J7" s="12"/>
      <c r="K7" s="12"/>
      <c r="L7" s="12"/>
      <c r="M7" s="12"/>
      <c r="N7" s="12"/>
      <c r="O7" s="12"/>
      <c r="P7" s="12"/>
      <c r="Q7" s="12"/>
      <c r="R7" s="12"/>
      <c r="S7" s="12"/>
      <c r="T7" s="12"/>
      <c r="U7" s="12"/>
      <c r="V7" s="12"/>
      <c r="W7" s="12"/>
      <c r="X7" s="12"/>
      <c r="Y7" s="12"/>
      <c r="Z7" s="12"/>
    </row>
    <row r="8" spans="1:26" ht="15.75" customHeight="1">
      <c r="A8" s="17">
        <v>34790</v>
      </c>
      <c r="B8" s="30">
        <v>514.71</v>
      </c>
      <c r="C8" s="22">
        <f t="shared" ref="C8:C262" si="0">100*(B8-B2)/B2</f>
        <v>8.9679263258177233</v>
      </c>
      <c r="D8" s="22"/>
      <c r="E8" s="12"/>
      <c r="F8" s="12"/>
      <c r="G8" s="12"/>
      <c r="H8" s="12"/>
      <c r="I8" s="12"/>
      <c r="J8" s="12"/>
      <c r="K8" s="12"/>
      <c r="L8" s="12"/>
      <c r="M8" s="12"/>
      <c r="N8" s="12"/>
      <c r="O8" s="12"/>
      <c r="P8" s="12"/>
      <c r="Q8" s="12"/>
      <c r="R8" s="12"/>
      <c r="S8" s="12"/>
      <c r="T8" s="12"/>
      <c r="U8" s="12"/>
      <c r="V8" s="12"/>
      <c r="W8" s="12"/>
      <c r="X8" s="12"/>
      <c r="Y8" s="12"/>
      <c r="Z8" s="12"/>
    </row>
    <row r="9" spans="1:26" ht="15.75" customHeight="1">
      <c r="A9" s="17">
        <v>34820</v>
      </c>
      <c r="B9" s="30">
        <v>533.4</v>
      </c>
      <c r="C9" s="22">
        <f t="shared" si="0"/>
        <v>17.569265357402628</v>
      </c>
      <c r="D9" s="22">
        <v>0</v>
      </c>
      <c r="E9" s="12"/>
      <c r="F9" s="12"/>
      <c r="G9" s="12"/>
      <c r="H9" s="12"/>
      <c r="I9" s="12"/>
      <c r="J9" s="12"/>
      <c r="K9" s="12"/>
      <c r="L9" s="12"/>
      <c r="M9" s="12"/>
      <c r="N9" s="12"/>
      <c r="O9" s="12"/>
      <c r="P9" s="12"/>
      <c r="Q9" s="12"/>
      <c r="R9" s="12"/>
      <c r="S9" s="12"/>
      <c r="T9" s="12"/>
      <c r="U9" s="12"/>
      <c r="V9" s="12"/>
      <c r="W9" s="12"/>
      <c r="X9" s="12"/>
      <c r="Y9" s="12"/>
      <c r="Z9" s="12"/>
    </row>
    <row r="10" spans="1:26" ht="15.75" customHeight="1">
      <c r="A10" s="17">
        <v>34851</v>
      </c>
      <c r="B10" s="30">
        <v>544.75</v>
      </c>
      <c r="C10" s="22">
        <f t="shared" si="0"/>
        <v>18.612145361116561</v>
      </c>
      <c r="D10" s="22">
        <v>0</v>
      </c>
      <c r="E10" s="12"/>
      <c r="F10" s="12"/>
      <c r="G10" s="12"/>
      <c r="H10" s="12"/>
      <c r="I10" s="12"/>
      <c r="J10" s="12"/>
      <c r="K10" s="12"/>
      <c r="L10" s="12"/>
      <c r="M10" s="12"/>
      <c r="N10" s="12"/>
      <c r="O10" s="12"/>
      <c r="P10" s="12"/>
      <c r="Q10" s="12"/>
      <c r="R10" s="12"/>
      <c r="S10" s="12"/>
      <c r="T10" s="12"/>
      <c r="U10" s="12"/>
      <c r="V10" s="12"/>
      <c r="W10" s="12"/>
      <c r="X10" s="12"/>
      <c r="Y10" s="12"/>
      <c r="Z10" s="12"/>
    </row>
    <row r="11" spans="1:26" ht="15.75" customHeight="1">
      <c r="A11" s="17">
        <v>34881</v>
      </c>
      <c r="B11" s="30">
        <v>562.05999999999995</v>
      </c>
      <c r="C11" s="22">
        <f t="shared" si="0"/>
        <v>19.480464265975069</v>
      </c>
      <c r="D11" s="22">
        <v>0</v>
      </c>
      <c r="E11" s="12"/>
      <c r="F11" s="12"/>
      <c r="G11" s="12"/>
      <c r="H11" s="12"/>
      <c r="I11" s="12"/>
      <c r="J11" s="12"/>
      <c r="K11" s="12"/>
      <c r="L11" s="12"/>
      <c r="M11" s="12"/>
      <c r="N11" s="12"/>
      <c r="O11" s="12"/>
      <c r="P11" s="12"/>
      <c r="Q11" s="12"/>
      <c r="R11" s="12"/>
      <c r="S11" s="12"/>
      <c r="T11" s="12"/>
      <c r="U11" s="12"/>
      <c r="V11" s="12"/>
      <c r="W11" s="12"/>
      <c r="X11" s="12"/>
      <c r="Y11" s="12"/>
      <c r="Z11" s="12"/>
    </row>
    <row r="12" spans="1:26" ht="15.75" customHeight="1">
      <c r="A12" s="17">
        <v>34912</v>
      </c>
      <c r="B12" s="30">
        <v>561.88</v>
      </c>
      <c r="C12" s="22">
        <f t="shared" si="0"/>
        <v>15.283448573011349</v>
      </c>
      <c r="D12" s="22">
        <v>75</v>
      </c>
      <c r="E12" s="12"/>
      <c r="F12" s="12"/>
      <c r="G12" s="12"/>
      <c r="H12" s="12"/>
      <c r="I12" s="12"/>
      <c r="J12" s="12"/>
      <c r="K12" s="12"/>
      <c r="L12" s="12"/>
      <c r="M12" s="12"/>
      <c r="N12" s="12"/>
      <c r="O12" s="12"/>
      <c r="P12" s="12"/>
      <c r="Q12" s="12"/>
      <c r="R12" s="12"/>
      <c r="S12" s="12"/>
      <c r="T12" s="12"/>
      <c r="U12" s="12"/>
      <c r="V12" s="12"/>
      <c r="W12" s="12"/>
      <c r="X12" s="12"/>
      <c r="Y12" s="12"/>
      <c r="Z12" s="12"/>
    </row>
    <row r="13" spans="1:26" ht="15.75" customHeight="1">
      <c r="A13" s="17">
        <v>34943</v>
      </c>
      <c r="B13" s="30">
        <v>584.41</v>
      </c>
      <c r="C13" s="22">
        <f t="shared" si="0"/>
        <v>16.716262906672522</v>
      </c>
      <c r="D13" s="22">
        <v>60</v>
      </c>
      <c r="E13" s="12"/>
      <c r="F13" s="12"/>
      <c r="G13" s="12"/>
      <c r="H13" s="12"/>
      <c r="I13" s="12"/>
      <c r="J13" s="12"/>
      <c r="K13" s="12"/>
      <c r="L13" s="12"/>
      <c r="M13" s="12"/>
      <c r="N13" s="12"/>
      <c r="O13" s="12"/>
      <c r="P13" s="12"/>
      <c r="Q13" s="12"/>
      <c r="R13" s="12"/>
      <c r="S13" s="12"/>
      <c r="T13" s="12"/>
      <c r="U13" s="12"/>
      <c r="V13" s="12"/>
      <c r="W13" s="12"/>
      <c r="X13" s="12"/>
      <c r="Y13" s="12"/>
      <c r="Z13" s="12"/>
    </row>
    <row r="14" spans="1:26" ht="15.75" customHeight="1">
      <c r="A14" s="17">
        <v>34973</v>
      </c>
      <c r="B14" s="30">
        <v>581.5</v>
      </c>
      <c r="C14" s="22">
        <f t="shared" si="0"/>
        <v>12.976239047230472</v>
      </c>
      <c r="D14" s="22">
        <v>83.333333333333343</v>
      </c>
      <c r="E14" s="12"/>
      <c r="F14" s="12"/>
      <c r="G14" s="12"/>
      <c r="H14" s="12"/>
      <c r="I14" s="12"/>
      <c r="J14" s="12"/>
      <c r="K14" s="12"/>
      <c r="L14" s="12"/>
      <c r="M14" s="12"/>
      <c r="N14" s="12"/>
      <c r="O14" s="12"/>
      <c r="P14" s="12"/>
      <c r="Q14" s="12"/>
      <c r="R14" s="12"/>
      <c r="S14" s="12"/>
      <c r="T14" s="12"/>
      <c r="U14" s="12"/>
      <c r="V14" s="12"/>
      <c r="W14" s="12"/>
      <c r="X14" s="12"/>
      <c r="Y14" s="12"/>
      <c r="Z14" s="12"/>
    </row>
    <row r="15" spans="1:26" ht="15.75" customHeight="1">
      <c r="A15" s="17">
        <v>35004</v>
      </c>
      <c r="B15" s="30">
        <v>605.37</v>
      </c>
      <c r="C15" s="22">
        <f t="shared" si="0"/>
        <v>13.492688413948262</v>
      </c>
      <c r="D15" s="22">
        <v>71.428571428571431</v>
      </c>
      <c r="E15" s="12"/>
      <c r="F15" s="12"/>
      <c r="G15" s="12"/>
      <c r="H15" s="12"/>
      <c r="I15" s="12"/>
      <c r="J15" s="12"/>
      <c r="K15" s="12"/>
      <c r="L15" s="12"/>
      <c r="M15" s="12"/>
      <c r="N15" s="12"/>
      <c r="O15" s="12"/>
      <c r="P15" s="12"/>
      <c r="Q15" s="12"/>
      <c r="R15" s="12"/>
      <c r="S15" s="12"/>
      <c r="T15" s="12"/>
      <c r="U15" s="12"/>
      <c r="V15" s="12"/>
      <c r="W15" s="12"/>
      <c r="X15" s="12"/>
      <c r="Y15" s="12"/>
      <c r="Z15" s="12"/>
    </row>
    <row r="16" spans="1:26" ht="15.75" customHeight="1">
      <c r="A16" s="17">
        <v>35034</v>
      </c>
      <c r="B16" s="30">
        <v>615.92999999999995</v>
      </c>
      <c r="C16" s="22">
        <f t="shared" si="0"/>
        <v>13.066544286369885</v>
      </c>
      <c r="D16" s="22">
        <v>75</v>
      </c>
      <c r="E16" s="12"/>
      <c r="F16" s="12"/>
      <c r="G16" s="12"/>
      <c r="H16" s="12"/>
      <c r="I16" s="12"/>
      <c r="J16" s="12"/>
      <c r="K16" s="12"/>
      <c r="L16" s="12"/>
      <c r="M16" s="12"/>
      <c r="N16" s="12"/>
      <c r="O16" s="12"/>
      <c r="P16" s="12"/>
      <c r="Q16" s="12"/>
      <c r="R16" s="12"/>
      <c r="S16" s="12"/>
      <c r="T16" s="12"/>
      <c r="U16" s="12"/>
      <c r="V16" s="12"/>
      <c r="W16" s="12"/>
      <c r="X16" s="12"/>
      <c r="Y16" s="12"/>
      <c r="Z16" s="12"/>
    </row>
    <row r="17" spans="1:26" ht="15.75" customHeight="1">
      <c r="A17" s="17">
        <v>35065</v>
      </c>
      <c r="B17" s="30">
        <v>636.02</v>
      </c>
      <c r="C17" s="22">
        <f t="shared" si="0"/>
        <v>13.158737501334384</v>
      </c>
      <c r="D17" s="22">
        <v>66.666666666666671</v>
      </c>
      <c r="E17" s="12"/>
      <c r="F17" s="12"/>
      <c r="G17" s="12"/>
      <c r="H17" s="12"/>
      <c r="I17" s="12"/>
      <c r="J17" s="12"/>
      <c r="K17" s="12"/>
      <c r="L17" s="12"/>
      <c r="M17" s="12"/>
      <c r="N17" s="12"/>
      <c r="O17" s="12"/>
      <c r="P17" s="12"/>
      <c r="Q17" s="12"/>
      <c r="R17" s="12"/>
      <c r="S17" s="12"/>
      <c r="T17" s="12"/>
      <c r="U17" s="12"/>
      <c r="V17" s="12"/>
      <c r="W17" s="12"/>
      <c r="X17" s="12"/>
      <c r="Y17" s="12"/>
      <c r="Z17" s="12"/>
    </row>
    <row r="18" spans="1:26" ht="15.75" customHeight="1">
      <c r="A18" s="17">
        <v>35096</v>
      </c>
      <c r="B18" s="30">
        <v>640.42999999999995</v>
      </c>
      <c r="C18" s="22">
        <f t="shared" si="0"/>
        <v>13.97985334946963</v>
      </c>
      <c r="D18" s="22">
        <v>50</v>
      </c>
      <c r="E18" s="12"/>
      <c r="F18" s="12"/>
      <c r="G18" s="12"/>
      <c r="H18" s="12"/>
      <c r="I18" s="12"/>
      <c r="J18" s="12"/>
      <c r="K18" s="12"/>
      <c r="L18" s="12"/>
      <c r="M18" s="12"/>
      <c r="N18" s="12"/>
      <c r="O18" s="12"/>
      <c r="P18" s="12"/>
      <c r="Q18" s="12"/>
      <c r="R18" s="12"/>
      <c r="S18" s="12"/>
      <c r="T18" s="12"/>
      <c r="U18" s="12"/>
      <c r="V18" s="12"/>
      <c r="W18" s="12"/>
      <c r="X18" s="12"/>
      <c r="Y18" s="12"/>
      <c r="Z18" s="12"/>
    </row>
    <row r="19" spans="1:26" ht="15.75" customHeight="1">
      <c r="A19" s="17">
        <v>35125</v>
      </c>
      <c r="B19" s="30">
        <v>645.5</v>
      </c>
      <c r="C19" s="22">
        <f t="shared" si="0"/>
        <v>10.453277664653246</v>
      </c>
      <c r="D19" s="22">
        <v>90.909090909090907</v>
      </c>
      <c r="E19" s="12"/>
      <c r="F19" s="12"/>
      <c r="G19" s="12"/>
      <c r="H19" s="12"/>
      <c r="I19" s="12"/>
      <c r="J19" s="12"/>
      <c r="K19" s="12"/>
      <c r="L19" s="12"/>
      <c r="M19" s="12"/>
      <c r="N19" s="12"/>
      <c r="O19" s="12"/>
      <c r="P19" s="12"/>
      <c r="Q19" s="12"/>
      <c r="R19" s="12"/>
      <c r="S19" s="12"/>
      <c r="T19" s="12"/>
      <c r="U19" s="12"/>
      <c r="V19" s="12"/>
      <c r="W19" s="12"/>
      <c r="X19" s="12"/>
      <c r="Y19" s="12"/>
      <c r="Z19" s="12"/>
    </row>
    <row r="20" spans="1:26" ht="15.75" customHeight="1">
      <c r="A20" s="17">
        <v>35156</v>
      </c>
      <c r="B20" s="30">
        <v>654.16999999999996</v>
      </c>
      <c r="C20" s="22">
        <f t="shared" si="0"/>
        <v>12.496990541702488</v>
      </c>
      <c r="D20" s="22">
        <v>83.333333333333343</v>
      </c>
      <c r="E20" s="12"/>
      <c r="F20" s="12"/>
      <c r="G20" s="12"/>
      <c r="H20" s="12"/>
      <c r="I20" s="12"/>
      <c r="J20" s="12"/>
      <c r="K20" s="12"/>
      <c r="L20" s="12"/>
      <c r="M20" s="12"/>
      <c r="N20" s="12"/>
      <c r="O20" s="12"/>
      <c r="P20" s="12"/>
      <c r="Q20" s="12"/>
      <c r="R20" s="12"/>
      <c r="S20" s="12"/>
      <c r="T20" s="12"/>
      <c r="U20" s="12"/>
      <c r="V20" s="12"/>
      <c r="W20" s="12"/>
      <c r="X20" s="12"/>
      <c r="Y20" s="12"/>
      <c r="Z20" s="12"/>
    </row>
    <row r="21" spans="1:26" ht="15.75" customHeight="1">
      <c r="A21" s="17">
        <v>35186</v>
      </c>
      <c r="B21" s="30">
        <v>669.12</v>
      </c>
      <c r="C21" s="22">
        <f t="shared" si="0"/>
        <v>10.530749789385004</v>
      </c>
      <c r="D21" s="22">
        <v>84.615384615384613</v>
      </c>
      <c r="E21" s="12"/>
      <c r="F21" s="12"/>
      <c r="G21" s="12"/>
      <c r="H21" s="12"/>
      <c r="I21" s="12"/>
      <c r="J21" s="12"/>
      <c r="K21" s="12"/>
      <c r="L21" s="12"/>
      <c r="M21" s="12"/>
      <c r="N21" s="12"/>
      <c r="O21" s="12"/>
      <c r="P21" s="12"/>
      <c r="Q21" s="12"/>
      <c r="R21" s="12"/>
      <c r="S21" s="12"/>
      <c r="T21" s="12"/>
      <c r="U21" s="12"/>
      <c r="V21" s="12"/>
      <c r="W21" s="12"/>
      <c r="X21" s="12"/>
      <c r="Y21" s="12"/>
      <c r="Z21" s="12"/>
    </row>
    <row r="22" spans="1:26" ht="15.75" customHeight="1">
      <c r="A22" s="17">
        <v>35217</v>
      </c>
      <c r="B22" s="30">
        <v>670.63</v>
      </c>
      <c r="C22" s="22">
        <f t="shared" si="0"/>
        <v>8.8808793207020358</v>
      </c>
      <c r="D22" s="22">
        <v>100</v>
      </c>
      <c r="E22" s="12"/>
      <c r="F22" s="12"/>
      <c r="G22" s="12"/>
      <c r="H22" s="12"/>
      <c r="I22" s="12"/>
      <c r="J22" s="12"/>
      <c r="K22" s="12"/>
      <c r="L22" s="12"/>
      <c r="M22" s="12"/>
      <c r="N22" s="12"/>
      <c r="O22" s="12"/>
      <c r="P22" s="12"/>
      <c r="Q22" s="12"/>
      <c r="R22" s="12"/>
      <c r="S22" s="12"/>
      <c r="T22" s="12"/>
      <c r="U22" s="12"/>
      <c r="V22" s="12"/>
      <c r="W22" s="12"/>
      <c r="X22" s="12"/>
      <c r="Y22" s="12"/>
      <c r="Z22" s="12"/>
    </row>
    <row r="23" spans="1:26" ht="15.75" customHeight="1">
      <c r="A23" s="17">
        <v>35247</v>
      </c>
      <c r="B23" s="30">
        <v>639.95000000000005</v>
      </c>
      <c r="C23" s="22">
        <f t="shared" si="0"/>
        <v>0.61790509732399357</v>
      </c>
      <c r="D23" s="22">
        <v>100</v>
      </c>
      <c r="E23" s="12"/>
      <c r="F23" s="12"/>
      <c r="G23" s="12"/>
      <c r="H23" s="12"/>
      <c r="I23" s="12"/>
      <c r="J23" s="12"/>
      <c r="K23" s="12"/>
      <c r="L23" s="12"/>
      <c r="M23" s="12"/>
      <c r="N23" s="12"/>
      <c r="O23" s="12"/>
      <c r="P23" s="12"/>
      <c r="Q23" s="12"/>
      <c r="R23" s="12"/>
      <c r="S23" s="12"/>
      <c r="T23" s="12"/>
      <c r="U23" s="12"/>
      <c r="V23" s="12"/>
      <c r="W23" s="12"/>
      <c r="X23" s="12"/>
      <c r="Y23" s="12"/>
      <c r="Z23" s="12"/>
    </row>
    <row r="24" spans="1:26" ht="15.75" customHeight="1">
      <c r="A24" s="17">
        <v>35278</v>
      </c>
      <c r="B24" s="30">
        <v>651.99</v>
      </c>
      <c r="C24" s="22">
        <f t="shared" si="0"/>
        <v>1.8050372406039785</v>
      </c>
      <c r="D24" s="22">
        <v>93.75</v>
      </c>
      <c r="E24" s="12"/>
      <c r="F24" s="12"/>
      <c r="G24" s="12"/>
      <c r="H24" s="12"/>
      <c r="I24" s="12"/>
      <c r="J24" s="12"/>
      <c r="K24" s="12"/>
      <c r="L24" s="12"/>
      <c r="M24" s="12"/>
      <c r="N24" s="12"/>
      <c r="O24" s="12"/>
      <c r="P24" s="12"/>
      <c r="Q24" s="12"/>
      <c r="R24" s="12"/>
      <c r="S24" s="12"/>
      <c r="T24" s="12"/>
      <c r="U24" s="12"/>
      <c r="V24" s="12"/>
      <c r="W24" s="12"/>
      <c r="X24" s="12"/>
      <c r="Y24" s="12"/>
      <c r="Z24" s="12"/>
    </row>
    <row r="25" spans="1:26" ht="15.75" customHeight="1">
      <c r="A25" s="17">
        <v>35309</v>
      </c>
      <c r="B25" s="30">
        <v>687.33</v>
      </c>
      <c r="C25" s="22">
        <f t="shared" si="0"/>
        <v>6.4802478698683244</v>
      </c>
      <c r="D25" s="22">
        <v>88.235294117647058</v>
      </c>
      <c r="E25" s="12"/>
      <c r="F25" s="12"/>
      <c r="G25" s="12"/>
      <c r="H25" s="12"/>
      <c r="I25" s="12"/>
      <c r="J25" s="12"/>
      <c r="K25" s="12"/>
      <c r="L25" s="12"/>
      <c r="M25" s="12"/>
      <c r="N25" s="12"/>
      <c r="O25" s="12"/>
      <c r="P25" s="12"/>
      <c r="Q25" s="12"/>
      <c r="R25" s="12"/>
      <c r="S25" s="12"/>
      <c r="T25" s="12"/>
      <c r="U25" s="12"/>
      <c r="V25" s="12"/>
      <c r="W25" s="12"/>
      <c r="X25" s="12"/>
      <c r="Y25" s="12"/>
      <c r="Z25" s="12"/>
    </row>
    <row r="26" spans="1:26" ht="15.75" customHeight="1">
      <c r="A26" s="17">
        <v>35339</v>
      </c>
      <c r="B26" s="30">
        <v>705.27</v>
      </c>
      <c r="C26" s="22">
        <f t="shared" si="0"/>
        <v>7.8114251647125394</v>
      </c>
      <c r="D26" s="22">
        <v>83.333333333333343</v>
      </c>
      <c r="E26" s="12"/>
      <c r="F26" s="12"/>
      <c r="G26" s="12"/>
      <c r="H26" s="12"/>
      <c r="I26" s="12"/>
      <c r="J26" s="12"/>
      <c r="K26" s="12"/>
      <c r="L26" s="12"/>
      <c r="M26" s="12"/>
      <c r="N26" s="12"/>
      <c r="O26" s="12"/>
      <c r="P26" s="12"/>
      <c r="Q26" s="12"/>
      <c r="R26" s="12"/>
      <c r="S26" s="12"/>
      <c r="T26" s="12"/>
      <c r="U26" s="12"/>
      <c r="V26" s="12"/>
      <c r="W26" s="12"/>
      <c r="X26" s="12"/>
      <c r="Y26" s="12"/>
      <c r="Z26" s="12"/>
    </row>
    <row r="27" spans="1:26" ht="15.75" customHeight="1">
      <c r="A27" s="17">
        <v>35370</v>
      </c>
      <c r="B27" s="30">
        <v>757.02</v>
      </c>
      <c r="C27" s="22">
        <f t="shared" si="0"/>
        <v>13.136657101865133</v>
      </c>
      <c r="D27" s="22">
        <v>42.105263157894733</v>
      </c>
      <c r="E27" s="12"/>
      <c r="F27" s="12"/>
      <c r="G27" s="12"/>
      <c r="H27" s="12"/>
      <c r="I27" s="12"/>
      <c r="J27" s="12"/>
      <c r="K27" s="12"/>
      <c r="L27" s="12"/>
      <c r="M27" s="12"/>
      <c r="N27" s="12"/>
      <c r="O27" s="12"/>
      <c r="P27" s="12"/>
      <c r="Q27" s="12"/>
      <c r="R27" s="12"/>
      <c r="S27" s="12"/>
      <c r="T27" s="12"/>
      <c r="U27" s="12"/>
      <c r="V27" s="12"/>
      <c r="W27" s="12"/>
      <c r="X27" s="12"/>
      <c r="Y27" s="12"/>
      <c r="Z27" s="12"/>
    </row>
    <row r="28" spans="1:26" ht="15.75" customHeight="1">
      <c r="A28" s="17">
        <v>35400</v>
      </c>
      <c r="B28" s="30">
        <v>740.74</v>
      </c>
      <c r="C28" s="22">
        <f t="shared" si="0"/>
        <v>10.454348895814386</v>
      </c>
      <c r="D28" s="22">
        <v>65</v>
      </c>
      <c r="E28" s="12"/>
      <c r="F28" s="12"/>
      <c r="G28" s="12"/>
      <c r="H28" s="12"/>
      <c r="I28" s="12"/>
      <c r="J28" s="12"/>
      <c r="K28" s="12"/>
      <c r="L28" s="12"/>
      <c r="M28" s="12"/>
      <c r="N28" s="12"/>
      <c r="O28" s="12"/>
      <c r="P28" s="12"/>
      <c r="Q28" s="12"/>
      <c r="R28" s="12"/>
      <c r="S28" s="12"/>
      <c r="T28" s="12"/>
      <c r="U28" s="12"/>
      <c r="V28" s="12"/>
      <c r="W28" s="12"/>
      <c r="X28" s="12"/>
      <c r="Y28" s="12"/>
      <c r="Z28" s="12"/>
    </row>
    <row r="29" spans="1:26" ht="15.75" customHeight="1">
      <c r="A29" s="17">
        <v>35431</v>
      </c>
      <c r="B29" s="30">
        <v>786.16</v>
      </c>
      <c r="C29" s="22">
        <f t="shared" si="0"/>
        <v>22.847097429486666</v>
      </c>
      <c r="D29" s="22">
        <v>0</v>
      </c>
      <c r="E29" s="12"/>
      <c r="F29" s="12"/>
      <c r="G29" s="12"/>
      <c r="H29" s="12"/>
      <c r="I29" s="12"/>
      <c r="J29" s="12"/>
      <c r="K29" s="12"/>
      <c r="L29" s="12"/>
      <c r="M29" s="12"/>
      <c r="N29" s="12"/>
      <c r="O29" s="12"/>
      <c r="P29" s="12"/>
      <c r="Q29" s="12"/>
      <c r="R29" s="12"/>
      <c r="S29" s="12"/>
      <c r="T29" s="12"/>
      <c r="U29" s="12"/>
      <c r="V29" s="12"/>
      <c r="W29" s="12"/>
      <c r="X29" s="12"/>
      <c r="Y29" s="12"/>
      <c r="Z29" s="12"/>
    </row>
    <row r="30" spans="1:26" ht="15.75" customHeight="1">
      <c r="A30" s="17">
        <v>35462</v>
      </c>
      <c r="B30" s="30">
        <v>790.82</v>
      </c>
      <c r="C30" s="22">
        <f t="shared" si="0"/>
        <v>21.293271369192784</v>
      </c>
      <c r="D30" s="22">
        <v>4.5454545454545467</v>
      </c>
      <c r="E30" s="12"/>
      <c r="F30" s="12"/>
      <c r="G30" s="12"/>
      <c r="H30" s="12"/>
      <c r="I30" s="12"/>
      <c r="J30" s="12"/>
      <c r="K30" s="12"/>
      <c r="L30" s="12"/>
      <c r="M30" s="12"/>
      <c r="N30" s="12"/>
      <c r="O30" s="12"/>
      <c r="P30" s="12"/>
      <c r="Q30" s="12"/>
      <c r="R30" s="12"/>
      <c r="S30" s="12"/>
      <c r="T30" s="12"/>
      <c r="U30" s="12"/>
      <c r="V30" s="12"/>
      <c r="W30" s="12"/>
      <c r="X30" s="12"/>
      <c r="Y30" s="12"/>
      <c r="Z30" s="12"/>
    </row>
    <row r="31" spans="1:26" ht="15.75" customHeight="1">
      <c r="A31" s="17">
        <v>35490</v>
      </c>
      <c r="B31" s="30">
        <v>757.12</v>
      </c>
      <c r="C31" s="22">
        <f t="shared" si="0"/>
        <v>10.153783481006206</v>
      </c>
      <c r="D31" s="22">
        <v>73.913043478260875</v>
      </c>
      <c r="E31" s="12"/>
      <c r="F31" s="12"/>
      <c r="G31" s="12"/>
      <c r="H31" s="12"/>
      <c r="I31" s="12"/>
      <c r="J31" s="12"/>
      <c r="K31" s="12"/>
      <c r="L31" s="12"/>
      <c r="M31" s="12"/>
      <c r="N31" s="12"/>
      <c r="O31" s="12"/>
      <c r="P31" s="12"/>
      <c r="Q31" s="12"/>
      <c r="R31" s="12"/>
      <c r="S31" s="12"/>
      <c r="T31" s="12"/>
      <c r="U31" s="12"/>
      <c r="V31" s="12"/>
      <c r="W31" s="12"/>
      <c r="X31" s="12"/>
      <c r="Y31" s="12"/>
      <c r="Z31" s="12"/>
    </row>
    <row r="32" spans="1:26" ht="15.75" customHeight="1">
      <c r="A32" s="17">
        <v>35521</v>
      </c>
      <c r="B32" s="30">
        <v>801.34</v>
      </c>
      <c r="C32" s="22">
        <f t="shared" si="0"/>
        <v>13.621733520495704</v>
      </c>
      <c r="D32" s="22">
        <v>33.333333333333343</v>
      </c>
      <c r="E32" s="12"/>
      <c r="F32" s="12"/>
      <c r="G32" s="12"/>
      <c r="H32" s="12"/>
      <c r="I32" s="12"/>
      <c r="J32" s="12"/>
      <c r="K32" s="12"/>
      <c r="L32" s="12"/>
      <c r="M32" s="12"/>
      <c r="N32" s="12"/>
      <c r="O32" s="12"/>
      <c r="P32" s="12"/>
      <c r="Q32" s="12"/>
      <c r="R32" s="12"/>
      <c r="S32" s="12"/>
      <c r="T32" s="12"/>
      <c r="U32" s="12"/>
      <c r="V32" s="12"/>
      <c r="W32" s="12"/>
      <c r="X32" s="12"/>
      <c r="Y32" s="12"/>
      <c r="Z32" s="12"/>
    </row>
    <row r="33" spans="1:26" ht="15.75" customHeight="1">
      <c r="A33" s="17">
        <v>35551</v>
      </c>
      <c r="B33" s="30">
        <v>848.28</v>
      </c>
      <c r="C33" s="22">
        <f t="shared" si="0"/>
        <v>12.055163668066895</v>
      </c>
      <c r="D33" s="22">
        <v>60</v>
      </c>
      <c r="E33" s="12"/>
      <c r="F33" s="12"/>
      <c r="G33" s="12"/>
      <c r="H33" s="12"/>
      <c r="I33" s="12"/>
      <c r="J33" s="12"/>
      <c r="K33" s="12"/>
      <c r="L33" s="12"/>
      <c r="M33" s="12"/>
      <c r="N33" s="12"/>
      <c r="O33" s="12"/>
      <c r="P33" s="12"/>
      <c r="Q33" s="12"/>
      <c r="R33" s="12"/>
      <c r="S33" s="12"/>
      <c r="T33" s="12"/>
      <c r="U33" s="12"/>
      <c r="V33" s="12"/>
      <c r="W33" s="12"/>
      <c r="X33" s="12"/>
      <c r="Y33" s="12"/>
      <c r="Z33" s="12"/>
    </row>
    <row r="34" spans="1:26" ht="15.75" customHeight="1">
      <c r="A34" s="17">
        <v>35582</v>
      </c>
      <c r="B34" s="30">
        <v>885.14</v>
      </c>
      <c r="C34" s="22">
        <f t="shared" si="0"/>
        <v>19.49401949401949</v>
      </c>
      <c r="D34" s="22">
        <v>7.6923076923076934</v>
      </c>
      <c r="E34" s="12"/>
      <c r="F34" s="12"/>
      <c r="G34" s="12"/>
      <c r="H34" s="12"/>
      <c r="I34" s="12"/>
      <c r="J34" s="12"/>
      <c r="K34" s="12"/>
      <c r="L34" s="12"/>
      <c r="M34" s="12"/>
      <c r="N34" s="12"/>
      <c r="O34" s="12"/>
      <c r="P34" s="12"/>
      <c r="Q34" s="12"/>
      <c r="R34" s="12"/>
      <c r="S34" s="12"/>
      <c r="T34" s="12"/>
      <c r="U34" s="12"/>
      <c r="V34" s="12"/>
      <c r="W34" s="12"/>
      <c r="X34" s="12"/>
      <c r="Y34" s="12"/>
      <c r="Z34" s="12"/>
    </row>
    <row r="35" spans="1:26" ht="15.75" customHeight="1">
      <c r="A35" s="17">
        <v>35612</v>
      </c>
      <c r="B35" s="30">
        <v>954.31</v>
      </c>
      <c r="C35" s="22">
        <f t="shared" si="0"/>
        <v>21.388775821715676</v>
      </c>
      <c r="D35" s="22">
        <v>3.7037037037037095</v>
      </c>
      <c r="E35" s="12"/>
      <c r="F35" s="12"/>
      <c r="G35" s="12"/>
      <c r="H35" s="12"/>
      <c r="I35" s="12"/>
      <c r="J35" s="12"/>
      <c r="K35" s="12"/>
      <c r="L35" s="12"/>
      <c r="M35" s="12"/>
      <c r="N35" s="12"/>
      <c r="O35" s="12"/>
      <c r="P35" s="12"/>
      <c r="Q35" s="12"/>
      <c r="R35" s="12"/>
      <c r="S35" s="12"/>
      <c r="T35" s="12"/>
      <c r="U35" s="12"/>
      <c r="V35" s="12"/>
      <c r="W35" s="12"/>
      <c r="X35" s="12"/>
      <c r="Y35" s="12"/>
      <c r="Z35" s="12"/>
    </row>
    <row r="36" spans="1:26" ht="15.75" customHeight="1">
      <c r="A36" s="17">
        <v>35643</v>
      </c>
      <c r="B36" s="30">
        <v>899.47</v>
      </c>
      <c r="C36" s="22">
        <f t="shared" si="0"/>
        <v>13.738903922510808</v>
      </c>
      <c r="D36" s="22">
        <v>35.714285714285708</v>
      </c>
      <c r="E36" s="12"/>
      <c r="F36" s="12"/>
      <c r="G36" s="12"/>
      <c r="H36" s="12"/>
      <c r="I36" s="12"/>
      <c r="J36" s="12"/>
      <c r="K36" s="12"/>
      <c r="L36" s="12"/>
      <c r="M36" s="12"/>
      <c r="N36" s="12"/>
      <c r="O36" s="12"/>
      <c r="P36" s="12"/>
      <c r="Q36" s="12"/>
      <c r="R36" s="12"/>
      <c r="S36" s="12"/>
      <c r="T36" s="12"/>
      <c r="U36" s="12"/>
      <c r="V36" s="12"/>
      <c r="W36" s="12"/>
      <c r="X36" s="12"/>
      <c r="Y36" s="12"/>
      <c r="Z36" s="12"/>
    </row>
    <row r="37" spans="1:26" ht="15.75" customHeight="1">
      <c r="A37" s="17">
        <v>35674</v>
      </c>
      <c r="B37" s="30">
        <v>947.28</v>
      </c>
      <c r="C37" s="22">
        <f t="shared" si="0"/>
        <v>25.116229923922226</v>
      </c>
      <c r="D37" s="22">
        <v>0</v>
      </c>
      <c r="E37" s="12"/>
      <c r="F37" s="12"/>
      <c r="G37" s="12"/>
      <c r="H37" s="12"/>
      <c r="I37" s="12"/>
      <c r="J37" s="12"/>
      <c r="K37" s="12"/>
      <c r="L37" s="12"/>
      <c r="M37" s="12"/>
      <c r="N37" s="12"/>
      <c r="O37" s="12"/>
      <c r="P37" s="12"/>
      <c r="Q37" s="12"/>
      <c r="R37" s="12"/>
      <c r="S37" s="12"/>
      <c r="T37" s="12"/>
      <c r="U37" s="12"/>
      <c r="V37" s="12"/>
      <c r="W37" s="12"/>
      <c r="X37" s="12"/>
      <c r="Y37" s="12"/>
      <c r="Z37" s="12"/>
    </row>
    <row r="38" spans="1:26" ht="15.75" customHeight="1">
      <c r="A38" s="17">
        <v>35704</v>
      </c>
      <c r="B38" s="30">
        <v>914.62</v>
      </c>
      <c r="C38" s="22">
        <f t="shared" si="0"/>
        <v>14.136321661217456</v>
      </c>
      <c r="D38" s="22">
        <v>33.333333333333343</v>
      </c>
      <c r="E38" s="12"/>
      <c r="F38" s="12"/>
      <c r="G38" s="12"/>
      <c r="H38" s="12"/>
      <c r="I38" s="12"/>
      <c r="J38" s="12"/>
      <c r="K38" s="12"/>
      <c r="L38" s="12"/>
      <c r="M38" s="12"/>
      <c r="N38" s="12"/>
      <c r="O38" s="12"/>
      <c r="P38" s="12"/>
      <c r="Q38" s="12"/>
      <c r="R38" s="12"/>
      <c r="S38" s="12"/>
      <c r="T38" s="12"/>
      <c r="U38" s="12"/>
      <c r="V38" s="12"/>
      <c r="W38" s="12"/>
      <c r="X38" s="12"/>
      <c r="Y38" s="12"/>
      <c r="Z38" s="12"/>
    </row>
    <row r="39" spans="1:26" ht="15.75" customHeight="1">
      <c r="A39" s="17">
        <v>35735</v>
      </c>
      <c r="B39" s="30">
        <v>955.4</v>
      </c>
      <c r="C39" s="22">
        <f t="shared" si="0"/>
        <v>12.627905880133918</v>
      </c>
      <c r="D39" s="22">
        <v>61.29032258064516</v>
      </c>
      <c r="E39" s="12"/>
      <c r="F39" s="12"/>
      <c r="G39" s="12"/>
      <c r="H39" s="12"/>
      <c r="I39" s="12"/>
      <c r="J39" s="12"/>
      <c r="K39" s="12"/>
      <c r="L39" s="12"/>
      <c r="M39" s="12"/>
      <c r="N39" s="12"/>
      <c r="O39" s="12"/>
      <c r="P39" s="12"/>
      <c r="Q39" s="12"/>
      <c r="R39" s="12"/>
      <c r="S39" s="12"/>
      <c r="T39" s="12"/>
      <c r="U39" s="12"/>
      <c r="V39" s="12"/>
      <c r="W39" s="12"/>
      <c r="X39" s="12"/>
      <c r="Y39" s="12"/>
      <c r="Z39" s="12"/>
    </row>
    <row r="40" spans="1:26" ht="15.75" customHeight="1">
      <c r="A40" s="17">
        <v>35765</v>
      </c>
      <c r="B40" s="30">
        <v>970.43</v>
      </c>
      <c r="C40" s="22">
        <f t="shared" si="0"/>
        <v>9.6357638339697633</v>
      </c>
      <c r="D40" s="22">
        <v>81.25</v>
      </c>
      <c r="E40" s="12"/>
      <c r="F40" s="12"/>
      <c r="G40" s="12"/>
      <c r="H40" s="12"/>
      <c r="I40" s="12"/>
      <c r="J40" s="12"/>
      <c r="K40" s="12"/>
      <c r="L40" s="12"/>
      <c r="M40" s="12"/>
      <c r="N40" s="12"/>
      <c r="O40" s="12"/>
      <c r="P40" s="12"/>
      <c r="Q40" s="12"/>
      <c r="R40" s="12"/>
      <c r="S40" s="12"/>
      <c r="T40" s="12"/>
      <c r="U40" s="12"/>
      <c r="V40" s="12"/>
      <c r="W40" s="12"/>
      <c r="X40" s="12"/>
      <c r="Y40" s="12"/>
      <c r="Z40" s="12"/>
    </row>
    <row r="41" spans="1:26" ht="15.75" customHeight="1">
      <c r="A41" s="17">
        <v>35796</v>
      </c>
      <c r="B41" s="30">
        <v>980.28</v>
      </c>
      <c r="C41" s="22">
        <f t="shared" si="0"/>
        <v>2.721337930022742</v>
      </c>
      <c r="D41" s="22">
        <v>93.939393939393938</v>
      </c>
      <c r="E41" s="12"/>
      <c r="F41" s="12"/>
      <c r="G41" s="12"/>
      <c r="H41" s="12"/>
      <c r="I41" s="12"/>
      <c r="J41" s="12"/>
      <c r="K41" s="12"/>
      <c r="L41" s="12"/>
      <c r="M41" s="12"/>
      <c r="N41" s="12"/>
      <c r="O41" s="12"/>
      <c r="P41" s="12"/>
      <c r="Q41" s="12"/>
      <c r="R41" s="12"/>
      <c r="S41" s="12"/>
      <c r="T41" s="12"/>
      <c r="U41" s="12"/>
      <c r="V41" s="12"/>
      <c r="W41" s="12"/>
      <c r="X41" s="12"/>
      <c r="Y41" s="12"/>
      <c r="Z41" s="12"/>
    </row>
    <row r="42" spans="1:26" ht="15.75" customHeight="1">
      <c r="A42" s="17">
        <v>35827</v>
      </c>
      <c r="B42" s="32">
        <v>1049.3399999999999</v>
      </c>
      <c r="C42" s="22">
        <f t="shared" si="0"/>
        <v>16.662034309093119</v>
      </c>
      <c r="D42" s="22">
        <v>26.470588235294116</v>
      </c>
      <c r="E42" s="12"/>
      <c r="F42" s="12"/>
      <c r="G42" s="12"/>
      <c r="H42" s="12"/>
      <c r="I42" s="12"/>
      <c r="J42" s="12"/>
      <c r="K42" s="12"/>
      <c r="L42" s="12"/>
      <c r="M42" s="12"/>
      <c r="N42" s="12"/>
      <c r="O42" s="12"/>
      <c r="P42" s="12"/>
      <c r="Q42" s="12"/>
      <c r="R42" s="12"/>
      <c r="S42" s="12"/>
      <c r="T42" s="12"/>
      <c r="U42" s="12"/>
      <c r="V42" s="12"/>
      <c r="W42" s="12"/>
      <c r="X42" s="12"/>
      <c r="Y42" s="12"/>
      <c r="Z42" s="12"/>
    </row>
    <row r="43" spans="1:26" ht="15.75" customHeight="1">
      <c r="A43" s="17">
        <v>35855</v>
      </c>
      <c r="B43" s="32">
        <v>1101.75</v>
      </c>
      <c r="C43" s="22">
        <f t="shared" si="0"/>
        <v>16.306688624271604</v>
      </c>
      <c r="D43" s="22">
        <v>28.571428571428569</v>
      </c>
      <c r="E43" s="12"/>
      <c r="F43" s="12"/>
      <c r="G43" s="12"/>
      <c r="H43" s="12"/>
      <c r="I43" s="12"/>
      <c r="J43" s="12"/>
      <c r="K43" s="12"/>
      <c r="L43" s="12"/>
      <c r="M43" s="12"/>
      <c r="N43" s="12"/>
      <c r="O43" s="12"/>
      <c r="P43" s="12"/>
      <c r="Q43" s="12"/>
      <c r="R43" s="12"/>
      <c r="S43" s="12"/>
      <c r="T43" s="12"/>
      <c r="U43" s="12"/>
      <c r="V43" s="12"/>
      <c r="W43" s="12"/>
      <c r="X43" s="12"/>
      <c r="Y43" s="12"/>
      <c r="Z43" s="12"/>
    </row>
    <row r="44" spans="1:26" ht="15.75" customHeight="1">
      <c r="A44" s="17">
        <v>35886</v>
      </c>
      <c r="B44" s="32">
        <v>1111.75</v>
      </c>
      <c r="C44" s="22">
        <f t="shared" si="0"/>
        <v>21.553213356366577</v>
      </c>
      <c r="D44" s="22">
        <v>5.5555555555555571</v>
      </c>
      <c r="E44" s="12"/>
      <c r="F44" s="12"/>
      <c r="G44" s="12"/>
      <c r="H44" s="12"/>
      <c r="I44" s="12"/>
      <c r="J44" s="12"/>
      <c r="K44" s="12"/>
      <c r="L44" s="12"/>
      <c r="M44" s="12"/>
      <c r="N44" s="12"/>
      <c r="O44" s="12"/>
      <c r="P44" s="12"/>
      <c r="Q44" s="12"/>
      <c r="R44" s="12"/>
      <c r="S44" s="12"/>
      <c r="T44" s="12"/>
      <c r="U44" s="12"/>
      <c r="V44" s="12"/>
      <c r="W44" s="12"/>
      <c r="X44" s="12"/>
      <c r="Y44" s="12"/>
      <c r="Z44" s="12"/>
    </row>
    <row r="45" spans="1:26" ht="15.75" customHeight="1">
      <c r="A45" s="17">
        <v>35916</v>
      </c>
      <c r="B45" s="32">
        <v>1090.82</v>
      </c>
      <c r="C45" s="22">
        <f t="shared" si="0"/>
        <v>14.174167887795685</v>
      </c>
      <c r="D45" s="22">
        <v>35.13513513513513</v>
      </c>
      <c r="E45" s="12"/>
      <c r="F45" s="12"/>
      <c r="G45" s="12"/>
      <c r="H45" s="12"/>
      <c r="I45" s="12"/>
      <c r="J45" s="12"/>
      <c r="K45" s="12"/>
      <c r="L45" s="12"/>
      <c r="M45" s="12"/>
      <c r="N45" s="12"/>
      <c r="O45" s="12"/>
      <c r="P45" s="12"/>
      <c r="Q45" s="12"/>
      <c r="R45" s="12"/>
      <c r="S45" s="12"/>
      <c r="T45" s="12"/>
      <c r="U45" s="12"/>
      <c r="V45" s="12"/>
      <c r="W45" s="12"/>
      <c r="X45" s="12"/>
      <c r="Y45" s="12"/>
      <c r="Z45" s="12"/>
    </row>
    <row r="46" spans="1:26" ht="15.75" customHeight="1">
      <c r="A46" s="17">
        <v>35947</v>
      </c>
      <c r="B46" s="32">
        <v>1133.8399999999999</v>
      </c>
      <c r="C46" s="22">
        <f t="shared" si="0"/>
        <v>16.838927073565323</v>
      </c>
      <c r="D46" s="22">
        <v>23.68421052631578</v>
      </c>
      <c r="E46" s="12"/>
      <c r="F46" s="12"/>
      <c r="G46" s="12"/>
      <c r="H46" s="12"/>
      <c r="I46" s="12"/>
      <c r="J46" s="12"/>
      <c r="K46" s="12"/>
      <c r="L46" s="12"/>
      <c r="M46" s="12"/>
      <c r="N46" s="12"/>
      <c r="O46" s="12"/>
      <c r="P46" s="12"/>
      <c r="Q46" s="12"/>
      <c r="R46" s="12"/>
      <c r="S46" s="12"/>
      <c r="T46" s="12"/>
      <c r="U46" s="12"/>
      <c r="V46" s="12"/>
      <c r="W46" s="12"/>
      <c r="X46" s="12"/>
      <c r="Y46" s="12"/>
      <c r="Z46" s="12"/>
    </row>
    <row r="47" spans="1:26" ht="15.75" customHeight="1">
      <c r="A47" s="17">
        <v>35977</v>
      </c>
      <c r="B47" s="32">
        <v>1120.67</v>
      </c>
      <c r="C47" s="22">
        <f t="shared" si="0"/>
        <v>14.32141837026157</v>
      </c>
      <c r="D47" s="22">
        <v>35.897435897435898</v>
      </c>
      <c r="E47" s="12"/>
      <c r="F47" s="12"/>
      <c r="G47" s="12"/>
      <c r="H47" s="12"/>
      <c r="I47" s="12"/>
      <c r="J47" s="12"/>
      <c r="K47" s="12"/>
      <c r="L47" s="12"/>
      <c r="M47" s="12"/>
      <c r="N47" s="12"/>
      <c r="O47" s="12"/>
      <c r="P47" s="12"/>
      <c r="Q47" s="12"/>
      <c r="R47" s="12"/>
      <c r="S47" s="12"/>
      <c r="T47" s="12"/>
      <c r="U47" s="12"/>
      <c r="V47" s="12"/>
      <c r="W47" s="12"/>
      <c r="X47" s="12"/>
      <c r="Y47" s="12"/>
      <c r="Z47" s="12"/>
    </row>
    <row r="48" spans="1:26" ht="15.75" customHeight="1">
      <c r="A48" s="17">
        <v>36008</v>
      </c>
      <c r="B48" s="30">
        <v>957.28</v>
      </c>
      <c r="C48" s="22">
        <f t="shared" si="0"/>
        <v>-8.7731335887319606</v>
      </c>
      <c r="D48" s="22">
        <v>100</v>
      </c>
      <c r="E48" s="12"/>
      <c r="F48" s="12"/>
      <c r="G48" s="12"/>
      <c r="H48" s="12"/>
      <c r="I48" s="12"/>
      <c r="J48" s="12"/>
      <c r="K48" s="12"/>
      <c r="L48" s="12"/>
      <c r="M48" s="12"/>
      <c r="N48" s="12"/>
      <c r="O48" s="12"/>
      <c r="P48" s="12"/>
      <c r="Q48" s="12"/>
      <c r="R48" s="12"/>
      <c r="S48" s="12"/>
      <c r="T48" s="12"/>
      <c r="U48" s="12"/>
      <c r="V48" s="12"/>
      <c r="W48" s="12"/>
      <c r="X48" s="12"/>
      <c r="Y48" s="12"/>
      <c r="Z48" s="12"/>
    </row>
    <row r="49" spans="1:26" ht="15.75" customHeight="1">
      <c r="A49" s="17">
        <v>36039</v>
      </c>
      <c r="B49" s="32">
        <v>1017.01</v>
      </c>
      <c r="C49" s="22">
        <f t="shared" si="0"/>
        <v>-7.6914000453823466</v>
      </c>
      <c r="D49" s="22">
        <v>97.560975609756099</v>
      </c>
      <c r="E49" s="12"/>
      <c r="F49" s="12"/>
      <c r="G49" s="12"/>
      <c r="H49" s="12"/>
      <c r="I49" s="12"/>
      <c r="J49" s="12"/>
      <c r="K49" s="12"/>
      <c r="L49" s="12"/>
      <c r="M49" s="12"/>
      <c r="N49" s="12"/>
      <c r="O49" s="12"/>
      <c r="P49" s="12"/>
      <c r="Q49" s="12"/>
      <c r="R49" s="12"/>
      <c r="S49" s="12"/>
      <c r="T49" s="12"/>
      <c r="U49" s="12"/>
      <c r="V49" s="12"/>
      <c r="W49" s="12"/>
      <c r="X49" s="12"/>
      <c r="Y49" s="12"/>
      <c r="Z49" s="12"/>
    </row>
    <row r="50" spans="1:26" ht="15.75" customHeight="1">
      <c r="A50" s="17">
        <v>36069</v>
      </c>
      <c r="B50" s="32">
        <v>1098.67</v>
      </c>
      <c r="C50" s="22">
        <f t="shared" si="0"/>
        <v>-1.1765234989880753</v>
      </c>
      <c r="D50" s="22">
        <v>95.238095238095241</v>
      </c>
      <c r="E50" s="12"/>
      <c r="F50" s="12"/>
      <c r="G50" s="12"/>
      <c r="H50" s="12"/>
      <c r="I50" s="12"/>
      <c r="J50" s="12"/>
      <c r="K50" s="12"/>
      <c r="L50" s="12"/>
      <c r="M50" s="12"/>
      <c r="N50" s="12"/>
      <c r="O50" s="12"/>
      <c r="P50" s="12"/>
      <c r="Q50" s="12"/>
      <c r="R50" s="12"/>
      <c r="S50" s="12"/>
      <c r="T50" s="12"/>
      <c r="U50" s="12"/>
      <c r="V50" s="12"/>
      <c r="W50" s="12"/>
      <c r="X50" s="12"/>
      <c r="Y50" s="12"/>
      <c r="Z50" s="12"/>
    </row>
    <row r="51" spans="1:26" ht="15.75" customHeight="1">
      <c r="A51" s="17">
        <v>36100</v>
      </c>
      <c r="B51" s="32">
        <v>1163.6300000000001</v>
      </c>
      <c r="C51" s="22">
        <f t="shared" si="0"/>
        <v>6.6747951082671912</v>
      </c>
      <c r="D51" s="22">
        <v>83.720930232558146</v>
      </c>
      <c r="E51" s="12"/>
      <c r="F51" s="12"/>
      <c r="G51" s="12"/>
      <c r="H51" s="12"/>
      <c r="I51" s="12"/>
      <c r="J51" s="12"/>
      <c r="K51" s="12"/>
      <c r="L51" s="12"/>
      <c r="M51" s="12"/>
      <c r="N51" s="12"/>
      <c r="O51" s="12"/>
      <c r="P51" s="12"/>
      <c r="Q51" s="12"/>
      <c r="R51" s="12"/>
      <c r="S51" s="12"/>
      <c r="T51" s="12"/>
      <c r="U51" s="12"/>
      <c r="V51" s="12"/>
      <c r="W51" s="12"/>
      <c r="X51" s="12"/>
      <c r="Y51" s="12"/>
      <c r="Z51" s="12"/>
    </row>
    <row r="52" spans="1:26" ht="15.75" customHeight="1">
      <c r="A52" s="17">
        <v>36130</v>
      </c>
      <c r="B52" s="32">
        <v>1229.23</v>
      </c>
      <c r="C52" s="22">
        <f t="shared" si="0"/>
        <v>8.4130035983913185</v>
      </c>
      <c r="D52" s="22">
        <v>79.545454545454547</v>
      </c>
      <c r="E52" s="12"/>
      <c r="F52" s="12"/>
      <c r="G52" s="12"/>
      <c r="H52" s="12"/>
      <c r="I52" s="12"/>
      <c r="J52" s="12"/>
      <c r="K52" s="12"/>
      <c r="L52" s="12"/>
      <c r="M52" s="12"/>
      <c r="N52" s="12"/>
      <c r="O52" s="12"/>
      <c r="P52" s="12"/>
      <c r="Q52" s="12"/>
      <c r="R52" s="12"/>
      <c r="S52" s="12"/>
      <c r="T52" s="12"/>
      <c r="U52" s="12"/>
      <c r="V52" s="12"/>
      <c r="W52" s="12"/>
      <c r="X52" s="12"/>
      <c r="Y52" s="12"/>
      <c r="Z52" s="12"/>
    </row>
    <row r="53" spans="1:26" ht="15.75" customHeight="1">
      <c r="A53" s="17">
        <v>36161</v>
      </c>
      <c r="B53" s="32">
        <v>1279.6400000000001</v>
      </c>
      <c r="C53" s="22">
        <f t="shared" si="0"/>
        <v>14.185264172325486</v>
      </c>
      <c r="D53" s="22">
        <v>33.333333333333343</v>
      </c>
      <c r="E53" s="12"/>
      <c r="F53" s="12"/>
      <c r="G53" s="12"/>
      <c r="H53" s="12"/>
      <c r="I53" s="12"/>
      <c r="J53" s="12"/>
      <c r="K53" s="12"/>
      <c r="L53" s="12"/>
      <c r="M53" s="12"/>
      <c r="N53" s="12"/>
      <c r="O53" s="12"/>
      <c r="P53" s="12"/>
      <c r="Q53" s="12"/>
      <c r="R53" s="12"/>
      <c r="S53" s="12"/>
      <c r="T53" s="12"/>
      <c r="U53" s="12"/>
      <c r="V53" s="12"/>
      <c r="W53" s="12"/>
      <c r="X53" s="12"/>
      <c r="Y53" s="12"/>
      <c r="Z53" s="12"/>
    </row>
    <row r="54" spans="1:26" ht="15.75" customHeight="1">
      <c r="A54" s="17">
        <v>36192</v>
      </c>
      <c r="B54" s="32">
        <v>1238.33</v>
      </c>
      <c r="C54" s="22">
        <f t="shared" si="0"/>
        <v>29.359226140732073</v>
      </c>
      <c r="D54" s="22">
        <v>0</v>
      </c>
      <c r="E54" s="12"/>
      <c r="F54" s="12"/>
      <c r="G54" s="12"/>
      <c r="H54" s="12"/>
      <c r="I54" s="12"/>
      <c r="J54" s="12"/>
      <c r="K54" s="12"/>
      <c r="L54" s="12"/>
      <c r="M54" s="12"/>
      <c r="N54" s="12"/>
      <c r="O54" s="12"/>
      <c r="P54" s="12"/>
      <c r="Q54" s="12"/>
      <c r="R54" s="12"/>
      <c r="S54" s="12"/>
      <c r="T54" s="12"/>
      <c r="U54" s="12"/>
      <c r="V54" s="12"/>
      <c r="W54" s="12"/>
      <c r="X54" s="12"/>
      <c r="Y54" s="12"/>
      <c r="Z54" s="12"/>
    </row>
    <row r="55" spans="1:26" ht="15.75" customHeight="1">
      <c r="A55" s="17">
        <v>36220</v>
      </c>
      <c r="B55" s="32">
        <v>1286.3699999999999</v>
      </c>
      <c r="C55" s="22">
        <f t="shared" si="0"/>
        <v>26.48548195199653</v>
      </c>
      <c r="D55" s="22">
        <v>2.1276595744680833</v>
      </c>
      <c r="E55" s="12"/>
      <c r="F55" s="12"/>
      <c r="G55" s="12"/>
      <c r="H55" s="12"/>
      <c r="I55" s="12"/>
      <c r="J55" s="12"/>
      <c r="K55" s="12"/>
      <c r="L55" s="12"/>
      <c r="M55" s="12"/>
      <c r="N55" s="12"/>
      <c r="O55" s="12"/>
      <c r="P55" s="12"/>
      <c r="Q55" s="12"/>
      <c r="R55" s="12"/>
      <c r="S55" s="12"/>
      <c r="T55" s="12"/>
      <c r="U55" s="12"/>
      <c r="V55" s="12"/>
      <c r="W55" s="12"/>
      <c r="X55" s="12"/>
      <c r="Y55" s="12"/>
      <c r="Z55" s="12"/>
    </row>
    <row r="56" spans="1:26" ht="15.75" customHeight="1">
      <c r="A56" s="17">
        <v>36251</v>
      </c>
      <c r="B56" s="32">
        <v>1335.18</v>
      </c>
      <c r="C56" s="22">
        <f t="shared" si="0"/>
        <v>21.526937114875256</v>
      </c>
      <c r="D56" s="22">
        <v>10.416666666666657</v>
      </c>
      <c r="E56" s="12"/>
      <c r="F56" s="12"/>
      <c r="G56" s="12"/>
      <c r="H56" s="12"/>
      <c r="I56" s="12"/>
      <c r="J56" s="12"/>
      <c r="K56" s="12"/>
      <c r="L56" s="12"/>
      <c r="M56" s="12"/>
      <c r="N56" s="12"/>
      <c r="O56" s="12"/>
      <c r="P56" s="12"/>
      <c r="Q56" s="12"/>
      <c r="R56" s="12"/>
      <c r="S56" s="12"/>
      <c r="T56" s="12"/>
      <c r="U56" s="12"/>
      <c r="V56" s="12"/>
      <c r="W56" s="12"/>
      <c r="X56" s="12"/>
      <c r="Y56" s="12"/>
      <c r="Z56" s="12"/>
    </row>
    <row r="57" spans="1:26" ht="13">
      <c r="A57" s="17">
        <v>36281</v>
      </c>
      <c r="B57" s="32">
        <v>1301.8399999999999</v>
      </c>
      <c r="C57" s="22">
        <f t="shared" si="0"/>
        <v>11.877486830006085</v>
      </c>
      <c r="D57" s="22">
        <v>65.306122448979593</v>
      </c>
      <c r="E57" s="12"/>
      <c r="F57" s="12"/>
      <c r="G57" s="12"/>
      <c r="H57" s="12"/>
      <c r="I57" s="12"/>
      <c r="J57" s="12"/>
      <c r="K57" s="12"/>
      <c r="L57" s="12"/>
      <c r="M57" s="12"/>
      <c r="N57" s="12"/>
      <c r="O57" s="12"/>
      <c r="P57" s="12"/>
      <c r="Q57" s="12"/>
      <c r="R57" s="12"/>
      <c r="S57" s="12"/>
      <c r="T57" s="12"/>
      <c r="U57" s="12"/>
      <c r="V57" s="12"/>
      <c r="W57" s="12"/>
      <c r="X57" s="12"/>
      <c r="Y57" s="12"/>
      <c r="Z57" s="12"/>
    </row>
    <row r="58" spans="1:26" ht="13">
      <c r="A58" s="17">
        <v>36312</v>
      </c>
      <c r="B58" s="32">
        <v>1372.71</v>
      </c>
      <c r="C58" s="22">
        <f t="shared" si="0"/>
        <v>11.672347729879682</v>
      </c>
      <c r="D58" s="22">
        <v>66</v>
      </c>
      <c r="E58" s="12"/>
      <c r="F58" s="12"/>
      <c r="G58" s="12"/>
      <c r="H58" s="12"/>
      <c r="I58" s="12"/>
      <c r="J58" s="12"/>
      <c r="K58" s="12"/>
      <c r="L58" s="12"/>
      <c r="M58" s="12"/>
      <c r="N58" s="12"/>
      <c r="O58" s="12"/>
      <c r="P58" s="12"/>
      <c r="Q58" s="12"/>
      <c r="R58" s="12"/>
      <c r="S58" s="12"/>
      <c r="T58" s="12"/>
      <c r="U58" s="12"/>
      <c r="V58" s="12"/>
      <c r="W58" s="12"/>
      <c r="X58" s="12"/>
      <c r="Y58" s="12"/>
      <c r="Z58" s="12"/>
    </row>
    <row r="59" spans="1:26" ht="13">
      <c r="A59" s="17">
        <v>36342</v>
      </c>
      <c r="B59" s="32">
        <v>1328.72</v>
      </c>
      <c r="C59" s="22">
        <f t="shared" si="0"/>
        <v>3.8354537213591264</v>
      </c>
      <c r="D59" s="22">
        <v>88.235294117647058</v>
      </c>
      <c r="E59" s="12"/>
      <c r="F59" s="12"/>
      <c r="G59" s="12"/>
      <c r="H59" s="12"/>
      <c r="I59" s="12"/>
      <c r="J59" s="12"/>
      <c r="K59" s="12"/>
      <c r="L59" s="12"/>
      <c r="M59" s="12"/>
      <c r="N59" s="12"/>
      <c r="O59" s="12"/>
      <c r="P59" s="12"/>
      <c r="Q59" s="12"/>
      <c r="R59" s="12"/>
      <c r="S59" s="12"/>
      <c r="T59" s="12"/>
      <c r="U59" s="12"/>
      <c r="V59" s="12"/>
      <c r="W59" s="12"/>
      <c r="X59" s="12"/>
      <c r="Y59" s="12"/>
      <c r="Z59" s="12"/>
    </row>
    <row r="60" spans="1:26" ht="13">
      <c r="A60" s="17">
        <v>36373</v>
      </c>
      <c r="B60" s="32">
        <v>1320.41</v>
      </c>
      <c r="C60" s="22">
        <f t="shared" si="0"/>
        <v>6.6282816373664657</v>
      </c>
      <c r="D60" s="22">
        <v>84.615384615384613</v>
      </c>
      <c r="E60" s="12"/>
      <c r="F60" s="12"/>
      <c r="G60" s="12"/>
      <c r="H60" s="12"/>
      <c r="I60" s="12"/>
      <c r="J60" s="12"/>
      <c r="K60" s="12"/>
      <c r="L60" s="12"/>
      <c r="M60" s="12"/>
      <c r="N60" s="12"/>
      <c r="O60" s="12"/>
      <c r="P60" s="12"/>
      <c r="Q60" s="12"/>
      <c r="R60" s="12"/>
      <c r="S60" s="12"/>
      <c r="T60" s="12"/>
      <c r="U60" s="12"/>
      <c r="V60" s="12"/>
      <c r="W60" s="12"/>
      <c r="X60" s="12"/>
      <c r="Y60" s="12"/>
      <c r="Z60" s="12"/>
    </row>
    <row r="61" spans="1:26" ht="13">
      <c r="A61" s="17">
        <v>36404</v>
      </c>
      <c r="B61" s="32">
        <v>1282.71</v>
      </c>
      <c r="C61" s="22">
        <f t="shared" si="0"/>
        <v>-0.28452156067071332</v>
      </c>
      <c r="D61" s="22">
        <v>94.339622641509436</v>
      </c>
      <c r="E61" s="12"/>
      <c r="F61" s="12"/>
      <c r="G61" s="12"/>
      <c r="H61" s="12"/>
      <c r="I61" s="12"/>
      <c r="J61" s="12"/>
      <c r="K61" s="12"/>
      <c r="L61" s="12"/>
      <c r="M61" s="12"/>
      <c r="N61" s="12"/>
      <c r="O61" s="12"/>
      <c r="P61" s="12"/>
      <c r="Q61" s="12"/>
      <c r="R61" s="12"/>
      <c r="S61" s="12"/>
      <c r="T61" s="12"/>
      <c r="U61" s="12"/>
      <c r="V61" s="12"/>
      <c r="W61" s="12"/>
      <c r="X61" s="12"/>
      <c r="Y61" s="12"/>
      <c r="Z61" s="12"/>
    </row>
    <row r="62" spans="1:26" ht="13">
      <c r="A62" s="17">
        <v>36434</v>
      </c>
      <c r="B62" s="32">
        <v>1362.93</v>
      </c>
      <c r="C62" s="22">
        <f t="shared" si="0"/>
        <v>2.0783714555340853</v>
      </c>
      <c r="D62" s="22">
        <v>88.888888888888886</v>
      </c>
      <c r="E62" s="12"/>
      <c r="F62" s="12"/>
      <c r="G62" s="12"/>
      <c r="H62" s="12"/>
      <c r="I62" s="12"/>
      <c r="J62" s="12"/>
      <c r="K62" s="12"/>
      <c r="L62" s="12"/>
      <c r="M62" s="12"/>
      <c r="N62" s="12"/>
      <c r="O62" s="12"/>
      <c r="P62" s="12"/>
      <c r="Q62" s="12"/>
      <c r="R62" s="12"/>
      <c r="S62" s="12"/>
      <c r="T62" s="12"/>
      <c r="U62" s="12"/>
      <c r="V62" s="12"/>
      <c r="W62" s="12"/>
      <c r="X62" s="12"/>
      <c r="Y62" s="12"/>
      <c r="Z62" s="12"/>
    </row>
    <row r="63" spans="1:26" ht="13">
      <c r="A63" s="17">
        <v>36465</v>
      </c>
      <c r="B63" s="32">
        <v>1388.91</v>
      </c>
      <c r="C63" s="22">
        <f t="shared" si="0"/>
        <v>6.6882258956553935</v>
      </c>
      <c r="D63" s="22">
        <v>78.181818181818187</v>
      </c>
      <c r="E63" s="12"/>
      <c r="F63" s="12"/>
      <c r="G63" s="12"/>
      <c r="H63" s="12"/>
      <c r="I63" s="12"/>
      <c r="J63" s="12"/>
      <c r="K63" s="12"/>
      <c r="L63" s="12"/>
      <c r="M63" s="12"/>
      <c r="N63" s="12"/>
      <c r="O63" s="12"/>
      <c r="P63" s="12"/>
      <c r="Q63" s="12"/>
      <c r="R63" s="12"/>
      <c r="S63" s="12"/>
      <c r="T63" s="12"/>
      <c r="U63" s="12"/>
      <c r="V63" s="12"/>
      <c r="W63" s="12"/>
      <c r="X63" s="12"/>
      <c r="Y63" s="12"/>
      <c r="Z63" s="12"/>
    </row>
    <row r="64" spans="1:26" ht="13">
      <c r="A64" s="17">
        <v>36495</v>
      </c>
      <c r="B64" s="32">
        <v>1469.25</v>
      </c>
      <c r="C64" s="22">
        <f t="shared" si="0"/>
        <v>7.0328037240203658</v>
      </c>
      <c r="D64" s="22">
        <v>76.785714285714278</v>
      </c>
      <c r="E64" s="12"/>
      <c r="F64" s="12"/>
      <c r="G64" s="12"/>
      <c r="H64" s="12"/>
      <c r="I64" s="12"/>
      <c r="J64" s="12"/>
      <c r="K64" s="12"/>
      <c r="L64" s="12"/>
      <c r="M64" s="12"/>
      <c r="N64" s="12"/>
      <c r="O64" s="12"/>
      <c r="P64" s="12"/>
      <c r="Q64" s="12"/>
      <c r="R64" s="12"/>
      <c r="S64" s="12"/>
      <c r="T64" s="12"/>
      <c r="U64" s="12"/>
      <c r="V64" s="12"/>
      <c r="W64" s="12"/>
      <c r="X64" s="12"/>
      <c r="Y64" s="12"/>
      <c r="Z64" s="12"/>
    </row>
    <row r="65" spans="1:26" ht="13">
      <c r="A65" s="17">
        <v>36526</v>
      </c>
      <c r="B65" s="32">
        <v>1394.46</v>
      </c>
      <c r="C65" s="22">
        <f t="shared" si="0"/>
        <v>4.9476187609127589</v>
      </c>
      <c r="D65" s="22">
        <v>84.21052631578948</v>
      </c>
      <c r="E65" s="12"/>
      <c r="F65" s="12"/>
      <c r="G65" s="12"/>
      <c r="H65" s="12"/>
      <c r="I65" s="12"/>
      <c r="J65" s="12"/>
      <c r="K65" s="12"/>
      <c r="L65" s="12"/>
      <c r="M65" s="12"/>
      <c r="N65" s="12"/>
      <c r="O65" s="12"/>
      <c r="P65" s="12"/>
      <c r="Q65" s="12"/>
      <c r="R65" s="12"/>
      <c r="S65" s="12"/>
      <c r="T65" s="12"/>
      <c r="U65" s="12"/>
      <c r="V65" s="12"/>
      <c r="W65" s="12"/>
      <c r="X65" s="12"/>
      <c r="Y65" s="12"/>
      <c r="Z65" s="12"/>
    </row>
    <row r="66" spans="1:26" ht="13">
      <c r="A66" s="17">
        <v>36557</v>
      </c>
      <c r="B66" s="32">
        <v>1366.42</v>
      </c>
      <c r="C66" s="22">
        <f t="shared" si="0"/>
        <v>3.4845237464120982</v>
      </c>
      <c r="D66" s="22">
        <v>86.206896551724142</v>
      </c>
      <c r="E66" s="12"/>
      <c r="F66" s="12"/>
      <c r="G66" s="12"/>
      <c r="H66" s="12"/>
      <c r="I66" s="12"/>
      <c r="J66" s="12"/>
      <c r="K66" s="12"/>
      <c r="L66" s="12"/>
      <c r="M66" s="12"/>
      <c r="N66" s="12"/>
      <c r="O66" s="12"/>
      <c r="P66" s="12"/>
      <c r="Q66" s="12"/>
      <c r="R66" s="12"/>
      <c r="S66" s="12"/>
      <c r="T66" s="12"/>
      <c r="U66" s="12"/>
      <c r="V66" s="12"/>
      <c r="W66" s="12"/>
      <c r="X66" s="12"/>
      <c r="Y66" s="12"/>
      <c r="Z66" s="12"/>
    </row>
    <row r="67" spans="1:26" ht="13">
      <c r="A67" s="17">
        <v>36586</v>
      </c>
      <c r="B67" s="32">
        <v>1498.58</v>
      </c>
      <c r="C67" s="22">
        <f t="shared" si="0"/>
        <v>16.829213150283376</v>
      </c>
      <c r="D67" s="22">
        <v>22.033898305084747</v>
      </c>
      <c r="E67" s="12"/>
      <c r="F67" s="12"/>
      <c r="G67" s="12"/>
      <c r="H67" s="12"/>
      <c r="I67" s="12"/>
      <c r="J67" s="12"/>
      <c r="K67" s="12"/>
      <c r="L67" s="12"/>
      <c r="M67" s="12"/>
      <c r="N67" s="12"/>
      <c r="O67" s="12"/>
      <c r="P67" s="12"/>
      <c r="Q67" s="12"/>
      <c r="R67" s="12"/>
      <c r="S67" s="12"/>
      <c r="T67" s="12"/>
      <c r="U67" s="12"/>
      <c r="V67" s="12"/>
      <c r="W67" s="12"/>
      <c r="X67" s="12"/>
      <c r="Y67" s="12"/>
      <c r="Z67" s="12"/>
    </row>
    <row r="68" spans="1:26" ht="13">
      <c r="A68" s="17">
        <v>36617</v>
      </c>
      <c r="B68" s="32">
        <v>1452.43</v>
      </c>
      <c r="C68" s="22">
        <f t="shared" si="0"/>
        <v>6.5667349020125751</v>
      </c>
      <c r="D68" s="22">
        <v>80</v>
      </c>
      <c r="E68" s="12"/>
      <c r="F68" s="12"/>
      <c r="G68" s="12"/>
      <c r="H68" s="12"/>
      <c r="I68" s="12"/>
      <c r="J68" s="12"/>
      <c r="K68" s="12"/>
      <c r="L68" s="12"/>
      <c r="M68" s="12"/>
      <c r="N68" s="12"/>
      <c r="O68" s="12"/>
      <c r="P68" s="12"/>
      <c r="Q68" s="12"/>
      <c r="R68" s="12"/>
      <c r="S68" s="12"/>
      <c r="T68" s="12"/>
      <c r="U68" s="12"/>
      <c r="V68" s="12"/>
      <c r="W68" s="12"/>
      <c r="X68" s="12"/>
      <c r="Y68" s="12"/>
      <c r="Z68" s="12"/>
    </row>
    <row r="69" spans="1:26" ht="13">
      <c r="A69" s="17">
        <v>36647</v>
      </c>
      <c r="B69" s="32">
        <v>1420.6</v>
      </c>
      <c r="C69" s="22">
        <f t="shared" si="0"/>
        <v>2.2816453189911385</v>
      </c>
      <c r="D69" s="22">
        <v>88.52459016393442</v>
      </c>
      <c r="E69" s="12"/>
      <c r="F69" s="12"/>
      <c r="G69" s="12"/>
      <c r="H69" s="12"/>
      <c r="I69" s="12"/>
      <c r="J69" s="12"/>
      <c r="K69" s="12"/>
      <c r="L69" s="12"/>
      <c r="M69" s="12"/>
      <c r="N69" s="12"/>
      <c r="O69" s="12"/>
      <c r="P69" s="12"/>
      <c r="Q69" s="12"/>
      <c r="R69" s="12"/>
      <c r="S69" s="12"/>
      <c r="T69" s="12"/>
      <c r="U69" s="12"/>
      <c r="V69" s="12"/>
      <c r="W69" s="12"/>
      <c r="X69" s="12"/>
      <c r="Y69" s="12"/>
      <c r="Z69" s="12"/>
    </row>
    <row r="70" spans="1:26" ht="13">
      <c r="A70" s="17">
        <v>36678</v>
      </c>
      <c r="B70" s="32">
        <v>1454.6</v>
      </c>
      <c r="C70" s="22">
        <f t="shared" si="0"/>
        <v>-0.99710736770461739</v>
      </c>
      <c r="D70" s="22">
        <v>95.161290322580641</v>
      </c>
      <c r="E70" s="12"/>
      <c r="F70" s="12"/>
      <c r="G70" s="12"/>
      <c r="H70" s="12"/>
      <c r="I70" s="12"/>
      <c r="J70" s="12"/>
      <c r="K70" s="12"/>
      <c r="L70" s="12"/>
      <c r="M70" s="12"/>
      <c r="N70" s="12"/>
      <c r="O70" s="12"/>
      <c r="P70" s="12"/>
      <c r="Q70" s="12"/>
      <c r="R70" s="12"/>
      <c r="S70" s="12"/>
      <c r="T70" s="12"/>
      <c r="U70" s="12"/>
      <c r="V70" s="12"/>
      <c r="W70" s="12"/>
      <c r="X70" s="12"/>
      <c r="Y70" s="12"/>
      <c r="Z70" s="12"/>
    </row>
    <row r="71" spans="1:26" ht="13">
      <c r="A71" s="17">
        <v>36708</v>
      </c>
      <c r="B71" s="32">
        <v>1430.83</v>
      </c>
      <c r="C71" s="22">
        <f t="shared" si="0"/>
        <v>2.6081780761011353</v>
      </c>
      <c r="D71" s="22">
        <v>85.714285714285722</v>
      </c>
      <c r="E71" s="12"/>
      <c r="F71" s="12"/>
      <c r="G71" s="12"/>
      <c r="H71" s="12"/>
      <c r="I71" s="12"/>
      <c r="J71" s="12"/>
      <c r="K71" s="12"/>
      <c r="L71" s="12"/>
      <c r="M71" s="12"/>
      <c r="N71" s="12"/>
      <c r="O71" s="12"/>
      <c r="P71" s="12"/>
      <c r="Q71" s="12"/>
      <c r="R71" s="12"/>
      <c r="S71" s="12"/>
      <c r="T71" s="12"/>
      <c r="U71" s="12"/>
      <c r="V71" s="12"/>
      <c r="W71" s="12"/>
      <c r="X71" s="12"/>
      <c r="Y71" s="12"/>
      <c r="Z71" s="12"/>
    </row>
    <row r="72" spans="1:26" ht="13">
      <c r="A72" s="17">
        <v>36739</v>
      </c>
      <c r="B72" s="32">
        <v>1517.68</v>
      </c>
      <c r="C72" s="22">
        <f t="shared" si="0"/>
        <v>11.069802842464249</v>
      </c>
      <c r="D72" s="22">
        <v>54.6875</v>
      </c>
      <c r="E72" s="12"/>
      <c r="F72" s="12"/>
      <c r="G72" s="12"/>
      <c r="H72" s="12"/>
      <c r="I72" s="12"/>
      <c r="J72" s="12"/>
      <c r="K72" s="12"/>
      <c r="L72" s="12"/>
      <c r="M72" s="12"/>
      <c r="N72" s="12"/>
      <c r="O72" s="12"/>
      <c r="P72" s="12"/>
      <c r="Q72" s="12"/>
      <c r="R72" s="12"/>
      <c r="S72" s="12"/>
      <c r="T72" s="12"/>
      <c r="U72" s="12"/>
      <c r="V72" s="12"/>
      <c r="W72" s="12"/>
      <c r="X72" s="12"/>
      <c r="Y72" s="12"/>
      <c r="Z72" s="12"/>
    </row>
    <row r="73" spans="1:26" ht="13">
      <c r="A73" s="17">
        <v>36770</v>
      </c>
      <c r="B73" s="32">
        <v>1436.51</v>
      </c>
      <c r="C73" s="22">
        <f t="shared" si="0"/>
        <v>-4.1419210185642363</v>
      </c>
      <c r="D73" s="22">
        <v>96.92307692307692</v>
      </c>
      <c r="E73" s="12"/>
      <c r="F73" s="12"/>
      <c r="G73" s="12"/>
      <c r="H73" s="12"/>
      <c r="I73" s="12"/>
      <c r="J73" s="12"/>
      <c r="K73" s="12"/>
      <c r="L73" s="12"/>
      <c r="M73" s="12"/>
      <c r="N73" s="12"/>
      <c r="O73" s="12"/>
      <c r="P73" s="12"/>
      <c r="Q73" s="12"/>
      <c r="R73" s="12"/>
      <c r="S73" s="12"/>
      <c r="T73" s="12"/>
      <c r="U73" s="12"/>
      <c r="V73" s="12"/>
      <c r="W73" s="12"/>
      <c r="X73" s="12"/>
      <c r="Y73" s="12"/>
      <c r="Z73" s="12"/>
    </row>
    <row r="74" spans="1:26" ht="13">
      <c r="A74" s="17">
        <v>36800</v>
      </c>
      <c r="B74" s="32">
        <v>1429.4</v>
      </c>
      <c r="C74" s="22">
        <f t="shared" si="0"/>
        <v>-1.585618584028144</v>
      </c>
      <c r="D74" s="22">
        <v>95.454545454545453</v>
      </c>
      <c r="E74" s="12"/>
      <c r="F74" s="12"/>
      <c r="G74" s="12"/>
      <c r="H74" s="12"/>
      <c r="I74" s="12"/>
      <c r="J74" s="12"/>
      <c r="K74" s="12"/>
      <c r="L74" s="12"/>
      <c r="M74" s="12"/>
      <c r="N74" s="12"/>
      <c r="O74" s="12"/>
      <c r="P74" s="12"/>
      <c r="Q74" s="12"/>
      <c r="R74" s="12"/>
      <c r="S74" s="12"/>
      <c r="T74" s="12"/>
      <c r="U74" s="12"/>
      <c r="V74" s="12"/>
      <c r="W74" s="12"/>
      <c r="X74" s="12"/>
      <c r="Y74" s="12"/>
      <c r="Z74" s="12"/>
    </row>
    <row r="75" spans="1:26" ht="13">
      <c r="A75" s="17">
        <v>36831</v>
      </c>
      <c r="B75" s="32">
        <v>1314.95</v>
      </c>
      <c r="C75" s="22">
        <f t="shared" si="0"/>
        <v>-7.436998451358571</v>
      </c>
      <c r="D75" s="22">
        <v>97.014925373134332</v>
      </c>
      <c r="E75" s="12"/>
      <c r="F75" s="12"/>
      <c r="G75" s="12"/>
      <c r="H75" s="12"/>
      <c r="I75" s="12"/>
      <c r="J75" s="12"/>
      <c r="K75" s="12"/>
      <c r="L75" s="12"/>
      <c r="M75" s="12"/>
      <c r="N75" s="12"/>
      <c r="O75" s="12"/>
      <c r="P75" s="12"/>
      <c r="Q75" s="12"/>
      <c r="R75" s="12"/>
      <c r="S75" s="12"/>
      <c r="T75" s="12"/>
      <c r="U75" s="12"/>
      <c r="V75" s="12"/>
      <c r="W75" s="12"/>
      <c r="X75" s="12"/>
      <c r="Y75" s="12"/>
      <c r="Z75" s="12"/>
    </row>
    <row r="76" spans="1:26" ht="13">
      <c r="A76" s="17">
        <v>36861</v>
      </c>
      <c r="B76" s="32">
        <v>1320.28</v>
      </c>
      <c r="C76" s="22">
        <f t="shared" si="0"/>
        <v>-9.2341537192355236</v>
      </c>
      <c r="D76" s="22">
        <v>100</v>
      </c>
      <c r="E76" s="12"/>
      <c r="F76" s="12"/>
      <c r="G76" s="12"/>
      <c r="H76" s="12"/>
      <c r="I76" s="12"/>
      <c r="J76" s="12"/>
      <c r="K76" s="12"/>
      <c r="L76" s="12"/>
      <c r="M76" s="12"/>
      <c r="N76" s="12"/>
      <c r="O76" s="12"/>
      <c r="P76" s="12"/>
      <c r="Q76" s="12"/>
      <c r="R76" s="12"/>
      <c r="S76" s="12"/>
      <c r="T76" s="12"/>
      <c r="U76" s="12"/>
      <c r="V76" s="12"/>
      <c r="W76" s="12"/>
      <c r="X76" s="12"/>
      <c r="Y76" s="12"/>
      <c r="Z76" s="12"/>
    </row>
    <row r="77" spans="1:26" ht="13">
      <c r="A77" s="17">
        <v>36892</v>
      </c>
      <c r="B77" s="32">
        <v>1366.01</v>
      </c>
      <c r="C77" s="22">
        <f t="shared" si="0"/>
        <v>-4.5302376942054572</v>
      </c>
      <c r="D77" s="22">
        <v>94.20289855072464</v>
      </c>
      <c r="E77" s="12"/>
      <c r="F77" s="12"/>
      <c r="G77" s="12"/>
      <c r="H77" s="12"/>
      <c r="I77" s="12"/>
      <c r="J77" s="12"/>
      <c r="K77" s="12"/>
      <c r="L77" s="12"/>
      <c r="M77" s="12"/>
      <c r="N77" s="12"/>
      <c r="O77" s="12"/>
      <c r="P77" s="12"/>
      <c r="Q77" s="12"/>
      <c r="R77" s="12"/>
      <c r="S77" s="12"/>
      <c r="T77" s="12"/>
      <c r="U77" s="12"/>
      <c r="V77" s="12"/>
      <c r="W77" s="12"/>
      <c r="X77" s="12"/>
      <c r="Y77" s="12"/>
      <c r="Z77" s="12"/>
    </row>
    <row r="78" spans="1:26" ht="13">
      <c r="A78" s="17">
        <v>36923</v>
      </c>
      <c r="B78" s="32">
        <v>1239.94</v>
      </c>
      <c r="C78" s="22">
        <f t="shared" si="0"/>
        <v>-18.300300458594695</v>
      </c>
      <c r="D78" s="22">
        <v>100</v>
      </c>
      <c r="E78" s="12"/>
      <c r="F78" s="12"/>
      <c r="G78" s="12"/>
      <c r="H78" s="12"/>
      <c r="I78" s="12"/>
      <c r="J78" s="12"/>
      <c r="K78" s="12"/>
      <c r="L78" s="12"/>
      <c r="M78" s="12"/>
      <c r="N78" s="12"/>
      <c r="O78" s="12"/>
      <c r="P78" s="12"/>
      <c r="Q78" s="12"/>
      <c r="R78" s="12"/>
      <c r="S78" s="12"/>
      <c r="T78" s="12"/>
      <c r="U78" s="12"/>
      <c r="V78" s="12"/>
      <c r="W78" s="12"/>
      <c r="X78" s="12"/>
      <c r="Y78" s="12"/>
      <c r="Z78" s="12"/>
    </row>
    <row r="79" spans="1:26" ht="13">
      <c r="A79" s="17">
        <v>36951</v>
      </c>
      <c r="B79" s="32">
        <v>1160.33</v>
      </c>
      <c r="C79" s="22">
        <f t="shared" si="0"/>
        <v>-19.225762438131309</v>
      </c>
      <c r="D79" s="22">
        <v>100</v>
      </c>
      <c r="E79" s="12"/>
      <c r="F79" s="12"/>
      <c r="G79" s="12"/>
      <c r="H79" s="12"/>
      <c r="I79" s="12"/>
      <c r="J79" s="12"/>
      <c r="K79" s="12"/>
      <c r="L79" s="12"/>
      <c r="M79" s="12"/>
      <c r="N79" s="12"/>
      <c r="O79" s="12"/>
      <c r="P79" s="12"/>
      <c r="Q79" s="12"/>
      <c r="R79" s="12"/>
      <c r="S79" s="12"/>
      <c r="T79" s="12"/>
      <c r="U79" s="12"/>
      <c r="V79" s="12"/>
      <c r="W79" s="12"/>
      <c r="X79" s="12"/>
      <c r="Y79" s="12"/>
      <c r="Z79" s="12"/>
    </row>
    <row r="80" spans="1:26" ht="13">
      <c r="A80" s="17">
        <v>36982</v>
      </c>
      <c r="B80" s="32">
        <v>1249.46</v>
      </c>
      <c r="C80" s="22">
        <f t="shared" si="0"/>
        <v>-12.588498670770957</v>
      </c>
      <c r="D80" s="22">
        <v>97.222222222222229</v>
      </c>
      <c r="E80" s="12"/>
      <c r="F80" s="12"/>
      <c r="G80" s="12"/>
      <c r="H80" s="12"/>
      <c r="I80" s="12"/>
      <c r="J80" s="12"/>
      <c r="K80" s="12"/>
      <c r="L80" s="12"/>
      <c r="M80" s="12"/>
      <c r="N80" s="12"/>
      <c r="O80" s="12"/>
      <c r="P80" s="12"/>
      <c r="Q80" s="12"/>
      <c r="R80" s="12"/>
      <c r="S80" s="12"/>
      <c r="T80" s="12"/>
      <c r="U80" s="12"/>
      <c r="V80" s="12"/>
      <c r="W80" s="12"/>
      <c r="X80" s="12"/>
      <c r="Y80" s="12"/>
      <c r="Z80" s="12"/>
    </row>
    <row r="81" spans="1:26" ht="13">
      <c r="A81" s="17">
        <v>37012</v>
      </c>
      <c r="B81" s="32">
        <v>1255.82</v>
      </c>
      <c r="C81" s="22">
        <f t="shared" si="0"/>
        <v>-4.4967489258146776</v>
      </c>
      <c r="D81" s="22">
        <v>89.041095890410958</v>
      </c>
      <c r="E81" s="12"/>
      <c r="F81" s="12"/>
      <c r="G81" s="12"/>
      <c r="H81" s="12"/>
      <c r="I81" s="12"/>
      <c r="J81" s="12"/>
      <c r="K81" s="12"/>
      <c r="L81" s="12"/>
      <c r="M81" s="12"/>
      <c r="N81" s="12"/>
      <c r="O81" s="12"/>
      <c r="P81" s="12"/>
      <c r="Q81" s="12"/>
      <c r="R81" s="12"/>
      <c r="S81" s="12"/>
      <c r="T81" s="12"/>
      <c r="U81" s="12"/>
      <c r="V81" s="12"/>
      <c r="W81" s="12"/>
      <c r="X81" s="12"/>
      <c r="Y81" s="12"/>
      <c r="Z81" s="12"/>
    </row>
    <row r="82" spans="1:26" ht="13">
      <c r="A82" s="17">
        <v>37043</v>
      </c>
      <c r="B82" s="32">
        <v>1224.3800000000001</v>
      </c>
      <c r="C82" s="22">
        <f t="shared" si="0"/>
        <v>-7.2636107492350002</v>
      </c>
      <c r="D82" s="22">
        <v>90.540540540540547</v>
      </c>
      <c r="E82" s="12"/>
      <c r="F82" s="12"/>
      <c r="G82" s="12"/>
      <c r="H82" s="12"/>
      <c r="I82" s="12"/>
      <c r="J82" s="12"/>
      <c r="K82" s="12"/>
      <c r="L82" s="12"/>
      <c r="M82" s="12"/>
      <c r="N82" s="12"/>
      <c r="O82" s="12"/>
      <c r="P82" s="12"/>
      <c r="Q82" s="12"/>
      <c r="R82" s="12"/>
      <c r="S82" s="12"/>
      <c r="T82" s="12"/>
      <c r="U82" s="12"/>
      <c r="V82" s="12"/>
      <c r="W82" s="12"/>
      <c r="X82" s="12"/>
      <c r="Y82" s="12"/>
      <c r="Z82" s="12"/>
    </row>
    <row r="83" spans="1:26" ht="13">
      <c r="A83" s="17">
        <v>37073</v>
      </c>
      <c r="B83" s="32">
        <v>1211.23</v>
      </c>
      <c r="C83" s="22">
        <f t="shared" si="0"/>
        <v>-11.330810169764494</v>
      </c>
      <c r="D83" s="22">
        <v>96</v>
      </c>
      <c r="E83" s="12"/>
      <c r="F83" s="12"/>
      <c r="G83" s="12"/>
      <c r="H83" s="12"/>
      <c r="I83" s="12"/>
      <c r="J83" s="12"/>
      <c r="K83" s="12"/>
      <c r="L83" s="12"/>
      <c r="M83" s="12"/>
      <c r="N83" s="12"/>
      <c r="O83" s="12"/>
      <c r="P83" s="12"/>
      <c r="Q83" s="12"/>
      <c r="R83" s="12"/>
      <c r="S83" s="12"/>
      <c r="T83" s="12"/>
      <c r="U83" s="12"/>
      <c r="V83" s="12"/>
      <c r="W83" s="12"/>
      <c r="X83" s="12"/>
      <c r="Y83" s="12"/>
      <c r="Z83" s="12"/>
    </row>
    <row r="84" spans="1:26" ht="13">
      <c r="A84" s="17">
        <v>37104</v>
      </c>
      <c r="B84" s="32">
        <v>1133.58</v>
      </c>
      <c r="C84" s="22">
        <f t="shared" si="0"/>
        <v>-8.5778344113424936</v>
      </c>
      <c r="D84" s="22">
        <v>92.10526315789474</v>
      </c>
      <c r="E84" s="12"/>
      <c r="F84" s="12"/>
      <c r="G84" s="12"/>
      <c r="H84" s="12"/>
      <c r="I84" s="12"/>
      <c r="J84" s="12"/>
      <c r="K84" s="12"/>
      <c r="L84" s="12"/>
      <c r="M84" s="12"/>
      <c r="N84" s="12"/>
      <c r="O84" s="12"/>
      <c r="P84" s="12"/>
      <c r="Q84" s="12"/>
      <c r="R84" s="12"/>
      <c r="S84" s="12"/>
      <c r="T84" s="12"/>
      <c r="U84" s="12"/>
      <c r="V84" s="12"/>
      <c r="W84" s="12"/>
      <c r="X84" s="12"/>
      <c r="Y84" s="12"/>
      <c r="Z84" s="12"/>
    </row>
    <row r="85" spans="1:26" ht="13">
      <c r="A85" s="17">
        <v>37135</v>
      </c>
      <c r="B85" s="32">
        <v>1040.94</v>
      </c>
      <c r="C85" s="22">
        <f t="shared" si="0"/>
        <v>-10.289314246809088</v>
      </c>
      <c r="D85" s="22">
        <v>94.805194805194802</v>
      </c>
      <c r="E85" s="12"/>
      <c r="F85" s="12"/>
      <c r="G85" s="12"/>
      <c r="H85" s="12"/>
      <c r="I85" s="12"/>
      <c r="J85" s="12"/>
      <c r="K85" s="12"/>
      <c r="L85" s="12"/>
      <c r="M85" s="12"/>
      <c r="N85" s="12"/>
      <c r="O85" s="12"/>
      <c r="P85" s="12"/>
      <c r="Q85" s="12"/>
      <c r="R85" s="12"/>
      <c r="S85" s="12"/>
      <c r="T85" s="12"/>
      <c r="U85" s="12"/>
      <c r="V85" s="12"/>
      <c r="W85" s="12"/>
      <c r="X85" s="12"/>
      <c r="Y85" s="12"/>
      <c r="Z85" s="12"/>
    </row>
    <row r="86" spans="1:26" ht="13">
      <c r="A86" s="17">
        <v>37165</v>
      </c>
      <c r="B86" s="32">
        <v>1059.78</v>
      </c>
      <c r="C86" s="22">
        <f t="shared" si="0"/>
        <v>-15.180958173931144</v>
      </c>
      <c r="D86" s="22">
        <v>97.435897435897431</v>
      </c>
      <c r="E86" s="12"/>
      <c r="F86" s="12"/>
      <c r="G86" s="12"/>
      <c r="H86" s="12"/>
      <c r="I86" s="12"/>
      <c r="J86" s="12"/>
      <c r="K86" s="12"/>
      <c r="L86" s="12"/>
      <c r="M86" s="12"/>
      <c r="N86" s="12"/>
      <c r="O86" s="12"/>
      <c r="P86" s="12"/>
      <c r="Q86" s="12"/>
      <c r="R86" s="12"/>
      <c r="S86" s="12"/>
      <c r="T86" s="12"/>
      <c r="U86" s="12"/>
      <c r="V86" s="12"/>
      <c r="W86" s="12"/>
      <c r="X86" s="12"/>
      <c r="Y86" s="12"/>
      <c r="Z86" s="12"/>
    </row>
    <row r="87" spans="1:26" ht="13">
      <c r="A87" s="17">
        <v>37196</v>
      </c>
      <c r="B87" s="32">
        <v>1139.45</v>
      </c>
      <c r="C87" s="22">
        <f t="shared" si="0"/>
        <v>-9.2664553837333301</v>
      </c>
      <c r="D87" s="22">
        <v>92.405063291139243</v>
      </c>
      <c r="E87" s="12"/>
      <c r="F87" s="12"/>
      <c r="G87" s="12"/>
      <c r="H87" s="12"/>
      <c r="I87" s="12"/>
      <c r="J87" s="12"/>
      <c r="K87" s="12"/>
      <c r="L87" s="12"/>
      <c r="M87" s="12"/>
      <c r="N87" s="12"/>
      <c r="O87" s="12"/>
      <c r="P87" s="12"/>
      <c r="Q87" s="12"/>
      <c r="R87" s="12"/>
      <c r="S87" s="12"/>
      <c r="T87" s="12"/>
      <c r="U87" s="12"/>
      <c r="V87" s="12"/>
      <c r="W87" s="12"/>
      <c r="X87" s="12"/>
      <c r="Y87" s="12"/>
      <c r="Z87" s="12"/>
    </row>
    <row r="88" spans="1:26" ht="13">
      <c r="A88" s="17">
        <v>37226</v>
      </c>
      <c r="B88" s="32">
        <v>1148.08</v>
      </c>
      <c r="C88" s="22">
        <f t="shared" si="0"/>
        <v>-6.2317254447148906</v>
      </c>
      <c r="D88" s="22">
        <v>83.75</v>
      </c>
      <c r="E88" s="12"/>
      <c r="F88" s="12"/>
      <c r="G88" s="12"/>
      <c r="H88" s="12"/>
      <c r="I88" s="12"/>
      <c r="J88" s="12"/>
      <c r="K88" s="12"/>
      <c r="L88" s="12"/>
      <c r="M88" s="12"/>
      <c r="N88" s="12"/>
      <c r="O88" s="12"/>
      <c r="P88" s="12"/>
      <c r="Q88" s="12"/>
      <c r="R88" s="12"/>
      <c r="S88" s="12"/>
      <c r="T88" s="12"/>
      <c r="U88" s="12"/>
      <c r="V88" s="12"/>
      <c r="W88" s="12"/>
      <c r="X88" s="12"/>
      <c r="Y88" s="12"/>
      <c r="Z88" s="12"/>
    </row>
    <row r="89" spans="1:26" ht="13">
      <c r="A89" s="17">
        <v>37257</v>
      </c>
      <c r="B89" s="32">
        <v>1130.2</v>
      </c>
      <c r="C89" s="22">
        <f t="shared" si="0"/>
        <v>-6.6898937443755502</v>
      </c>
      <c r="D89" s="22">
        <v>83.950617283950621</v>
      </c>
      <c r="E89" s="12"/>
      <c r="F89" s="12"/>
      <c r="G89" s="12"/>
      <c r="H89" s="12"/>
      <c r="I89" s="12"/>
      <c r="J89" s="12"/>
      <c r="K89" s="12"/>
      <c r="L89" s="12"/>
      <c r="M89" s="12"/>
      <c r="N89" s="12"/>
      <c r="O89" s="12"/>
      <c r="P89" s="12"/>
      <c r="Q89" s="12"/>
      <c r="R89" s="12"/>
      <c r="S89" s="12"/>
      <c r="T89" s="12"/>
      <c r="U89" s="12"/>
      <c r="V89" s="12"/>
      <c r="W89" s="12"/>
      <c r="X89" s="12"/>
      <c r="Y89" s="12"/>
      <c r="Z89" s="12"/>
    </row>
    <row r="90" spans="1:26" ht="13">
      <c r="A90" s="17">
        <v>37288</v>
      </c>
      <c r="B90" s="32">
        <v>1106.73</v>
      </c>
      <c r="C90" s="22">
        <f t="shared" si="0"/>
        <v>-2.3686021277721827</v>
      </c>
      <c r="D90" s="22">
        <v>78.048780487804876</v>
      </c>
      <c r="E90" s="12"/>
      <c r="F90" s="12"/>
      <c r="G90" s="12"/>
      <c r="H90" s="12"/>
      <c r="I90" s="12"/>
      <c r="J90" s="12"/>
      <c r="K90" s="12"/>
      <c r="L90" s="12"/>
      <c r="M90" s="12"/>
      <c r="N90" s="12"/>
      <c r="O90" s="12"/>
      <c r="P90" s="12"/>
      <c r="Q90" s="12"/>
      <c r="R90" s="12"/>
      <c r="S90" s="12"/>
      <c r="T90" s="12"/>
      <c r="U90" s="12"/>
      <c r="V90" s="12"/>
      <c r="W90" s="12"/>
      <c r="X90" s="12"/>
      <c r="Y90" s="12"/>
      <c r="Z90" s="12"/>
    </row>
    <row r="91" spans="1:26" ht="13">
      <c r="A91" s="17">
        <v>37316</v>
      </c>
      <c r="B91" s="32">
        <v>1147.3900000000001</v>
      </c>
      <c r="C91" s="22">
        <f t="shared" si="0"/>
        <v>10.226333890522032</v>
      </c>
      <c r="D91" s="22">
        <v>46.98795180722891</v>
      </c>
      <c r="E91" s="12"/>
      <c r="F91" s="12"/>
      <c r="G91" s="12"/>
      <c r="H91" s="12"/>
      <c r="I91" s="12"/>
      <c r="J91" s="12"/>
      <c r="K91" s="12"/>
      <c r="L91" s="12"/>
      <c r="M91" s="12"/>
      <c r="N91" s="12"/>
      <c r="O91" s="12"/>
      <c r="P91" s="12"/>
      <c r="Q91" s="12"/>
      <c r="R91" s="12"/>
      <c r="S91" s="12"/>
      <c r="T91" s="12"/>
      <c r="U91" s="12"/>
      <c r="V91" s="12"/>
      <c r="W91" s="12"/>
      <c r="X91" s="12"/>
      <c r="Y91" s="12"/>
      <c r="Z91" s="12"/>
    </row>
    <row r="92" spans="1:26" ht="13">
      <c r="A92" s="17">
        <v>37347</v>
      </c>
      <c r="B92" s="32">
        <v>1076.92</v>
      </c>
      <c r="C92" s="22">
        <f t="shared" si="0"/>
        <v>1.6173168016003416</v>
      </c>
      <c r="D92" s="22">
        <v>71.428571428571431</v>
      </c>
      <c r="E92" s="12"/>
      <c r="F92" s="12"/>
      <c r="G92" s="12"/>
      <c r="H92" s="12"/>
      <c r="I92" s="12"/>
      <c r="J92" s="12"/>
      <c r="K92" s="12"/>
      <c r="L92" s="12"/>
      <c r="M92" s="12"/>
      <c r="N92" s="12"/>
      <c r="O92" s="12"/>
      <c r="P92" s="12"/>
      <c r="Q92" s="12"/>
      <c r="R92" s="12"/>
      <c r="S92" s="12"/>
      <c r="T92" s="12"/>
      <c r="U92" s="12"/>
      <c r="V92" s="12"/>
      <c r="W92" s="12"/>
      <c r="X92" s="12"/>
      <c r="Y92" s="12"/>
      <c r="Z92" s="12"/>
    </row>
    <row r="93" spans="1:26" ht="13">
      <c r="A93" s="17">
        <v>37377</v>
      </c>
      <c r="B93" s="32">
        <v>1067.1400000000001</v>
      </c>
      <c r="C93" s="22">
        <f t="shared" si="0"/>
        <v>-6.3460441441046065</v>
      </c>
      <c r="D93" s="22">
        <v>83.529411764705884</v>
      </c>
      <c r="E93" s="12"/>
      <c r="F93" s="12"/>
      <c r="G93" s="12"/>
      <c r="H93" s="12"/>
      <c r="I93" s="12"/>
      <c r="J93" s="12"/>
      <c r="K93" s="12"/>
      <c r="L93" s="12"/>
      <c r="M93" s="12"/>
      <c r="N93" s="12"/>
      <c r="O93" s="12"/>
      <c r="P93" s="12"/>
      <c r="Q93" s="12"/>
      <c r="R93" s="12"/>
      <c r="S93" s="12"/>
      <c r="T93" s="12"/>
      <c r="U93" s="12"/>
      <c r="V93" s="12"/>
      <c r="W93" s="12"/>
      <c r="X93" s="12"/>
      <c r="Y93" s="12"/>
      <c r="Z93" s="12"/>
    </row>
    <row r="94" spans="1:26" ht="13">
      <c r="A94" s="17">
        <v>37408</v>
      </c>
      <c r="B94" s="30">
        <v>989.82</v>
      </c>
      <c r="C94" s="22">
        <f t="shared" si="0"/>
        <v>-13.784753675702031</v>
      </c>
      <c r="D94" s="22">
        <v>96.511627906976742</v>
      </c>
      <c r="E94" s="12"/>
      <c r="F94" s="12"/>
      <c r="G94" s="12"/>
      <c r="H94" s="12"/>
      <c r="I94" s="12"/>
      <c r="J94" s="12"/>
      <c r="K94" s="12"/>
      <c r="L94" s="12"/>
      <c r="M94" s="12"/>
      <c r="N94" s="12"/>
      <c r="O94" s="12"/>
      <c r="P94" s="12"/>
      <c r="Q94" s="12"/>
      <c r="R94" s="12"/>
      <c r="S94" s="12"/>
      <c r="T94" s="12"/>
      <c r="U94" s="12"/>
      <c r="V94" s="12"/>
      <c r="W94" s="12"/>
      <c r="X94" s="12"/>
      <c r="Y94" s="12"/>
      <c r="Z94" s="12"/>
    </row>
    <row r="95" spans="1:26" ht="13">
      <c r="A95" s="17">
        <v>37438</v>
      </c>
      <c r="B95" s="30">
        <v>911.62</v>
      </c>
      <c r="C95" s="22">
        <f t="shared" si="0"/>
        <v>-19.339939833657763</v>
      </c>
      <c r="D95" s="22">
        <v>100</v>
      </c>
      <c r="E95" s="12"/>
      <c r="F95" s="12"/>
      <c r="G95" s="12"/>
      <c r="H95" s="12"/>
      <c r="I95" s="12"/>
      <c r="J95" s="12"/>
      <c r="K95" s="12"/>
      <c r="L95" s="12"/>
      <c r="M95" s="12"/>
      <c r="N95" s="12"/>
      <c r="O95" s="12"/>
      <c r="P95" s="12"/>
      <c r="Q95" s="12"/>
      <c r="R95" s="12"/>
      <c r="S95" s="12"/>
      <c r="T95" s="12"/>
      <c r="U95" s="12"/>
      <c r="V95" s="12"/>
      <c r="W95" s="12"/>
      <c r="X95" s="12"/>
      <c r="Y95" s="12"/>
      <c r="Z95" s="12"/>
    </row>
    <row r="96" spans="1:26" ht="13">
      <c r="A96" s="17">
        <v>37469</v>
      </c>
      <c r="B96" s="30">
        <v>916.07</v>
      </c>
      <c r="C96" s="22">
        <f t="shared" si="0"/>
        <v>-17.227327351747938</v>
      </c>
      <c r="D96" s="22">
        <v>96.590909090909093</v>
      </c>
      <c r="E96" s="12"/>
      <c r="F96" s="12"/>
      <c r="G96" s="12"/>
      <c r="H96" s="12"/>
      <c r="I96" s="12"/>
      <c r="J96" s="12"/>
      <c r="K96" s="12"/>
      <c r="L96" s="12"/>
      <c r="M96" s="12"/>
      <c r="N96" s="12"/>
      <c r="O96" s="12"/>
      <c r="P96" s="12"/>
      <c r="Q96" s="12"/>
      <c r="R96" s="12"/>
      <c r="S96" s="12"/>
      <c r="T96" s="12"/>
      <c r="U96" s="12"/>
      <c r="V96" s="12"/>
      <c r="W96" s="12"/>
      <c r="X96" s="12"/>
      <c r="Y96" s="12"/>
      <c r="Z96" s="12"/>
    </row>
    <row r="97" spans="1:26" ht="13">
      <c r="A97" s="17">
        <v>37500</v>
      </c>
      <c r="B97" s="30">
        <v>815.28</v>
      </c>
      <c r="C97" s="22">
        <f t="shared" si="0"/>
        <v>-28.944822597373179</v>
      </c>
      <c r="D97" s="22">
        <v>100</v>
      </c>
      <c r="E97" s="12"/>
      <c r="F97" s="12"/>
      <c r="G97" s="12"/>
      <c r="H97" s="12"/>
      <c r="I97" s="12"/>
      <c r="J97" s="12"/>
      <c r="K97" s="12"/>
      <c r="L97" s="12"/>
      <c r="M97" s="12"/>
      <c r="N97" s="12"/>
      <c r="O97" s="12"/>
      <c r="P97" s="12"/>
      <c r="Q97" s="12"/>
      <c r="R97" s="12"/>
      <c r="S97" s="12"/>
      <c r="T97" s="12"/>
      <c r="U97" s="12"/>
      <c r="V97" s="12"/>
      <c r="W97" s="12"/>
      <c r="X97" s="12"/>
      <c r="Y97" s="12"/>
      <c r="Z97" s="12"/>
    </row>
    <row r="98" spans="1:26" ht="13">
      <c r="A98" s="17">
        <v>37530</v>
      </c>
      <c r="B98" s="30">
        <v>885.76</v>
      </c>
      <c r="C98" s="22">
        <f t="shared" si="0"/>
        <v>-17.750622144634704</v>
      </c>
      <c r="D98" s="22">
        <v>95.555555555555557</v>
      </c>
      <c r="E98" s="12"/>
      <c r="F98" s="12"/>
      <c r="G98" s="12"/>
      <c r="H98" s="12"/>
      <c r="I98" s="12"/>
      <c r="J98" s="12"/>
      <c r="K98" s="12"/>
      <c r="L98" s="12"/>
      <c r="M98" s="12"/>
      <c r="N98" s="12"/>
      <c r="O98" s="12"/>
      <c r="P98" s="12"/>
      <c r="Q98" s="12"/>
      <c r="R98" s="12"/>
      <c r="S98" s="12"/>
      <c r="T98" s="12"/>
      <c r="U98" s="12"/>
      <c r="V98" s="12"/>
      <c r="W98" s="12"/>
      <c r="X98" s="12"/>
      <c r="Y98" s="12"/>
      <c r="Z98" s="12"/>
    </row>
    <row r="99" spans="1:26" ht="13">
      <c r="A99" s="17">
        <v>37561</v>
      </c>
      <c r="B99" s="30">
        <v>936.31</v>
      </c>
      <c r="C99" s="22">
        <f t="shared" si="0"/>
        <v>-12.259872181719375</v>
      </c>
      <c r="D99" s="22">
        <v>90.109890109890102</v>
      </c>
      <c r="E99" s="12"/>
      <c r="F99" s="12"/>
      <c r="G99" s="12"/>
      <c r="H99" s="12"/>
      <c r="I99" s="12"/>
      <c r="J99" s="12"/>
      <c r="K99" s="12"/>
      <c r="L99" s="12"/>
      <c r="M99" s="12"/>
      <c r="N99" s="12"/>
      <c r="O99" s="12"/>
      <c r="P99" s="12"/>
      <c r="Q99" s="12"/>
      <c r="R99" s="12"/>
      <c r="S99" s="12"/>
      <c r="T99" s="12"/>
      <c r="U99" s="12"/>
      <c r="V99" s="12"/>
      <c r="W99" s="12"/>
      <c r="X99" s="12"/>
      <c r="Y99" s="12"/>
      <c r="Z99" s="12"/>
    </row>
    <row r="100" spans="1:26" ht="13">
      <c r="A100" s="17">
        <v>37591</v>
      </c>
      <c r="B100" s="30">
        <v>879.82</v>
      </c>
      <c r="C100" s="22">
        <f t="shared" si="0"/>
        <v>-11.113131680507566</v>
      </c>
      <c r="D100" s="22">
        <v>88.043478260869563</v>
      </c>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3">
      <c r="A101" s="17">
        <v>37622</v>
      </c>
      <c r="B101" s="30">
        <v>855.7</v>
      </c>
      <c r="C101" s="22">
        <f t="shared" si="0"/>
        <v>-6.1341348368837849</v>
      </c>
      <c r="D101" s="22">
        <v>75.268817204301072</v>
      </c>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3">
      <c r="A102" s="17">
        <v>37653</v>
      </c>
      <c r="B102" s="30">
        <v>841.15</v>
      </c>
      <c r="C102" s="22">
        <f t="shared" si="0"/>
        <v>-8.1784143133166758</v>
      </c>
      <c r="D102" s="22">
        <v>81.914893617021278</v>
      </c>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3">
      <c r="A103" s="17">
        <v>37681</v>
      </c>
      <c r="B103" s="30">
        <v>848.18</v>
      </c>
      <c r="C103" s="22">
        <f t="shared" si="0"/>
        <v>4.0354234128152262</v>
      </c>
      <c r="D103" s="22">
        <v>55.789473684210527</v>
      </c>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3">
      <c r="A104" s="17">
        <v>37712</v>
      </c>
      <c r="B104" s="30">
        <v>916.92</v>
      </c>
      <c r="C104" s="22">
        <f t="shared" si="0"/>
        <v>3.517882947976875</v>
      </c>
      <c r="D104" s="22">
        <v>57.291666666666671</v>
      </c>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3">
      <c r="A105" s="17">
        <v>37742</v>
      </c>
      <c r="B105" s="30">
        <v>963.59</v>
      </c>
      <c r="C105" s="22">
        <f t="shared" si="0"/>
        <v>2.9135649517788007</v>
      </c>
      <c r="D105" s="22">
        <v>58.762886597938149</v>
      </c>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3">
      <c r="A106" s="17">
        <v>37773</v>
      </c>
      <c r="B106" s="30">
        <v>974.5</v>
      </c>
      <c r="C106" s="22">
        <f t="shared" si="0"/>
        <v>10.761292082471408</v>
      </c>
      <c r="D106" s="22">
        <v>36.734693877551017</v>
      </c>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3">
      <c r="A107" s="17">
        <v>37803</v>
      </c>
      <c r="B107" s="30">
        <v>990.31</v>
      </c>
      <c r="C107" s="22">
        <f t="shared" si="0"/>
        <v>15.730980483814408</v>
      </c>
      <c r="D107" s="22">
        <v>17.171717171717177</v>
      </c>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3">
      <c r="A108" s="17">
        <v>37834</v>
      </c>
      <c r="B108" s="32">
        <v>1008.01</v>
      </c>
      <c r="C108" s="22">
        <f t="shared" si="0"/>
        <v>19.837127741782083</v>
      </c>
      <c r="D108" s="22">
        <v>8</v>
      </c>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3">
      <c r="A109" s="17">
        <v>37865</v>
      </c>
      <c r="B109" s="30">
        <v>995.97</v>
      </c>
      <c r="C109" s="22">
        <f t="shared" si="0"/>
        <v>17.42436746916929</v>
      </c>
      <c r="D109" s="22">
        <v>12.871287128712865</v>
      </c>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3">
      <c r="A110" s="17">
        <v>37895</v>
      </c>
      <c r="B110" s="32">
        <v>1050.71</v>
      </c>
      <c r="C110" s="22">
        <f t="shared" si="0"/>
        <v>14.591240239061214</v>
      </c>
      <c r="D110" s="22">
        <v>20.588235294117652</v>
      </c>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3">
      <c r="A111" s="17">
        <v>37926</v>
      </c>
      <c r="B111" s="32">
        <v>1058.2</v>
      </c>
      <c r="C111" s="22">
        <f t="shared" si="0"/>
        <v>9.8184912670326607</v>
      </c>
      <c r="D111" s="22">
        <v>44.660194174757287</v>
      </c>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3">
      <c r="A112" s="17">
        <v>37956</v>
      </c>
      <c r="B112" s="32">
        <v>1111.92</v>
      </c>
      <c r="C112" s="22">
        <f t="shared" si="0"/>
        <v>14.101590559261167</v>
      </c>
      <c r="D112" s="22">
        <v>25</v>
      </c>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3">
      <c r="A113" s="17">
        <v>37987</v>
      </c>
      <c r="B113" s="32">
        <v>1131.1300000000001</v>
      </c>
      <c r="C113" s="22">
        <f t="shared" si="0"/>
        <v>14.219789762801565</v>
      </c>
      <c r="D113" s="22">
        <v>21.904761904761898</v>
      </c>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3">
      <c r="A114" s="17">
        <v>38018</v>
      </c>
      <c r="B114" s="32">
        <v>1144.94</v>
      </c>
      <c r="C114" s="22">
        <f t="shared" si="0"/>
        <v>13.584190633029442</v>
      </c>
      <c r="D114" s="22">
        <v>29.245283018867923</v>
      </c>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3">
      <c r="A115" s="17">
        <v>38047</v>
      </c>
      <c r="B115" s="32">
        <v>1126.21</v>
      </c>
      <c r="C115" s="22">
        <f t="shared" si="0"/>
        <v>13.07669909736237</v>
      </c>
      <c r="D115" s="22">
        <v>32.710280373831779</v>
      </c>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3">
      <c r="A116" s="17">
        <v>38078</v>
      </c>
      <c r="B116" s="32">
        <v>1107.3</v>
      </c>
      <c r="C116" s="22">
        <f t="shared" si="0"/>
        <v>5.3858819274585681</v>
      </c>
      <c r="D116" s="22">
        <v>57.407407407407405</v>
      </c>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3">
      <c r="A117" s="17">
        <v>38108</v>
      </c>
      <c r="B117" s="32">
        <v>1120.68</v>
      </c>
      <c r="C117" s="22">
        <f t="shared" si="0"/>
        <v>5.904365904365906</v>
      </c>
      <c r="D117" s="22">
        <v>56.880733944954123</v>
      </c>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3">
      <c r="A118" s="17">
        <v>38139</v>
      </c>
      <c r="B118" s="32">
        <v>1140.8399999999999</v>
      </c>
      <c r="C118" s="22">
        <f t="shared" si="0"/>
        <v>2.6009065400388378</v>
      </c>
      <c r="D118" s="22">
        <v>65.454545454545453</v>
      </c>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3">
      <c r="A119" s="17">
        <v>38169</v>
      </c>
      <c r="B119" s="32">
        <v>1101.72</v>
      </c>
      <c r="C119" s="22">
        <f t="shared" si="0"/>
        <v>-2.6000548124442</v>
      </c>
      <c r="D119" s="22">
        <v>74.774774774774784</v>
      </c>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3">
      <c r="A120" s="17">
        <v>38200</v>
      </c>
      <c r="B120" s="32">
        <v>1104.24</v>
      </c>
      <c r="C120" s="22">
        <f t="shared" si="0"/>
        <v>-3.5547714290705228</v>
      </c>
      <c r="D120" s="22">
        <v>75</v>
      </c>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3">
      <c r="A121" s="17">
        <v>38231</v>
      </c>
      <c r="B121" s="32">
        <v>1114.58</v>
      </c>
      <c r="C121" s="22">
        <f t="shared" si="0"/>
        <v>-1.0326670869553731</v>
      </c>
      <c r="D121" s="22">
        <v>70.796460176991147</v>
      </c>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3">
      <c r="A122" s="17">
        <v>38261</v>
      </c>
      <c r="B122" s="32">
        <v>1130.2</v>
      </c>
      <c r="C122" s="22">
        <f t="shared" si="0"/>
        <v>2.068093560913943</v>
      </c>
      <c r="D122" s="22">
        <v>65.78947368421052</v>
      </c>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3">
      <c r="A123" s="17">
        <v>38292</v>
      </c>
      <c r="B123" s="32">
        <v>1173.82</v>
      </c>
      <c r="C123" s="22">
        <f t="shared" si="0"/>
        <v>4.7417639290430698</v>
      </c>
      <c r="D123" s="22">
        <v>56.521739130434781</v>
      </c>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3">
      <c r="A124" s="17">
        <v>38322</v>
      </c>
      <c r="B124" s="32">
        <v>1211.92</v>
      </c>
      <c r="C124" s="22">
        <f t="shared" si="0"/>
        <v>6.2304968268994916</v>
      </c>
      <c r="D124" s="22">
        <v>53.448275862068968</v>
      </c>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3">
      <c r="A125" s="17">
        <v>38353</v>
      </c>
      <c r="B125" s="32">
        <v>1181.27</v>
      </c>
      <c r="C125" s="22">
        <f t="shared" si="0"/>
        <v>7.2205279018262312</v>
      </c>
      <c r="D125" s="22">
        <v>47.863247863247857</v>
      </c>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3">
      <c r="A126" s="17">
        <v>38384</v>
      </c>
      <c r="B126" s="32">
        <v>1203.5999999999999</v>
      </c>
      <c r="C126" s="22">
        <f t="shared" si="0"/>
        <v>8.9980439034992301</v>
      </c>
      <c r="D126" s="22">
        <v>44.067796610169495</v>
      </c>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3">
      <c r="A127" s="17">
        <v>38412</v>
      </c>
      <c r="B127" s="32">
        <v>1180.5899999999999</v>
      </c>
      <c r="C127" s="22">
        <f t="shared" si="0"/>
        <v>5.9224102352455628</v>
      </c>
      <c r="D127" s="22">
        <v>54.621848739495796</v>
      </c>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3">
      <c r="A128" s="17">
        <v>38443</v>
      </c>
      <c r="B128" s="32">
        <v>1156.8499999999999</v>
      </c>
      <c r="C128" s="22">
        <f t="shared" si="0"/>
        <v>2.357989736329841</v>
      </c>
      <c r="D128" s="22">
        <v>65</v>
      </c>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3">
      <c r="A129" s="17">
        <v>38473</v>
      </c>
      <c r="B129" s="32">
        <v>1191.5</v>
      </c>
      <c r="C129" s="22">
        <f t="shared" si="0"/>
        <v>1.5061934538515329</v>
      </c>
      <c r="D129" s="22">
        <v>69.421487603305792</v>
      </c>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3">
      <c r="A130" s="17">
        <v>38504</v>
      </c>
      <c r="B130" s="32">
        <v>1191.33</v>
      </c>
      <c r="C130" s="22">
        <f t="shared" si="0"/>
        <v>-1.6989570268664718</v>
      </c>
      <c r="D130" s="22">
        <v>74.590163934426229</v>
      </c>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3">
      <c r="A131" s="17">
        <v>38534</v>
      </c>
      <c r="B131" s="32">
        <v>1234.18</v>
      </c>
      <c r="C131" s="22">
        <f t="shared" si="0"/>
        <v>4.479077602918899</v>
      </c>
      <c r="D131" s="22">
        <v>56.910569105691053</v>
      </c>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3">
      <c r="A132" s="17">
        <v>38565</v>
      </c>
      <c r="B132" s="32">
        <v>1220.33</v>
      </c>
      <c r="C132" s="22">
        <f t="shared" si="0"/>
        <v>1.389996676636758</v>
      </c>
      <c r="D132" s="22">
        <v>69.354838709677423</v>
      </c>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3">
      <c r="A133" s="17">
        <v>38596</v>
      </c>
      <c r="B133" s="32">
        <v>1228.81</v>
      </c>
      <c r="C133" s="22">
        <f t="shared" si="0"/>
        <v>4.0843984787267411</v>
      </c>
      <c r="D133" s="22">
        <v>56.8</v>
      </c>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3">
      <c r="A134" s="17">
        <v>38626</v>
      </c>
      <c r="B134" s="32">
        <v>1207.01</v>
      </c>
      <c r="C134" s="22">
        <f t="shared" si="0"/>
        <v>4.3359121753036334</v>
      </c>
      <c r="D134" s="22">
        <v>56.349206349206348</v>
      </c>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3">
      <c r="A135" s="17">
        <v>38657</v>
      </c>
      <c r="B135" s="32">
        <v>1249.48</v>
      </c>
      <c r="C135" s="22">
        <f t="shared" si="0"/>
        <v>4.8661351237935389</v>
      </c>
      <c r="D135" s="22">
        <v>54.330708661417319</v>
      </c>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3">
      <c r="A136" s="17">
        <v>38687</v>
      </c>
      <c r="B136" s="32">
        <v>1248.29</v>
      </c>
      <c r="C136" s="22">
        <f t="shared" si="0"/>
        <v>4.7812109155313847</v>
      </c>
      <c r="D136" s="22">
        <v>54.6875</v>
      </c>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3">
      <c r="A137" s="17">
        <v>38718</v>
      </c>
      <c r="B137" s="32">
        <v>1280.08</v>
      </c>
      <c r="C137" s="22">
        <f t="shared" si="0"/>
        <v>3.7190685313325336</v>
      </c>
      <c r="D137" s="22">
        <v>59.689922480620154</v>
      </c>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3">
      <c r="A138" s="17">
        <v>38749</v>
      </c>
      <c r="B138" s="32">
        <v>1280.6600000000001</v>
      </c>
      <c r="C138" s="22">
        <f t="shared" si="0"/>
        <v>4.9437447247875701</v>
      </c>
      <c r="D138" s="22">
        <v>53.07692307692308</v>
      </c>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3">
      <c r="A139" s="17">
        <v>38777</v>
      </c>
      <c r="B139" s="32">
        <v>1294.8699999999999</v>
      </c>
      <c r="C139" s="22">
        <f t="shared" si="0"/>
        <v>5.3759328130467647</v>
      </c>
      <c r="D139" s="22">
        <v>51.908396946564885</v>
      </c>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3">
      <c r="A140" s="17">
        <v>38808</v>
      </c>
      <c r="B140" s="32">
        <v>1310.6099999999999</v>
      </c>
      <c r="C140" s="22">
        <f t="shared" si="0"/>
        <v>8.5831931798410874</v>
      </c>
      <c r="D140" s="22">
        <v>41.666666666666664</v>
      </c>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3">
      <c r="A141" s="17">
        <v>38838</v>
      </c>
      <c r="B141" s="32">
        <v>1270.0899999999999</v>
      </c>
      <c r="C141" s="22">
        <f t="shared" si="0"/>
        <v>1.6494861862534733</v>
      </c>
      <c r="D141" s="22">
        <v>69.172932330827066</v>
      </c>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3">
      <c r="A142" s="17">
        <v>38869</v>
      </c>
      <c r="B142" s="32">
        <v>1270.2</v>
      </c>
      <c r="C142" s="22">
        <f t="shared" si="0"/>
        <v>1.7552011151254983</v>
      </c>
      <c r="D142" s="22">
        <v>68.656716417910445</v>
      </c>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3">
      <c r="A143" s="17">
        <v>38899</v>
      </c>
      <c r="B143" s="32">
        <v>1276.6600000000001</v>
      </c>
      <c r="C143" s="22">
        <f t="shared" si="0"/>
        <v>-0.2671708018248739</v>
      </c>
      <c r="D143" s="22">
        <v>72.592592592592595</v>
      </c>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3">
      <c r="A144" s="17">
        <v>38930</v>
      </c>
      <c r="B144" s="32">
        <v>1303.82</v>
      </c>
      <c r="C144" s="22">
        <f t="shared" si="0"/>
        <v>1.8084425218246727</v>
      </c>
      <c r="D144" s="22">
        <v>66.911764705882348</v>
      </c>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3">
      <c r="A145" s="17">
        <v>38961</v>
      </c>
      <c r="B145" s="32">
        <v>1335.85</v>
      </c>
      <c r="C145" s="22">
        <f t="shared" si="0"/>
        <v>3.1647964660545091</v>
      </c>
      <c r="D145" s="22">
        <v>60.583941605839414</v>
      </c>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3">
      <c r="A146" s="17">
        <v>38991</v>
      </c>
      <c r="B146" s="32">
        <v>1377.94</v>
      </c>
      <c r="C146" s="22">
        <f t="shared" si="0"/>
        <v>5.1373024774723346</v>
      </c>
      <c r="D146" s="22">
        <v>50.724637681159415</v>
      </c>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3">
      <c r="A147" s="17">
        <v>39022</v>
      </c>
      <c r="B147" s="32">
        <v>1400.63</v>
      </c>
      <c r="C147" s="22">
        <f t="shared" si="0"/>
        <v>10.278011794439779</v>
      </c>
      <c r="D147" s="22">
        <v>34.532374100719423</v>
      </c>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3">
      <c r="A148" s="17">
        <v>39052</v>
      </c>
      <c r="B148" s="32">
        <v>1418.3</v>
      </c>
      <c r="C148" s="22">
        <f t="shared" si="0"/>
        <v>11.659581168319942</v>
      </c>
      <c r="D148" s="22">
        <v>30.714285714285722</v>
      </c>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3">
      <c r="A149" s="17">
        <v>39083</v>
      </c>
      <c r="B149" s="32">
        <v>1438.24</v>
      </c>
      <c r="C149" s="22">
        <f t="shared" si="0"/>
        <v>12.656462958031106</v>
      </c>
      <c r="D149" s="22">
        <v>26.950354609929079</v>
      </c>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3">
      <c r="A150" s="17">
        <v>39114</v>
      </c>
      <c r="B150" s="32">
        <v>1406.82</v>
      </c>
      <c r="C150" s="22">
        <f t="shared" si="0"/>
        <v>7.8998634780874664</v>
      </c>
      <c r="D150" s="22">
        <v>42.25352112676056</v>
      </c>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3">
      <c r="A151" s="17">
        <v>39142</v>
      </c>
      <c r="B151" s="32">
        <v>1420.86</v>
      </c>
      <c r="C151" s="22">
        <f t="shared" si="0"/>
        <v>6.3637384436875406</v>
      </c>
      <c r="D151" s="22">
        <v>48.251748251748253</v>
      </c>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3">
      <c r="A152" s="17">
        <v>39173</v>
      </c>
      <c r="B152" s="32">
        <v>1482.37</v>
      </c>
      <c r="C152" s="22">
        <f t="shared" si="0"/>
        <v>7.5787044428639732</v>
      </c>
      <c r="D152" s="22">
        <v>43.055555555555557</v>
      </c>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3">
      <c r="A153" s="17">
        <v>39203</v>
      </c>
      <c r="B153" s="32">
        <v>1530.62</v>
      </c>
      <c r="C153" s="22">
        <f t="shared" si="0"/>
        <v>9.2808236293667683</v>
      </c>
      <c r="D153" s="22">
        <v>37.931034482758619</v>
      </c>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3">
      <c r="A154" s="17">
        <v>39234</v>
      </c>
      <c r="B154" s="32">
        <v>1503.35</v>
      </c>
      <c r="C154" s="22">
        <f t="shared" si="0"/>
        <v>5.9966156666431623</v>
      </c>
      <c r="D154" s="22">
        <v>50</v>
      </c>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3">
      <c r="A155" s="17">
        <v>39264</v>
      </c>
      <c r="B155" s="32">
        <v>1455.27</v>
      </c>
      <c r="C155" s="22">
        <f t="shared" si="0"/>
        <v>1.1840861052397356</v>
      </c>
      <c r="D155" s="22">
        <v>73.469387755102048</v>
      </c>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3">
      <c r="A156" s="17">
        <v>39295</v>
      </c>
      <c r="B156" s="32">
        <v>1473.99</v>
      </c>
      <c r="C156" s="22">
        <f t="shared" si="0"/>
        <v>4.7745980295986747</v>
      </c>
      <c r="D156" s="22">
        <v>56.081081081081081</v>
      </c>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3">
      <c r="A157" s="17">
        <v>39326</v>
      </c>
      <c r="B157" s="32">
        <v>1526.75</v>
      </c>
      <c r="C157" s="22">
        <f t="shared" si="0"/>
        <v>7.4525287501935527</v>
      </c>
      <c r="D157" s="22">
        <v>42.95302013422819</v>
      </c>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3">
      <c r="A158" s="17">
        <v>39356</v>
      </c>
      <c r="B158" s="32">
        <v>1549.38</v>
      </c>
      <c r="C158" s="22">
        <f t="shared" si="0"/>
        <v>4.5204638518048954</v>
      </c>
      <c r="D158" s="22">
        <v>57.333333333333329</v>
      </c>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3">
      <c r="A159" s="17">
        <v>39387</v>
      </c>
      <c r="B159" s="32">
        <v>1481.14</v>
      </c>
      <c r="C159" s="22">
        <f t="shared" si="0"/>
        <v>-3.2326769544367506</v>
      </c>
      <c r="D159" s="22">
        <v>80.794701986754973</v>
      </c>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3">
      <c r="A160" s="17">
        <v>39417</v>
      </c>
      <c r="B160" s="32">
        <v>1468.36</v>
      </c>
      <c r="C160" s="22">
        <f t="shared" si="0"/>
        <v>-2.3274686533408726</v>
      </c>
      <c r="D160" s="22">
        <v>78.94736842105263</v>
      </c>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3">
      <c r="A161" s="17">
        <v>39448</v>
      </c>
      <c r="B161" s="32">
        <v>1378.55</v>
      </c>
      <c r="C161" s="22">
        <f t="shared" si="0"/>
        <v>-5.2718739477897589</v>
      </c>
      <c r="D161" s="22">
        <v>83.66013071895425</v>
      </c>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3">
      <c r="A162" s="17">
        <v>39479</v>
      </c>
      <c r="B162" s="32">
        <v>1330.63</v>
      </c>
      <c r="C162" s="22">
        <f t="shared" si="0"/>
        <v>-9.7259818587642997</v>
      </c>
      <c r="D162" s="22">
        <v>91.558441558441558</v>
      </c>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3">
      <c r="A163" s="17">
        <v>39508</v>
      </c>
      <c r="B163" s="32">
        <v>1322.7</v>
      </c>
      <c r="C163" s="22">
        <f t="shared" si="0"/>
        <v>-13.364990993941376</v>
      </c>
      <c r="D163" s="22">
        <v>94.838709677419359</v>
      </c>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3">
      <c r="A164" s="17">
        <v>39539</v>
      </c>
      <c r="B164" s="32">
        <v>1385.59</v>
      </c>
      <c r="C164" s="22">
        <f t="shared" si="0"/>
        <v>-10.571325304315286</v>
      </c>
      <c r="D164" s="22">
        <v>91.666666666666671</v>
      </c>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3">
      <c r="A165" s="17">
        <v>39569</v>
      </c>
      <c r="B165" s="32">
        <v>1400.38</v>
      </c>
      <c r="C165" s="22">
        <f t="shared" si="0"/>
        <v>-5.4525568143457059</v>
      </c>
      <c r="D165" s="22">
        <v>82.165605095541395</v>
      </c>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3">
      <c r="A166" s="17">
        <v>39600</v>
      </c>
      <c r="B166" s="32">
        <v>1280</v>
      </c>
      <c r="C166" s="22">
        <f t="shared" si="0"/>
        <v>-12.827916859625699</v>
      </c>
      <c r="D166" s="22">
        <v>94.303797468354432</v>
      </c>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3">
      <c r="A167" s="17">
        <v>39630</v>
      </c>
      <c r="B167" s="32">
        <v>1267.3800000000001</v>
      </c>
      <c r="C167" s="22">
        <f t="shared" si="0"/>
        <v>-8.0642704290740159</v>
      </c>
      <c r="D167" s="22">
        <v>86.163522012578611</v>
      </c>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3">
      <c r="A168" s="17">
        <v>39661</v>
      </c>
      <c r="B168" s="32">
        <v>1282.83</v>
      </c>
      <c r="C168" s="22">
        <f t="shared" si="0"/>
        <v>-3.5922833545012645</v>
      </c>
      <c r="D168" s="22">
        <v>78.125</v>
      </c>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3">
      <c r="A169" s="17">
        <v>39692</v>
      </c>
      <c r="B169" s="32">
        <v>1166.3599999999999</v>
      </c>
      <c r="C169" s="22">
        <f t="shared" si="0"/>
        <v>-11.819762606789155</v>
      </c>
      <c r="D169" s="22">
        <v>92.546583850931682</v>
      </c>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3">
      <c r="A170" s="17">
        <v>39722</v>
      </c>
      <c r="B170" s="30">
        <v>968.75</v>
      </c>
      <c r="C170" s="22">
        <f t="shared" si="0"/>
        <v>-30.083935363274847</v>
      </c>
      <c r="D170" s="22">
        <v>100</v>
      </c>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3">
      <c r="A171" s="17">
        <v>39753</v>
      </c>
      <c r="B171" s="30">
        <v>896.24</v>
      </c>
      <c r="C171" s="22">
        <f t="shared" si="0"/>
        <v>-36.000228509404593</v>
      </c>
      <c r="D171" s="22">
        <v>100</v>
      </c>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3">
      <c r="A172" s="17">
        <v>39783</v>
      </c>
      <c r="B172" s="30">
        <v>903.25</v>
      </c>
      <c r="C172" s="22">
        <f t="shared" si="0"/>
        <v>-29.43359375</v>
      </c>
      <c r="D172" s="22">
        <v>98.780487804878049</v>
      </c>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3">
      <c r="A173" s="17">
        <v>39814</v>
      </c>
      <c r="B173" s="30">
        <v>825.88</v>
      </c>
      <c r="C173" s="22">
        <f t="shared" si="0"/>
        <v>-34.835645189288144</v>
      </c>
      <c r="D173" s="22">
        <v>99.393939393939391</v>
      </c>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3">
      <c r="A174" s="17">
        <v>39845</v>
      </c>
      <c r="B174" s="30">
        <v>735.09</v>
      </c>
      <c r="C174" s="22">
        <f t="shared" si="0"/>
        <v>-42.697785365169196</v>
      </c>
      <c r="D174" s="22">
        <v>100</v>
      </c>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3">
      <c r="A175" s="17">
        <v>39873</v>
      </c>
      <c r="B175" s="30">
        <v>797.87</v>
      </c>
      <c r="C175" s="22">
        <f t="shared" si="0"/>
        <v>-31.593161631057303</v>
      </c>
      <c r="D175" s="22">
        <v>98.203592814371262</v>
      </c>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3">
      <c r="A176" s="17">
        <v>39904</v>
      </c>
      <c r="B176" s="30">
        <v>872.81</v>
      </c>
      <c r="C176" s="22">
        <f t="shared" si="0"/>
        <v>-9.9034838709677473</v>
      </c>
      <c r="D176" s="22">
        <v>86.30952380952381</v>
      </c>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3">
      <c r="A177" s="17">
        <v>39934</v>
      </c>
      <c r="B177" s="30">
        <v>919.14</v>
      </c>
      <c r="C177" s="22">
        <f t="shared" si="0"/>
        <v>2.5551191645095037</v>
      </c>
      <c r="D177" s="22">
        <v>59.171597633136095</v>
      </c>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3">
      <c r="A178" s="17">
        <v>39965</v>
      </c>
      <c r="B178" s="30">
        <v>919.32</v>
      </c>
      <c r="C178" s="22">
        <f t="shared" si="0"/>
        <v>1.7791309161361804</v>
      </c>
      <c r="D178" s="22">
        <v>62.941176470588232</v>
      </c>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3">
      <c r="A179" s="17">
        <v>39995</v>
      </c>
      <c r="B179" s="30">
        <v>987.48</v>
      </c>
      <c r="C179" s="22">
        <f t="shared" si="0"/>
        <v>19.567007313411153</v>
      </c>
      <c r="D179" s="22">
        <v>5.2631578947368496</v>
      </c>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3">
      <c r="A180" s="17">
        <v>40026</v>
      </c>
      <c r="B180" s="32">
        <v>1020.62</v>
      </c>
      <c r="C180" s="22">
        <f t="shared" si="0"/>
        <v>38.842862778707364</v>
      </c>
      <c r="D180" s="22">
        <v>0</v>
      </c>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3">
      <c r="A181" s="17">
        <v>40057</v>
      </c>
      <c r="B181" s="32">
        <v>1057.08</v>
      </c>
      <c r="C181" s="22">
        <f t="shared" si="0"/>
        <v>32.487748630729307</v>
      </c>
      <c r="D181" s="22">
        <v>0.57803468208092568</v>
      </c>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3">
      <c r="A182" s="17">
        <v>40087</v>
      </c>
      <c r="B182" s="32">
        <v>1036.19</v>
      </c>
      <c r="C182" s="22">
        <f t="shared" si="0"/>
        <v>18.718850608952707</v>
      </c>
      <c r="D182" s="22">
        <v>8.0459770114942586</v>
      </c>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3">
      <c r="A183" s="17">
        <v>40118</v>
      </c>
      <c r="B183" s="32">
        <v>1095.6300000000001</v>
      </c>
      <c r="C183" s="22">
        <f t="shared" si="0"/>
        <v>19.201645015993222</v>
      </c>
      <c r="D183" s="22">
        <v>8</v>
      </c>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3">
      <c r="A184" s="17">
        <v>40148</v>
      </c>
      <c r="B184" s="32">
        <v>1115.0999999999999</v>
      </c>
      <c r="C184" s="22">
        <f t="shared" si="0"/>
        <v>21.29617543401643</v>
      </c>
      <c r="D184" s="22">
        <v>5.1136363636363598</v>
      </c>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3">
      <c r="A185" s="17">
        <v>40179</v>
      </c>
      <c r="B185" s="32">
        <v>1073.8699999999999</v>
      </c>
      <c r="C185" s="22">
        <f t="shared" si="0"/>
        <v>8.7485316158301814</v>
      </c>
      <c r="D185" s="22">
        <v>36.723163841807903</v>
      </c>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3">
      <c r="A186" s="17">
        <v>40210</v>
      </c>
      <c r="B186" s="32">
        <v>1104.49</v>
      </c>
      <c r="C186" s="22">
        <f t="shared" si="0"/>
        <v>8.2175540357821717</v>
      </c>
      <c r="D186" s="22">
        <v>38.202247191011239</v>
      </c>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3">
      <c r="A187" s="17">
        <v>40238</v>
      </c>
      <c r="B187" s="32">
        <v>1169.43</v>
      </c>
      <c r="C187" s="22">
        <f t="shared" si="0"/>
        <v>10.628334657736421</v>
      </c>
      <c r="D187" s="22">
        <v>29.608938547486034</v>
      </c>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3">
      <c r="A188" s="17">
        <v>40269</v>
      </c>
      <c r="B188" s="32">
        <v>1186.69</v>
      </c>
      <c r="C188" s="22">
        <f t="shared" si="0"/>
        <v>14.524363292446365</v>
      </c>
      <c r="D188" s="22">
        <v>15.555555555555557</v>
      </c>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3">
      <c r="A189" s="17">
        <v>40299</v>
      </c>
      <c r="B189" s="32">
        <v>1089.4100000000001</v>
      </c>
      <c r="C189" s="22">
        <f t="shared" si="0"/>
        <v>-0.56770990206548078</v>
      </c>
      <c r="D189" s="22">
        <v>70.165745856353595</v>
      </c>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3">
      <c r="A190" s="17">
        <v>40330</v>
      </c>
      <c r="B190" s="32">
        <v>1030.71</v>
      </c>
      <c r="C190" s="22">
        <f t="shared" si="0"/>
        <v>-7.56793112725315</v>
      </c>
      <c r="D190" s="22">
        <v>82.417582417582423</v>
      </c>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3">
      <c r="A191" s="17">
        <v>40360</v>
      </c>
      <c r="B191" s="32">
        <v>1101.5999999999999</v>
      </c>
      <c r="C191" s="22">
        <f t="shared" si="0"/>
        <v>2.5822492480467862</v>
      </c>
      <c r="D191" s="22">
        <v>60.10928961748634</v>
      </c>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3">
      <c r="A192" s="17">
        <v>40391</v>
      </c>
      <c r="B192" s="32">
        <v>1049.33</v>
      </c>
      <c r="C192" s="22">
        <f t="shared" si="0"/>
        <v>-4.9941602006355952</v>
      </c>
      <c r="D192" s="22">
        <v>77.717391304347828</v>
      </c>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3">
      <c r="A193" s="17">
        <v>40422</v>
      </c>
      <c r="B193" s="32">
        <v>1141.2</v>
      </c>
      <c r="C193" s="22">
        <f t="shared" si="0"/>
        <v>-2.413996562427851</v>
      </c>
      <c r="D193" s="22">
        <v>73.513513513513516</v>
      </c>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3">
      <c r="A194" s="17">
        <v>40452</v>
      </c>
      <c r="B194" s="32">
        <v>1183.26</v>
      </c>
      <c r="C194" s="22">
        <f t="shared" si="0"/>
        <v>-0.28903926046398498</v>
      </c>
      <c r="D194" s="22">
        <v>68.817204301075265</v>
      </c>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3">
      <c r="A195" s="17">
        <v>40483</v>
      </c>
      <c r="B195" s="32">
        <v>1180.55</v>
      </c>
      <c r="C195" s="22">
        <f t="shared" si="0"/>
        <v>8.3659962732120938</v>
      </c>
      <c r="D195" s="22">
        <v>37.433155080213908</v>
      </c>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3">
      <c r="A196" s="17">
        <v>40513</v>
      </c>
      <c r="B196" s="32">
        <v>1257.6400000000001</v>
      </c>
      <c r="C196" s="22">
        <f t="shared" si="0"/>
        <v>22.016862162975041</v>
      </c>
      <c r="D196" s="22">
        <v>3.1914893617021249</v>
      </c>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3">
      <c r="A197" s="17">
        <v>40544</v>
      </c>
      <c r="B197" s="32">
        <v>1286.1199999999999</v>
      </c>
      <c r="C197" s="22">
        <f t="shared" si="0"/>
        <v>16.750181554103126</v>
      </c>
      <c r="D197" s="22">
        <v>12.169312169312178</v>
      </c>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3">
      <c r="A198" s="17">
        <v>40575</v>
      </c>
      <c r="B198" s="32">
        <v>1327.22</v>
      </c>
      <c r="C198" s="22">
        <f t="shared" si="0"/>
        <v>26.482612714779918</v>
      </c>
      <c r="D198" s="22">
        <v>2.1052631578947256</v>
      </c>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3">
      <c r="A199" s="17">
        <v>40603</v>
      </c>
      <c r="B199" s="32">
        <v>1325.83</v>
      </c>
      <c r="C199" s="22">
        <f t="shared" si="0"/>
        <v>16.178583946722739</v>
      </c>
      <c r="D199" s="22">
        <v>14.659685863874344</v>
      </c>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3">
      <c r="A200" s="17">
        <v>40634</v>
      </c>
      <c r="B200" s="32">
        <v>1363.61</v>
      </c>
      <c r="C200" s="22">
        <f t="shared" si="0"/>
        <v>15.241789632033528</v>
      </c>
      <c r="D200" s="22">
        <v>16.145833333333343</v>
      </c>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3">
      <c r="A201" s="17">
        <v>40664</v>
      </c>
      <c r="B201" s="32">
        <v>1345.2</v>
      </c>
      <c r="C201" s="22">
        <f t="shared" si="0"/>
        <v>13.946889161831356</v>
      </c>
      <c r="D201" s="22">
        <v>21.243523316062181</v>
      </c>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3">
      <c r="A202" s="17">
        <v>40695</v>
      </c>
      <c r="B202" s="32">
        <v>1320.64</v>
      </c>
      <c r="C202" s="22">
        <f t="shared" si="0"/>
        <v>5.009382653223498</v>
      </c>
      <c r="D202" s="22">
        <v>50</v>
      </c>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3">
      <c r="A203" s="17">
        <v>40725</v>
      </c>
      <c r="B203" s="32">
        <v>1292.28</v>
      </c>
      <c r="C203" s="22">
        <f t="shared" si="0"/>
        <v>0.47895997263086509</v>
      </c>
      <c r="D203" s="22">
        <v>68.717948717948715</v>
      </c>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3">
      <c r="A204" s="17">
        <v>40756</v>
      </c>
      <c r="B204" s="32">
        <v>1218.8900000000001</v>
      </c>
      <c r="C204" s="22">
        <f t="shared" si="0"/>
        <v>-8.1621735657991845</v>
      </c>
      <c r="D204" s="22">
        <v>84.693877551020407</v>
      </c>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3">
      <c r="A205" s="17">
        <v>40787</v>
      </c>
      <c r="B205" s="32">
        <v>1131.42</v>
      </c>
      <c r="C205" s="22">
        <f t="shared" si="0"/>
        <v>-14.663267538070482</v>
      </c>
      <c r="D205" s="22">
        <v>93.401015228426388</v>
      </c>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3">
      <c r="A206" s="17">
        <v>40817</v>
      </c>
      <c r="B206" s="32">
        <v>1253.3</v>
      </c>
      <c r="C206" s="22">
        <f t="shared" si="0"/>
        <v>-8.0895563980903589</v>
      </c>
      <c r="D206" s="22">
        <v>83.838383838383834</v>
      </c>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3">
      <c r="A207" s="17">
        <v>40848</v>
      </c>
      <c r="B207" s="32">
        <v>1246.96</v>
      </c>
      <c r="C207" s="22">
        <f t="shared" si="0"/>
        <v>-7.3030032708890866</v>
      </c>
      <c r="D207" s="22">
        <v>81.4070351758794</v>
      </c>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3">
      <c r="A208" s="17">
        <v>40878</v>
      </c>
      <c r="B208" s="32">
        <v>1257.5999999999999</v>
      </c>
      <c r="C208" s="22">
        <f t="shared" si="0"/>
        <v>-4.7734431790647101</v>
      </c>
      <c r="D208" s="22">
        <v>77</v>
      </c>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3">
      <c r="A209" s="17">
        <v>40909</v>
      </c>
      <c r="B209" s="32">
        <v>1312.41</v>
      </c>
      <c r="C209" s="22">
        <f t="shared" si="0"/>
        <v>1.5577119509703865</v>
      </c>
      <c r="D209" s="22">
        <v>64.676616915422883</v>
      </c>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3">
      <c r="A210" s="17">
        <v>40940</v>
      </c>
      <c r="B210" s="32">
        <v>1365.68</v>
      </c>
      <c r="C210" s="22">
        <f t="shared" si="0"/>
        <v>12.042924299977845</v>
      </c>
      <c r="D210" s="22">
        <v>27.227722772277232</v>
      </c>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3">
      <c r="A211" s="17">
        <v>40969</v>
      </c>
      <c r="B211" s="32">
        <v>1408.47</v>
      </c>
      <c r="C211" s="22">
        <f t="shared" si="0"/>
        <v>24.486927931272202</v>
      </c>
      <c r="D211" s="22">
        <v>2.9556650246305338</v>
      </c>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3">
      <c r="A212" s="17">
        <v>41000</v>
      </c>
      <c r="B212" s="32">
        <v>1397.91</v>
      </c>
      <c r="C212" s="22">
        <f t="shared" si="0"/>
        <v>11.53833878560601</v>
      </c>
      <c r="D212" s="22">
        <v>29.411764705882348</v>
      </c>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3">
      <c r="A213" s="17">
        <v>41030</v>
      </c>
      <c r="B213" s="32">
        <v>1310.33</v>
      </c>
      <c r="C213" s="22">
        <f t="shared" si="0"/>
        <v>5.0819593250785822</v>
      </c>
      <c r="D213" s="22">
        <v>48.780487804878049</v>
      </c>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3">
      <c r="A214" s="17">
        <v>41061</v>
      </c>
      <c r="B214" s="32">
        <v>1362.16</v>
      </c>
      <c r="C214" s="22">
        <f t="shared" si="0"/>
        <v>8.3142493638676989</v>
      </c>
      <c r="D214" s="22">
        <v>38.834951456310684</v>
      </c>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3">
      <c r="A215" s="17">
        <v>41091</v>
      </c>
      <c r="B215" s="32">
        <v>1379.32</v>
      </c>
      <c r="C215" s="22">
        <f t="shared" si="0"/>
        <v>5.0982543564891953</v>
      </c>
      <c r="D215" s="22">
        <v>48.792270531400959</v>
      </c>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3">
      <c r="A216" s="17">
        <v>41122</v>
      </c>
      <c r="B216" s="32">
        <v>1406.58</v>
      </c>
      <c r="C216" s="22">
        <f t="shared" si="0"/>
        <v>2.9948450588717606</v>
      </c>
      <c r="D216" s="22">
        <v>57.692307692307693</v>
      </c>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3">
      <c r="A217" s="17">
        <v>41153</v>
      </c>
      <c r="B217" s="32">
        <v>1440.67</v>
      </c>
      <c r="C217" s="22">
        <f t="shared" si="0"/>
        <v>2.2861686794890943</v>
      </c>
      <c r="D217" s="22">
        <v>61.244019138755981</v>
      </c>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3">
      <c r="A218" s="17">
        <v>41183</v>
      </c>
      <c r="B218" s="32">
        <v>1412.16</v>
      </c>
      <c r="C218" s="22">
        <f t="shared" si="0"/>
        <v>1.0193789299740326</v>
      </c>
      <c r="D218" s="22">
        <v>67.61904761904762</v>
      </c>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3">
      <c r="A219" s="17">
        <v>41214</v>
      </c>
      <c r="B219" s="32">
        <v>1416.18</v>
      </c>
      <c r="C219" s="22">
        <f t="shared" si="0"/>
        <v>8.0781177260690171</v>
      </c>
      <c r="D219" s="22">
        <v>38.862559241706165</v>
      </c>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3">
      <c r="A220" s="17">
        <v>41244</v>
      </c>
      <c r="B220" s="32">
        <v>1426.19</v>
      </c>
      <c r="C220" s="22">
        <f t="shared" si="0"/>
        <v>4.7006225406706976</v>
      </c>
      <c r="D220" s="22">
        <v>52.358490566037737</v>
      </c>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3">
      <c r="A221" s="17">
        <v>41275</v>
      </c>
      <c r="B221" s="32">
        <v>1498.11</v>
      </c>
      <c r="C221" s="22">
        <f t="shared" si="0"/>
        <v>8.6122147144969965</v>
      </c>
      <c r="D221" s="22">
        <v>36.15023474178404</v>
      </c>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3">
      <c r="A222" s="17">
        <v>41306</v>
      </c>
      <c r="B222" s="32">
        <v>1514.68</v>
      </c>
      <c r="C222" s="22">
        <f t="shared" si="0"/>
        <v>7.685307625588317</v>
      </c>
      <c r="D222" s="22">
        <v>40.186915887850475</v>
      </c>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3">
      <c r="A223" s="17">
        <v>41334</v>
      </c>
      <c r="B223" s="32">
        <v>1569.19</v>
      </c>
      <c r="C223" s="22">
        <f t="shared" si="0"/>
        <v>8.9208493270492184</v>
      </c>
      <c r="D223" s="22">
        <v>34.883720930232556</v>
      </c>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3">
      <c r="A224" s="17">
        <v>41365</v>
      </c>
      <c r="B224" s="32">
        <v>1597.57</v>
      </c>
      <c r="C224" s="22">
        <f t="shared" si="0"/>
        <v>13.129532064355303</v>
      </c>
      <c r="D224" s="22">
        <v>22.68518518518519</v>
      </c>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3">
      <c r="A225" s="17">
        <v>41395</v>
      </c>
      <c r="B225" s="32">
        <v>1630.74</v>
      </c>
      <c r="C225" s="22">
        <f t="shared" si="0"/>
        <v>15.150616447061809</v>
      </c>
      <c r="D225" s="22">
        <v>15.207373271889395</v>
      </c>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3">
      <c r="A226" s="17">
        <v>41426</v>
      </c>
      <c r="B226" s="32">
        <v>1606.28</v>
      </c>
      <c r="C226" s="22">
        <f t="shared" si="0"/>
        <v>12.627349792103431</v>
      </c>
      <c r="D226" s="22">
        <v>25.688073394495419</v>
      </c>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3">
      <c r="A227" s="17">
        <v>41456</v>
      </c>
      <c r="B227" s="32">
        <v>1685.73</v>
      </c>
      <c r="C227" s="22">
        <f t="shared" si="0"/>
        <v>12.523779962753077</v>
      </c>
      <c r="D227" s="22">
        <v>26.027397260273972</v>
      </c>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3">
      <c r="A228" s="17">
        <v>41487</v>
      </c>
      <c r="B228" s="32">
        <v>1632.97</v>
      </c>
      <c r="C228" s="22">
        <f t="shared" si="0"/>
        <v>7.8095703382892729</v>
      </c>
      <c r="D228" s="22">
        <v>41.363636363636367</v>
      </c>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3">
      <c r="A229" s="17">
        <v>41518</v>
      </c>
      <c r="B229" s="32">
        <v>1681.55</v>
      </c>
      <c r="C229" s="22">
        <f t="shared" si="0"/>
        <v>7.1603821079665231</v>
      </c>
      <c r="D229" s="22">
        <v>43.438914027149323</v>
      </c>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3">
      <c r="A230" s="17">
        <v>41548</v>
      </c>
      <c r="B230" s="32">
        <v>1756.54</v>
      </c>
      <c r="C230" s="22">
        <f t="shared" si="0"/>
        <v>9.9507376828558396</v>
      </c>
      <c r="D230" s="22">
        <v>33.333333333333343</v>
      </c>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3">
      <c r="A231" s="17">
        <v>41579</v>
      </c>
      <c r="B231" s="32">
        <v>1805.81</v>
      </c>
      <c r="C231" s="22">
        <f t="shared" si="0"/>
        <v>10.735616959171905</v>
      </c>
      <c r="D231" s="22">
        <v>30.044843049327355</v>
      </c>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3">
      <c r="A232" s="17">
        <v>41609</v>
      </c>
      <c r="B232" s="32">
        <v>1848.36</v>
      </c>
      <c r="C232" s="22">
        <f t="shared" si="0"/>
        <v>15.070846925816168</v>
      </c>
      <c r="D232" s="22">
        <v>15.178571428571431</v>
      </c>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3">
      <c r="A233" s="17">
        <v>41640</v>
      </c>
      <c r="B233" s="32">
        <v>1782.59</v>
      </c>
      <c r="C233" s="22">
        <f t="shared" si="0"/>
        <v>5.7458786401143653</v>
      </c>
      <c r="D233" s="22">
        <v>49.333333333333329</v>
      </c>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3">
      <c r="A234" s="17">
        <v>41671</v>
      </c>
      <c r="B234" s="32">
        <v>1859.45</v>
      </c>
      <c r="C234" s="22">
        <f t="shared" si="0"/>
        <v>13.869207640066872</v>
      </c>
      <c r="D234" s="22">
        <v>19.911504424778755</v>
      </c>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3">
      <c r="A235" s="17">
        <v>41699</v>
      </c>
      <c r="B235" s="32">
        <v>1872.34</v>
      </c>
      <c r="C235" s="22">
        <f t="shared" si="0"/>
        <v>11.346079509975914</v>
      </c>
      <c r="D235" s="22">
        <v>29.515418502202635</v>
      </c>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3">
      <c r="A236" s="17">
        <v>41730</v>
      </c>
      <c r="B236" s="32">
        <v>1883.95</v>
      </c>
      <c r="C236" s="22">
        <f t="shared" si="0"/>
        <v>7.2534641966593458</v>
      </c>
      <c r="D236" s="22">
        <v>43.859649122807021</v>
      </c>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3">
      <c r="A237" s="17">
        <v>41760</v>
      </c>
      <c r="B237" s="32">
        <v>1923.57</v>
      </c>
      <c r="C237" s="22">
        <f t="shared" si="0"/>
        <v>6.5211733238823575</v>
      </c>
      <c r="D237" s="22">
        <v>47.161572052401745</v>
      </c>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3">
      <c r="A238" s="17">
        <v>41791</v>
      </c>
      <c r="B238" s="32">
        <v>1960.23</v>
      </c>
      <c r="C238" s="22">
        <f t="shared" si="0"/>
        <v>6.0523923910926509</v>
      </c>
      <c r="D238" s="22">
        <v>48.695652173913039</v>
      </c>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3">
      <c r="A239" s="17">
        <v>41821</v>
      </c>
      <c r="B239" s="32">
        <v>1930.67</v>
      </c>
      <c r="C239" s="22">
        <f t="shared" si="0"/>
        <v>8.3070139516097452</v>
      </c>
      <c r="D239" s="22">
        <v>39.826839826839823</v>
      </c>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3">
      <c r="A240" s="17">
        <v>41852</v>
      </c>
      <c r="B240" s="32">
        <v>2003.37</v>
      </c>
      <c r="C240" s="22">
        <f t="shared" si="0"/>
        <v>7.7399230955389955</v>
      </c>
      <c r="D240" s="22">
        <v>42.241379310344826</v>
      </c>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3">
      <c r="A241" s="17">
        <v>41883</v>
      </c>
      <c r="B241" s="32">
        <v>1972.29</v>
      </c>
      <c r="C241" s="22">
        <f t="shared" si="0"/>
        <v>5.3382398495999679</v>
      </c>
      <c r="D241" s="22">
        <v>51.931330472103006</v>
      </c>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3">
      <c r="A242" s="17">
        <v>41913</v>
      </c>
      <c r="B242" s="32">
        <v>2018.05</v>
      </c>
      <c r="C242" s="22">
        <f t="shared" si="0"/>
        <v>7.118023302104616</v>
      </c>
      <c r="D242" s="22">
        <v>44.871794871794869</v>
      </c>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3">
      <c r="A243" s="17">
        <v>41944</v>
      </c>
      <c r="B243" s="32">
        <v>2067.56</v>
      </c>
      <c r="C243" s="22">
        <f t="shared" si="0"/>
        <v>7.4855607022359472</v>
      </c>
      <c r="D243" s="22">
        <v>42.978723404255312</v>
      </c>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3">
      <c r="A244" s="17">
        <v>41974</v>
      </c>
      <c r="B244" s="32">
        <v>2058.9</v>
      </c>
      <c r="C244" s="22">
        <f t="shared" si="0"/>
        <v>5.0335929967401825</v>
      </c>
      <c r="D244" s="22">
        <v>53.813559322033896</v>
      </c>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3">
      <c r="A245" s="17">
        <v>42005</v>
      </c>
      <c r="B245" s="32">
        <v>1994.99</v>
      </c>
      <c r="C245" s="22">
        <f t="shared" si="0"/>
        <v>3.3314859608322465</v>
      </c>
      <c r="D245" s="22">
        <v>61.18143459915612</v>
      </c>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3">
      <c r="A246" s="17">
        <v>42036</v>
      </c>
      <c r="B246" s="32">
        <v>2104.5</v>
      </c>
      <c r="C246" s="22">
        <f t="shared" si="0"/>
        <v>5.0479941298911388</v>
      </c>
      <c r="D246" s="22">
        <v>53.361344537815128</v>
      </c>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3">
      <c r="A247" s="17">
        <v>42064</v>
      </c>
      <c r="B247" s="32">
        <v>2067.89</v>
      </c>
      <c r="C247" s="22">
        <f t="shared" si="0"/>
        <v>4.8471573652961739</v>
      </c>
      <c r="D247" s="22">
        <v>55.64853556485356</v>
      </c>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3">
      <c r="A248" s="17">
        <v>42095</v>
      </c>
      <c r="B248" s="32">
        <v>2085.5100000000002</v>
      </c>
      <c r="C248" s="22">
        <f t="shared" si="0"/>
        <v>3.3428309506702147</v>
      </c>
      <c r="D248" s="22">
        <v>61.25</v>
      </c>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3">
      <c r="A249" s="17">
        <v>42125</v>
      </c>
      <c r="B249" s="32">
        <v>2107.39</v>
      </c>
      <c r="C249" s="22">
        <f t="shared" si="0"/>
        <v>1.9264253516221985</v>
      </c>
      <c r="D249" s="22">
        <v>67.219917012448136</v>
      </c>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3">
      <c r="A250" s="17">
        <v>42156</v>
      </c>
      <c r="B250" s="32">
        <v>2063.11</v>
      </c>
      <c r="C250" s="22">
        <f t="shared" si="0"/>
        <v>0.20447811938413893</v>
      </c>
      <c r="D250" s="22">
        <v>72.727272727272734</v>
      </c>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3">
      <c r="A251" s="17">
        <v>42186</v>
      </c>
      <c r="B251" s="32">
        <v>2103.84</v>
      </c>
      <c r="C251" s="22">
        <f t="shared" si="0"/>
        <v>5.4561677000887299</v>
      </c>
      <c r="D251" s="22">
        <v>49.794238683127567</v>
      </c>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3">
      <c r="A252" s="17">
        <v>42217</v>
      </c>
      <c r="B252" s="32">
        <v>1972.18</v>
      </c>
      <c r="C252" s="22">
        <f t="shared" si="0"/>
        <v>-6.2874792112140616</v>
      </c>
      <c r="D252" s="22">
        <v>83.196721311475414</v>
      </c>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3">
      <c r="A253" s="17">
        <v>42248</v>
      </c>
      <c r="B253" s="32">
        <v>1920.03</v>
      </c>
      <c r="C253" s="22">
        <f t="shared" si="0"/>
        <v>-7.1502836224363913</v>
      </c>
      <c r="D253" s="22">
        <v>84.08163265306122</v>
      </c>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3">
      <c r="A254" s="17">
        <v>42278</v>
      </c>
      <c r="B254" s="32">
        <v>2079.36</v>
      </c>
      <c r="C254" s="22">
        <f t="shared" si="0"/>
        <v>-0.29489189694607509</v>
      </c>
      <c r="D254" s="22">
        <v>73.577235772357724</v>
      </c>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3">
      <c r="A255" s="17">
        <v>42309</v>
      </c>
      <c r="B255" s="32">
        <v>2080.41</v>
      </c>
      <c r="C255" s="22">
        <f t="shared" si="0"/>
        <v>-1.2802566207488895</v>
      </c>
      <c r="D255" s="22">
        <v>75.303643724696357</v>
      </c>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3">
      <c r="A256" s="17">
        <v>42339</v>
      </c>
      <c r="B256" s="32">
        <v>2043.94</v>
      </c>
      <c r="C256" s="22">
        <f t="shared" si="0"/>
        <v>-0.9291797335091232</v>
      </c>
      <c r="D256" s="22">
        <v>73.790322580645167</v>
      </c>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3">
      <c r="A257" s="17">
        <v>42370</v>
      </c>
      <c r="B257" s="32">
        <v>1940.24</v>
      </c>
      <c r="C257" s="22">
        <f t="shared" si="0"/>
        <v>-7.7762567495627106</v>
      </c>
      <c r="D257" s="22">
        <v>86.345381526104418</v>
      </c>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3">
      <c r="A258" s="17">
        <v>42401</v>
      </c>
      <c r="B258" s="32">
        <v>1932.23</v>
      </c>
      <c r="C258" s="22">
        <f t="shared" si="0"/>
        <v>-2.0256771694267282</v>
      </c>
      <c r="D258" s="22">
        <v>76</v>
      </c>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3">
      <c r="A259" s="17">
        <v>42430</v>
      </c>
      <c r="B259" s="32">
        <v>2059.7399999999998</v>
      </c>
      <c r="C259" s="22">
        <f t="shared" si="0"/>
        <v>7.276448805487405</v>
      </c>
      <c r="D259" s="22">
        <v>41.035856573705175</v>
      </c>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3">
      <c r="A260" s="17">
        <v>42461</v>
      </c>
      <c r="B260" s="32">
        <v>2065.3000000000002</v>
      </c>
      <c r="C260" s="22">
        <f t="shared" si="0"/>
        <v>-0.6761695906432722</v>
      </c>
      <c r="D260" s="22">
        <v>73.015873015873012</v>
      </c>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3">
      <c r="A261" s="17">
        <v>42491</v>
      </c>
      <c r="B261" s="32">
        <v>2096.96</v>
      </c>
      <c r="C261" s="22">
        <f t="shared" si="0"/>
        <v>0.79551626842786682</v>
      </c>
      <c r="D261" s="22">
        <v>69.565217391304344</v>
      </c>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3">
      <c r="A262" s="17">
        <v>42522</v>
      </c>
      <c r="B262" s="32">
        <v>2098.86</v>
      </c>
      <c r="C262" s="22">
        <f t="shared" si="0"/>
        <v>2.6869673278080604</v>
      </c>
      <c r="D262" s="22">
        <v>61.023622047244096</v>
      </c>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3">
      <c r="A263" s="17">
        <v>42552</v>
      </c>
      <c r="B263" s="32">
        <v>2173.6</v>
      </c>
      <c r="C263" s="22">
        <f t="shared" ref="C263:C371" si="1">100*(B263-B257)/B257</f>
        <v>12.027378056322924</v>
      </c>
      <c r="D263" s="22">
        <v>24.705882352941174</v>
      </c>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3">
      <c r="A264" s="17">
        <v>42583</v>
      </c>
      <c r="B264" s="32">
        <v>2170.9499999999998</v>
      </c>
      <c r="C264" s="22">
        <f t="shared" si="1"/>
        <v>12.354636870351861</v>
      </c>
      <c r="D264" s="22">
        <v>23.828125</v>
      </c>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3">
      <c r="A265" s="17">
        <v>42614</v>
      </c>
      <c r="B265" s="32">
        <v>2168.27</v>
      </c>
      <c r="C265" s="22">
        <f t="shared" si="1"/>
        <v>5.2691116354491445</v>
      </c>
      <c r="D265" s="22">
        <v>49.805447470817121</v>
      </c>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3">
      <c r="A266" s="17">
        <v>42644</v>
      </c>
      <c r="B266" s="32">
        <v>2126.15</v>
      </c>
      <c r="C266" s="22">
        <f t="shared" si="1"/>
        <v>2.9463032005035541</v>
      </c>
      <c r="D266" s="22">
        <v>60.465116279069768</v>
      </c>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3">
      <c r="A267" s="17">
        <v>42675</v>
      </c>
      <c r="B267" s="32">
        <v>2198.81</v>
      </c>
      <c r="C267" s="22">
        <f t="shared" si="1"/>
        <v>4.8570311307797907</v>
      </c>
      <c r="D267" s="22">
        <v>53.28185328185328</v>
      </c>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3">
      <c r="A268" s="17">
        <v>42705</v>
      </c>
      <c r="B268" s="32">
        <v>2238.83</v>
      </c>
      <c r="C268" s="22">
        <f t="shared" si="1"/>
        <v>6.6688583326186501</v>
      </c>
      <c r="D268" s="22">
        <v>43.46153846153846</v>
      </c>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3">
      <c r="A269" s="17">
        <v>42736</v>
      </c>
      <c r="B269" s="32">
        <v>2278.87</v>
      </c>
      <c r="C269" s="22">
        <f t="shared" si="1"/>
        <v>4.843117408906882</v>
      </c>
      <c r="D269" s="22">
        <v>54.022988505747129</v>
      </c>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3">
      <c r="A270" s="17">
        <v>42767</v>
      </c>
      <c r="B270" s="32">
        <v>2363.64</v>
      </c>
      <c r="C270" s="22">
        <f t="shared" si="1"/>
        <v>8.8758377668762556</v>
      </c>
      <c r="D270" s="22">
        <v>33.587786259541986</v>
      </c>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3">
      <c r="A271" s="17">
        <v>42795</v>
      </c>
      <c r="B271" s="32">
        <v>2362.7199999999998</v>
      </c>
      <c r="C271" s="22">
        <f t="shared" si="1"/>
        <v>8.9679790800961054</v>
      </c>
      <c r="D271" s="22">
        <v>32.319391634980988</v>
      </c>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3">
      <c r="A272" s="17">
        <v>42826</v>
      </c>
      <c r="B272" s="32">
        <v>2384.1999999999998</v>
      </c>
      <c r="C272" s="22">
        <f t="shared" si="1"/>
        <v>12.136961173952905</v>
      </c>
      <c r="D272" s="22">
        <v>23.484848484848484</v>
      </c>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3">
      <c r="A273" s="17">
        <v>42856</v>
      </c>
      <c r="B273" s="32">
        <v>2411.8000000000002</v>
      </c>
      <c r="C273" s="22">
        <f t="shared" si="1"/>
        <v>9.686603208098937</v>
      </c>
      <c r="D273" s="22">
        <v>31.320754716981142</v>
      </c>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3">
      <c r="A274" s="17">
        <v>42887</v>
      </c>
      <c r="B274" s="32">
        <v>2423.41</v>
      </c>
      <c r="C274" s="22">
        <f t="shared" si="1"/>
        <v>8.2444848425293547</v>
      </c>
      <c r="D274" s="22">
        <v>37.218045112781951</v>
      </c>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3">
      <c r="A275" s="17">
        <v>42917</v>
      </c>
      <c r="B275" s="32">
        <v>2470.3000000000002</v>
      </c>
      <c r="C275" s="22">
        <f t="shared" si="1"/>
        <v>8.4002158964750198</v>
      </c>
      <c r="D275" s="22">
        <v>35.955056179775283</v>
      </c>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3">
      <c r="A276" s="17">
        <v>42948</v>
      </c>
      <c r="B276" s="32">
        <v>2471.65</v>
      </c>
      <c r="C276" s="22">
        <f t="shared" si="1"/>
        <v>4.5696468159279853</v>
      </c>
      <c r="D276" s="22">
        <v>56.716417910447767</v>
      </c>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3">
      <c r="A277" s="17">
        <v>42979</v>
      </c>
      <c r="B277" s="32">
        <v>2519.36</v>
      </c>
      <c r="C277" s="22">
        <f t="shared" si="1"/>
        <v>6.6296471862937771</v>
      </c>
      <c r="D277" s="22">
        <v>44.609665427509292</v>
      </c>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3">
      <c r="A278" s="17">
        <v>43009</v>
      </c>
      <c r="B278" s="32">
        <v>2575.2600000000002</v>
      </c>
      <c r="C278" s="22">
        <f t="shared" si="1"/>
        <v>8.0135894639711616</v>
      </c>
      <c r="D278" s="22">
        <v>38.148148148148152</v>
      </c>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3">
      <c r="A279" s="17">
        <v>43040</v>
      </c>
      <c r="B279" s="32">
        <v>2647.58</v>
      </c>
      <c r="C279" s="22">
        <f t="shared" si="1"/>
        <v>9.7761008375487073</v>
      </c>
      <c r="D279" s="22">
        <v>30.627306273062729</v>
      </c>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3">
      <c r="A280" s="17">
        <v>43070</v>
      </c>
      <c r="B280" s="32">
        <v>2673.61</v>
      </c>
      <c r="C280" s="22">
        <f t="shared" si="1"/>
        <v>10.324295104831634</v>
      </c>
      <c r="D280" s="22">
        <v>28.67647058823529</v>
      </c>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3">
      <c r="A281" s="17">
        <v>43101</v>
      </c>
      <c r="B281" s="32">
        <v>2823.81</v>
      </c>
      <c r="C281" s="22">
        <f t="shared" si="1"/>
        <v>14.310407642796411</v>
      </c>
      <c r="D281" s="22">
        <v>13.919413919413913</v>
      </c>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3">
      <c r="A282" s="17">
        <v>43132</v>
      </c>
      <c r="B282" s="32">
        <v>2713.83</v>
      </c>
      <c r="C282" s="22">
        <f t="shared" si="1"/>
        <v>9.7983128679222311</v>
      </c>
      <c r="D282" s="22">
        <v>31.021897810218974</v>
      </c>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3">
      <c r="A283" s="17">
        <v>43160</v>
      </c>
      <c r="B283" s="32">
        <v>2640.87</v>
      </c>
      <c r="C283" s="22">
        <f t="shared" si="1"/>
        <v>4.8230502984884955</v>
      </c>
      <c r="D283" s="22">
        <v>56</v>
      </c>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3">
      <c r="A284" s="17">
        <v>43191</v>
      </c>
      <c r="B284" s="32">
        <v>2648.05</v>
      </c>
      <c r="C284" s="22">
        <f t="shared" si="1"/>
        <v>2.8265107212475615</v>
      </c>
      <c r="D284" s="22">
        <v>63.405797101449274</v>
      </c>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3">
      <c r="A285" s="17">
        <v>43221</v>
      </c>
      <c r="B285" s="32">
        <v>2705.27</v>
      </c>
      <c r="C285" s="22">
        <f t="shared" si="1"/>
        <v>2.178970984823879</v>
      </c>
      <c r="D285" s="22">
        <v>66.7870036101083</v>
      </c>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3">
      <c r="A286" s="17">
        <v>43252</v>
      </c>
      <c r="B286" s="32">
        <v>2718.37</v>
      </c>
      <c r="C286" s="22">
        <f t="shared" si="1"/>
        <v>1.6741409554871414</v>
      </c>
      <c r="D286" s="22">
        <v>69.42446043165468</v>
      </c>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3">
      <c r="A287" s="17">
        <v>43282</v>
      </c>
      <c r="B287" s="32">
        <v>2816.29</v>
      </c>
      <c r="C287" s="22">
        <f t="shared" si="1"/>
        <v>-0.26630686908821705</v>
      </c>
      <c r="D287" s="22">
        <v>73.476702508960571</v>
      </c>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3">
      <c r="A288" s="17">
        <v>43313</v>
      </c>
      <c r="B288" s="32">
        <v>2901.52</v>
      </c>
      <c r="C288" s="22">
        <f t="shared" si="1"/>
        <v>6.9160559062284692</v>
      </c>
      <c r="D288" s="22">
        <v>43.571428571428569</v>
      </c>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3">
      <c r="A289" s="17">
        <v>43344</v>
      </c>
      <c r="B289" s="32">
        <v>2913.98</v>
      </c>
      <c r="C289" s="22">
        <f t="shared" si="1"/>
        <v>10.341667707990176</v>
      </c>
      <c r="D289" s="22">
        <v>28.113879003558722</v>
      </c>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3">
      <c r="A290" s="17">
        <v>43374</v>
      </c>
      <c r="B290" s="32">
        <v>2711.74</v>
      </c>
      <c r="C290" s="22">
        <f t="shared" si="1"/>
        <v>2.4051660655954228</v>
      </c>
      <c r="D290" s="22">
        <v>65.248226950354606</v>
      </c>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3">
      <c r="A291" s="17">
        <v>43405</v>
      </c>
      <c r="B291" s="32">
        <v>2760.17</v>
      </c>
      <c r="C291" s="22">
        <f t="shared" si="1"/>
        <v>2.0293722992529428</v>
      </c>
      <c r="D291" s="22">
        <v>67.491166077738512</v>
      </c>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3">
      <c r="A292" s="17">
        <v>43435</v>
      </c>
      <c r="B292" s="32">
        <v>2506.85</v>
      </c>
      <c r="C292" s="22">
        <f t="shared" si="1"/>
        <v>-7.7811335469417342</v>
      </c>
      <c r="D292" s="22">
        <v>88.028169014084511</v>
      </c>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3">
      <c r="A293" s="17">
        <v>43466</v>
      </c>
      <c r="B293" s="32">
        <v>2704.1</v>
      </c>
      <c r="C293" s="22">
        <f t="shared" si="1"/>
        <v>-3.9836096424729006</v>
      </c>
      <c r="D293" s="22">
        <v>81.05263157894737</v>
      </c>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3">
      <c r="A294" s="17">
        <v>43497</v>
      </c>
      <c r="B294" s="32">
        <v>2784.49</v>
      </c>
      <c r="C294" s="22">
        <f t="shared" si="1"/>
        <v>-4.0334031817805913</v>
      </c>
      <c r="D294" s="22">
        <v>81.11888111888112</v>
      </c>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3">
      <c r="A295" s="17">
        <v>43525</v>
      </c>
      <c r="B295" s="32">
        <v>2834.4</v>
      </c>
      <c r="C295" s="22">
        <f t="shared" si="1"/>
        <v>-2.7309727589070594</v>
      </c>
      <c r="D295" s="22">
        <v>79.442508710801391</v>
      </c>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3">
      <c r="A296" s="17">
        <v>43556</v>
      </c>
      <c r="B296" s="32">
        <v>2945.83</v>
      </c>
      <c r="C296" s="22">
        <f t="shared" si="1"/>
        <v>8.6324647643210692</v>
      </c>
      <c r="D296" s="22">
        <v>34.027777777777786</v>
      </c>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3">
      <c r="A297" s="17">
        <v>43586</v>
      </c>
      <c r="B297" s="32">
        <v>2752.06</v>
      </c>
      <c r="C297" s="22">
        <f t="shared" si="1"/>
        <v>-0.29382248194858024</v>
      </c>
      <c r="D297" s="22">
        <v>74.048442906574394</v>
      </c>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3">
      <c r="A298" s="17">
        <v>43617</v>
      </c>
      <c r="B298" s="32">
        <v>2941.76</v>
      </c>
      <c r="C298" s="22">
        <f t="shared" si="1"/>
        <v>17.348864112332222</v>
      </c>
      <c r="D298" s="22">
        <v>7.9310344827586192</v>
      </c>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3">
      <c r="A299" s="17">
        <v>43647</v>
      </c>
      <c r="B299" s="32">
        <v>2980.38</v>
      </c>
      <c r="C299" s="22">
        <f t="shared" si="1"/>
        <v>10.217077770792509</v>
      </c>
      <c r="D299" s="22">
        <v>28.865979381443296</v>
      </c>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3">
      <c r="A300" s="17">
        <v>43678</v>
      </c>
      <c r="B300" s="32">
        <v>2926.46</v>
      </c>
      <c r="C300" s="22">
        <f t="shared" si="1"/>
        <v>5.0985997435796238</v>
      </c>
      <c r="D300" s="22">
        <v>50.684931506849317</v>
      </c>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3">
      <c r="A301" s="17">
        <v>43709</v>
      </c>
      <c r="B301" s="32">
        <v>2976.74</v>
      </c>
      <c r="C301" s="22">
        <f t="shared" si="1"/>
        <v>5.0218741179791024</v>
      </c>
      <c r="D301" s="22">
        <v>52.218430034129696</v>
      </c>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3">
      <c r="A302" s="17">
        <v>43739</v>
      </c>
      <c r="B302" s="32">
        <v>3037.56</v>
      </c>
      <c r="C302" s="22">
        <f t="shared" si="1"/>
        <v>3.1138931981818372</v>
      </c>
      <c r="D302" s="22">
        <v>60.884353741496597</v>
      </c>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3">
      <c r="A303" s="17">
        <v>43770</v>
      </c>
      <c r="B303" s="32">
        <v>3140.98</v>
      </c>
      <c r="C303" s="22">
        <f t="shared" si="1"/>
        <v>14.131959332282003</v>
      </c>
      <c r="D303" s="22">
        <v>14.915254237288138</v>
      </c>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3">
      <c r="A304" s="17">
        <v>43800</v>
      </c>
      <c r="B304" s="32">
        <v>3230.78</v>
      </c>
      <c r="C304" s="22">
        <f t="shared" si="1"/>
        <v>9.8247307734145544</v>
      </c>
      <c r="D304" s="22">
        <v>29.729729729729726</v>
      </c>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3">
      <c r="A305" s="17">
        <v>43831</v>
      </c>
      <c r="B305" s="32">
        <v>3225.52</v>
      </c>
      <c r="C305" s="22">
        <f t="shared" si="1"/>
        <v>8.2251256551177985</v>
      </c>
      <c r="D305" s="22">
        <v>37.37373737373737</v>
      </c>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3">
      <c r="A306" s="17">
        <v>43862</v>
      </c>
      <c r="B306" s="32">
        <v>2954.22</v>
      </c>
      <c r="C306" s="22">
        <f t="shared" si="1"/>
        <v>0.94858634664406016</v>
      </c>
      <c r="D306" s="22">
        <v>71.812080536912759</v>
      </c>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3">
      <c r="A307" s="17">
        <v>43891</v>
      </c>
      <c r="B307" s="32">
        <v>2584.59</v>
      </c>
      <c r="C307" s="22">
        <f t="shared" si="1"/>
        <v>-13.173807588166909</v>
      </c>
      <c r="D307" s="22">
        <v>94.648829431438131</v>
      </c>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3">
      <c r="A308" s="17">
        <v>43922</v>
      </c>
      <c r="B308" s="32">
        <v>2912.43</v>
      </c>
      <c r="C308" s="22">
        <f t="shared" si="1"/>
        <v>-4.1194248014854065</v>
      </c>
      <c r="D308" s="22">
        <v>81.666666666666671</v>
      </c>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3">
      <c r="A309" s="17">
        <v>43952</v>
      </c>
      <c r="B309" s="32">
        <v>3044.31</v>
      </c>
      <c r="C309" s="22">
        <f t="shared" si="1"/>
        <v>-3.0777018637495326</v>
      </c>
      <c r="D309" s="22">
        <v>79.734219269102994</v>
      </c>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3">
      <c r="A310" s="17">
        <v>43983</v>
      </c>
      <c r="B310" s="32">
        <v>3100.29</v>
      </c>
      <c r="C310" s="22">
        <f t="shared" si="1"/>
        <v>-4.0389627272671067</v>
      </c>
      <c r="D310" s="22">
        <v>81.456953642384107</v>
      </c>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3">
      <c r="A311" s="17">
        <v>44013</v>
      </c>
      <c r="B311" s="32">
        <v>3271.12</v>
      </c>
      <c r="C311" s="22">
        <f t="shared" si="1"/>
        <v>1.4137255388278451</v>
      </c>
      <c r="D311" s="22">
        <v>69.636963696369634</v>
      </c>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3">
      <c r="A312" s="17">
        <v>44044</v>
      </c>
      <c r="B312" s="32">
        <v>3500.31</v>
      </c>
      <c r="C312" s="22">
        <f t="shared" si="1"/>
        <v>18.485082356764227</v>
      </c>
      <c r="D312" s="22">
        <v>6.9078947368420955</v>
      </c>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3">
      <c r="A313" s="17">
        <v>44075</v>
      </c>
      <c r="B313" s="32">
        <v>3363</v>
      </c>
      <c r="C313" s="22">
        <f t="shared" si="1"/>
        <v>30.117349366824133</v>
      </c>
      <c r="D313" s="22">
        <v>0.65573770491803884</v>
      </c>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3">
      <c r="A314" s="17">
        <v>44105</v>
      </c>
      <c r="B314" s="32">
        <v>3269.96</v>
      </c>
      <c r="C314" s="22">
        <f t="shared" si="1"/>
        <v>12.27600320007692</v>
      </c>
      <c r="D314" s="22">
        <v>21.895424836601308</v>
      </c>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3">
      <c r="A315" s="17">
        <v>44136</v>
      </c>
      <c r="B315" s="32">
        <v>3621.63</v>
      </c>
      <c r="C315" s="22">
        <f t="shared" si="1"/>
        <v>18.963903150467598</v>
      </c>
      <c r="D315" s="22">
        <v>6.5146579804560361</v>
      </c>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3">
      <c r="A316" s="17">
        <v>44166</v>
      </c>
      <c r="B316" s="32">
        <v>3756.07</v>
      </c>
      <c r="C316" s="22">
        <f t="shared" si="1"/>
        <v>21.152214792809708</v>
      </c>
      <c r="D316" s="22">
        <v>4.8701298701298725</v>
      </c>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3">
      <c r="A317" s="17">
        <v>44197</v>
      </c>
      <c r="B317" s="32">
        <v>3714.24</v>
      </c>
      <c r="C317" s="22">
        <f t="shared" si="1"/>
        <v>13.54643058035168</v>
      </c>
      <c r="D317" s="22">
        <v>18.122977346278319</v>
      </c>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3">
      <c r="A318" s="17">
        <v>44228</v>
      </c>
      <c r="B318" s="32">
        <v>3811.15</v>
      </c>
      <c r="C318" s="22">
        <f t="shared" si="1"/>
        <v>8.8803563112981472</v>
      </c>
      <c r="D318" s="22">
        <v>34.193548387096769</v>
      </c>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3">
      <c r="A319" s="17">
        <v>44256</v>
      </c>
      <c r="B319" s="32">
        <v>3972.89</v>
      </c>
      <c r="C319" s="22">
        <f t="shared" si="1"/>
        <v>18.135295866785604</v>
      </c>
      <c r="D319" s="22">
        <v>8.0385852090032159</v>
      </c>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3">
      <c r="A320" s="17">
        <v>44287</v>
      </c>
      <c r="B320" s="32">
        <v>4181.17</v>
      </c>
      <c r="C320" s="22">
        <f t="shared" si="1"/>
        <v>27.866090105077738</v>
      </c>
      <c r="D320" s="22">
        <v>1.2820512820512704</v>
      </c>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3">
      <c r="A321" s="17">
        <v>44317</v>
      </c>
      <c r="B321" s="32">
        <v>4204.1099999999997</v>
      </c>
      <c r="C321" s="22">
        <f t="shared" si="1"/>
        <v>16.083365777288115</v>
      </c>
      <c r="D321" s="22">
        <v>11.821086261980824</v>
      </c>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3">
      <c r="A322" s="17">
        <v>44348</v>
      </c>
      <c r="B322" s="32">
        <v>4297.5</v>
      </c>
      <c r="C322" s="22">
        <f t="shared" si="1"/>
        <v>14.414800576134093</v>
      </c>
      <c r="D322" s="22">
        <v>14.331210191082803</v>
      </c>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3">
      <c r="A323" s="17">
        <v>44378</v>
      </c>
      <c r="B323" s="32">
        <v>4395.26</v>
      </c>
      <c r="C323" s="22">
        <f t="shared" si="1"/>
        <v>18.335379512363243</v>
      </c>
      <c r="D323" s="22">
        <v>8.2539682539682531</v>
      </c>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3">
      <c r="A324" s="17">
        <v>44409</v>
      </c>
      <c r="B324" s="32">
        <v>4522.68</v>
      </c>
      <c r="C324" s="22">
        <f t="shared" si="1"/>
        <v>18.66969287485405</v>
      </c>
      <c r="D324" s="22">
        <v>7.5949367088607573</v>
      </c>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3">
      <c r="A325" s="17">
        <v>44440</v>
      </c>
      <c r="B325" s="32">
        <v>4307.54</v>
      </c>
      <c r="C325" s="22">
        <f t="shared" si="1"/>
        <v>8.4233391813012712</v>
      </c>
      <c r="D325" s="22">
        <v>37.223974763406943</v>
      </c>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3">
      <c r="A326" s="17">
        <v>44470</v>
      </c>
      <c r="B326" s="32">
        <v>4605.38</v>
      </c>
      <c r="C326" s="22">
        <f t="shared" si="1"/>
        <v>10.145724761251037</v>
      </c>
      <c r="D326" s="22">
        <v>31.132075471698116</v>
      </c>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3">
      <c r="A327" s="17">
        <v>44501</v>
      </c>
      <c r="B327" s="32">
        <v>4567</v>
      </c>
      <c r="C327" s="22">
        <f t="shared" si="1"/>
        <v>8.6317912709229851</v>
      </c>
      <c r="D327" s="22">
        <v>36.677115987460816</v>
      </c>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3">
      <c r="A328" s="17">
        <v>44531</v>
      </c>
      <c r="B328" s="32">
        <v>4766.18</v>
      </c>
      <c r="C328" s="22">
        <f t="shared" si="1"/>
        <v>10.905875509016877</v>
      </c>
      <c r="D328" s="22">
        <v>27.1875</v>
      </c>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3">
      <c r="A329" s="17">
        <v>44562</v>
      </c>
      <c r="B329" s="32">
        <v>4515.55</v>
      </c>
      <c r="C329" s="22">
        <f t="shared" si="1"/>
        <v>2.7368119292146531</v>
      </c>
      <c r="D329" s="22">
        <v>63.55140186915888</v>
      </c>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3">
      <c r="A330" s="17">
        <v>44593</v>
      </c>
      <c r="B330" s="32">
        <v>4373.9399999999996</v>
      </c>
      <c r="C330" s="22">
        <f t="shared" si="1"/>
        <v>-3.2887579930483848</v>
      </c>
      <c r="D330" s="22">
        <v>81.055900621118013</v>
      </c>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3">
      <c r="A331" s="17">
        <v>44621</v>
      </c>
      <c r="B331" s="32">
        <v>4530.41</v>
      </c>
      <c r="C331" s="22">
        <f t="shared" si="1"/>
        <v>5.1739507932601878</v>
      </c>
      <c r="D331" s="22">
        <v>51.702786377708975</v>
      </c>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3">
      <c r="A332" s="17">
        <v>44652</v>
      </c>
      <c r="B332" s="32">
        <v>4131.93</v>
      </c>
      <c r="C332" s="22">
        <f t="shared" si="1"/>
        <v>-10.280367743812668</v>
      </c>
      <c r="D332" s="22">
        <v>92.283950617283949</v>
      </c>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3">
      <c r="A333" s="17">
        <v>44682</v>
      </c>
      <c r="B333" s="32">
        <v>4132.1499999999996</v>
      </c>
      <c r="C333" s="22">
        <f t="shared" si="1"/>
        <v>-9.5215677687760092</v>
      </c>
      <c r="D333" s="22">
        <v>91.384615384615387</v>
      </c>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3">
      <c r="A334" s="17">
        <v>44713</v>
      </c>
      <c r="B334" s="32">
        <v>3785.38</v>
      </c>
      <c r="C334" s="22">
        <f t="shared" si="1"/>
        <v>-20.578324780012508</v>
      </c>
      <c r="D334" s="22">
        <v>97.852760736196316</v>
      </c>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3">
      <c r="A335" s="17">
        <v>44743</v>
      </c>
      <c r="B335" s="32">
        <v>4130.29</v>
      </c>
      <c r="C335" s="22">
        <f t="shared" si="1"/>
        <v>-8.5318510480450929</v>
      </c>
      <c r="D335" s="22">
        <v>89.602446483180429</v>
      </c>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3">
      <c r="A336" s="17">
        <v>44774</v>
      </c>
      <c r="B336" s="32">
        <v>3955</v>
      </c>
      <c r="C336" s="22">
        <f t="shared" si="1"/>
        <v>-9.5780920634485067</v>
      </c>
      <c r="D336" s="22">
        <v>91.158536585365852</v>
      </c>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3">
      <c r="A337" s="17">
        <v>44805</v>
      </c>
      <c r="B337" s="32">
        <v>3585.62</v>
      </c>
      <c r="C337" s="22">
        <f t="shared" si="1"/>
        <v>-20.85440390604824</v>
      </c>
      <c r="D337" s="22">
        <v>97.872340425531917</v>
      </c>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3">
      <c r="A338" s="17">
        <v>44835</v>
      </c>
      <c r="B338" s="32">
        <v>3871.98</v>
      </c>
      <c r="C338" s="22">
        <f t="shared" si="1"/>
        <v>-6.2912488836935836</v>
      </c>
      <c r="D338" s="22">
        <v>84.545454545454547</v>
      </c>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3">
      <c r="A339" s="17">
        <v>44866</v>
      </c>
      <c r="B339" s="32">
        <v>4080.11</v>
      </c>
      <c r="C339" s="22">
        <f t="shared" si="1"/>
        <v>-1.259392810038346</v>
      </c>
      <c r="D339" s="22">
        <v>75.830815709969784</v>
      </c>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3">
      <c r="A340" s="17">
        <v>44896</v>
      </c>
      <c r="B340" s="32">
        <v>3839.5</v>
      </c>
      <c r="C340" s="22">
        <f t="shared" si="1"/>
        <v>1.4297111518526513</v>
      </c>
      <c r="D340" s="22">
        <v>69.277108433734938</v>
      </c>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3">
      <c r="A341" s="17">
        <v>44927</v>
      </c>
      <c r="B341" s="32">
        <v>4076.6</v>
      </c>
      <c r="C341" s="22">
        <f t="shared" si="1"/>
        <v>-1.2999087231162958</v>
      </c>
      <c r="D341" s="22">
        <v>76.276276276276278</v>
      </c>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3">
      <c r="A342" s="17">
        <v>44958</v>
      </c>
      <c r="B342" s="32">
        <v>3970.15</v>
      </c>
      <c r="C342" s="22">
        <f t="shared" si="1"/>
        <v>0.38305941845765085</v>
      </c>
      <c r="D342" s="22">
        <v>71.556886227544908</v>
      </c>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3">
      <c r="A343" s="17">
        <v>44986</v>
      </c>
      <c r="B343" s="32">
        <v>4109.3100000000004</v>
      </c>
      <c r="C343" s="22">
        <f t="shared" si="1"/>
        <v>14.605284441742308</v>
      </c>
      <c r="D343" s="22">
        <v>13.432835820895534</v>
      </c>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3">
      <c r="A344" s="17">
        <v>45017</v>
      </c>
      <c r="B344" s="32">
        <v>4169.4799999999996</v>
      </c>
      <c r="C344" s="22">
        <f t="shared" si="1"/>
        <v>7.6834074556170115</v>
      </c>
      <c r="D344" s="22">
        <v>41.071428571428569</v>
      </c>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3">
      <c r="A345" s="17">
        <v>45047</v>
      </c>
      <c r="B345" s="32">
        <v>4179.83</v>
      </c>
      <c r="C345" s="22">
        <f t="shared" si="1"/>
        <v>2.4440517535066406</v>
      </c>
      <c r="D345" s="22">
        <v>63.501483679525222</v>
      </c>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3">
      <c r="A346" s="17">
        <v>45078</v>
      </c>
      <c r="B346" s="32">
        <v>4450.38</v>
      </c>
      <c r="C346" s="22">
        <f t="shared" si="1"/>
        <v>15.91040500065113</v>
      </c>
      <c r="D346" s="22">
        <v>11.834319526627226</v>
      </c>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3">
      <c r="A347" s="17">
        <v>45108</v>
      </c>
      <c r="B347" s="32">
        <v>4588.96</v>
      </c>
      <c r="C347" s="22">
        <f t="shared" si="1"/>
        <v>12.568316734533683</v>
      </c>
      <c r="D347" s="22">
        <v>22.123893805309734</v>
      </c>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3">
      <c r="A348" s="17">
        <v>45139</v>
      </c>
      <c r="B348" s="32">
        <v>4507.66</v>
      </c>
      <c r="C348" s="22">
        <f t="shared" si="1"/>
        <v>13.538783169401654</v>
      </c>
      <c r="D348" s="22">
        <v>19.117647058823522</v>
      </c>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3">
      <c r="A349" s="17">
        <v>45170</v>
      </c>
      <c r="B349" s="32">
        <v>4288.05</v>
      </c>
      <c r="C349" s="22">
        <f t="shared" si="1"/>
        <v>4.3496353402395966</v>
      </c>
      <c r="D349" s="22">
        <v>57.184750733137832</v>
      </c>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3">
      <c r="A350" s="17">
        <v>45200</v>
      </c>
      <c r="B350" s="32">
        <v>4193.8</v>
      </c>
      <c r="C350" s="22">
        <f t="shared" si="1"/>
        <v>0.58328616518128451</v>
      </c>
      <c r="D350" s="22">
        <v>71.637426900584799</v>
      </c>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3">
      <c r="A351" s="17">
        <v>45231</v>
      </c>
      <c r="B351" s="32">
        <v>4567.8</v>
      </c>
      <c r="C351" s="22">
        <f t="shared" si="1"/>
        <v>9.2819564432046349</v>
      </c>
      <c r="D351" s="22">
        <v>32.653061224489804</v>
      </c>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3">
      <c r="A352" s="17">
        <v>45261</v>
      </c>
      <c r="B352" s="32">
        <v>4769.83</v>
      </c>
      <c r="C352" s="22">
        <f t="shared" si="1"/>
        <v>7.1780387292770467</v>
      </c>
      <c r="D352" s="22">
        <v>43.313953488372093</v>
      </c>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3">
      <c r="A353" s="17">
        <v>45292</v>
      </c>
      <c r="B353" s="32">
        <v>4845.6499999999996</v>
      </c>
      <c r="C353" s="22">
        <f t="shared" si="1"/>
        <v>5.5936421324221524</v>
      </c>
      <c r="D353" s="22">
        <v>48.985507246376812</v>
      </c>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3">
      <c r="A354" s="17">
        <v>45323</v>
      </c>
      <c r="B354" s="32">
        <v>5096.2700000000004</v>
      </c>
      <c r="C354" s="22">
        <f t="shared" si="1"/>
        <v>13.057994613613285</v>
      </c>
      <c r="D354" s="22">
        <v>20.809248554913296</v>
      </c>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3">
      <c r="A355" s="17">
        <v>45352</v>
      </c>
      <c r="B355" s="32">
        <v>5254.35</v>
      </c>
      <c r="C355" s="22">
        <f t="shared" si="1"/>
        <v>22.53471857837479</v>
      </c>
      <c r="D355" s="22">
        <v>2.8818443804034501</v>
      </c>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3">
      <c r="A356" s="17">
        <v>45383</v>
      </c>
      <c r="B356" s="32">
        <v>5035.6899999999996</v>
      </c>
      <c r="C356" s="22">
        <f t="shared" si="1"/>
        <v>20.074633983499435</v>
      </c>
      <c r="D356" s="22">
        <v>5.1724137931034448</v>
      </c>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3">
      <c r="A357" s="17">
        <v>45413</v>
      </c>
      <c r="B357" s="32">
        <v>5277.51</v>
      </c>
      <c r="C357" s="22">
        <f t="shared" si="1"/>
        <v>15.537238933403389</v>
      </c>
      <c r="D357" s="22">
        <v>12.607449856733524</v>
      </c>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3">
      <c r="A358" s="17">
        <v>45444</v>
      </c>
      <c r="B358" s="32">
        <v>5460.48</v>
      </c>
      <c r="C358" s="22">
        <f t="shared" si="1"/>
        <v>14.479551682135416</v>
      </c>
      <c r="D358" s="22">
        <v>14.857142857142861</v>
      </c>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3">
      <c r="A359" s="17">
        <v>45474</v>
      </c>
      <c r="B359" s="32">
        <v>5522.3</v>
      </c>
      <c r="C359" s="22">
        <f t="shared" si="1"/>
        <v>13.964070867685463</v>
      </c>
      <c r="D359" s="22">
        <v>17.948717948717956</v>
      </c>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3">
      <c r="A360" s="17">
        <v>45505</v>
      </c>
      <c r="B360" s="32">
        <v>5648.4</v>
      </c>
      <c r="C360" s="22">
        <f t="shared" si="1"/>
        <v>10.834002123121403</v>
      </c>
      <c r="D360" s="22">
        <v>27.840909090909093</v>
      </c>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3">
      <c r="A361" s="17">
        <v>45536</v>
      </c>
      <c r="B361" s="32">
        <v>5762.48</v>
      </c>
      <c r="C361" s="22">
        <f t="shared" si="1"/>
        <v>9.6706538391998844</v>
      </c>
      <c r="D361" s="22">
        <v>33.427762039660053</v>
      </c>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3">
      <c r="A362" s="17">
        <v>45566</v>
      </c>
      <c r="B362" s="32">
        <v>5705.45</v>
      </c>
      <c r="C362" s="22">
        <f t="shared" si="1"/>
        <v>13.300262724671303</v>
      </c>
      <c r="D362" s="22">
        <v>20.33898305084746</v>
      </c>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3">
      <c r="A363" s="17">
        <v>45597</v>
      </c>
      <c r="B363" s="32">
        <v>6032.38</v>
      </c>
      <c r="C363" s="22">
        <f t="shared" si="1"/>
        <v>14.303525715725783</v>
      </c>
      <c r="D363" s="22">
        <v>15.774647887323951</v>
      </c>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3">
      <c r="A364" s="17">
        <v>45627</v>
      </c>
      <c r="B364" s="32">
        <v>5881.63</v>
      </c>
      <c r="C364" s="22">
        <f t="shared" si="1"/>
        <v>7.7126919245194676</v>
      </c>
      <c r="D364" s="22">
        <v>42.415730337078649</v>
      </c>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3">
      <c r="A365" s="17">
        <v>45658</v>
      </c>
      <c r="B365" s="32">
        <v>6040.53</v>
      </c>
      <c r="C365" s="22">
        <f t="shared" si="1"/>
        <v>9.38431450663672</v>
      </c>
      <c r="D365" s="22">
        <v>34.173669467787121</v>
      </c>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3">
      <c r="A366" s="17">
        <v>45689</v>
      </c>
      <c r="B366" s="32">
        <v>5954.5</v>
      </c>
      <c r="C366" s="22">
        <f t="shared" si="1"/>
        <v>5.4192337653140781</v>
      </c>
      <c r="D366" s="22">
        <v>51.117318435754186</v>
      </c>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3">
      <c r="A367" s="17">
        <v>45717</v>
      </c>
      <c r="B367" s="32">
        <v>5611.85</v>
      </c>
      <c r="C367" s="22">
        <f t="shared" si="1"/>
        <v>-2.6139787036137081</v>
      </c>
      <c r="D367" s="22">
        <v>79.944289693593319</v>
      </c>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3">
      <c r="A368" s="17">
        <v>45748</v>
      </c>
      <c r="B368" s="32">
        <v>5569.06</v>
      </c>
      <c r="C368" s="22">
        <f t="shared" si="1"/>
        <v>-2.3905213436275741</v>
      </c>
      <c r="D368" s="22">
        <v>79.166666666666657</v>
      </c>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3">
      <c r="A369" s="17">
        <v>45778</v>
      </c>
      <c r="B369" s="32">
        <v>5911.69</v>
      </c>
      <c r="C369" s="22">
        <f t="shared" si="1"/>
        <v>-2.0007028734927261</v>
      </c>
      <c r="D369" s="22">
        <v>78.116343490304715</v>
      </c>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3">
      <c r="A370" s="17">
        <v>45809</v>
      </c>
      <c r="B370" s="32">
        <v>6204.95</v>
      </c>
      <c r="C370" s="22">
        <f t="shared" si="1"/>
        <v>5.4971155955066831</v>
      </c>
      <c r="D370" s="22">
        <v>50.276243093922652</v>
      </c>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3">
      <c r="A371" s="17">
        <v>45839</v>
      </c>
      <c r="B371" s="32">
        <v>6339.39</v>
      </c>
      <c r="C371" s="22">
        <f t="shared" si="1"/>
        <v>4.9475791031581764</v>
      </c>
      <c r="D371" s="22">
        <v>54.820936639118457</v>
      </c>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3">
      <c r="A372" s="17"/>
      <c r="B372" s="32"/>
      <c r="C372" s="22"/>
      <c r="D372" s="2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3">
      <c r="C373" s="22"/>
      <c r="D373" s="2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3">
      <c r="B374" s="12"/>
      <c r="C374" s="22"/>
      <c r="D374" s="2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3">
      <c r="B375" s="12"/>
      <c r="C375" s="22"/>
      <c r="D375" s="2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3">
      <c r="B376" s="12"/>
      <c r="C376" s="22"/>
      <c r="D376" s="2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3">
      <c r="B377" s="12"/>
      <c r="C377" s="22"/>
      <c r="D377" s="2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3">
      <c r="B378" s="12"/>
      <c r="C378" s="22"/>
      <c r="D378" s="2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3">
      <c r="B379" s="12"/>
      <c r="C379" s="22"/>
      <c r="D379" s="2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3">
      <c r="B380" s="12"/>
      <c r="C380" s="22"/>
      <c r="D380" s="2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3">
      <c r="B381" s="12"/>
      <c r="C381" s="22"/>
      <c r="D381" s="2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3">
      <c r="B382" s="12"/>
      <c r="C382" s="22"/>
      <c r="D382" s="2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3">
      <c r="B383" s="12"/>
      <c r="C383" s="22"/>
      <c r="D383" s="2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3">
      <c r="B384" s="12"/>
      <c r="C384" s="22"/>
      <c r="D384" s="2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2:26" ht="13">
      <c r="B385" s="12"/>
      <c r="C385" s="22"/>
      <c r="D385" s="2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2:26" ht="13">
      <c r="B386" s="12"/>
      <c r="C386" s="22"/>
      <c r="D386" s="2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2:26" ht="13">
      <c r="B387" s="12"/>
      <c r="C387" s="22"/>
      <c r="D387" s="2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2:26" ht="13">
      <c r="B388" s="12"/>
      <c r="C388" s="22"/>
      <c r="D388" s="2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2:26" ht="13">
      <c r="B389" s="12"/>
      <c r="C389" s="22"/>
      <c r="D389" s="2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2:26" ht="13">
      <c r="B390" s="12"/>
      <c r="C390" s="22"/>
      <c r="D390" s="2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2:26" ht="13">
      <c r="B391" s="12"/>
      <c r="C391" s="22"/>
      <c r="D391" s="2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2:26" ht="13">
      <c r="B392" s="12"/>
      <c r="C392" s="22"/>
      <c r="D392" s="2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2:26" ht="13">
      <c r="B393" s="12"/>
      <c r="C393" s="22"/>
      <c r="D393" s="2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2:26" ht="13">
      <c r="B394" s="12"/>
      <c r="C394" s="22"/>
      <c r="D394" s="2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2:26" ht="13">
      <c r="B395" s="12"/>
      <c r="C395" s="22"/>
      <c r="D395" s="2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2:26" ht="13">
      <c r="B396" s="12"/>
      <c r="C396" s="22"/>
      <c r="D396" s="2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2:26" ht="13">
      <c r="B397" s="12"/>
      <c r="C397" s="22"/>
      <c r="D397" s="2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2:26" ht="13">
      <c r="B398" s="12"/>
      <c r="C398" s="22"/>
      <c r="D398" s="2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2:26" ht="13">
      <c r="B399" s="12"/>
      <c r="C399" s="22"/>
      <c r="D399" s="2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2:26" ht="13">
      <c r="B400" s="12"/>
      <c r="C400" s="22"/>
      <c r="D400" s="2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2:26" ht="13">
      <c r="B401" s="12"/>
      <c r="C401" s="22"/>
      <c r="D401" s="2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2:26" ht="13">
      <c r="B402" s="12"/>
      <c r="C402" s="22"/>
      <c r="D402" s="2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2:26" ht="13">
      <c r="B403" s="12"/>
      <c r="C403" s="22"/>
      <c r="D403" s="2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2:26" ht="13">
      <c r="B404" s="12"/>
      <c r="C404" s="22"/>
      <c r="D404" s="2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2:26" ht="13">
      <c r="B405" s="12"/>
      <c r="C405" s="22"/>
      <c r="D405" s="2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2:26" ht="13">
      <c r="B406" s="12"/>
      <c r="C406" s="22"/>
      <c r="D406" s="2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2:26" ht="13">
      <c r="B407" s="12"/>
      <c r="C407" s="22"/>
      <c r="D407" s="2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2:26" ht="13">
      <c r="B408" s="12"/>
      <c r="C408" s="22"/>
      <c r="D408" s="2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2:26" ht="13">
      <c r="B409" s="12"/>
      <c r="C409" s="22"/>
      <c r="D409" s="2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2:26" ht="13">
      <c r="B410" s="12"/>
      <c r="C410" s="22"/>
      <c r="D410" s="2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2:26" ht="13">
      <c r="B411" s="12"/>
      <c r="C411" s="22"/>
      <c r="D411" s="2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2:26" ht="13">
      <c r="B412" s="12"/>
      <c r="C412" s="22"/>
      <c r="D412" s="2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2:26" ht="13">
      <c r="B413" s="12"/>
      <c r="C413" s="22"/>
      <c r="D413" s="2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2:26" ht="13">
      <c r="B414" s="12"/>
      <c r="C414" s="22"/>
      <c r="D414" s="2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2:26" ht="13">
      <c r="B415" s="12"/>
      <c r="C415" s="22"/>
      <c r="D415" s="2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2:26" ht="13">
      <c r="B416" s="12"/>
      <c r="C416" s="22"/>
      <c r="D416" s="2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2:26" ht="13">
      <c r="B417" s="12"/>
      <c r="C417" s="22"/>
      <c r="D417" s="2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2:26" ht="13">
      <c r="B418" s="12"/>
      <c r="C418" s="22"/>
      <c r="D418" s="2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2:26" ht="13">
      <c r="B419" s="12"/>
      <c r="C419" s="22"/>
      <c r="D419" s="2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2:26" ht="13">
      <c r="B420" s="12"/>
      <c r="C420" s="22"/>
      <c r="D420" s="2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2:26" ht="13">
      <c r="B421" s="12"/>
      <c r="C421" s="22"/>
      <c r="D421" s="2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2:26" ht="13">
      <c r="B422" s="12"/>
      <c r="C422" s="22"/>
      <c r="D422" s="2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2:26" ht="13">
      <c r="B423" s="12"/>
      <c r="C423" s="22"/>
      <c r="D423" s="2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2:26" ht="13">
      <c r="B424" s="12"/>
      <c r="C424" s="22"/>
      <c r="D424" s="2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2:26" ht="13">
      <c r="B425" s="12"/>
      <c r="C425" s="22"/>
      <c r="D425" s="2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2:26" ht="13">
      <c r="B426" s="12"/>
      <c r="C426" s="22"/>
      <c r="D426" s="2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2:26" ht="13">
      <c r="B427" s="12"/>
      <c r="C427" s="22"/>
      <c r="D427" s="2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2:26" ht="13">
      <c r="B428" s="12"/>
      <c r="C428" s="22"/>
      <c r="D428" s="2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2:26" ht="13">
      <c r="B429" s="12"/>
      <c r="C429" s="22"/>
      <c r="D429" s="2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2:26" ht="13">
      <c r="B430" s="12"/>
      <c r="C430" s="22"/>
      <c r="D430" s="2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2:26" ht="13">
      <c r="B431" s="12"/>
      <c r="C431" s="22"/>
      <c r="D431" s="2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2:26" ht="13">
      <c r="B432" s="12"/>
      <c r="C432" s="22"/>
      <c r="D432" s="2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2:26" ht="13">
      <c r="B433" s="12"/>
      <c r="C433" s="22"/>
      <c r="D433" s="2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2:26" ht="13">
      <c r="B434" s="12"/>
      <c r="C434" s="22"/>
      <c r="D434" s="2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2:26" ht="13">
      <c r="B435" s="12"/>
      <c r="C435" s="22"/>
      <c r="D435" s="2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2:26" ht="13">
      <c r="B436" s="12"/>
      <c r="C436" s="22"/>
      <c r="D436" s="2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2:26" ht="13">
      <c r="B437" s="12"/>
      <c r="C437" s="22"/>
      <c r="D437" s="2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2:26" ht="13">
      <c r="B438" s="12"/>
      <c r="C438" s="22"/>
      <c r="D438" s="2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2:26" ht="13">
      <c r="B439" s="12"/>
      <c r="C439" s="22"/>
      <c r="D439" s="2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2:26" ht="13">
      <c r="B440" s="12"/>
      <c r="C440" s="22"/>
      <c r="D440" s="2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2:26" ht="13">
      <c r="B441" s="12"/>
      <c r="C441" s="22"/>
      <c r="D441" s="2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2:26" ht="13">
      <c r="B442" s="12"/>
      <c r="C442" s="22"/>
      <c r="D442" s="2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2:26" ht="13">
      <c r="B443" s="12"/>
      <c r="C443" s="22"/>
      <c r="D443" s="2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2:26" ht="13">
      <c r="B444" s="12"/>
      <c r="C444" s="22"/>
      <c r="D444" s="2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2:26" ht="13">
      <c r="B445" s="12"/>
      <c r="C445" s="22"/>
      <c r="D445" s="2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2:26" ht="13">
      <c r="B446" s="12"/>
      <c r="C446" s="22"/>
      <c r="D446" s="2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2:26" ht="13">
      <c r="B447" s="12"/>
      <c r="C447" s="22"/>
      <c r="D447" s="2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2:26" ht="13">
      <c r="B448" s="12"/>
      <c r="C448" s="22"/>
      <c r="D448" s="2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2:26" ht="13">
      <c r="B449" s="12"/>
      <c r="C449" s="22"/>
      <c r="D449" s="2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2:26" ht="13">
      <c r="B450" s="12"/>
      <c r="C450" s="22"/>
      <c r="D450" s="2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2:26" ht="13">
      <c r="B451" s="12"/>
      <c r="C451" s="22"/>
      <c r="D451" s="2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2:26" ht="13">
      <c r="B452" s="12"/>
      <c r="C452" s="22"/>
      <c r="D452" s="2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2:26" ht="13">
      <c r="B453" s="12"/>
      <c r="C453" s="22"/>
      <c r="D453" s="2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2:26" ht="13">
      <c r="B454" s="12"/>
      <c r="C454" s="22"/>
      <c r="D454" s="2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2:26" ht="13">
      <c r="B455" s="12"/>
      <c r="C455" s="22"/>
      <c r="D455" s="2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2:26" ht="13">
      <c r="B456" s="12"/>
      <c r="C456" s="22"/>
      <c r="D456" s="2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2:26" ht="13">
      <c r="B457" s="12"/>
      <c r="C457" s="22"/>
      <c r="D457" s="2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2:26" ht="13">
      <c r="B458" s="12"/>
      <c r="C458" s="22"/>
      <c r="D458" s="2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2:26" ht="13">
      <c r="B459" s="12"/>
      <c r="C459" s="22"/>
      <c r="D459" s="2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2:26" ht="13">
      <c r="B460" s="12"/>
      <c r="C460" s="22"/>
      <c r="D460" s="2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2:26" ht="13">
      <c r="B461" s="12"/>
      <c r="C461" s="22"/>
      <c r="D461" s="2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2:26" ht="13">
      <c r="B462" s="12"/>
      <c r="C462" s="22"/>
      <c r="D462" s="2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2:26" ht="13">
      <c r="B463" s="12"/>
      <c r="C463" s="22"/>
      <c r="D463" s="2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2:26" ht="13">
      <c r="B464" s="12"/>
      <c r="C464" s="22"/>
      <c r="D464" s="2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2:26" ht="13">
      <c r="B465" s="12"/>
      <c r="C465" s="22"/>
      <c r="D465" s="2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2:26" ht="13">
      <c r="B466" s="12"/>
      <c r="C466" s="22"/>
      <c r="D466" s="2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2:26" ht="13">
      <c r="B467" s="12"/>
      <c r="C467" s="22"/>
      <c r="D467" s="2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2:26" ht="13">
      <c r="B468" s="12"/>
      <c r="C468" s="22"/>
      <c r="D468" s="2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2:26" ht="13">
      <c r="B469" s="12"/>
      <c r="C469" s="22"/>
      <c r="D469" s="2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2:26" ht="13">
      <c r="B470" s="12"/>
      <c r="C470" s="22"/>
      <c r="D470" s="2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2:26" ht="13">
      <c r="B471" s="12"/>
      <c r="C471" s="22"/>
      <c r="D471" s="2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2:26" ht="13">
      <c r="B472" s="12"/>
      <c r="C472" s="22"/>
      <c r="D472" s="2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2:26" ht="13">
      <c r="B473" s="12"/>
      <c r="C473" s="22"/>
      <c r="D473" s="2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2:26" ht="13">
      <c r="B474" s="12"/>
      <c r="C474" s="22"/>
      <c r="D474" s="2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2:26" ht="13">
      <c r="B475" s="12"/>
      <c r="C475" s="22"/>
      <c r="D475" s="2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2:26" ht="13">
      <c r="B476" s="12"/>
      <c r="C476" s="22"/>
      <c r="D476" s="2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2:26" ht="13">
      <c r="B477" s="12"/>
      <c r="C477" s="22"/>
      <c r="D477" s="2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2:26" ht="13">
      <c r="B478" s="12"/>
      <c r="C478" s="22"/>
      <c r="D478" s="2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2:26" ht="13">
      <c r="B479" s="12"/>
      <c r="C479" s="22"/>
      <c r="D479" s="2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2:26" ht="13">
      <c r="B480" s="12"/>
      <c r="C480" s="22"/>
      <c r="D480" s="2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2:26" ht="13">
      <c r="B481" s="12"/>
      <c r="C481" s="22"/>
      <c r="D481" s="2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2:26" ht="13">
      <c r="B482" s="12"/>
      <c r="C482" s="22"/>
      <c r="D482" s="2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2:26" ht="13">
      <c r="B483" s="12"/>
      <c r="C483" s="22"/>
      <c r="D483" s="2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2:26" ht="13">
      <c r="B484" s="12"/>
      <c r="C484" s="22"/>
      <c r="D484" s="2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2:26" ht="13">
      <c r="B485" s="12"/>
      <c r="C485" s="22"/>
      <c r="D485" s="2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2:26" ht="13">
      <c r="B486" s="12"/>
      <c r="C486" s="22"/>
      <c r="D486" s="2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2:26" ht="13">
      <c r="B487" s="12"/>
      <c r="C487" s="22"/>
      <c r="D487" s="2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2:26" ht="13">
      <c r="B488" s="12"/>
      <c r="C488" s="22"/>
      <c r="D488" s="2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2:26" ht="13">
      <c r="B489" s="12"/>
      <c r="C489" s="22"/>
      <c r="D489" s="2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2:26" ht="13">
      <c r="B490" s="12"/>
      <c r="C490" s="22"/>
      <c r="D490" s="2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2:26" ht="13">
      <c r="B491" s="12"/>
      <c r="C491" s="22"/>
      <c r="D491" s="2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2:26" ht="13">
      <c r="B492" s="12"/>
      <c r="C492" s="22"/>
      <c r="D492" s="2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2:26" ht="13">
      <c r="B493" s="12"/>
      <c r="C493" s="22"/>
      <c r="D493" s="2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2:26" ht="13">
      <c r="B494" s="12"/>
      <c r="C494" s="22"/>
      <c r="D494" s="2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2:26" ht="13">
      <c r="B495" s="12"/>
      <c r="C495" s="22"/>
      <c r="D495" s="2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2:26" ht="13">
      <c r="B496" s="12"/>
      <c r="C496" s="22"/>
      <c r="D496" s="2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2:26" ht="13">
      <c r="B497" s="12"/>
      <c r="C497" s="22"/>
      <c r="D497" s="2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2:26" ht="13">
      <c r="B498" s="12"/>
      <c r="C498" s="22"/>
      <c r="D498" s="2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2:26" ht="13">
      <c r="B499" s="12"/>
      <c r="C499" s="22"/>
      <c r="D499" s="2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2:26" ht="13">
      <c r="B500" s="12"/>
      <c r="C500" s="22"/>
      <c r="D500" s="2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2:26" ht="13">
      <c r="B501" s="12"/>
      <c r="C501" s="22"/>
      <c r="D501" s="2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2:26" ht="13">
      <c r="B502" s="12"/>
      <c r="C502" s="22"/>
      <c r="D502" s="2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2:26" ht="13">
      <c r="B503" s="12"/>
      <c r="C503" s="22"/>
      <c r="D503" s="2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2:26" ht="13">
      <c r="B504" s="12"/>
      <c r="C504" s="22"/>
      <c r="D504" s="2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2:26" ht="13">
      <c r="B505" s="12"/>
      <c r="C505" s="22"/>
      <c r="D505" s="2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2:26" ht="13">
      <c r="B506" s="12"/>
      <c r="C506" s="22"/>
      <c r="D506" s="2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2:26" ht="13">
      <c r="B507" s="12"/>
      <c r="C507" s="22"/>
      <c r="D507" s="2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2:26" ht="13">
      <c r="B508" s="12"/>
      <c r="C508" s="22"/>
      <c r="D508" s="2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2:26" ht="13">
      <c r="B509" s="12"/>
      <c r="C509" s="22"/>
      <c r="D509" s="2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2:26" ht="13">
      <c r="B510" s="12"/>
      <c r="C510" s="22"/>
      <c r="D510" s="2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2:26" ht="13">
      <c r="B511" s="12"/>
      <c r="C511" s="22"/>
      <c r="D511" s="2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2:26" ht="13">
      <c r="B512" s="12"/>
      <c r="C512" s="22"/>
      <c r="D512" s="2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2:26" ht="13">
      <c r="B513" s="12"/>
      <c r="C513" s="22"/>
      <c r="D513" s="2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2:26" ht="13">
      <c r="B514" s="12"/>
      <c r="C514" s="22"/>
      <c r="D514" s="2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2:26" ht="13">
      <c r="B515" s="12"/>
      <c r="C515" s="22"/>
      <c r="D515" s="2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2:26" ht="13">
      <c r="B516" s="12"/>
      <c r="C516" s="22"/>
      <c r="D516" s="2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2:26" ht="13">
      <c r="B517" s="12"/>
      <c r="C517" s="22"/>
      <c r="D517" s="2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2:26" ht="13">
      <c r="B518" s="12"/>
      <c r="C518" s="22"/>
      <c r="D518" s="2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2:26" ht="13">
      <c r="B519" s="12"/>
      <c r="C519" s="22"/>
      <c r="D519" s="2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2:26" ht="13">
      <c r="B520" s="12"/>
      <c r="C520" s="22"/>
      <c r="D520" s="2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2:26" ht="13">
      <c r="B521" s="12"/>
      <c r="C521" s="22"/>
      <c r="D521" s="2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2:26" ht="13">
      <c r="B522" s="12"/>
      <c r="C522" s="22"/>
      <c r="D522" s="2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2:26" ht="13">
      <c r="B523" s="12"/>
      <c r="C523" s="22"/>
      <c r="D523" s="2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2:26" ht="13">
      <c r="B524" s="12"/>
      <c r="C524" s="22"/>
      <c r="D524" s="2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2:26" ht="13">
      <c r="B525" s="12"/>
      <c r="C525" s="22"/>
      <c r="D525" s="2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2:26" ht="13">
      <c r="B526" s="12"/>
      <c r="C526" s="22"/>
      <c r="D526" s="2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2:26" ht="13">
      <c r="B527" s="12"/>
      <c r="C527" s="22"/>
      <c r="D527" s="2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2:26" ht="13">
      <c r="B528" s="12"/>
      <c r="C528" s="22"/>
      <c r="D528" s="2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2:26" ht="13">
      <c r="B529" s="12"/>
      <c r="C529" s="22"/>
      <c r="D529" s="2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2:26" ht="13">
      <c r="B530" s="12"/>
      <c r="C530" s="22"/>
      <c r="D530" s="2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2:26" ht="13">
      <c r="B531" s="12"/>
      <c r="C531" s="22"/>
      <c r="D531" s="2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2:26" ht="13">
      <c r="B532" s="12"/>
      <c r="C532" s="22"/>
      <c r="D532" s="2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2:26" ht="13">
      <c r="B533" s="12"/>
      <c r="C533" s="22"/>
      <c r="D533" s="2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2:26" ht="13">
      <c r="B534" s="12"/>
      <c r="C534" s="22"/>
      <c r="D534" s="2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2:26" ht="13">
      <c r="B535" s="12"/>
      <c r="C535" s="22"/>
      <c r="D535" s="2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2:26" ht="13">
      <c r="B536" s="12"/>
      <c r="C536" s="22"/>
      <c r="D536" s="2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2:26" ht="13">
      <c r="B537" s="12"/>
      <c r="C537" s="22"/>
      <c r="D537" s="2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2:26" ht="13">
      <c r="B538" s="12"/>
      <c r="C538" s="22"/>
      <c r="D538" s="2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2:26" ht="13">
      <c r="B539" s="12"/>
      <c r="C539" s="22"/>
      <c r="D539" s="2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2:26" ht="13">
      <c r="B540" s="12"/>
      <c r="C540" s="22"/>
      <c r="D540" s="2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2:26" ht="13">
      <c r="B541" s="12"/>
      <c r="C541" s="22"/>
      <c r="D541" s="2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2:26" ht="13">
      <c r="B542" s="12"/>
      <c r="C542" s="22"/>
      <c r="D542" s="2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2:26" ht="13">
      <c r="B543" s="12"/>
      <c r="C543" s="22"/>
      <c r="D543" s="2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2:26" ht="13">
      <c r="B544" s="12"/>
      <c r="C544" s="22"/>
      <c r="D544" s="2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2:26" ht="13">
      <c r="B545" s="12"/>
      <c r="C545" s="22"/>
      <c r="D545" s="2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2:26" ht="13">
      <c r="B546" s="12"/>
      <c r="C546" s="22"/>
      <c r="D546" s="2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2:26" ht="13">
      <c r="B547" s="12"/>
      <c r="C547" s="22"/>
      <c r="D547" s="2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2:26" ht="13">
      <c r="B548" s="12"/>
      <c r="C548" s="22"/>
      <c r="D548" s="2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2:26" ht="13">
      <c r="B549" s="12"/>
      <c r="C549" s="22"/>
      <c r="D549" s="2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2:26" ht="13">
      <c r="B550" s="12"/>
      <c r="C550" s="22"/>
      <c r="D550" s="2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2:26" ht="13">
      <c r="B551" s="12"/>
      <c r="C551" s="22"/>
      <c r="D551" s="2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2:26" ht="13">
      <c r="B552" s="12"/>
      <c r="C552" s="22"/>
      <c r="D552" s="2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2:26" ht="13">
      <c r="B553" s="12"/>
      <c r="C553" s="22"/>
      <c r="D553" s="2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2:26" ht="13">
      <c r="B554" s="12"/>
      <c r="C554" s="22"/>
      <c r="D554" s="2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2:26" ht="13">
      <c r="B555" s="12"/>
      <c r="C555" s="22"/>
      <c r="D555" s="2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2:26" ht="13">
      <c r="B556" s="12"/>
      <c r="C556" s="22"/>
      <c r="D556" s="2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2:26" ht="13">
      <c r="B557" s="12"/>
      <c r="C557" s="22"/>
      <c r="D557" s="2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2:26" ht="13">
      <c r="B558" s="12"/>
      <c r="C558" s="22"/>
      <c r="D558" s="2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2:26" ht="13">
      <c r="B559" s="12"/>
      <c r="C559" s="22"/>
      <c r="D559" s="2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2:26" ht="13">
      <c r="B560" s="12"/>
      <c r="C560" s="22"/>
      <c r="D560" s="2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2:26" ht="13">
      <c r="B561" s="12"/>
      <c r="C561" s="22"/>
      <c r="D561" s="2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2:26" ht="13">
      <c r="B562" s="12"/>
      <c r="C562" s="22"/>
      <c r="D562" s="2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2:26" ht="13">
      <c r="B563" s="12"/>
      <c r="C563" s="22"/>
      <c r="D563" s="2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2:26" ht="13">
      <c r="B564" s="12"/>
      <c r="C564" s="22"/>
      <c r="D564" s="2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2:26" ht="13">
      <c r="B565" s="12"/>
      <c r="C565" s="22"/>
      <c r="D565" s="2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2:26" ht="13">
      <c r="B566" s="12"/>
      <c r="C566" s="22"/>
      <c r="D566" s="2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2:26" ht="13">
      <c r="B567" s="12"/>
      <c r="C567" s="22"/>
      <c r="D567" s="2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2:26" ht="13">
      <c r="B568" s="12"/>
      <c r="C568" s="22"/>
      <c r="D568" s="2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2:26" ht="13">
      <c r="B569" s="12"/>
      <c r="C569" s="22"/>
      <c r="D569" s="2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2:26" ht="13">
      <c r="B570" s="12"/>
      <c r="C570" s="22"/>
      <c r="D570" s="2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2:26" ht="13">
      <c r="B571" s="12"/>
      <c r="C571" s="22"/>
      <c r="D571" s="2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2:26" ht="13">
      <c r="B572" s="12"/>
      <c r="C572" s="22"/>
      <c r="D572" s="2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2:26" ht="13">
      <c r="B573" s="12"/>
      <c r="C573" s="22"/>
      <c r="D573" s="2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2:26" ht="13">
      <c r="B574" s="12"/>
      <c r="C574" s="22"/>
      <c r="D574" s="2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2:26" ht="13">
      <c r="B575" s="12"/>
      <c r="C575" s="22"/>
      <c r="D575" s="2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2:26" ht="13">
      <c r="B576" s="12"/>
      <c r="C576" s="22"/>
      <c r="D576" s="2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2:26" ht="13">
      <c r="B577" s="12"/>
      <c r="C577" s="22"/>
      <c r="D577" s="2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2:26" ht="13">
      <c r="B578" s="12"/>
      <c r="C578" s="22"/>
      <c r="D578" s="2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2:26" ht="13">
      <c r="B579" s="12"/>
      <c r="C579" s="22"/>
      <c r="D579" s="2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2:26" ht="13">
      <c r="B580" s="12"/>
      <c r="C580" s="22"/>
      <c r="D580" s="2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2:26" ht="13">
      <c r="B581" s="12"/>
      <c r="C581" s="22"/>
      <c r="D581" s="2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2:26" ht="13">
      <c r="B582" s="12"/>
      <c r="C582" s="22"/>
      <c r="D582" s="2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2:26" ht="13">
      <c r="B583" s="12"/>
      <c r="C583" s="22"/>
      <c r="D583" s="2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2:26" ht="13">
      <c r="B584" s="12"/>
      <c r="C584" s="22"/>
      <c r="D584" s="2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2:26" ht="13">
      <c r="B585" s="12"/>
      <c r="C585" s="22"/>
      <c r="D585" s="2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2:26" ht="13">
      <c r="B586" s="12"/>
      <c r="C586" s="22"/>
      <c r="D586" s="2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2:26" ht="13">
      <c r="B587" s="12"/>
      <c r="C587" s="22"/>
      <c r="D587" s="2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2:26" ht="13">
      <c r="B588" s="12"/>
      <c r="C588" s="22"/>
      <c r="D588" s="2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2:26" ht="13">
      <c r="B589" s="12"/>
      <c r="C589" s="22"/>
      <c r="D589" s="2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2:26" ht="13">
      <c r="B590" s="12"/>
      <c r="C590" s="22"/>
      <c r="D590" s="2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2:26" ht="13">
      <c r="B591" s="12"/>
      <c r="C591" s="22"/>
      <c r="D591" s="2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2:26" ht="13">
      <c r="B592" s="12"/>
      <c r="C592" s="22"/>
      <c r="D592" s="2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2:26" ht="13">
      <c r="B593" s="12"/>
      <c r="C593" s="22"/>
      <c r="D593" s="2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2:26" ht="13">
      <c r="B594" s="12"/>
      <c r="C594" s="22"/>
      <c r="D594" s="2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2:26" ht="13">
      <c r="B595" s="12"/>
      <c r="C595" s="22"/>
      <c r="D595" s="2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2:26" ht="13">
      <c r="B596" s="12"/>
      <c r="C596" s="22"/>
      <c r="D596" s="2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2:26" ht="13">
      <c r="B597" s="12"/>
      <c r="C597" s="22"/>
      <c r="D597" s="2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2:26" ht="13">
      <c r="B598" s="12"/>
      <c r="C598" s="22"/>
      <c r="D598" s="2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2:26" ht="13">
      <c r="B599" s="12"/>
      <c r="C599" s="22"/>
      <c r="D599" s="2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2:26" ht="13">
      <c r="B600" s="12"/>
      <c r="C600" s="22"/>
      <c r="D600" s="2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2:26" ht="13">
      <c r="B601" s="12"/>
      <c r="C601" s="22"/>
      <c r="D601" s="2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2:26" ht="13">
      <c r="B602" s="12"/>
      <c r="C602" s="22"/>
      <c r="D602" s="2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2:26" ht="13">
      <c r="B603" s="12"/>
      <c r="C603" s="22"/>
      <c r="D603" s="2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2:26" ht="13">
      <c r="B604" s="12"/>
      <c r="C604" s="22"/>
      <c r="D604" s="2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2:26" ht="13">
      <c r="B605" s="12"/>
      <c r="C605" s="22"/>
      <c r="D605" s="2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2:26" ht="13">
      <c r="B606" s="12"/>
      <c r="C606" s="22"/>
      <c r="D606" s="2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2:26" ht="13">
      <c r="B607" s="12"/>
      <c r="C607" s="22"/>
      <c r="D607" s="2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2:26" ht="13">
      <c r="B608" s="12"/>
      <c r="C608" s="22"/>
      <c r="D608" s="2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2:26" ht="13">
      <c r="B609" s="12"/>
      <c r="C609" s="22"/>
      <c r="D609" s="2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2:26" ht="13">
      <c r="B610" s="12"/>
      <c r="C610" s="22"/>
      <c r="D610" s="2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2:26" ht="13">
      <c r="B611" s="12"/>
      <c r="C611" s="22"/>
      <c r="D611" s="2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2:26" ht="13">
      <c r="B612" s="12"/>
      <c r="C612" s="22"/>
      <c r="D612" s="2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2:26" ht="13">
      <c r="B613" s="12"/>
      <c r="C613" s="22"/>
      <c r="D613" s="2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2:26" ht="13">
      <c r="B614" s="12"/>
      <c r="C614" s="22"/>
      <c r="D614" s="2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2:26" ht="13">
      <c r="B615" s="12"/>
      <c r="C615" s="22"/>
      <c r="D615" s="2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2:26" ht="13">
      <c r="B616" s="12"/>
      <c r="C616" s="22"/>
      <c r="D616" s="2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2:26" ht="13">
      <c r="B617" s="12"/>
      <c r="C617" s="22"/>
      <c r="D617" s="2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2:26" ht="13">
      <c r="B618" s="12"/>
      <c r="C618" s="22"/>
      <c r="D618" s="2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2:26" ht="13">
      <c r="B619" s="12"/>
      <c r="C619" s="22"/>
      <c r="D619" s="2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2:26" ht="13">
      <c r="B620" s="12"/>
      <c r="C620" s="22"/>
      <c r="D620" s="2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2:26" ht="13">
      <c r="B621" s="12"/>
      <c r="C621" s="22"/>
      <c r="D621" s="2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2:26" ht="13">
      <c r="B622" s="12"/>
      <c r="C622" s="22"/>
      <c r="D622" s="2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2:26" ht="13">
      <c r="B623" s="12"/>
      <c r="C623" s="22"/>
      <c r="D623" s="2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2:26" ht="13">
      <c r="B624" s="12"/>
      <c r="C624" s="22"/>
      <c r="D624" s="2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2:26" ht="13">
      <c r="B625" s="12"/>
      <c r="C625" s="22"/>
      <c r="D625" s="2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2:26" ht="13">
      <c r="B626" s="12"/>
      <c r="C626" s="22"/>
      <c r="D626" s="2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2:26" ht="13">
      <c r="B627" s="12"/>
      <c r="C627" s="22"/>
      <c r="D627" s="2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2:26" ht="13">
      <c r="B628" s="12"/>
      <c r="C628" s="22"/>
      <c r="D628" s="2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2:26" ht="13">
      <c r="B629" s="12"/>
      <c r="C629" s="22"/>
      <c r="D629" s="2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2:26" ht="13">
      <c r="B630" s="12"/>
      <c r="C630" s="22"/>
      <c r="D630" s="2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2:26" ht="13">
      <c r="B631" s="12"/>
      <c r="C631" s="22"/>
      <c r="D631" s="2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2:26" ht="13">
      <c r="B632" s="12"/>
      <c r="C632" s="22"/>
      <c r="D632" s="2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2:26" ht="13">
      <c r="B633" s="12"/>
      <c r="C633" s="22"/>
      <c r="D633" s="2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2:26" ht="13">
      <c r="B634" s="12"/>
      <c r="C634" s="22"/>
      <c r="D634" s="2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2:26" ht="13">
      <c r="B635" s="12"/>
      <c r="C635" s="22"/>
      <c r="D635" s="2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2:26" ht="13">
      <c r="B636" s="12"/>
      <c r="C636" s="22"/>
      <c r="D636" s="2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2:26" ht="13">
      <c r="B637" s="12"/>
      <c r="C637" s="22"/>
      <c r="D637" s="2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2:26" ht="13">
      <c r="B638" s="12"/>
      <c r="C638" s="22"/>
      <c r="D638" s="2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2:26" ht="13">
      <c r="B639" s="12"/>
      <c r="C639" s="22"/>
      <c r="D639" s="2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2:26" ht="13">
      <c r="B640" s="12"/>
      <c r="C640" s="22"/>
      <c r="D640" s="2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2:26" ht="13">
      <c r="B641" s="12"/>
      <c r="C641" s="22"/>
      <c r="D641" s="2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2:26" ht="13">
      <c r="B642" s="12"/>
      <c r="C642" s="22"/>
      <c r="D642" s="2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2:26" ht="13">
      <c r="B643" s="12"/>
      <c r="C643" s="22"/>
      <c r="D643" s="2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2:26" ht="13">
      <c r="B644" s="12"/>
      <c r="C644" s="22"/>
      <c r="D644" s="2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2:26" ht="13">
      <c r="B645" s="12"/>
      <c r="C645" s="22"/>
      <c r="D645" s="2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2:26" ht="13">
      <c r="B646" s="12"/>
      <c r="C646" s="22"/>
      <c r="D646" s="2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2:26" ht="13">
      <c r="B647" s="12"/>
      <c r="C647" s="22"/>
      <c r="D647" s="2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2:26" ht="13">
      <c r="B648" s="12"/>
      <c r="C648" s="22"/>
      <c r="D648" s="2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2:26" ht="13">
      <c r="B649" s="12"/>
      <c r="C649" s="22"/>
      <c r="D649" s="2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2:26" ht="13">
      <c r="B650" s="12"/>
      <c r="C650" s="22"/>
      <c r="D650" s="2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2:26" ht="13">
      <c r="B651" s="12"/>
      <c r="C651" s="22"/>
      <c r="D651" s="2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2:26" ht="13">
      <c r="B652" s="12"/>
      <c r="C652" s="22"/>
      <c r="D652" s="2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2:26" ht="13">
      <c r="B653" s="12"/>
      <c r="C653" s="22"/>
      <c r="D653" s="2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2:26" ht="13">
      <c r="B654" s="12"/>
      <c r="C654" s="22"/>
      <c r="D654" s="2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2:26" ht="13">
      <c r="B655" s="12"/>
      <c r="C655" s="22"/>
      <c r="D655" s="2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2:26" ht="13">
      <c r="B656" s="12"/>
      <c r="C656" s="22"/>
      <c r="D656" s="2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2:26" ht="13">
      <c r="B657" s="12"/>
      <c r="C657" s="22"/>
      <c r="D657" s="2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2:26" ht="13">
      <c r="B658" s="12"/>
      <c r="C658" s="22"/>
      <c r="D658" s="2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2:26" ht="13">
      <c r="B659" s="12"/>
      <c r="C659" s="22"/>
      <c r="D659" s="2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2:26" ht="13">
      <c r="B660" s="12"/>
      <c r="C660" s="22"/>
      <c r="D660" s="2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2:26" ht="13">
      <c r="B661" s="12"/>
      <c r="C661" s="22"/>
      <c r="D661" s="2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2:26" ht="13">
      <c r="B662" s="12"/>
      <c r="C662" s="22"/>
      <c r="D662" s="2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2:26" ht="13">
      <c r="B663" s="12"/>
      <c r="C663" s="22"/>
      <c r="D663" s="2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2:26" ht="13">
      <c r="B664" s="12"/>
      <c r="C664" s="22"/>
      <c r="D664" s="2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2:26" ht="13">
      <c r="B665" s="12"/>
      <c r="C665" s="22"/>
      <c r="D665" s="2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2:26" ht="13">
      <c r="B666" s="12"/>
      <c r="C666" s="22"/>
      <c r="D666" s="2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2:26" ht="13">
      <c r="B667" s="12"/>
      <c r="C667" s="22"/>
      <c r="D667" s="2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2:26" ht="13">
      <c r="B668" s="12"/>
      <c r="C668" s="22"/>
      <c r="D668" s="2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2:26" ht="13">
      <c r="B669" s="12"/>
      <c r="C669" s="22"/>
      <c r="D669" s="2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2:26" ht="13">
      <c r="B670" s="12"/>
      <c r="C670" s="22"/>
      <c r="D670" s="2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2:26" ht="13">
      <c r="B671" s="12"/>
      <c r="C671" s="22"/>
      <c r="D671" s="2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2:26" ht="13">
      <c r="B672" s="12"/>
      <c r="C672" s="22"/>
      <c r="D672" s="2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2:26" ht="13">
      <c r="B673" s="12"/>
      <c r="C673" s="22"/>
      <c r="D673" s="2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2:26" ht="13">
      <c r="B674" s="12"/>
      <c r="C674" s="22"/>
      <c r="D674" s="2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2:26" ht="13">
      <c r="B675" s="12"/>
      <c r="C675" s="22"/>
      <c r="D675" s="2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2:26" ht="13">
      <c r="B676" s="12"/>
      <c r="C676" s="22"/>
      <c r="D676" s="2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2:26" ht="13">
      <c r="B677" s="12"/>
      <c r="C677" s="22"/>
      <c r="D677" s="2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2:26" ht="13">
      <c r="B678" s="12"/>
      <c r="C678" s="22"/>
      <c r="D678" s="2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2:26" ht="13">
      <c r="B679" s="12"/>
      <c r="C679" s="22"/>
      <c r="D679" s="2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2:26" ht="13">
      <c r="B680" s="12"/>
      <c r="C680" s="22"/>
      <c r="D680" s="2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2:26" ht="13">
      <c r="B681" s="12"/>
      <c r="C681" s="22"/>
      <c r="D681" s="2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2:26" ht="13">
      <c r="B682" s="12"/>
      <c r="C682" s="22"/>
      <c r="D682" s="2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2:26" ht="13">
      <c r="B683" s="12"/>
      <c r="C683" s="22"/>
      <c r="D683" s="2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2:26" ht="13">
      <c r="B684" s="12"/>
      <c r="C684" s="22"/>
      <c r="D684" s="2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2:26" ht="13">
      <c r="B685" s="12"/>
      <c r="C685" s="22"/>
      <c r="D685" s="2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2:26" ht="13">
      <c r="B686" s="12"/>
      <c r="C686" s="22"/>
      <c r="D686" s="2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2:26" ht="13">
      <c r="B687" s="12"/>
      <c r="C687" s="22"/>
      <c r="D687" s="2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2:26" ht="13">
      <c r="B688" s="12"/>
      <c r="C688" s="22"/>
      <c r="D688" s="2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2:26" ht="13">
      <c r="B689" s="12"/>
      <c r="C689" s="22"/>
      <c r="D689" s="2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2:26" ht="13">
      <c r="B690" s="12"/>
      <c r="C690" s="22"/>
      <c r="D690" s="2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2:26" ht="13">
      <c r="B691" s="12"/>
      <c r="C691" s="22"/>
      <c r="D691" s="2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2:26" ht="13">
      <c r="B692" s="12"/>
      <c r="C692" s="22"/>
      <c r="D692" s="2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2:26" ht="13">
      <c r="B693" s="12"/>
      <c r="C693" s="22"/>
      <c r="D693" s="2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2:26" ht="13">
      <c r="B694" s="12"/>
      <c r="C694" s="22"/>
      <c r="D694" s="2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2:26" ht="13">
      <c r="B695" s="12"/>
      <c r="C695" s="22"/>
      <c r="D695" s="2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2:26" ht="13">
      <c r="B696" s="12"/>
      <c r="C696" s="22"/>
      <c r="D696" s="2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2:26" ht="13">
      <c r="B697" s="12"/>
      <c r="C697" s="22"/>
      <c r="D697" s="2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2:26" ht="13">
      <c r="B698" s="12"/>
      <c r="C698" s="22"/>
      <c r="D698" s="2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2:26" ht="13">
      <c r="B699" s="12"/>
      <c r="C699" s="22"/>
      <c r="D699" s="2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2:26" ht="13">
      <c r="B700" s="12"/>
      <c r="C700" s="22"/>
      <c r="D700" s="2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2:26" ht="13">
      <c r="B701" s="12"/>
      <c r="C701" s="22"/>
      <c r="D701" s="2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2:26" ht="13">
      <c r="B702" s="12"/>
      <c r="C702" s="22"/>
      <c r="D702" s="2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2:26" ht="13">
      <c r="B703" s="12"/>
      <c r="C703" s="22"/>
      <c r="D703" s="2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2:26" ht="13">
      <c r="B704" s="12"/>
      <c r="C704" s="22"/>
      <c r="D704" s="2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2:26" ht="13">
      <c r="B705" s="12"/>
      <c r="C705" s="22"/>
      <c r="D705" s="2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2:26" ht="13">
      <c r="B706" s="12"/>
      <c r="C706" s="22"/>
      <c r="D706" s="2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2:26" ht="13">
      <c r="B707" s="12"/>
      <c r="C707" s="22"/>
      <c r="D707" s="2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2:26" ht="13">
      <c r="B708" s="12"/>
      <c r="C708" s="22"/>
      <c r="D708" s="2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2:26" ht="13">
      <c r="B709" s="12"/>
      <c r="C709" s="22"/>
      <c r="D709" s="2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2:26" ht="13">
      <c r="B710" s="12"/>
      <c r="C710" s="22"/>
      <c r="D710" s="2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2:26" ht="13">
      <c r="B711" s="12"/>
      <c r="C711" s="22"/>
      <c r="D711" s="2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2:26" ht="13">
      <c r="B712" s="12"/>
      <c r="C712" s="22"/>
      <c r="D712" s="2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2:26" ht="13">
      <c r="B713" s="12"/>
      <c r="C713" s="22"/>
      <c r="D713" s="2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2:26" ht="13">
      <c r="B714" s="12"/>
      <c r="C714" s="22"/>
      <c r="D714" s="2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2:26" ht="13">
      <c r="B715" s="12"/>
      <c r="C715" s="22"/>
      <c r="D715" s="2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2:26" ht="13">
      <c r="B716" s="12"/>
      <c r="C716" s="22"/>
      <c r="D716" s="2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2:26" ht="13">
      <c r="B717" s="12"/>
      <c r="C717" s="22"/>
      <c r="D717" s="2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2:26" ht="13">
      <c r="B718" s="12"/>
      <c r="C718" s="22"/>
      <c r="D718" s="2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2:26" ht="13">
      <c r="B719" s="12"/>
      <c r="C719" s="22"/>
      <c r="D719" s="2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2:26" ht="13">
      <c r="B720" s="12"/>
      <c r="C720" s="22"/>
      <c r="D720" s="2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2:26" ht="13">
      <c r="B721" s="12"/>
      <c r="C721" s="22"/>
      <c r="D721" s="2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2:26" ht="13">
      <c r="B722" s="12"/>
      <c r="C722" s="22"/>
      <c r="D722" s="2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2:26" ht="13">
      <c r="B723" s="12"/>
      <c r="C723" s="22"/>
      <c r="D723" s="2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2:26" ht="13">
      <c r="B724" s="12"/>
      <c r="C724" s="22"/>
      <c r="D724" s="2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2:26" ht="13">
      <c r="B725" s="12"/>
      <c r="C725" s="22"/>
      <c r="D725" s="2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2:26" ht="13">
      <c r="B726" s="12"/>
      <c r="C726" s="22"/>
      <c r="D726" s="2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2:26" ht="13">
      <c r="B727" s="12"/>
      <c r="C727" s="22"/>
      <c r="D727" s="2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2:26" ht="13">
      <c r="B728" s="12"/>
      <c r="C728" s="22"/>
      <c r="D728" s="2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2:26" ht="13">
      <c r="B729" s="12"/>
      <c r="C729" s="22"/>
      <c r="D729" s="2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2:26" ht="13">
      <c r="B730" s="12"/>
      <c r="C730" s="22"/>
      <c r="D730" s="2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2:26" ht="13">
      <c r="B731" s="12"/>
      <c r="C731" s="22"/>
      <c r="D731" s="2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2:26" ht="13">
      <c r="B732" s="12"/>
      <c r="C732" s="22"/>
      <c r="D732" s="2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2:26" ht="13">
      <c r="B733" s="12"/>
      <c r="C733" s="22"/>
      <c r="D733" s="2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2:26" ht="13">
      <c r="B734" s="12"/>
      <c r="C734" s="22"/>
      <c r="D734" s="2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2:26" ht="13">
      <c r="B735" s="12"/>
      <c r="C735" s="22"/>
      <c r="D735" s="2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2:26" ht="13">
      <c r="B736" s="12"/>
      <c r="C736" s="22"/>
      <c r="D736" s="2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2:26" ht="13">
      <c r="B737" s="12"/>
      <c r="C737" s="22"/>
      <c r="D737" s="2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2:26" ht="13">
      <c r="B738" s="12"/>
      <c r="C738" s="22"/>
      <c r="D738" s="2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2:26" ht="13">
      <c r="B739" s="12"/>
      <c r="C739" s="22"/>
      <c r="D739" s="2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2:26" ht="13">
      <c r="B740" s="12"/>
      <c r="C740" s="22"/>
      <c r="D740" s="2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2:26" ht="13">
      <c r="B741" s="12"/>
      <c r="C741" s="22"/>
      <c r="D741" s="2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2:26" ht="13">
      <c r="B742" s="12"/>
      <c r="C742" s="22"/>
      <c r="D742" s="2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2:26" ht="13">
      <c r="B743" s="12"/>
      <c r="C743" s="22"/>
      <c r="D743" s="2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2:26" ht="13">
      <c r="B744" s="12"/>
      <c r="C744" s="22"/>
      <c r="D744" s="2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2:26" ht="13">
      <c r="B745" s="12"/>
      <c r="C745" s="22"/>
      <c r="D745" s="2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2:26" ht="13">
      <c r="B746" s="12"/>
      <c r="C746" s="22"/>
      <c r="D746" s="2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2:26" ht="13">
      <c r="B747" s="12"/>
      <c r="C747" s="22"/>
      <c r="D747" s="2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2:26" ht="13">
      <c r="B748" s="12"/>
      <c r="C748" s="22"/>
      <c r="D748" s="2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2:26" ht="13">
      <c r="B749" s="12"/>
      <c r="C749" s="22"/>
      <c r="D749" s="2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2:26" ht="13">
      <c r="B750" s="12"/>
      <c r="C750" s="22"/>
      <c r="D750" s="2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2:26" ht="13">
      <c r="B751" s="12"/>
      <c r="C751" s="22"/>
      <c r="D751" s="2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2:26" ht="13">
      <c r="B752" s="12"/>
      <c r="C752" s="22"/>
      <c r="D752" s="2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2:26" ht="13">
      <c r="B753" s="12"/>
      <c r="C753" s="22"/>
      <c r="D753" s="2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2:26" ht="13">
      <c r="B754" s="12"/>
      <c r="C754" s="22"/>
      <c r="D754" s="2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2:26" ht="13">
      <c r="B755" s="12"/>
      <c r="C755" s="22"/>
      <c r="D755" s="2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2:26" ht="13">
      <c r="B756" s="12"/>
      <c r="C756" s="22"/>
      <c r="D756" s="2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2:26" ht="13">
      <c r="B757" s="12"/>
      <c r="C757" s="22"/>
      <c r="D757" s="2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2:26" ht="13">
      <c r="B758" s="12"/>
      <c r="C758" s="22"/>
      <c r="D758" s="2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2:26" ht="13">
      <c r="B759" s="12"/>
      <c r="C759" s="22"/>
      <c r="D759" s="2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2:26" ht="13">
      <c r="B760" s="12"/>
      <c r="C760" s="22"/>
      <c r="D760" s="2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2:26" ht="13">
      <c r="B761" s="12"/>
      <c r="C761" s="22"/>
      <c r="D761" s="2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2:26" ht="13">
      <c r="B762" s="12"/>
      <c r="C762" s="22"/>
      <c r="D762" s="2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2:26" ht="13">
      <c r="B763" s="12"/>
      <c r="C763" s="22"/>
      <c r="D763" s="2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2:26" ht="13">
      <c r="B764" s="12"/>
      <c r="C764" s="22"/>
      <c r="D764" s="2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2:26" ht="13">
      <c r="B765" s="12"/>
      <c r="C765" s="22"/>
      <c r="D765" s="2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2:26" ht="13">
      <c r="B766" s="12"/>
      <c r="C766" s="22"/>
      <c r="D766" s="2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2:26" ht="13">
      <c r="B767" s="12"/>
      <c r="C767" s="22"/>
      <c r="D767" s="2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2:26" ht="13">
      <c r="B768" s="12"/>
      <c r="C768" s="22"/>
      <c r="D768" s="2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2:26" ht="13">
      <c r="B769" s="12"/>
      <c r="C769" s="22"/>
      <c r="D769" s="2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2:26" ht="13">
      <c r="B770" s="12"/>
      <c r="C770" s="22"/>
      <c r="D770" s="2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2:26" ht="13">
      <c r="B771" s="12"/>
      <c r="C771" s="22"/>
      <c r="D771" s="2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2:26" ht="13">
      <c r="B772" s="12"/>
      <c r="C772" s="22"/>
      <c r="D772" s="2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2:26" ht="13">
      <c r="B773" s="12"/>
      <c r="C773" s="22"/>
      <c r="D773" s="2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2:26" ht="13">
      <c r="B774" s="12"/>
      <c r="C774" s="22"/>
      <c r="D774" s="2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2:26" ht="13">
      <c r="B775" s="12"/>
      <c r="C775" s="22"/>
      <c r="D775" s="2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2:26" ht="13">
      <c r="B776" s="12"/>
      <c r="C776" s="22"/>
      <c r="D776" s="2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2:26" ht="13">
      <c r="B777" s="12"/>
      <c r="C777" s="22"/>
      <c r="D777" s="2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2:26" ht="13">
      <c r="B778" s="12"/>
      <c r="C778" s="22"/>
      <c r="D778" s="2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2:26" ht="13">
      <c r="B779" s="12"/>
      <c r="C779" s="22"/>
      <c r="D779" s="2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2:26" ht="13">
      <c r="B780" s="12"/>
      <c r="C780" s="22"/>
      <c r="D780" s="2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2:26" ht="13">
      <c r="B781" s="12"/>
      <c r="C781" s="22"/>
      <c r="D781" s="2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2:26" ht="13">
      <c r="B782" s="12"/>
      <c r="C782" s="22"/>
      <c r="D782" s="2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2:26" ht="13">
      <c r="B783" s="12"/>
      <c r="C783" s="22"/>
      <c r="D783" s="2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2:26" ht="13">
      <c r="B784" s="12"/>
      <c r="C784" s="22"/>
      <c r="D784" s="2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2:26" ht="13">
      <c r="B785" s="12"/>
      <c r="C785" s="22"/>
      <c r="D785" s="2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2:26" ht="13">
      <c r="B786" s="12"/>
      <c r="C786" s="22"/>
      <c r="D786" s="2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2:26" ht="13">
      <c r="B787" s="12"/>
      <c r="C787" s="22"/>
      <c r="D787" s="2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2:26" ht="13">
      <c r="B788" s="12"/>
      <c r="C788" s="22"/>
      <c r="D788" s="2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2:26" ht="13">
      <c r="B789" s="12"/>
      <c r="C789" s="22"/>
      <c r="D789" s="2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2:26" ht="13">
      <c r="B790" s="12"/>
      <c r="C790" s="22"/>
      <c r="D790" s="2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2:26" ht="13">
      <c r="B791" s="12"/>
      <c r="C791" s="22"/>
      <c r="D791" s="2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2:26" ht="13">
      <c r="B792" s="12"/>
      <c r="C792" s="22"/>
      <c r="D792" s="2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2:26" ht="13">
      <c r="B793" s="12"/>
      <c r="C793" s="22"/>
      <c r="D793" s="2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2:26" ht="13">
      <c r="B794" s="12"/>
      <c r="C794" s="22"/>
      <c r="D794" s="2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2:26" ht="13">
      <c r="B795" s="12"/>
      <c r="C795" s="22"/>
      <c r="D795" s="2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2:26" ht="13">
      <c r="B796" s="12"/>
      <c r="C796" s="22"/>
      <c r="D796" s="2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2:26" ht="13">
      <c r="B797" s="12"/>
      <c r="C797" s="22"/>
      <c r="D797" s="2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2:26" ht="13">
      <c r="B798" s="12"/>
      <c r="C798" s="22"/>
      <c r="D798" s="2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2:26" ht="13">
      <c r="B799" s="12"/>
      <c r="C799" s="22"/>
      <c r="D799" s="2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2:26" ht="13">
      <c r="B800" s="12"/>
      <c r="C800" s="22"/>
      <c r="D800" s="2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2:26" ht="13">
      <c r="B801" s="12"/>
      <c r="C801" s="22"/>
      <c r="D801" s="2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2:26" ht="13">
      <c r="B802" s="12"/>
      <c r="C802" s="22"/>
      <c r="D802" s="2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2:26" ht="13">
      <c r="B803" s="12"/>
      <c r="C803" s="22"/>
      <c r="D803" s="2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2:26" ht="13">
      <c r="B804" s="12"/>
      <c r="C804" s="22"/>
      <c r="D804" s="2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2:26" ht="13">
      <c r="B805" s="12"/>
      <c r="C805" s="22"/>
      <c r="D805" s="2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2:26" ht="13">
      <c r="B806" s="12"/>
      <c r="C806" s="22"/>
      <c r="D806" s="2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2:26" ht="13">
      <c r="B807" s="12"/>
      <c r="C807" s="22"/>
      <c r="D807" s="2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2:26" ht="13">
      <c r="B808" s="12"/>
      <c r="C808" s="22"/>
      <c r="D808" s="2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2:26" ht="13">
      <c r="B809" s="12"/>
      <c r="C809" s="22"/>
      <c r="D809" s="2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2:26" ht="13">
      <c r="B810" s="12"/>
      <c r="C810" s="22"/>
      <c r="D810" s="2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2:26" ht="13">
      <c r="B811" s="12"/>
      <c r="C811" s="22"/>
      <c r="D811" s="2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2:26" ht="13">
      <c r="B812" s="12"/>
      <c r="C812" s="22"/>
      <c r="D812" s="2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2:26" ht="13">
      <c r="B813" s="12"/>
      <c r="C813" s="22"/>
      <c r="D813" s="2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2:26" ht="13">
      <c r="B814" s="12"/>
      <c r="C814" s="22"/>
      <c r="D814" s="2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2:26" ht="13">
      <c r="B815" s="12"/>
      <c r="C815" s="22"/>
      <c r="D815" s="2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2:26" ht="13">
      <c r="B816" s="12"/>
      <c r="C816" s="22"/>
      <c r="D816" s="2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2:26" ht="13">
      <c r="B817" s="12"/>
      <c r="C817" s="22"/>
      <c r="D817" s="2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2:26" ht="13">
      <c r="B818" s="12"/>
      <c r="C818" s="22"/>
      <c r="D818" s="2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2:26" ht="13">
      <c r="B819" s="12"/>
      <c r="C819" s="22"/>
      <c r="D819" s="2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2:26" ht="13">
      <c r="B820" s="12"/>
      <c r="C820" s="22"/>
      <c r="D820" s="2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2:26" ht="13">
      <c r="B821" s="12"/>
      <c r="C821" s="22"/>
      <c r="D821" s="2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2:26" ht="13">
      <c r="B822" s="12"/>
      <c r="C822" s="22"/>
      <c r="D822" s="2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2:26" ht="13">
      <c r="B823" s="12"/>
      <c r="C823" s="22"/>
      <c r="D823" s="2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2:26" ht="13">
      <c r="B824" s="12"/>
      <c r="C824" s="22"/>
      <c r="D824" s="2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2:26" ht="13">
      <c r="B825" s="12"/>
      <c r="C825" s="22"/>
      <c r="D825" s="2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2:26" ht="13">
      <c r="B826" s="12"/>
      <c r="C826" s="22"/>
      <c r="D826" s="2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2:26" ht="13">
      <c r="B827" s="12"/>
      <c r="C827" s="22"/>
      <c r="D827" s="2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2:26" ht="13">
      <c r="B828" s="12"/>
      <c r="C828" s="22"/>
      <c r="D828" s="2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2:26" ht="13">
      <c r="B829" s="12"/>
      <c r="C829" s="22"/>
      <c r="D829" s="2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2:26" ht="13">
      <c r="B830" s="12"/>
      <c r="C830" s="22"/>
      <c r="D830" s="2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2:26" ht="13">
      <c r="B831" s="12"/>
      <c r="C831" s="22"/>
      <c r="D831" s="2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2:26" ht="13">
      <c r="B832" s="12"/>
      <c r="C832" s="22"/>
      <c r="D832" s="2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2:26" ht="13">
      <c r="B833" s="12"/>
      <c r="C833" s="22"/>
      <c r="D833" s="2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2:26" ht="13">
      <c r="B834" s="12"/>
      <c r="C834" s="22"/>
      <c r="D834" s="2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2:26" ht="13">
      <c r="B835" s="12"/>
      <c r="C835" s="22"/>
      <c r="D835" s="2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2:26" ht="13">
      <c r="B836" s="12"/>
      <c r="C836" s="22"/>
      <c r="D836" s="2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2:26" ht="13">
      <c r="B837" s="12"/>
      <c r="C837" s="22"/>
      <c r="D837" s="2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2:26" ht="13">
      <c r="B838" s="12"/>
      <c r="C838" s="22"/>
      <c r="D838" s="2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2:26" ht="13">
      <c r="B839" s="12"/>
      <c r="C839" s="22"/>
      <c r="D839" s="2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2:26" ht="13">
      <c r="B840" s="12"/>
      <c r="C840" s="22"/>
      <c r="D840" s="2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2:26" ht="13">
      <c r="B841" s="12"/>
      <c r="C841" s="22"/>
      <c r="D841" s="2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2:26" ht="13">
      <c r="B842" s="12"/>
      <c r="C842" s="22"/>
      <c r="D842" s="2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2:26" ht="13">
      <c r="B843" s="12"/>
      <c r="C843" s="22"/>
      <c r="D843" s="2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2:26" ht="13">
      <c r="B844" s="12"/>
      <c r="C844" s="22"/>
      <c r="D844" s="2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2:26" ht="13">
      <c r="B845" s="12"/>
      <c r="C845" s="22"/>
      <c r="D845" s="2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2:26" ht="13">
      <c r="B846" s="12"/>
      <c r="C846" s="22"/>
      <c r="D846" s="2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2:26" ht="13">
      <c r="B847" s="12"/>
      <c r="C847" s="22"/>
      <c r="D847" s="2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2:26" ht="13">
      <c r="B848" s="12"/>
      <c r="C848" s="22"/>
      <c r="D848" s="2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2:26" ht="13">
      <c r="B849" s="12"/>
      <c r="C849" s="22"/>
      <c r="D849" s="2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2:26" ht="13">
      <c r="B850" s="12"/>
      <c r="C850" s="22"/>
      <c r="D850" s="2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2:26" ht="13">
      <c r="B851" s="12"/>
      <c r="C851" s="22"/>
      <c r="D851" s="2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2:26" ht="13">
      <c r="B852" s="12"/>
      <c r="C852" s="22"/>
      <c r="D852" s="2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2:26" ht="13">
      <c r="B853" s="12"/>
      <c r="C853" s="22"/>
      <c r="D853" s="2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2:26" ht="13">
      <c r="B854" s="12"/>
      <c r="C854" s="22"/>
      <c r="D854" s="2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2:26" ht="13">
      <c r="B855" s="12"/>
      <c r="C855" s="22"/>
      <c r="D855" s="2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2:26" ht="13">
      <c r="B856" s="12"/>
      <c r="C856" s="22"/>
      <c r="D856" s="2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2:26" ht="13">
      <c r="B857" s="12"/>
      <c r="C857" s="22"/>
      <c r="D857" s="2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2:26" ht="13">
      <c r="B858" s="12"/>
      <c r="C858" s="22"/>
      <c r="D858" s="2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2:26" ht="13">
      <c r="B859" s="12"/>
      <c r="C859" s="22"/>
      <c r="D859" s="2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2:26" ht="13">
      <c r="B860" s="12"/>
      <c r="C860" s="22"/>
      <c r="D860" s="2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2:26" ht="13">
      <c r="B861" s="12"/>
      <c r="C861" s="22"/>
      <c r="D861" s="2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2:26" ht="13">
      <c r="B862" s="12"/>
      <c r="C862" s="22"/>
      <c r="D862" s="2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2:26" ht="13">
      <c r="B863" s="12"/>
      <c r="C863" s="22"/>
      <c r="D863" s="2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2:26" ht="13">
      <c r="B864" s="12"/>
      <c r="C864" s="22"/>
      <c r="D864" s="2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2:26" ht="13">
      <c r="B865" s="12"/>
      <c r="C865" s="22"/>
      <c r="D865" s="2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2:26" ht="13">
      <c r="B866" s="12"/>
      <c r="C866" s="22"/>
      <c r="D866" s="2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2:26" ht="13">
      <c r="B867" s="12"/>
      <c r="C867" s="22"/>
      <c r="D867" s="2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2:26" ht="13">
      <c r="B868" s="12"/>
      <c r="C868" s="22"/>
      <c r="D868" s="2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2:26" ht="13">
      <c r="B869" s="12"/>
      <c r="C869" s="22"/>
      <c r="D869" s="2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2:26" ht="13">
      <c r="B870" s="12"/>
      <c r="C870" s="22"/>
      <c r="D870" s="2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2:26" ht="13">
      <c r="B871" s="12"/>
      <c r="C871" s="22"/>
      <c r="D871" s="2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2:26" ht="13">
      <c r="B872" s="12"/>
      <c r="C872" s="22"/>
      <c r="D872" s="2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2:26" ht="13">
      <c r="B873" s="12"/>
      <c r="C873" s="22"/>
      <c r="D873" s="2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2:26" ht="13">
      <c r="B874" s="12"/>
      <c r="C874" s="22"/>
      <c r="D874" s="2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2:26" ht="13">
      <c r="B875" s="12"/>
      <c r="C875" s="22"/>
      <c r="D875" s="2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2:26" ht="13">
      <c r="B876" s="12"/>
      <c r="C876" s="22"/>
      <c r="D876" s="2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2:26" ht="13">
      <c r="B877" s="12"/>
      <c r="C877" s="22"/>
      <c r="D877" s="2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2:26" ht="13">
      <c r="B878" s="12"/>
      <c r="C878" s="22"/>
      <c r="D878" s="2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2:26" ht="13">
      <c r="B879" s="12"/>
      <c r="C879" s="22"/>
      <c r="D879" s="2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2:26" ht="13">
      <c r="B880" s="12"/>
      <c r="C880" s="22"/>
      <c r="D880" s="2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2:26" ht="13">
      <c r="B881" s="12"/>
      <c r="C881" s="22"/>
      <c r="D881" s="2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2:26" ht="13">
      <c r="B882" s="12"/>
      <c r="C882" s="22"/>
      <c r="D882" s="2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2:26" ht="13">
      <c r="B883" s="12"/>
      <c r="C883" s="22"/>
      <c r="D883" s="2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2:26" ht="13">
      <c r="B884" s="12"/>
      <c r="C884" s="22"/>
      <c r="D884" s="2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2:26" ht="13">
      <c r="B885" s="12"/>
      <c r="C885" s="22"/>
      <c r="D885" s="2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2:26" ht="13">
      <c r="B886" s="12"/>
      <c r="C886" s="22"/>
      <c r="D886" s="2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2:26" ht="13">
      <c r="B887" s="12"/>
      <c r="C887" s="22"/>
      <c r="D887" s="2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2:26" ht="13">
      <c r="B888" s="12"/>
      <c r="C888" s="22"/>
      <c r="D888" s="2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2:26" ht="13">
      <c r="B889" s="12"/>
      <c r="C889" s="22"/>
      <c r="D889" s="2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2:26" ht="13">
      <c r="B890" s="12"/>
      <c r="C890" s="22"/>
      <c r="D890" s="2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2:26" ht="13">
      <c r="B891" s="12"/>
      <c r="C891" s="22"/>
      <c r="D891" s="2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2:26" ht="13">
      <c r="B892" s="12"/>
      <c r="C892" s="22"/>
      <c r="D892" s="2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2:26" ht="13">
      <c r="B893" s="12"/>
      <c r="C893" s="22"/>
      <c r="D893" s="2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2:26" ht="13">
      <c r="B894" s="12"/>
      <c r="C894" s="22"/>
      <c r="D894" s="2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2:26" ht="13">
      <c r="B895" s="12"/>
      <c r="C895" s="22"/>
      <c r="D895" s="2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2:26" ht="13">
      <c r="B896" s="12"/>
      <c r="C896" s="22"/>
      <c r="D896" s="2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2:26" ht="13">
      <c r="B897" s="12"/>
      <c r="C897" s="22"/>
      <c r="D897" s="2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2:26" ht="13">
      <c r="B898" s="12"/>
      <c r="C898" s="22"/>
      <c r="D898" s="2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2:26" ht="13">
      <c r="B899" s="12"/>
      <c r="C899" s="22"/>
      <c r="D899" s="2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2:26" ht="13">
      <c r="B900" s="12"/>
      <c r="C900" s="22"/>
      <c r="D900" s="2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2:26" ht="13">
      <c r="B901" s="12"/>
      <c r="C901" s="22"/>
      <c r="D901" s="2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2:26" ht="13">
      <c r="B902" s="12"/>
      <c r="C902" s="22"/>
      <c r="D902" s="2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2:26" ht="13">
      <c r="B903" s="12"/>
      <c r="C903" s="22"/>
      <c r="D903" s="2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2:26" ht="13">
      <c r="B904" s="12"/>
      <c r="C904" s="22"/>
      <c r="D904" s="2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2:26" ht="13">
      <c r="B905" s="12"/>
      <c r="C905" s="22"/>
      <c r="D905" s="2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2:26" ht="13">
      <c r="B906" s="12"/>
      <c r="C906" s="22"/>
      <c r="D906" s="2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2:26" ht="13">
      <c r="B907" s="12"/>
      <c r="C907" s="22"/>
      <c r="D907" s="2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2:26" ht="13">
      <c r="B908" s="12"/>
      <c r="C908" s="22"/>
      <c r="D908" s="2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2:26" ht="13">
      <c r="B909" s="12"/>
      <c r="C909" s="22"/>
      <c r="D909" s="2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2:26" ht="13">
      <c r="B910" s="12"/>
      <c r="C910" s="22"/>
      <c r="D910" s="2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2:26" ht="13">
      <c r="B911" s="12"/>
      <c r="C911" s="22"/>
      <c r="D911" s="2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2:26" ht="13">
      <c r="B912" s="12"/>
      <c r="C912" s="22"/>
      <c r="D912" s="2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2:26" ht="13">
      <c r="B913" s="12"/>
      <c r="C913" s="22"/>
      <c r="D913" s="2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2:26" ht="13">
      <c r="B914" s="12"/>
      <c r="C914" s="22"/>
      <c r="D914" s="2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2:26" ht="13">
      <c r="B915" s="12"/>
      <c r="C915" s="22"/>
      <c r="D915" s="2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2:26" ht="13">
      <c r="B916" s="12"/>
      <c r="C916" s="22"/>
      <c r="D916" s="2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2:26" ht="13">
      <c r="B917" s="12"/>
      <c r="C917" s="22"/>
      <c r="D917" s="2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2:26" ht="13">
      <c r="B918" s="12"/>
      <c r="C918" s="22"/>
      <c r="D918" s="2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2:26" ht="13">
      <c r="B919" s="12"/>
      <c r="C919" s="22"/>
      <c r="D919" s="2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2:26" ht="13">
      <c r="B920" s="12"/>
      <c r="C920" s="22"/>
      <c r="D920" s="2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2:26" ht="13">
      <c r="B921" s="12"/>
      <c r="C921" s="22"/>
      <c r="D921" s="2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2:26" ht="13">
      <c r="B922" s="12"/>
      <c r="C922" s="22"/>
      <c r="D922" s="2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2:26" ht="13">
      <c r="B923" s="12"/>
      <c r="C923" s="22"/>
      <c r="D923" s="2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2:26" ht="13">
      <c r="B924" s="12"/>
      <c r="C924" s="22"/>
      <c r="D924" s="2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2:26" ht="13">
      <c r="B925" s="12"/>
      <c r="C925" s="22"/>
      <c r="D925" s="2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2:26" ht="13">
      <c r="B926" s="12"/>
      <c r="C926" s="22"/>
      <c r="D926" s="2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2:26" ht="13">
      <c r="B927" s="12"/>
      <c r="C927" s="22"/>
      <c r="D927" s="2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2:26" ht="13">
      <c r="B928" s="12"/>
      <c r="C928" s="22"/>
      <c r="D928" s="2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2:26" ht="13">
      <c r="B929" s="12"/>
      <c r="C929" s="22"/>
      <c r="D929" s="2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2:26" ht="13">
      <c r="B930" s="12"/>
      <c r="C930" s="22"/>
      <c r="D930" s="2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2:26" ht="13">
      <c r="B931" s="12"/>
      <c r="C931" s="22"/>
      <c r="D931" s="2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2:26" ht="13">
      <c r="B932" s="12"/>
      <c r="C932" s="22"/>
      <c r="D932" s="2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2:26" ht="13">
      <c r="B933" s="12"/>
      <c r="C933" s="22"/>
      <c r="D933" s="2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2:26" ht="13">
      <c r="B934" s="12"/>
      <c r="C934" s="22"/>
      <c r="D934" s="2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2:26" ht="13">
      <c r="B935" s="12"/>
      <c r="C935" s="22"/>
      <c r="D935" s="2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2:26" ht="13">
      <c r="B936" s="12"/>
      <c r="C936" s="22"/>
      <c r="D936" s="2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2:26" ht="13">
      <c r="B937" s="12"/>
      <c r="C937" s="22"/>
      <c r="D937" s="2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2:26" ht="13">
      <c r="B938" s="12"/>
      <c r="C938" s="22"/>
      <c r="D938" s="2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2:26" ht="13">
      <c r="B939" s="12"/>
      <c r="C939" s="22"/>
      <c r="D939" s="2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2:26" ht="13">
      <c r="B940" s="12"/>
      <c r="C940" s="22"/>
      <c r="D940" s="2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2:26" ht="13">
      <c r="B941" s="12"/>
      <c r="C941" s="22"/>
      <c r="D941" s="2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2:26" ht="13">
      <c r="B942" s="12"/>
      <c r="C942" s="22"/>
      <c r="D942" s="2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2:26" ht="13">
      <c r="B943" s="12"/>
      <c r="C943" s="22"/>
      <c r="D943" s="2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2:26" ht="13">
      <c r="B944" s="12"/>
      <c r="C944" s="22"/>
      <c r="D944" s="2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2:26" ht="13">
      <c r="B945" s="12"/>
      <c r="C945" s="22"/>
      <c r="D945" s="2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2:26" ht="13">
      <c r="B946" s="12"/>
      <c r="C946" s="22"/>
      <c r="D946" s="2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2:26" ht="13">
      <c r="B947" s="12"/>
      <c r="C947" s="22"/>
      <c r="D947" s="2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2:26" ht="13">
      <c r="B948" s="12"/>
      <c r="C948" s="22"/>
      <c r="D948" s="2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2:26" ht="13">
      <c r="B949" s="12"/>
      <c r="C949" s="22"/>
      <c r="D949" s="2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2:26" ht="13">
      <c r="B950" s="12"/>
      <c r="C950" s="22"/>
      <c r="D950" s="2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2:26" ht="13">
      <c r="B951" s="12"/>
      <c r="C951" s="22"/>
      <c r="D951" s="2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2:26" ht="13">
      <c r="B952" s="12"/>
      <c r="C952" s="22"/>
      <c r="D952" s="2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2:26" ht="13">
      <c r="B953" s="12"/>
      <c r="C953" s="22"/>
      <c r="D953" s="2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2:26" ht="13">
      <c r="B954" s="12"/>
      <c r="C954" s="22"/>
      <c r="D954" s="2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2:26" ht="13">
      <c r="B955" s="12"/>
      <c r="C955" s="22"/>
      <c r="D955" s="2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2:26" ht="13">
      <c r="B956" s="12"/>
      <c r="C956" s="22"/>
      <c r="D956" s="2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2:26" ht="13">
      <c r="B957" s="12"/>
      <c r="C957" s="22"/>
      <c r="D957" s="2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2:26" ht="13">
      <c r="B958" s="12"/>
      <c r="C958" s="22"/>
      <c r="D958" s="2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2:26" ht="13">
      <c r="B959" s="12"/>
      <c r="C959" s="22"/>
      <c r="D959" s="2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2:26" ht="13">
      <c r="B960" s="12"/>
      <c r="C960" s="22"/>
      <c r="D960" s="2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2:26" ht="13">
      <c r="B961" s="12"/>
      <c r="C961" s="22"/>
      <c r="D961" s="2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2:26" ht="13">
      <c r="B962" s="12"/>
      <c r="C962" s="22"/>
      <c r="D962" s="2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2:26" ht="13">
      <c r="B963" s="12"/>
      <c r="C963" s="22"/>
      <c r="D963" s="2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2:26" ht="13">
      <c r="B964" s="12"/>
      <c r="C964" s="22"/>
      <c r="D964" s="2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2:26" ht="13">
      <c r="B965" s="12"/>
      <c r="C965" s="22"/>
      <c r="D965" s="2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2:26" ht="13">
      <c r="B966" s="12"/>
      <c r="C966" s="22"/>
      <c r="D966" s="2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2:26" ht="13">
      <c r="B967" s="12"/>
      <c r="C967" s="22"/>
      <c r="D967" s="2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2:26" ht="13">
      <c r="B968" s="12"/>
      <c r="C968" s="22"/>
      <c r="D968" s="2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2:26" ht="13">
      <c r="B969" s="12"/>
      <c r="C969" s="22"/>
      <c r="D969" s="2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2:26" ht="13">
      <c r="B970" s="12"/>
      <c r="C970" s="22"/>
      <c r="D970" s="2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2:26" ht="13">
      <c r="B971" s="12"/>
      <c r="C971" s="22"/>
      <c r="D971" s="2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2:26" ht="13">
      <c r="B972" s="12"/>
      <c r="C972" s="22"/>
      <c r="D972" s="2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2:26" ht="13">
      <c r="B973" s="12"/>
      <c r="C973" s="22"/>
      <c r="D973" s="2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2:26" ht="13">
      <c r="B974" s="12"/>
      <c r="C974" s="22"/>
      <c r="D974" s="2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2:26" ht="13">
      <c r="B975" s="12"/>
      <c r="C975" s="22"/>
      <c r="D975" s="2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2:26" ht="13">
      <c r="B976" s="12"/>
      <c r="C976" s="22"/>
      <c r="D976" s="2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2:26" ht="13">
      <c r="B977" s="12"/>
      <c r="C977" s="22"/>
      <c r="D977" s="2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2:26" ht="13">
      <c r="B978" s="12"/>
      <c r="C978" s="22"/>
      <c r="D978" s="2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2:26" ht="13">
      <c r="B979" s="12"/>
      <c r="C979" s="22"/>
      <c r="D979" s="2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2:26" ht="13">
      <c r="B980" s="12"/>
      <c r="C980" s="22"/>
      <c r="D980" s="2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2:26" ht="13">
      <c r="B981" s="12"/>
      <c r="C981" s="22"/>
      <c r="D981" s="2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2:26" ht="13">
      <c r="B982" s="12"/>
      <c r="C982" s="22"/>
      <c r="D982" s="2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2:26" ht="13">
      <c r="B983" s="12"/>
      <c r="C983" s="22"/>
      <c r="D983" s="2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2:26" ht="13">
      <c r="B984" s="12"/>
      <c r="C984" s="22"/>
      <c r="D984" s="2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2:26" ht="13">
      <c r="B985" s="12"/>
      <c r="C985" s="22"/>
      <c r="D985" s="2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2:26" ht="13">
      <c r="B986" s="12"/>
      <c r="C986" s="22"/>
      <c r="D986" s="2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2:26" ht="13">
      <c r="B987" s="12"/>
      <c r="C987" s="22"/>
      <c r="D987" s="2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2:26" ht="13">
      <c r="B988" s="12"/>
      <c r="C988" s="22"/>
      <c r="D988" s="2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2:26" ht="13">
      <c r="B989" s="12"/>
      <c r="C989" s="22"/>
      <c r="D989" s="2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2:26" ht="13">
      <c r="B990" s="12"/>
      <c r="C990" s="22"/>
      <c r="D990" s="2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2:26" ht="13">
      <c r="B991" s="12"/>
      <c r="C991" s="22"/>
      <c r="D991" s="2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2:26" ht="13">
      <c r="B992" s="12"/>
      <c r="C992" s="22"/>
      <c r="D992" s="2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2:26" ht="13">
      <c r="B993" s="12"/>
      <c r="C993" s="22"/>
      <c r="D993" s="2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2:26" ht="13">
      <c r="B994" s="12"/>
      <c r="C994" s="22"/>
      <c r="D994" s="2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2:26" ht="13">
      <c r="B995" s="12"/>
      <c r="C995" s="22"/>
      <c r="D995" s="2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2:26" ht="13">
      <c r="B996" s="12"/>
      <c r="C996" s="22"/>
      <c r="D996" s="2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2:26" ht="13">
      <c r="B997" s="12"/>
      <c r="C997" s="22"/>
      <c r="D997" s="2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2:26" ht="13">
      <c r="B998" s="12"/>
      <c r="C998" s="22"/>
      <c r="D998" s="2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2:26" ht="13">
      <c r="B999" s="12"/>
      <c r="C999" s="22"/>
      <c r="D999" s="2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2:26" ht="13">
      <c r="B1000" s="12"/>
      <c r="C1000" s="22"/>
      <c r="D1000" s="2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EE0A-00E2-7E40-A690-221B72A2654F}">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94</v>
      </c>
      <c r="D1" s="22" t="s">
        <v>98</v>
      </c>
    </row>
    <row r="2" spans="1:4" ht="15.75" customHeight="1">
      <c r="A2" s="17">
        <v>34608</v>
      </c>
      <c r="B2" s="12">
        <v>11279.93</v>
      </c>
      <c r="D2" s="22"/>
    </row>
    <row r="3" spans="1:4" ht="15.75" customHeight="1">
      <c r="A3" s="17">
        <v>34639</v>
      </c>
      <c r="B3" s="12">
        <v>11279.93</v>
      </c>
      <c r="D3" s="22"/>
    </row>
    <row r="4" spans="1:4" ht="15.75" customHeight="1">
      <c r="A4" s="17">
        <v>34669</v>
      </c>
      <c r="B4" s="12">
        <v>11279.93</v>
      </c>
      <c r="D4" s="22"/>
    </row>
    <row r="5" spans="1:4" ht="15.75" customHeight="1">
      <c r="A5" s="17">
        <v>34700</v>
      </c>
      <c r="B5" s="12">
        <v>11319.95</v>
      </c>
      <c r="D5" s="22"/>
    </row>
    <row r="6" spans="1:4" ht="15.75" customHeight="1">
      <c r="A6" s="17">
        <v>34731</v>
      </c>
      <c r="B6" s="12">
        <v>11319.95</v>
      </c>
      <c r="D6" s="22"/>
    </row>
    <row r="7" spans="1:4" ht="15.75" customHeight="1">
      <c r="A7" s="17">
        <v>34759</v>
      </c>
      <c r="B7" s="12">
        <v>11319.95</v>
      </c>
      <c r="C7" s="12"/>
      <c r="D7" s="22"/>
    </row>
    <row r="8" spans="1:4" ht="15.75" customHeight="1">
      <c r="A8" s="17">
        <v>34790</v>
      </c>
      <c r="B8" s="12">
        <v>11353.72</v>
      </c>
      <c r="C8" s="12">
        <v>0.65</v>
      </c>
      <c r="D8" s="22"/>
    </row>
    <row r="9" spans="1:4" ht="15.75" customHeight="1">
      <c r="A9" s="17">
        <v>34820</v>
      </c>
      <c r="B9" s="12">
        <v>11353.72</v>
      </c>
      <c r="C9" s="12">
        <v>0.65</v>
      </c>
      <c r="D9" s="22">
        <v>50</v>
      </c>
    </row>
    <row r="10" spans="1:4" ht="15.75" customHeight="1">
      <c r="A10" s="17">
        <v>34851</v>
      </c>
      <c r="B10" s="12">
        <v>11353.72</v>
      </c>
      <c r="C10" s="12">
        <v>0.65</v>
      </c>
      <c r="D10" s="22">
        <v>50</v>
      </c>
    </row>
    <row r="11" spans="1:4" ht="15.75" customHeight="1">
      <c r="A11" s="17">
        <v>34881</v>
      </c>
      <c r="B11" s="12">
        <v>11450.31</v>
      </c>
      <c r="C11" s="12">
        <v>1.1499999999999999</v>
      </c>
      <c r="D11" s="22">
        <v>0</v>
      </c>
    </row>
    <row r="12" spans="1:4" ht="15.75" customHeight="1">
      <c r="A12" s="17">
        <v>34912</v>
      </c>
      <c r="B12" s="12">
        <v>11450.31</v>
      </c>
      <c r="C12" s="12">
        <v>1.1499999999999999</v>
      </c>
      <c r="D12" s="22">
        <v>12.5</v>
      </c>
    </row>
    <row r="13" spans="1:4" ht="15.75" customHeight="1">
      <c r="A13" s="17">
        <v>34943</v>
      </c>
      <c r="B13" s="12">
        <v>11450.31</v>
      </c>
      <c r="C13" s="12">
        <v>1.1499999999999999</v>
      </c>
      <c r="D13" s="22">
        <v>20</v>
      </c>
    </row>
    <row r="14" spans="1:4" ht="15.75" customHeight="1">
      <c r="A14" s="17">
        <v>34973</v>
      </c>
      <c r="B14" s="12">
        <v>11528.07</v>
      </c>
      <c r="C14" s="12">
        <v>1.54</v>
      </c>
      <c r="D14" s="22">
        <v>0</v>
      </c>
    </row>
    <row r="15" spans="1:4" ht="15.75" customHeight="1">
      <c r="A15" s="17">
        <v>35004</v>
      </c>
      <c r="B15" s="12">
        <v>11528.07</v>
      </c>
      <c r="C15" s="12">
        <v>1.54</v>
      </c>
      <c r="D15" s="22">
        <v>7.1428571428571388</v>
      </c>
    </row>
    <row r="16" spans="1:4" ht="15.75" customHeight="1">
      <c r="A16" s="17">
        <v>35034</v>
      </c>
      <c r="B16" s="12">
        <v>11528.07</v>
      </c>
      <c r="C16" s="12">
        <v>1.54</v>
      </c>
      <c r="D16" s="22">
        <v>12.5</v>
      </c>
    </row>
    <row r="17" spans="1:4" ht="15.75" customHeight="1">
      <c r="A17" s="17">
        <v>35065</v>
      </c>
      <c r="B17" s="12">
        <v>11614.42</v>
      </c>
      <c r="C17" s="12">
        <v>1.43</v>
      </c>
      <c r="D17" s="22">
        <v>33.333333333333343</v>
      </c>
    </row>
    <row r="18" spans="1:4" ht="15.75" customHeight="1">
      <c r="A18" s="17">
        <v>35096</v>
      </c>
      <c r="B18" s="12">
        <v>11614.42</v>
      </c>
      <c r="C18" s="12">
        <v>1.43</v>
      </c>
      <c r="D18" s="22">
        <v>35</v>
      </c>
    </row>
    <row r="19" spans="1:4" ht="15.75" customHeight="1">
      <c r="A19" s="17">
        <v>35125</v>
      </c>
      <c r="B19" s="12">
        <v>11614.42</v>
      </c>
      <c r="C19" s="12">
        <v>1.43</v>
      </c>
      <c r="D19" s="22">
        <v>36.363636363636367</v>
      </c>
    </row>
    <row r="20" spans="1:4" ht="15.75" customHeight="1">
      <c r="A20" s="17">
        <v>35156</v>
      </c>
      <c r="B20" s="12">
        <v>11808.14</v>
      </c>
      <c r="C20" s="12">
        <v>2.4300000000000002</v>
      </c>
      <c r="D20" s="22">
        <v>0</v>
      </c>
    </row>
    <row r="21" spans="1:4" ht="15.75" customHeight="1">
      <c r="A21" s="17">
        <v>35186</v>
      </c>
      <c r="B21" s="12">
        <v>11808.14</v>
      </c>
      <c r="C21" s="12">
        <v>2.4300000000000002</v>
      </c>
      <c r="D21" s="22">
        <v>3.8461538461538396</v>
      </c>
    </row>
    <row r="22" spans="1:4" ht="15.75" customHeight="1">
      <c r="A22" s="17">
        <v>35217</v>
      </c>
      <c r="B22" s="12">
        <v>11808.14</v>
      </c>
      <c r="C22" s="12">
        <v>2.4300000000000002</v>
      </c>
      <c r="D22" s="22">
        <v>7.1428571428571388</v>
      </c>
    </row>
    <row r="23" spans="1:4" ht="15.75" customHeight="1">
      <c r="A23" s="17">
        <v>35247</v>
      </c>
      <c r="B23" s="12">
        <v>11914.06</v>
      </c>
      <c r="C23" s="12">
        <v>2.58</v>
      </c>
      <c r="D23" s="22">
        <v>0</v>
      </c>
    </row>
    <row r="24" spans="1:4" ht="15.75" customHeight="1">
      <c r="A24" s="17">
        <v>35278</v>
      </c>
      <c r="B24" s="12">
        <v>11914.06</v>
      </c>
      <c r="C24" s="12">
        <v>2.58</v>
      </c>
      <c r="D24" s="22">
        <v>3.125</v>
      </c>
    </row>
    <row r="25" spans="1:4" ht="15.75" customHeight="1">
      <c r="A25" s="17">
        <v>35309</v>
      </c>
      <c r="B25" s="12">
        <v>11914.06</v>
      </c>
      <c r="C25" s="12">
        <v>2.58</v>
      </c>
      <c r="D25" s="22">
        <v>5.8823529411764781</v>
      </c>
    </row>
    <row r="26" spans="1:4" ht="15.75" customHeight="1">
      <c r="A26" s="17">
        <v>35339</v>
      </c>
      <c r="B26" s="12">
        <v>12037.77</v>
      </c>
      <c r="C26" s="12">
        <v>1.94</v>
      </c>
      <c r="D26" s="22">
        <v>33.333333333333343</v>
      </c>
    </row>
    <row r="27" spans="1:4" ht="15.75" customHeight="1">
      <c r="A27" s="17">
        <v>35370</v>
      </c>
      <c r="B27" s="12">
        <v>12037.77</v>
      </c>
      <c r="C27" s="12">
        <v>1.94</v>
      </c>
      <c r="D27" s="22">
        <v>34.210526315789465</v>
      </c>
    </row>
    <row r="28" spans="1:4" ht="15.75" customHeight="1">
      <c r="A28" s="17">
        <v>35400</v>
      </c>
      <c r="B28" s="12">
        <v>12037.77</v>
      </c>
      <c r="C28" s="12">
        <v>1.94</v>
      </c>
      <c r="D28" s="22">
        <v>35</v>
      </c>
    </row>
    <row r="29" spans="1:4" ht="15.75" customHeight="1">
      <c r="A29" s="17">
        <v>35431</v>
      </c>
      <c r="B29" s="12">
        <v>12115.47</v>
      </c>
      <c r="C29" s="12">
        <v>1.69</v>
      </c>
      <c r="D29" s="22">
        <v>42.857142857142861</v>
      </c>
    </row>
    <row r="30" spans="1:4" ht="15.75" customHeight="1">
      <c r="A30" s="17">
        <v>35462</v>
      </c>
      <c r="B30" s="12">
        <v>12115.47</v>
      </c>
      <c r="C30" s="12">
        <v>1.69</v>
      </c>
      <c r="D30" s="22">
        <v>43.18181818181818</v>
      </c>
    </row>
    <row r="31" spans="1:4" ht="15.75" customHeight="1">
      <c r="A31" s="17">
        <v>35490</v>
      </c>
      <c r="B31" s="12">
        <v>12115.47</v>
      </c>
      <c r="C31" s="12">
        <v>1.69</v>
      </c>
      <c r="D31" s="22">
        <v>43.478260869565219</v>
      </c>
    </row>
    <row r="32" spans="1:4" ht="15.75" customHeight="1">
      <c r="A32" s="17">
        <v>35521</v>
      </c>
      <c r="B32" s="12">
        <v>12317.22</v>
      </c>
      <c r="C32" s="12">
        <v>2.3199999999999998</v>
      </c>
      <c r="D32" s="22">
        <v>25</v>
      </c>
    </row>
    <row r="33" spans="1:4" ht="15.75" customHeight="1">
      <c r="A33" s="17">
        <v>35551</v>
      </c>
      <c r="B33" s="12">
        <v>12317.22</v>
      </c>
      <c r="C33" s="12">
        <v>2.3199999999999998</v>
      </c>
      <c r="D33" s="22">
        <v>26</v>
      </c>
    </row>
    <row r="34" spans="1:4" ht="15.75" customHeight="1">
      <c r="A34" s="17">
        <v>35582</v>
      </c>
      <c r="B34" s="12">
        <v>12317.22</v>
      </c>
      <c r="C34" s="12">
        <v>2.3199999999999998</v>
      </c>
      <c r="D34" s="22">
        <v>26.923076923076934</v>
      </c>
    </row>
    <row r="35" spans="1:4" ht="15.75" customHeight="1">
      <c r="A35" s="17">
        <v>35612</v>
      </c>
      <c r="B35" s="12">
        <v>12471.01</v>
      </c>
      <c r="C35" s="12">
        <v>2.93</v>
      </c>
      <c r="D35" s="22">
        <v>0</v>
      </c>
    </row>
    <row r="36" spans="1:4" ht="15.75" customHeight="1">
      <c r="A36" s="17">
        <v>35643</v>
      </c>
      <c r="B36" s="12">
        <v>12471.01</v>
      </c>
      <c r="C36" s="12">
        <v>2.93</v>
      </c>
      <c r="D36" s="22">
        <v>1.7857142857142918</v>
      </c>
    </row>
    <row r="37" spans="1:4" ht="15.75" customHeight="1">
      <c r="A37" s="17">
        <v>35674</v>
      </c>
      <c r="B37" s="12">
        <v>12471.01</v>
      </c>
      <c r="C37" s="12">
        <v>2.93</v>
      </c>
      <c r="D37" s="22">
        <v>3.448275862068968</v>
      </c>
    </row>
    <row r="38" spans="1:4" ht="15.75" customHeight="1">
      <c r="A38" s="17">
        <v>35704</v>
      </c>
      <c r="B38" s="12">
        <v>12577.5</v>
      </c>
      <c r="C38" s="12">
        <v>2.11</v>
      </c>
      <c r="D38" s="22">
        <v>40</v>
      </c>
    </row>
    <row r="39" spans="1:4" ht="15.75" customHeight="1">
      <c r="A39" s="17">
        <v>35735</v>
      </c>
      <c r="B39" s="12">
        <v>12577.5</v>
      </c>
      <c r="C39" s="12">
        <v>2.11</v>
      </c>
      <c r="D39" s="22">
        <v>40.322580645161288</v>
      </c>
    </row>
    <row r="40" spans="1:4" ht="15.75" customHeight="1">
      <c r="A40" s="17">
        <v>35765</v>
      </c>
      <c r="B40" s="12">
        <v>12577.5</v>
      </c>
      <c r="C40" s="12">
        <v>2.11</v>
      </c>
      <c r="D40" s="22">
        <v>40.625</v>
      </c>
    </row>
    <row r="41" spans="1:4" ht="15.75" customHeight="1">
      <c r="A41" s="17">
        <v>35796</v>
      </c>
      <c r="B41" s="12">
        <v>12703.74</v>
      </c>
      <c r="C41" s="12">
        <v>1.87</v>
      </c>
      <c r="D41" s="22">
        <v>54.545454545454547</v>
      </c>
    </row>
    <row r="42" spans="1:4" ht="15.75" customHeight="1">
      <c r="A42" s="17">
        <v>35827</v>
      </c>
      <c r="B42" s="12">
        <v>12703.74</v>
      </c>
      <c r="C42" s="12">
        <v>1.87</v>
      </c>
      <c r="D42" s="22">
        <v>54.411764705882355</v>
      </c>
    </row>
    <row r="43" spans="1:4" ht="15.75" customHeight="1">
      <c r="A43" s="17">
        <v>35855</v>
      </c>
      <c r="B43" s="12">
        <v>12703.74</v>
      </c>
      <c r="C43" s="12">
        <v>1.87</v>
      </c>
      <c r="D43" s="22">
        <v>54.285714285714285</v>
      </c>
    </row>
    <row r="44" spans="1:4" ht="15.75" customHeight="1">
      <c r="A44" s="17">
        <v>35886</v>
      </c>
      <c r="B44" s="12">
        <v>12821.34</v>
      </c>
      <c r="C44" s="12">
        <v>1.94</v>
      </c>
      <c r="D44" s="22">
        <v>45.833333333333336</v>
      </c>
    </row>
    <row r="45" spans="1:4" ht="15.75" customHeight="1">
      <c r="A45" s="17">
        <v>35916</v>
      </c>
      <c r="B45" s="12">
        <v>12821.34</v>
      </c>
      <c r="C45" s="12">
        <v>1.94</v>
      </c>
      <c r="D45" s="22">
        <v>45.945945945945944</v>
      </c>
    </row>
    <row r="46" spans="1:4" ht="15.75" customHeight="1">
      <c r="A46" s="17">
        <v>35947</v>
      </c>
      <c r="B46" s="12">
        <v>12821.34</v>
      </c>
      <c r="C46" s="12">
        <v>1.94</v>
      </c>
      <c r="D46" s="22">
        <v>46.05263157894737</v>
      </c>
    </row>
    <row r="47" spans="1:4" ht="15.75" customHeight="1">
      <c r="A47" s="17">
        <v>35977</v>
      </c>
      <c r="B47" s="12">
        <v>12982.75</v>
      </c>
      <c r="C47" s="12">
        <v>2.2000000000000002</v>
      </c>
      <c r="D47" s="22">
        <v>30.769230769230774</v>
      </c>
    </row>
    <row r="48" spans="1:4" ht="15.75" customHeight="1">
      <c r="A48" s="17">
        <v>36008</v>
      </c>
      <c r="B48" s="12">
        <v>12982.75</v>
      </c>
      <c r="C48" s="12">
        <v>2.2000000000000002</v>
      </c>
      <c r="D48" s="22">
        <v>31.25</v>
      </c>
    </row>
    <row r="49" spans="1:4" ht="15.75" customHeight="1">
      <c r="A49" s="17">
        <v>36039</v>
      </c>
      <c r="B49" s="12">
        <v>12982.75</v>
      </c>
      <c r="C49" s="12">
        <v>2.2000000000000002</v>
      </c>
      <c r="D49" s="22">
        <v>31.707317073170728</v>
      </c>
    </row>
    <row r="50" spans="1:4" ht="15.75" customHeight="1">
      <c r="A50" s="17">
        <v>36069</v>
      </c>
      <c r="B50" s="12">
        <v>13191.67</v>
      </c>
      <c r="C50" s="12">
        <v>2.89</v>
      </c>
      <c r="D50" s="22">
        <v>7.1428571428571388</v>
      </c>
    </row>
    <row r="51" spans="1:4" ht="15.75" customHeight="1">
      <c r="A51" s="17">
        <v>36100</v>
      </c>
      <c r="B51" s="12">
        <v>13191.67</v>
      </c>
      <c r="C51" s="12">
        <v>2.89</v>
      </c>
      <c r="D51" s="22">
        <v>8.1395348837209269</v>
      </c>
    </row>
    <row r="52" spans="1:4" ht="15.75" customHeight="1">
      <c r="A52" s="17">
        <v>36130</v>
      </c>
      <c r="B52" s="12">
        <v>13191.67</v>
      </c>
      <c r="C52" s="12">
        <v>2.89</v>
      </c>
      <c r="D52" s="22">
        <v>9.0909090909090935</v>
      </c>
    </row>
    <row r="53" spans="1:4" ht="15.75" customHeight="1">
      <c r="A53" s="17">
        <v>36161</v>
      </c>
      <c r="B53" s="12">
        <v>13315.6</v>
      </c>
      <c r="C53" s="12">
        <v>2.56</v>
      </c>
      <c r="D53" s="22">
        <v>20</v>
      </c>
    </row>
    <row r="54" spans="1:4" ht="15.75" customHeight="1">
      <c r="A54" s="17">
        <v>36192</v>
      </c>
      <c r="B54" s="12">
        <v>13315.6</v>
      </c>
      <c r="C54" s="12">
        <v>2.56</v>
      </c>
      <c r="D54" s="22">
        <v>20.652173913043484</v>
      </c>
    </row>
    <row r="55" spans="1:4" ht="15.75" customHeight="1">
      <c r="A55" s="17">
        <v>36220</v>
      </c>
      <c r="B55" s="12">
        <v>13315.6</v>
      </c>
      <c r="C55" s="12">
        <v>2.56</v>
      </c>
      <c r="D55" s="22">
        <v>21.276595744680847</v>
      </c>
    </row>
    <row r="56" spans="1:4" ht="15.75" customHeight="1">
      <c r="A56" s="17">
        <v>36251</v>
      </c>
      <c r="B56" s="12">
        <v>13426.75</v>
      </c>
      <c r="C56" s="12">
        <v>1.78</v>
      </c>
      <c r="D56" s="22">
        <v>68.75</v>
      </c>
    </row>
    <row r="57" spans="1:4" ht="13">
      <c r="A57" s="17">
        <v>36281</v>
      </c>
      <c r="B57" s="12">
        <v>13426.75</v>
      </c>
      <c r="C57" s="12">
        <v>1.78</v>
      </c>
      <c r="D57" s="22">
        <v>68.367346938775512</v>
      </c>
    </row>
    <row r="58" spans="1:4" ht="13">
      <c r="A58" s="17">
        <v>36312</v>
      </c>
      <c r="B58" s="12">
        <v>13426.75</v>
      </c>
      <c r="C58" s="12">
        <v>1.78</v>
      </c>
      <c r="D58" s="22">
        <v>68</v>
      </c>
    </row>
    <row r="59" spans="1:4" ht="13">
      <c r="A59" s="17">
        <v>36342</v>
      </c>
      <c r="B59" s="12">
        <v>13604.77</v>
      </c>
      <c r="C59" s="12">
        <v>2.17</v>
      </c>
      <c r="D59" s="22">
        <v>41.17647058823529</v>
      </c>
    </row>
    <row r="60" spans="1:4" ht="13">
      <c r="A60" s="17">
        <v>36373</v>
      </c>
      <c r="B60" s="12">
        <v>13604.77</v>
      </c>
      <c r="C60" s="12">
        <v>2.17</v>
      </c>
      <c r="D60" s="22">
        <v>41.346153846153847</v>
      </c>
    </row>
    <row r="61" spans="1:4" ht="13">
      <c r="A61" s="17">
        <v>36404</v>
      </c>
      <c r="B61" s="12">
        <v>13604.77</v>
      </c>
      <c r="C61" s="12">
        <v>2.17</v>
      </c>
      <c r="D61" s="22">
        <v>41.509433962264154</v>
      </c>
    </row>
    <row r="62" spans="1:4" ht="13">
      <c r="A62" s="17">
        <v>36434</v>
      </c>
      <c r="B62" s="12">
        <v>13827.98</v>
      </c>
      <c r="C62" s="12">
        <v>2.99</v>
      </c>
      <c r="D62" s="22">
        <v>0</v>
      </c>
    </row>
    <row r="63" spans="1:4" ht="13">
      <c r="A63" s="17">
        <v>36465</v>
      </c>
      <c r="B63" s="12">
        <v>13827.98</v>
      </c>
      <c r="C63" s="12">
        <v>2.99</v>
      </c>
      <c r="D63" s="22">
        <v>0.90909090909090651</v>
      </c>
    </row>
    <row r="64" spans="1:4" ht="13">
      <c r="A64" s="17">
        <v>36495</v>
      </c>
      <c r="B64" s="12">
        <v>13827.98</v>
      </c>
      <c r="C64" s="12">
        <v>2.99</v>
      </c>
      <c r="D64" s="22">
        <v>1.7857142857142918</v>
      </c>
    </row>
    <row r="65" spans="1:4" ht="13">
      <c r="A65" s="17">
        <v>36526</v>
      </c>
      <c r="B65" s="12">
        <v>13878.15</v>
      </c>
      <c r="C65" s="12">
        <v>2.0099999999999998</v>
      </c>
      <c r="D65" s="22">
        <v>52.631578947368425</v>
      </c>
    </row>
    <row r="66" spans="1:4" ht="13">
      <c r="A66" s="17">
        <v>36557</v>
      </c>
      <c r="B66" s="12">
        <v>13878.15</v>
      </c>
      <c r="C66" s="12">
        <v>2.0099999999999998</v>
      </c>
      <c r="D66" s="22">
        <v>52.586206896551722</v>
      </c>
    </row>
    <row r="67" spans="1:4" ht="13">
      <c r="A67" s="17">
        <v>36586</v>
      </c>
      <c r="B67" s="12">
        <v>13878.15</v>
      </c>
      <c r="C67" s="12">
        <v>2.0099999999999998</v>
      </c>
      <c r="D67" s="22">
        <v>52.542372881355931</v>
      </c>
    </row>
    <row r="68" spans="1:4" ht="13">
      <c r="A68" s="17">
        <v>36617</v>
      </c>
      <c r="B68" s="12">
        <v>14130.91</v>
      </c>
      <c r="C68" s="12">
        <v>2.19</v>
      </c>
      <c r="D68" s="22">
        <v>40</v>
      </c>
    </row>
    <row r="69" spans="1:4" ht="13">
      <c r="A69" s="17">
        <v>36647</v>
      </c>
      <c r="B69" s="12">
        <v>14130.91</v>
      </c>
      <c r="C69" s="12">
        <v>2.19</v>
      </c>
      <c r="D69" s="22">
        <v>40.16393442622951</v>
      </c>
    </row>
    <row r="70" spans="1:4" ht="13">
      <c r="A70" s="17">
        <v>36678</v>
      </c>
      <c r="B70" s="12">
        <v>14130.91</v>
      </c>
      <c r="C70" s="12">
        <v>2.19</v>
      </c>
      <c r="D70" s="22">
        <v>40.322580645161288</v>
      </c>
    </row>
    <row r="71" spans="1:4" ht="13">
      <c r="A71" s="17">
        <v>36708</v>
      </c>
      <c r="B71" s="12">
        <v>14145.31</v>
      </c>
      <c r="C71" s="12">
        <v>1.93</v>
      </c>
      <c r="D71" s="22">
        <v>66.666666666666671</v>
      </c>
    </row>
    <row r="72" spans="1:4" ht="13">
      <c r="A72" s="17">
        <v>36739</v>
      </c>
      <c r="B72" s="12">
        <v>14145.31</v>
      </c>
      <c r="C72" s="12">
        <v>1.93</v>
      </c>
      <c r="D72" s="22">
        <v>66.40625</v>
      </c>
    </row>
    <row r="73" spans="1:4" ht="13">
      <c r="A73" s="17">
        <v>36770</v>
      </c>
      <c r="B73" s="12">
        <v>14145.31</v>
      </c>
      <c r="C73" s="12">
        <v>1.93</v>
      </c>
      <c r="D73" s="22">
        <v>66.15384615384616</v>
      </c>
    </row>
    <row r="74" spans="1:4" ht="13">
      <c r="A74" s="17">
        <v>36800</v>
      </c>
      <c r="B74" s="12">
        <v>14229.76</v>
      </c>
      <c r="C74" s="12">
        <v>0.7</v>
      </c>
      <c r="D74" s="22">
        <v>95.454545454545453</v>
      </c>
    </row>
    <row r="75" spans="1:4" ht="13">
      <c r="A75" s="17">
        <v>36831</v>
      </c>
      <c r="B75" s="12">
        <v>14229.76</v>
      </c>
      <c r="C75" s="12">
        <v>0.7</v>
      </c>
      <c r="D75" s="22">
        <v>94.776119402985074</v>
      </c>
    </row>
    <row r="76" spans="1:4" ht="13">
      <c r="A76" s="17">
        <v>36861</v>
      </c>
      <c r="B76" s="12">
        <v>14229.76</v>
      </c>
      <c r="C76" s="12">
        <v>0.7</v>
      </c>
      <c r="D76" s="22">
        <v>94.117647058823536</v>
      </c>
    </row>
    <row r="77" spans="1:4" ht="13">
      <c r="A77" s="17">
        <v>36892</v>
      </c>
      <c r="B77" s="12">
        <v>14183.12</v>
      </c>
      <c r="C77" s="12">
        <v>0.27</v>
      </c>
      <c r="D77" s="22">
        <v>100</v>
      </c>
    </row>
    <row r="78" spans="1:4" ht="13">
      <c r="A78" s="17">
        <v>36923</v>
      </c>
      <c r="B78" s="12">
        <v>14183.12</v>
      </c>
      <c r="C78" s="12">
        <v>0.27</v>
      </c>
      <c r="D78" s="22">
        <v>99.285714285714292</v>
      </c>
    </row>
    <row r="79" spans="1:4" ht="13">
      <c r="A79" s="17">
        <v>36951</v>
      </c>
      <c r="B79" s="12">
        <v>14183.12</v>
      </c>
      <c r="C79" s="12">
        <v>0.27</v>
      </c>
      <c r="D79" s="22">
        <v>98.591549295774641</v>
      </c>
    </row>
    <row r="80" spans="1:4" ht="13">
      <c r="A80" s="17">
        <v>36982</v>
      </c>
      <c r="B80" s="12">
        <v>14271.69</v>
      </c>
      <c r="C80" s="12">
        <v>0.28999999999999998</v>
      </c>
      <c r="D80" s="22">
        <v>95.833333333333329</v>
      </c>
    </row>
    <row r="81" spans="1:4" ht="13">
      <c r="A81" s="17">
        <v>37012</v>
      </c>
      <c r="B81" s="12">
        <v>14271.69</v>
      </c>
      <c r="C81" s="12">
        <v>0.28999999999999998</v>
      </c>
      <c r="D81" s="22">
        <v>95.205479452054789</v>
      </c>
    </row>
    <row r="82" spans="1:4" ht="13">
      <c r="A82" s="17">
        <v>37043</v>
      </c>
      <c r="B82" s="12">
        <v>14271.69</v>
      </c>
      <c r="C82" s="12">
        <v>0.28999999999999998</v>
      </c>
      <c r="D82" s="22">
        <v>94.594594594594597</v>
      </c>
    </row>
    <row r="83" spans="1:4" ht="13">
      <c r="A83" s="17">
        <v>37073</v>
      </c>
      <c r="B83" s="12">
        <v>14214.52</v>
      </c>
      <c r="C83" s="12">
        <v>0.22</v>
      </c>
      <c r="D83" s="22">
        <v>100</v>
      </c>
    </row>
    <row r="84" spans="1:4" ht="13">
      <c r="A84" s="17">
        <v>37104</v>
      </c>
      <c r="B84" s="12">
        <v>14214.52</v>
      </c>
      <c r="C84" s="12">
        <v>0.22</v>
      </c>
      <c r="D84" s="22">
        <v>99.34210526315789</v>
      </c>
    </row>
    <row r="85" spans="1:4" ht="13">
      <c r="A85" s="17">
        <v>37135</v>
      </c>
      <c r="B85" s="12">
        <v>14214.52</v>
      </c>
      <c r="C85" s="12">
        <v>0.22</v>
      </c>
      <c r="D85" s="22">
        <v>98.701298701298697</v>
      </c>
    </row>
    <row r="86" spans="1:4" ht="13">
      <c r="A86" s="17">
        <v>37165</v>
      </c>
      <c r="B86" s="12">
        <v>14253.57</v>
      </c>
      <c r="C86" s="12">
        <v>-0.13</v>
      </c>
      <c r="D86" s="22">
        <v>100</v>
      </c>
    </row>
    <row r="87" spans="1:4" ht="13">
      <c r="A87" s="17">
        <v>37196</v>
      </c>
      <c r="B87" s="12">
        <v>14253.57</v>
      </c>
      <c r="C87" s="12">
        <v>-0.13</v>
      </c>
      <c r="D87" s="22">
        <v>99.367088607594937</v>
      </c>
    </row>
    <row r="88" spans="1:4" ht="13">
      <c r="A88" s="17">
        <v>37226</v>
      </c>
      <c r="B88" s="12">
        <v>14253.57</v>
      </c>
      <c r="C88" s="12">
        <v>-0.13</v>
      </c>
      <c r="D88" s="22">
        <v>98.75</v>
      </c>
    </row>
    <row r="89" spans="1:4" ht="13">
      <c r="A89" s="17">
        <v>37257</v>
      </c>
      <c r="B89" s="12">
        <v>14372.78</v>
      </c>
      <c r="C89" s="12">
        <v>1.1100000000000001</v>
      </c>
      <c r="D89" s="22">
        <v>77.777777777777771</v>
      </c>
    </row>
    <row r="90" spans="1:4" ht="13">
      <c r="A90" s="17">
        <v>37288</v>
      </c>
      <c r="B90" s="12">
        <v>14372.78</v>
      </c>
      <c r="C90" s="12">
        <v>1.1100000000000001</v>
      </c>
      <c r="D90" s="22">
        <v>77.439024390243901</v>
      </c>
    </row>
    <row r="91" spans="1:4" ht="13">
      <c r="A91" s="17">
        <v>37316</v>
      </c>
      <c r="B91" s="12">
        <v>14372.78</v>
      </c>
      <c r="C91" s="12">
        <v>1.1100000000000001</v>
      </c>
      <c r="D91" s="22">
        <v>77.108433734939752</v>
      </c>
    </row>
    <row r="92" spans="1:4" ht="13">
      <c r="A92" s="17">
        <v>37347</v>
      </c>
      <c r="B92" s="12">
        <v>14460.85</v>
      </c>
      <c r="C92" s="12">
        <v>1.45</v>
      </c>
      <c r="D92" s="22">
        <v>67.857142857142861</v>
      </c>
    </row>
    <row r="93" spans="1:4" ht="13">
      <c r="A93" s="17">
        <v>37377</v>
      </c>
      <c r="B93" s="12">
        <v>14460.85</v>
      </c>
      <c r="C93" s="12">
        <v>1.45</v>
      </c>
      <c r="D93" s="22">
        <v>67.64705882352942</v>
      </c>
    </row>
    <row r="94" spans="1:4" ht="13">
      <c r="A94" s="17">
        <v>37408</v>
      </c>
      <c r="B94" s="12">
        <v>14460.85</v>
      </c>
      <c r="C94" s="12">
        <v>1.45</v>
      </c>
      <c r="D94" s="22">
        <v>67.441860465116278</v>
      </c>
    </row>
    <row r="95" spans="1:4" ht="13">
      <c r="A95" s="17">
        <v>37438</v>
      </c>
      <c r="B95" s="12">
        <v>14519.63</v>
      </c>
      <c r="C95" s="12">
        <v>1.02</v>
      </c>
      <c r="D95" s="22">
        <v>79.310344827586206</v>
      </c>
    </row>
    <row r="96" spans="1:4" ht="13">
      <c r="A96" s="17">
        <v>37469</v>
      </c>
      <c r="B96" s="12">
        <v>14519.63</v>
      </c>
      <c r="C96" s="12">
        <v>1.02</v>
      </c>
      <c r="D96" s="22">
        <v>78.97727272727272</v>
      </c>
    </row>
    <row r="97" spans="1:4" ht="13">
      <c r="A97" s="17">
        <v>37500</v>
      </c>
      <c r="B97" s="12">
        <v>14519.63</v>
      </c>
      <c r="C97" s="12">
        <v>1.02</v>
      </c>
      <c r="D97" s="22">
        <v>78.651685393258433</v>
      </c>
    </row>
    <row r="98" spans="1:4" ht="13">
      <c r="A98" s="17">
        <v>37530</v>
      </c>
      <c r="B98" s="12">
        <v>14537.58</v>
      </c>
      <c r="C98" s="12">
        <v>0.53</v>
      </c>
      <c r="D98" s="22">
        <v>86.666666666666671</v>
      </c>
    </row>
    <row r="99" spans="1:4" ht="13">
      <c r="A99" s="17">
        <v>37561</v>
      </c>
      <c r="B99" s="12">
        <v>14537.58</v>
      </c>
      <c r="C99" s="12">
        <v>0.53</v>
      </c>
      <c r="D99" s="22">
        <v>86.263736263736263</v>
      </c>
    </row>
    <row r="100" spans="1:4" ht="13">
      <c r="A100" s="17">
        <v>37591</v>
      </c>
      <c r="B100" s="12">
        <v>14537.58</v>
      </c>
      <c r="C100" s="12">
        <v>0.53</v>
      </c>
      <c r="D100" s="22">
        <v>85.869565217391312</v>
      </c>
    </row>
    <row r="101" spans="1:4" ht="13">
      <c r="A101" s="17">
        <v>37622</v>
      </c>
      <c r="B101" s="12">
        <v>14614.14</v>
      </c>
      <c r="C101" s="12">
        <v>0.65</v>
      </c>
      <c r="D101" s="22">
        <v>82.258064516129025</v>
      </c>
    </row>
    <row r="102" spans="1:4" ht="13">
      <c r="A102" s="17">
        <v>37653</v>
      </c>
      <c r="B102" s="12">
        <v>14614.14</v>
      </c>
      <c r="C102" s="12">
        <v>0.65</v>
      </c>
      <c r="D102" s="22">
        <v>81.914893617021278</v>
      </c>
    </row>
    <row r="103" spans="1:4" ht="13">
      <c r="A103" s="17">
        <v>37681</v>
      </c>
      <c r="B103" s="12">
        <v>14614.14</v>
      </c>
      <c r="C103" s="12">
        <v>0.65</v>
      </c>
      <c r="D103" s="22">
        <v>81.578947368421055</v>
      </c>
    </row>
    <row r="104" spans="1:4" ht="13">
      <c r="A104" s="17">
        <v>37712</v>
      </c>
      <c r="B104" s="12">
        <v>14743.57</v>
      </c>
      <c r="C104" s="12">
        <v>1.42</v>
      </c>
      <c r="D104" s="22">
        <v>65.625</v>
      </c>
    </row>
    <row r="105" spans="1:4" ht="13">
      <c r="A105" s="17">
        <v>37742</v>
      </c>
      <c r="B105" s="12">
        <v>14743.57</v>
      </c>
      <c r="C105" s="12">
        <v>1.42</v>
      </c>
      <c r="D105" s="22">
        <v>65.463917525773198</v>
      </c>
    </row>
    <row r="106" spans="1:4" ht="13">
      <c r="A106" s="17">
        <v>37773</v>
      </c>
      <c r="B106" s="12">
        <v>14743.57</v>
      </c>
      <c r="C106" s="12">
        <v>1.42</v>
      </c>
      <c r="D106" s="22">
        <v>65.306122448979593</v>
      </c>
    </row>
    <row r="107" spans="1:4" ht="13">
      <c r="A107" s="17">
        <v>37803</v>
      </c>
      <c r="B107" s="12">
        <v>14988.78</v>
      </c>
      <c r="C107" s="12">
        <v>2.56</v>
      </c>
      <c r="D107" s="22">
        <v>13.63636363636364</v>
      </c>
    </row>
    <row r="108" spans="1:4" ht="13">
      <c r="A108" s="17">
        <v>37834</v>
      </c>
      <c r="B108" s="12">
        <v>14988.78</v>
      </c>
      <c r="C108" s="12">
        <v>2.56</v>
      </c>
      <c r="D108" s="22">
        <v>14</v>
      </c>
    </row>
    <row r="109" spans="1:4" ht="13">
      <c r="A109" s="17">
        <v>37865</v>
      </c>
      <c r="B109" s="12">
        <v>14988.78</v>
      </c>
      <c r="C109" s="12">
        <v>2.56</v>
      </c>
      <c r="D109" s="22">
        <v>14.356435643564353</v>
      </c>
    </row>
    <row r="110" spans="1:4" ht="13">
      <c r="A110" s="17">
        <v>37895</v>
      </c>
      <c r="B110" s="12">
        <v>15162.76</v>
      </c>
      <c r="C110" s="12">
        <v>2.84</v>
      </c>
      <c r="D110" s="22">
        <v>8.8235294117647101</v>
      </c>
    </row>
    <row r="111" spans="1:4" ht="13">
      <c r="A111" s="17">
        <v>37926</v>
      </c>
      <c r="B111" s="12">
        <v>15162.76</v>
      </c>
      <c r="C111" s="12">
        <v>2.84</v>
      </c>
      <c r="D111" s="22">
        <v>9.2233009708737796</v>
      </c>
    </row>
    <row r="112" spans="1:4" ht="13">
      <c r="A112" s="17">
        <v>37956</v>
      </c>
      <c r="B112" s="12">
        <v>15162.76</v>
      </c>
      <c r="C112" s="12">
        <v>2.84</v>
      </c>
      <c r="D112" s="22">
        <v>9.6153846153846132</v>
      </c>
    </row>
    <row r="113" spans="1:4" ht="13">
      <c r="A113" s="17">
        <v>37987</v>
      </c>
      <c r="B113" s="12">
        <v>15248.68</v>
      </c>
      <c r="C113" s="12">
        <v>1.73</v>
      </c>
      <c r="D113" s="22">
        <v>54.285714285714285</v>
      </c>
    </row>
    <row r="114" spans="1:4" ht="13">
      <c r="A114" s="17">
        <v>38018</v>
      </c>
      <c r="B114" s="12">
        <v>15248.68</v>
      </c>
      <c r="C114" s="12">
        <v>1.73</v>
      </c>
      <c r="D114" s="22">
        <v>54.245283018867923</v>
      </c>
    </row>
    <row r="115" spans="1:4" ht="13">
      <c r="A115" s="17">
        <v>38047</v>
      </c>
      <c r="B115" s="12">
        <v>15248.68</v>
      </c>
      <c r="C115" s="12">
        <v>1.73</v>
      </c>
      <c r="D115" s="22">
        <v>54.205607476635514</v>
      </c>
    </row>
    <row r="116" spans="1:4" ht="13">
      <c r="A116" s="17">
        <v>38078</v>
      </c>
      <c r="B116" s="12">
        <v>15366.85</v>
      </c>
      <c r="C116" s="12">
        <v>1.35</v>
      </c>
      <c r="D116" s="22">
        <v>69.444444444444443</v>
      </c>
    </row>
    <row r="117" spans="1:4" ht="13">
      <c r="A117" s="17">
        <v>38108</v>
      </c>
      <c r="B117" s="12">
        <v>15366.85</v>
      </c>
      <c r="C117" s="12">
        <v>1.35</v>
      </c>
      <c r="D117" s="22">
        <v>69.266055045871553</v>
      </c>
    </row>
    <row r="118" spans="1:4" ht="13">
      <c r="A118" s="17">
        <v>38139</v>
      </c>
      <c r="B118" s="12">
        <v>15366.85</v>
      </c>
      <c r="C118" s="12">
        <v>1.35</v>
      </c>
      <c r="D118" s="22">
        <v>69.090909090909093</v>
      </c>
    </row>
    <row r="119" spans="1:4" ht="13">
      <c r="A119" s="17">
        <v>38169</v>
      </c>
      <c r="B119" s="12">
        <v>15512.62</v>
      </c>
      <c r="C119" s="12">
        <v>1.73</v>
      </c>
      <c r="D119" s="22">
        <v>52.702702702702702</v>
      </c>
    </row>
    <row r="120" spans="1:4" ht="13">
      <c r="A120" s="17">
        <v>38200</v>
      </c>
      <c r="B120" s="12">
        <v>15512.62</v>
      </c>
      <c r="C120" s="12">
        <v>1.73</v>
      </c>
      <c r="D120" s="22">
        <v>52.678571428571431</v>
      </c>
    </row>
    <row r="121" spans="1:4" ht="13">
      <c r="A121" s="17">
        <v>38231</v>
      </c>
      <c r="B121" s="12">
        <v>15512.62</v>
      </c>
      <c r="C121" s="12">
        <v>1.73</v>
      </c>
      <c r="D121" s="22">
        <v>52.654867256637168</v>
      </c>
    </row>
    <row r="122" spans="1:4" ht="13">
      <c r="A122" s="17">
        <v>38261</v>
      </c>
      <c r="B122" s="12">
        <v>15670.88</v>
      </c>
      <c r="C122" s="12">
        <v>1.98</v>
      </c>
      <c r="D122" s="22">
        <v>36.842105263157897</v>
      </c>
    </row>
    <row r="123" spans="1:4" ht="13">
      <c r="A123" s="17">
        <v>38292</v>
      </c>
      <c r="B123" s="12">
        <v>15670.88</v>
      </c>
      <c r="C123" s="12">
        <v>1.98</v>
      </c>
      <c r="D123" s="22">
        <v>36.95652173913043</v>
      </c>
    </row>
    <row r="124" spans="1:4" ht="13">
      <c r="A124" s="17">
        <v>38322</v>
      </c>
      <c r="B124" s="12">
        <v>15670.88</v>
      </c>
      <c r="C124" s="12">
        <v>1.98</v>
      </c>
      <c r="D124" s="22">
        <v>37.068965517241381</v>
      </c>
    </row>
    <row r="125" spans="1:4" ht="13">
      <c r="A125" s="17">
        <v>38353</v>
      </c>
      <c r="B125" s="12">
        <v>15844.73</v>
      </c>
      <c r="C125" s="12">
        <v>2.14</v>
      </c>
      <c r="D125" s="22">
        <v>30.769230769230774</v>
      </c>
    </row>
    <row r="126" spans="1:4" ht="13">
      <c r="A126" s="17">
        <v>38384</v>
      </c>
      <c r="B126" s="12">
        <v>15844.73</v>
      </c>
      <c r="C126" s="12">
        <v>2.14</v>
      </c>
      <c r="D126" s="22">
        <v>30.932203389830505</v>
      </c>
    </row>
    <row r="127" spans="1:4" ht="13">
      <c r="A127" s="17">
        <v>38412</v>
      </c>
      <c r="B127" s="12">
        <v>15844.73</v>
      </c>
      <c r="C127" s="12">
        <v>2.14</v>
      </c>
      <c r="D127" s="22">
        <v>31.092436974789919</v>
      </c>
    </row>
    <row r="128" spans="1:4" ht="13">
      <c r="A128" s="17">
        <v>38443</v>
      </c>
      <c r="B128" s="12">
        <v>15922.78</v>
      </c>
      <c r="C128" s="12">
        <v>1.61</v>
      </c>
      <c r="D128" s="22">
        <v>60</v>
      </c>
    </row>
    <row r="129" spans="1:4" ht="13">
      <c r="A129" s="17">
        <v>38473</v>
      </c>
      <c r="B129" s="12">
        <v>15922.78</v>
      </c>
      <c r="C129" s="12">
        <v>1.61</v>
      </c>
      <c r="D129" s="22">
        <v>59.917355371900825</v>
      </c>
    </row>
    <row r="130" spans="1:4" ht="13">
      <c r="A130" s="17">
        <v>38504</v>
      </c>
      <c r="B130" s="12">
        <v>15922.78</v>
      </c>
      <c r="C130" s="12">
        <v>1.61</v>
      </c>
      <c r="D130" s="22">
        <v>59.83606557377049</v>
      </c>
    </row>
    <row r="131" spans="1:4" ht="13">
      <c r="A131" s="17">
        <v>38534</v>
      </c>
      <c r="B131" s="12">
        <v>16047.59</v>
      </c>
      <c r="C131" s="12">
        <v>1.28</v>
      </c>
      <c r="D131" s="22">
        <v>73.170731707317074</v>
      </c>
    </row>
    <row r="132" spans="1:4" ht="13">
      <c r="A132" s="17">
        <v>38565</v>
      </c>
      <c r="B132" s="12">
        <v>16047.59</v>
      </c>
      <c r="C132" s="12">
        <v>1.28</v>
      </c>
      <c r="D132" s="22">
        <v>72.983870967741936</v>
      </c>
    </row>
    <row r="133" spans="1:4" ht="13">
      <c r="A133" s="17">
        <v>38596</v>
      </c>
      <c r="B133" s="12">
        <v>16047.59</v>
      </c>
      <c r="C133" s="12">
        <v>1.28</v>
      </c>
      <c r="D133" s="22">
        <v>72.8</v>
      </c>
    </row>
    <row r="134" spans="1:4" ht="13">
      <c r="A134" s="17">
        <v>38626</v>
      </c>
      <c r="B134" s="12">
        <v>16136.73</v>
      </c>
      <c r="C134" s="12">
        <v>1.34</v>
      </c>
      <c r="D134" s="22">
        <v>71.428571428571431</v>
      </c>
    </row>
    <row r="135" spans="1:4" ht="13">
      <c r="A135" s="17">
        <v>38657</v>
      </c>
      <c r="B135" s="12">
        <v>16136.73</v>
      </c>
      <c r="C135" s="12">
        <v>1.34</v>
      </c>
      <c r="D135" s="22">
        <v>71.259842519685037</v>
      </c>
    </row>
    <row r="136" spans="1:4" ht="13">
      <c r="A136" s="17">
        <v>38687</v>
      </c>
      <c r="B136" s="12">
        <v>16136.73</v>
      </c>
      <c r="C136" s="12">
        <v>1.34</v>
      </c>
      <c r="D136" s="22">
        <v>71.09375</v>
      </c>
    </row>
    <row r="137" spans="1:4" ht="13">
      <c r="A137" s="17">
        <v>38718</v>
      </c>
      <c r="B137" s="12">
        <v>16353.83</v>
      </c>
      <c r="C137" s="12">
        <v>1.91</v>
      </c>
      <c r="D137" s="22">
        <v>44.186046511627907</v>
      </c>
    </row>
    <row r="138" spans="1:4" ht="13">
      <c r="A138" s="17">
        <v>38749</v>
      </c>
      <c r="B138" s="12">
        <v>16353.83</v>
      </c>
      <c r="C138" s="12">
        <v>1.91</v>
      </c>
      <c r="D138" s="22">
        <v>44.230769230769226</v>
      </c>
    </row>
    <row r="139" spans="1:4" ht="13">
      <c r="A139" s="17">
        <v>38777</v>
      </c>
      <c r="B139" s="12">
        <v>16353.83</v>
      </c>
      <c r="C139" s="12">
        <v>1.91</v>
      </c>
      <c r="D139" s="22">
        <v>44.274809160305338</v>
      </c>
    </row>
    <row r="140" spans="1:4" ht="13">
      <c r="A140" s="17">
        <v>38808</v>
      </c>
      <c r="B140" s="12">
        <v>16396.150000000001</v>
      </c>
      <c r="C140" s="12">
        <v>1.61</v>
      </c>
      <c r="D140" s="22">
        <v>57.954545454545453</v>
      </c>
    </row>
    <row r="141" spans="1:4" ht="13">
      <c r="A141" s="17">
        <v>38838</v>
      </c>
      <c r="B141" s="12">
        <v>16396.150000000001</v>
      </c>
      <c r="C141" s="12">
        <v>1.61</v>
      </c>
      <c r="D141" s="22">
        <v>57.894736842105267</v>
      </c>
    </row>
    <row r="142" spans="1:4" ht="13">
      <c r="A142" s="17">
        <v>38869</v>
      </c>
      <c r="B142" s="12">
        <v>16396.150000000001</v>
      </c>
      <c r="C142" s="12">
        <v>1.61</v>
      </c>
      <c r="D142" s="22">
        <v>57.835820895522389</v>
      </c>
    </row>
    <row r="143" spans="1:4" ht="13">
      <c r="A143" s="17">
        <v>38899</v>
      </c>
      <c r="B143" s="12">
        <v>16420.740000000002</v>
      </c>
      <c r="C143" s="12">
        <v>0.41</v>
      </c>
      <c r="D143" s="22">
        <v>91.111111111111114</v>
      </c>
    </row>
    <row r="144" spans="1:4" ht="13">
      <c r="A144" s="17">
        <v>38930</v>
      </c>
      <c r="B144" s="12">
        <v>16420.740000000002</v>
      </c>
      <c r="C144" s="12">
        <v>0.41</v>
      </c>
      <c r="D144" s="22">
        <v>90.808823529411768</v>
      </c>
    </row>
    <row r="145" spans="1:4" ht="13">
      <c r="A145" s="17">
        <v>38961</v>
      </c>
      <c r="B145" s="12">
        <v>16420.740000000002</v>
      </c>
      <c r="C145" s="12">
        <v>0.41</v>
      </c>
      <c r="D145" s="22">
        <v>90.510948905109487</v>
      </c>
    </row>
    <row r="146" spans="1:4" ht="13">
      <c r="A146" s="17">
        <v>38991</v>
      </c>
      <c r="B146" s="12">
        <v>16561.87</v>
      </c>
      <c r="C146" s="12">
        <v>1.01</v>
      </c>
      <c r="D146" s="22">
        <v>80.434782608695656</v>
      </c>
    </row>
    <row r="147" spans="1:4" ht="13">
      <c r="A147" s="17">
        <v>39022</v>
      </c>
      <c r="B147" s="12">
        <v>16561.87</v>
      </c>
      <c r="C147" s="12">
        <v>1.01</v>
      </c>
      <c r="D147" s="22">
        <v>80.2158273381295</v>
      </c>
    </row>
    <row r="148" spans="1:4" ht="13">
      <c r="A148" s="17">
        <v>39052</v>
      </c>
      <c r="B148" s="12">
        <v>16561.87</v>
      </c>
      <c r="C148" s="12">
        <v>1.01</v>
      </c>
      <c r="D148" s="22">
        <v>80</v>
      </c>
    </row>
    <row r="149" spans="1:4" ht="13">
      <c r="A149" s="17">
        <v>39083</v>
      </c>
      <c r="B149" s="12">
        <v>16611.689999999999</v>
      </c>
      <c r="C149" s="12">
        <v>1.1599999999999999</v>
      </c>
      <c r="D149" s="22">
        <v>72.340425531914889</v>
      </c>
    </row>
    <row r="150" spans="1:4" ht="13">
      <c r="A150" s="17">
        <v>39114</v>
      </c>
      <c r="B150" s="12">
        <v>16611.689999999999</v>
      </c>
      <c r="C150" s="12">
        <v>1.1599999999999999</v>
      </c>
      <c r="D150" s="22">
        <v>72.183098591549296</v>
      </c>
    </row>
    <row r="151" spans="1:4" ht="13">
      <c r="A151" s="17">
        <v>39142</v>
      </c>
      <c r="B151" s="12">
        <v>16611.689999999999</v>
      </c>
      <c r="C151" s="12">
        <v>1.1599999999999999</v>
      </c>
      <c r="D151" s="22">
        <v>72.027972027972027</v>
      </c>
    </row>
    <row r="152" spans="1:4" ht="13">
      <c r="A152" s="17">
        <v>39173</v>
      </c>
      <c r="B152" s="12">
        <v>16713.310000000001</v>
      </c>
      <c r="C152" s="12">
        <v>0.91</v>
      </c>
      <c r="D152" s="22">
        <v>81.25</v>
      </c>
    </row>
    <row r="153" spans="1:4" ht="13">
      <c r="A153" s="17">
        <v>39203</v>
      </c>
      <c r="B153" s="12">
        <v>16713.310000000001</v>
      </c>
      <c r="C153" s="12">
        <v>0.91</v>
      </c>
      <c r="D153" s="22">
        <v>81.034482758620697</v>
      </c>
    </row>
    <row r="154" spans="1:4" ht="13">
      <c r="A154" s="17">
        <v>39234</v>
      </c>
      <c r="B154" s="12">
        <v>16713.310000000001</v>
      </c>
      <c r="C154" s="12">
        <v>0.91</v>
      </c>
      <c r="D154" s="22">
        <v>80.821917808219183</v>
      </c>
    </row>
    <row r="155" spans="1:4" ht="13">
      <c r="A155" s="17">
        <v>39264</v>
      </c>
      <c r="B155" s="12">
        <v>16809.59</v>
      </c>
      <c r="C155" s="12">
        <v>1.19</v>
      </c>
      <c r="D155" s="22">
        <v>69.387755102040813</v>
      </c>
    </row>
    <row r="156" spans="1:4" ht="13">
      <c r="A156" s="17">
        <v>39295</v>
      </c>
      <c r="B156" s="12">
        <v>16809.59</v>
      </c>
      <c r="C156" s="12">
        <v>1.19</v>
      </c>
      <c r="D156" s="22">
        <v>69.256756756756758</v>
      </c>
    </row>
    <row r="157" spans="1:4" ht="13">
      <c r="A157" s="17">
        <v>39326</v>
      </c>
      <c r="B157" s="12">
        <v>16809.59</v>
      </c>
      <c r="C157" s="12">
        <v>1.19</v>
      </c>
      <c r="D157" s="22">
        <v>69.127516778523486</v>
      </c>
    </row>
    <row r="158" spans="1:4" ht="13">
      <c r="A158" s="17">
        <v>39356</v>
      </c>
      <c r="B158" s="12">
        <v>16915.189999999999</v>
      </c>
      <c r="C158" s="12">
        <v>1.21</v>
      </c>
      <c r="D158" s="22">
        <v>68</v>
      </c>
    </row>
    <row r="159" spans="1:4" ht="13">
      <c r="A159" s="17">
        <v>39387</v>
      </c>
      <c r="B159" s="12">
        <v>16915.189999999999</v>
      </c>
      <c r="C159" s="12">
        <v>1.21</v>
      </c>
      <c r="D159" s="22">
        <v>67.880794701986758</v>
      </c>
    </row>
    <row r="160" spans="1:4" ht="13">
      <c r="A160" s="17">
        <v>39417</v>
      </c>
      <c r="B160" s="12">
        <v>16915.189999999999</v>
      </c>
      <c r="C160" s="12">
        <v>1.21</v>
      </c>
      <c r="D160" s="22">
        <v>67.76315789473685</v>
      </c>
    </row>
    <row r="161" spans="1:4" ht="13">
      <c r="A161" s="17">
        <v>39448</v>
      </c>
      <c r="B161" s="12">
        <v>16843</v>
      </c>
      <c r="C161" s="12">
        <v>0.2</v>
      </c>
      <c r="D161" s="22">
        <v>98.039215686274517</v>
      </c>
    </row>
    <row r="162" spans="1:4" ht="13">
      <c r="A162" s="17">
        <v>39479</v>
      </c>
      <c r="B162" s="12">
        <v>16843</v>
      </c>
      <c r="C162" s="12">
        <v>0.2</v>
      </c>
      <c r="D162" s="22">
        <v>97.727272727272734</v>
      </c>
    </row>
    <row r="163" spans="1:4" ht="13">
      <c r="A163" s="17">
        <v>39508</v>
      </c>
      <c r="B163" s="12">
        <v>16843</v>
      </c>
      <c r="C163" s="12">
        <v>0.2</v>
      </c>
      <c r="D163" s="22">
        <v>97.41935483870968</v>
      </c>
    </row>
    <row r="164" spans="1:4" ht="13">
      <c r="A164" s="17">
        <v>39539</v>
      </c>
      <c r="B164" s="12">
        <v>16943.29</v>
      </c>
      <c r="C164" s="12">
        <v>0.17</v>
      </c>
      <c r="D164" s="22">
        <v>98.07692307692308</v>
      </c>
    </row>
    <row r="165" spans="1:4" ht="13">
      <c r="A165" s="17">
        <v>39569</v>
      </c>
      <c r="B165" s="12">
        <v>16943.29</v>
      </c>
      <c r="C165" s="12">
        <v>0.17</v>
      </c>
      <c r="D165" s="22">
        <v>97.770700636942678</v>
      </c>
    </row>
    <row r="166" spans="1:4" ht="13">
      <c r="A166" s="17">
        <v>39600</v>
      </c>
      <c r="B166" s="12">
        <v>16943.29</v>
      </c>
      <c r="C166" s="12">
        <v>0.17</v>
      </c>
      <c r="D166" s="22">
        <v>97.468354430379748</v>
      </c>
    </row>
    <row r="167" spans="1:4" ht="13">
      <c r="A167" s="17">
        <v>39630</v>
      </c>
      <c r="B167" s="12">
        <v>16854.29</v>
      </c>
      <c r="C167" s="12">
        <v>7.0000000000000007E-2</v>
      </c>
      <c r="D167" s="22">
        <v>98.113207547169807</v>
      </c>
    </row>
    <row r="168" spans="1:4" ht="13">
      <c r="A168" s="17">
        <v>39661</v>
      </c>
      <c r="B168" s="12">
        <v>16854.29</v>
      </c>
      <c r="C168" s="12">
        <v>7.0000000000000007E-2</v>
      </c>
      <c r="D168" s="22">
        <v>97.8125</v>
      </c>
    </row>
    <row r="169" spans="1:4" ht="13">
      <c r="A169" s="17">
        <v>39692</v>
      </c>
      <c r="B169" s="12">
        <v>16854.29</v>
      </c>
      <c r="C169" s="12">
        <v>7.0000000000000007E-2</v>
      </c>
      <c r="D169" s="22">
        <v>97.515527950310556</v>
      </c>
    </row>
    <row r="170" spans="1:4" ht="13">
      <c r="A170" s="17">
        <v>39722</v>
      </c>
      <c r="B170" s="12">
        <v>16485.349999999999</v>
      </c>
      <c r="C170" s="12">
        <v>-2.7</v>
      </c>
      <c r="D170" s="22">
        <v>100</v>
      </c>
    </row>
    <row r="171" spans="1:4" ht="13">
      <c r="A171" s="17">
        <v>39753</v>
      </c>
      <c r="B171" s="12">
        <v>16485.349999999999</v>
      </c>
      <c r="C171" s="12">
        <v>-2.7</v>
      </c>
      <c r="D171" s="22">
        <v>99.693251533742327</v>
      </c>
    </row>
    <row r="172" spans="1:4" ht="13">
      <c r="A172" s="17">
        <v>39783</v>
      </c>
      <c r="B172" s="12">
        <v>16485.349999999999</v>
      </c>
      <c r="C172" s="12">
        <v>-2.7</v>
      </c>
      <c r="D172" s="22">
        <v>99.390243902439025</v>
      </c>
    </row>
    <row r="173" spans="1:4" ht="13">
      <c r="A173" s="17">
        <v>39814</v>
      </c>
      <c r="B173" s="12">
        <v>16298.26</v>
      </c>
      <c r="C173" s="12">
        <v>-3.3</v>
      </c>
      <c r="D173" s="22">
        <v>100</v>
      </c>
    </row>
    <row r="174" spans="1:4" ht="13">
      <c r="A174" s="17">
        <v>39845</v>
      </c>
      <c r="B174" s="12">
        <v>16298.26</v>
      </c>
      <c r="C174" s="12">
        <v>-3.3</v>
      </c>
      <c r="D174" s="22">
        <v>99.698795180722897</v>
      </c>
    </row>
    <row r="175" spans="1:4" ht="13">
      <c r="A175" s="17">
        <v>39873</v>
      </c>
      <c r="B175" s="12">
        <v>16298.26</v>
      </c>
      <c r="C175" s="12">
        <v>-3.3</v>
      </c>
      <c r="D175" s="22">
        <v>99.401197604790426</v>
      </c>
    </row>
    <row r="176" spans="1:4" ht="13">
      <c r="A176" s="17">
        <v>39904</v>
      </c>
      <c r="B176" s="12">
        <v>16269.15</v>
      </c>
      <c r="C176" s="12">
        <v>-1.31</v>
      </c>
      <c r="D176" s="22">
        <v>96.428571428571431</v>
      </c>
    </row>
    <row r="177" spans="1:4" ht="13">
      <c r="A177" s="17">
        <v>39934</v>
      </c>
      <c r="B177" s="12">
        <v>16269.15</v>
      </c>
      <c r="C177" s="12">
        <v>-1.31</v>
      </c>
      <c r="D177" s="22">
        <v>96.15384615384616</v>
      </c>
    </row>
    <row r="178" spans="1:4" ht="13">
      <c r="A178" s="17">
        <v>39965</v>
      </c>
      <c r="B178" s="12">
        <v>16269.15</v>
      </c>
      <c r="C178" s="12">
        <v>-1.31</v>
      </c>
      <c r="D178" s="22">
        <v>95.882352941176464</v>
      </c>
    </row>
    <row r="179" spans="1:4" ht="13">
      <c r="A179" s="17">
        <v>39995</v>
      </c>
      <c r="B179" s="12">
        <v>16326.28</v>
      </c>
      <c r="C179" s="12">
        <v>0.17</v>
      </c>
      <c r="D179" s="22">
        <v>90.350877192982452</v>
      </c>
    </row>
    <row r="180" spans="1:4" ht="13">
      <c r="A180" s="17">
        <v>40026</v>
      </c>
      <c r="B180" s="12">
        <v>16326.28</v>
      </c>
      <c r="C180" s="12">
        <v>0.17</v>
      </c>
      <c r="D180" s="22">
        <v>90.116279069767444</v>
      </c>
    </row>
    <row r="181" spans="1:4" ht="13">
      <c r="A181" s="17">
        <v>40057</v>
      </c>
      <c r="B181" s="12">
        <v>16326.28</v>
      </c>
      <c r="C181" s="12">
        <v>0.17</v>
      </c>
      <c r="D181" s="22">
        <v>89.884393063583815</v>
      </c>
    </row>
    <row r="182" spans="1:4" ht="13">
      <c r="A182" s="17">
        <v>40087</v>
      </c>
      <c r="B182" s="12">
        <v>16502.75</v>
      </c>
      <c r="C182" s="12">
        <v>1.44</v>
      </c>
      <c r="D182" s="22">
        <v>50</v>
      </c>
    </row>
    <row r="183" spans="1:4" ht="13">
      <c r="A183" s="17">
        <v>40118</v>
      </c>
      <c r="B183" s="12">
        <v>16502.75</v>
      </c>
      <c r="C183" s="12">
        <v>1.44</v>
      </c>
      <c r="D183" s="22">
        <v>50</v>
      </c>
    </row>
    <row r="184" spans="1:4" ht="13">
      <c r="A184" s="17">
        <v>40148</v>
      </c>
      <c r="B184" s="12">
        <v>16502.75</v>
      </c>
      <c r="C184" s="12">
        <v>1.44</v>
      </c>
      <c r="D184" s="22">
        <v>50</v>
      </c>
    </row>
    <row r="185" spans="1:4" ht="13">
      <c r="A185" s="17">
        <v>40179</v>
      </c>
      <c r="B185" s="12">
        <v>16582.71</v>
      </c>
      <c r="C185" s="12">
        <v>1.57</v>
      </c>
      <c r="D185" s="22">
        <v>45.762711864406782</v>
      </c>
    </row>
    <row r="186" spans="1:4" ht="13">
      <c r="A186" s="17">
        <v>40210</v>
      </c>
      <c r="B186" s="12">
        <v>16582.71</v>
      </c>
      <c r="C186" s="12">
        <v>1.57</v>
      </c>
      <c r="D186" s="22">
        <v>45.786516853932582</v>
      </c>
    </row>
    <row r="187" spans="1:4" ht="13">
      <c r="A187" s="17">
        <v>40238</v>
      </c>
      <c r="B187" s="12">
        <v>16582.71</v>
      </c>
      <c r="C187" s="12">
        <v>1.57</v>
      </c>
      <c r="D187" s="22">
        <v>45.810055865921782</v>
      </c>
    </row>
    <row r="188" spans="1:4" ht="13">
      <c r="A188" s="17">
        <v>40269</v>
      </c>
      <c r="B188" s="12">
        <v>16743.16</v>
      </c>
      <c r="C188" s="12">
        <v>1.46</v>
      </c>
      <c r="D188" s="22">
        <v>48.333333333333329</v>
      </c>
    </row>
    <row r="189" spans="1:4" ht="13">
      <c r="A189" s="17">
        <v>40299</v>
      </c>
      <c r="B189" s="12">
        <v>16743.16</v>
      </c>
      <c r="C189" s="12">
        <v>1.46</v>
      </c>
      <c r="D189" s="22">
        <v>48.342541436464096</v>
      </c>
    </row>
    <row r="190" spans="1:4" ht="13">
      <c r="A190" s="17">
        <v>40330</v>
      </c>
      <c r="B190" s="12">
        <v>16743.16</v>
      </c>
      <c r="C190" s="12">
        <v>1.46</v>
      </c>
      <c r="D190" s="22">
        <v>48.351648351648343</v>
      </c>
    </row>
    <row r="191" spans="1:4" ht="13">
      <c r="A191" s="17">
        <v>40360</v>
      </c>
      <c r="B191" s="12">
        <v>16872.27</v>
      </c>
      <c r="C191" s="12">
        <v>1.75</v>
      </c>
      <c r="D191" s="22">
        <v>36.065573770491795</v>
      </c>
    </row>
    <row r="192" spans="1:4" ht="13">
      <c r="A192" s="17">
        <v>40391</v>
      </c>
      <c r="B192" s="12">
        <v>16872.27</v>
      </c>
      <c r="C192" s="12">
        <v>1.75</v>
      </c>
      <c r="D192" s="22">
        <v>36.141304347826086</v>
      </c>
    </row>
    <row r="193" spans="1:4" ht="13">
      <c r="A193" s="17">
        <v>40422</v>
      </c>
      <c r="B193" s="12">
        <v>16872.27</v>
      </c>
      <c r="C193" s="12">
        <v>1.75</v>
      </c>
      <c r="D193" s="22">
        <v>36.21621621621621</v>
      </c>
    </row>
    <row r="194" spans="1:4" ht="13">
      <c r="A194" s="17">
        <v>40452</v>
      </c>
      <c r="B194" s="12">
        <v>16960.86</v>
      </c>
      <c r="C194" s="12">
        <v>1.3</v>
      </c>
      <c r="D194" s="22">
        <v>59.677419354838712</v>
      </c>
    </row>
    <row r="195" spans="1:4" ht="13">
      <c r="A195" s="17">
        <v>40483</v>
      </c>
      <c r="B195" s="12">
        <v>16960.86</v>
      </c>
      <c r="C195" s="12">
        <v>1.3</v>
      </c>
      <c r="D195" s="22">
        <v>59.62566844919786</v>
      </c>
    </row>
    <row r="196" spans="1:4" ht="13">
      <c r="A196" s="17">
        <v>40513</v>
      </c>
      <c r="B196" s="12">
        <v>16960.86</v>
      </c>
      <c r="C196" s="12">
        <v>1.3</v>
      </c>
      <c r="D196" s="22">
        <v>59.574468085106389</v>
      </c>
    </row>
    <row r="197" spans="1:4" ht="13">
      <c r="A197" s="17">
        <v>40544</v>
      </c>
      <c r="B197" s="12">
        <v>16920.63</v>
      </c>
      <c r="C197" s="12">
        <v>0.28999999999999998</v>
      </c>
      <c r="D197" s="22">
        <v>83.333333333333343</v>
      </c>
    </row>
    <row r="198" spans="1:4" ht="13">
      <c r="A198" s="17">
        <v>40575</v>
      </c>
      <c r="B198" s="12">
        <v>16920.63</v>
      </c>
      <c r="C198" s="12">
        <v>0.28999999999999998</v>
      </c>
      <c r="D198" s="22">
        <v>83.15789473684211</v>
      </c>
    </row>
    <row r="199" spans="1:4" ht="13">
      <c r="A199" s="17">
        <v>40603</v>
      </c>
      <c r="B199" s="12">
        <v>16920.63</v>
      </c>
      <c r="C199" s="12">
        <v>0.28999999999999998</v>
      </c>
      <c r="D199" s="22">
        <v>82.984293193717278</v>
      </c>
    </row>
    <row r="200" spans="1:4" ht="13">
      <c r="A200" s="17">
        <v>40634</v>
      </c>
      <c r="B200" s="12">
        <v>17035.11</v>
      </c>
      <c r="C200" s="12">
        <v>0.44</v>
      </c>
      <c r="D200" s="22">
        <v>79.6875</v>
      </c>
    </row>
    <row r="201" spans="1:4" ht="13">
      <c r="A201" s="17">
        <v>40664</v>
      </c>
      <c r="B201" s="12">
        <v>17035.11</v>
      </c>
      <c r="C201" s="12">
        <v>0.44</v>
      </c>
      <c r="D201" s="22">
        <v>79.533678756476689</v>
      </c>
    </row>
    <row r="202" spans="1:4" ht="13">
      <c r="A202" s="17">
        <v>40695</v>
      </c>
      <c r="B202" s="12">
        <v>17035.11</v>
      </c>
      <c r="C202" s="12">
        <v>0.44</v>
      </c>
      <c r="D202" s="22">
        <v>79.381443298969074</v>
      </c>
    </row>
    <row r="203" spans="1:4" ht="13">
      <c r="A203" s="17">
        <v>40725</v>
      </c>
      <c r="B203" s="12">
        <v>17031.310000000001</v>
      </c>
      <c r="C203" s="12">
        <v>0.65</v>
      </c>
      <c r="D203" s="22">
        <v>75.384615384615387</v>
      </c>
    </row>
    <row r="204" spans="1:4" ht="13">
      <c r="A204" s="17">
        <v>40756</v>
      </c>
      <c r="B204" s="12">
        <v>17031.310000000001</v>
      </c>
      <c r="C204" s="12">
        <v>0.65</v>
      </c>
      <c r="D204" s="22">
        <v>75.255102040816325</v>
      </c>
    </row>
    <row r="205" spans="1:4" ht="13">
      <c r="A205" s="17">
        <v>40787</v>
      </c>
      <c r="B205" s="12">
        <v>17031.310000000001</v>
      </c>
      <c r="C205" s="12">
        <v>0.65</v>
      </c>
      <c r="D205" s="22">
        <v>75.126903553299485</v>
      </c>
    </row>
    <row r="206" spans="1:4" ht="13">
      <c r="A206" s="17">
        <v>40817</v>
      </c>
      <c r="B206" s="12">
        <v>17222.580000000002</v>
      </c>
      <c r="C206" s="12">
        <v>1.1000000000000001</v>
      </c>
      <c r="D206" s="22">
        <v>66.666666666666671</v>
      </c>
    </row>
    <row r="207" spans="1:4" ht="13">
      <c r="A207" s="17">
        <v>40848</v>
      </c>
      <c r="B207" s="12">
        <v>17222.580000000002</v>
      </c>
      <c r="C207" s="12">
        <v>1.1000000000000001</v>
      </c>
      <c r="D207" s="22">
        <v>66.582914572864325</v>
      </c>
    </row>
    <row r="208" spans="1:4" ht="13">
      <c r="A208" s="17">
        <v>40878</v>
      </c>
      <c r="B208" s="12">
        <v>17222.580000000002</v>
      </c>
      <c r="C208" s="12">
        <v>1.1000000000000001</v>
      </c>
      <c r="D208" s="22">
        <v>66.5</v>
      </c>
    </row>
    <row r="209" spans="1:4" ht="13">
      <c r="A209" s="17">
        <v>40909</v>
      </c>
      <c r="B209" s="12">
        <v>17367.009999999998</v>
      </c>
      <c r="C209" s="12">
        <v>1.97</v>
      </c>
      <c r="D209" s="22">
        <v>23.880597014925371</v>
      </c>
    </row>
    <row r="210" spans="1:4" ht="13">
      <c r="A210" s="17">
        <v>40940</v>
      </c>
      <c r="B210" s="12">
        <v>17367.009999999998</v>
      </c>
      <c r="C210" s="12">
        <v>1.97</v>
      </c>
      <c r="D210" s="22">
        <v>24.009900990099013</v>
      </c>
    </row>
    <row r="211" spans="1:4" ht="13">
      <c r="A211" s="17">
        <v>40969</v>
      </c>
      <c r="B211" s="12">
        <v>17367.009999999998</v>
      </c>
      <c r="C211" s="12">
        <v>1.97</v>
      </c>
      <c r="D211" s="22">
        <v>24.137931034482762</v>
      </c>
    </row>
    <row r="212" spans="1:4" ht="13">
      <c r="A212" s="17">
        <v>41000</v>
      </c>
      <c r="B212" s="12">
        <v>17444.53</v>
      </c>
      <c r="C212" s="12">
        <v>1.29</v>
      </c>
      <c r="D212" s="22">
        <v>57.352941176470587</v>
      </c>
    </row>
    <row r="213" spans="1:4" ht="13">
      <c r="A213" s="17">
        <v>41030</v>
      </c>
      <c r="B213" s="12">
        <v>17444.53</v>
      </c>
      <c r="C213" s="12">
        <v>1.29</v>
      </c>
      <c r="D213" s="22">
        <v>57.31707317073171</v>
      </c>
    </row>
    <row r="214" spans="1:4" ht="13">
      <c r="A214" s="17">
        <v>41061</v>
      </c>
      <c r="B214" s="12">
        <v>17444.53</v>
      </c>
      <c r="C214" s="12">
        <v>1.29</v>
      </c>
      <c r="D214" s="22">
        <v>57.281553398058257</v>
      </c>
    </row>
    <row r="215" spans="1:4" ht="13">
      <c r="A215" s="17">
        <v>41091</v>
      </c>
      <c r="B215" s="12">
        <v>17469.650000000001</v>
      </c>
      <c r="C215" s="12">
        <v>0.59</v>
      </c>
      <c r="D215" s="22">
        <v>78.260869565217391</v>
      </c>
    </row>
    <row r="216" spans="1:4" ht="13">
      <c r="A216" s="17">
        <v>41122</v>
      </c>
      <c r="B216" s="12">
        <v>17469.650000000001</v>
      </c>
      <c r="C216" s="12">
        <v>0.59</v>
      </c>
      <c r="D216" s="22">
        <v>78.125</v>
      </c>
    </row>
    <row r="217" spans="1:4" ht="13">
      <c r="A217" s="17">
        <v>41153</v>
      </c>
      <c r="B217" s="12">
        <v>17469.650000000001</v>
      </c>
      <c r="C217" s="12">
        <v>0.59</v>
      </c>
      <c r="D217" s="22">
        <v>77.990430622009569</v>
      </c>
    </row>
    <row r="218" spans="1:4" ht="13">
      <c r="A218" s="17">
        <v>41183</v>
      </c>
      <c r="B218" s="12">
        <v>17489.849999999999</v>
      </c>
      <c r="C218" s="12">
        <v>0.26</v>
      </c>
      <c r="D218" s="22">
        <v>87.142857142857139</v>
      </c>
    </row>
    <row r="219" spans="1:4" ht="13">
      <c r="A219" s="17">
        <v>41214</v>
      </c>
      <c r="B219" s="12">
        <v>17489.849999999999</v>
      </c>
      <c r="C219" s="12">
        <v>0.26</v>
      </c>
      <c r="D219" s="22">
        <v>86.96682464454976</v>
      </c>
    </row>
    <row r="220" spans="1:4" ht="13">
      <c r="A220" s="17">
        <v>41244</v>
      </c>
      <c r="B220" s="12">
        <v>17489.849999999999</v>
      </c>
      <c r="C220" s="12">
        <v>0.26</v>
      </c>
      <c r="D220" s="22">
        <v>86.79245283018868</v>
      </c>
    </row>
    <row r="221" spans="1:4" ht="13">
      <c r="A221" s="17">
        <v>41275</v>
      </c>
      <c r="B221" s="12">
        <v>17662.400000000001</v>
      </c>
      <c r="C221" s="12">
        <v>1.1000000000000001</v>
      </c>
      <c r="D221" s="22">
        <v>65.492957746478879</v>
      </c>
    </row>
    <row r="222" spans="1:4" ht="13">
      <c r="A222" s="17">
        <v>41306</v>
      </c>
      <c r="B222" s="12">
        <v>17662.400000000001</v>
      </c>
      <c r="C222" s="12">
        <v>1.1000000000000001</v>
      </c>
      <c r="D222" s="22">
        <v>65.420560747663558</v>
      </c>
    </row>
    <row r="223" spans="1:4" ht="13">
      <c r="A223" s="17">
        <v>41334</v>
      </c>
      <c r="B223" s="12">
        <v>17662.400000000001</v>
      </c>
      <c r="C223" s="12">
        <v>1.1000000000000001</v>
      </c>
      <c r="D223" s="22">
        <v>65.348837209302332</v>
      </c>
    </row>
    <row r="224" spans="1:4" ht="13">
      <c r="A224" s="17">
        <v>41365</v>
      </c>
      <c r="B224" s="12">
        <v>17709.669999999998</v>
      </c>
      <c r="C224" s="12">
        <v>1.26</v>
      </c>
      <c r="D224" s="22">
        <v>56.944444444444443</v>
      </c>
    </row>
    <row r="225" spans="1:4" ht="13">
      <c r="A225" s="17">
        <v>41395</v>
      </c>
      <c r="B225" s="12">
        <v>17709.669999999998</v>
      </c>
      <c r="C225" s="12">
        <v>1.26</v>
      </c>
      <c r="D225" s="22">
        <v>56.912442396313359</v>
      </c>
    </row>
    <row r="226" spans="1:4" ht="13">
      <c r="A226" s="17">
        <v>41426</v>
      </c>
      <c r="B226" s="12">
        <v>17709.669999999998</v>
      </c>
      <c r="C226" s="12">
        <v>1.26</v>
      </c>
      <c r="D226" s="22">
        <v>56.880733944954123</v>
      </c>
    </row>
    <row r="227" spans="1:4" ht="13">
      <c r="A227" s="17">
        <v>41456</v>
      </c>
      <c r="B227" s="12">
        <v>17860.45</v>
      </c>
      <c r="C227" s="12">
        <v>1.1200000000000001</v>
      </c>
      <c r="D227" s="22">
        <v>63.013698630136986</v>
      </c>
    </row>
    <row r="228" spans="1:4" ht="13">
      <c r="A228" s="17">
        <v>41487</v>
      </c>
      <c r="B228" s="12">
        <v>17860.45</v>
      </c>
      <c r="C228" s="12">
        <v>1.1200000000000001</v>
      </c>
      <c r="D228" s="22">
        <v>62.954545454545453</v>
      </c>
    </row>
    <row r="229" spans="1:4" ht="13">
      <c r="A229" s="17">
        <v>41518</v>
      </c>
      <c r="B229" s="12">
        <v>17860.45</v>
      </c>
      <c r="C229" s="12">
        <v>1.1200000000000001</v>
      </c>
      <c r="D229" s="22">
        <v>62.895927601809952</v>
      </c>
    </row>
    <row r="230" spans="1:4" ht="13">
      <c r="A230" s="17">
        <v>41548</v>
      </c>
      <c r="B230" s="12">
        <v>18016.150000000001</v>
      </c>
      <c r="C230" s="12">
        <v>1.73</v>
      </c>
      <c r="D230" s="22">
        <v>33.78378378378379</v>
      </c>
    </row>
    <row r="231" spans="1:4" ht="13">
      <c r="A231" s="17">
        <v>41579</v>
      </c>
      <c r="B231" s="12">
        <v>18016.150000000001</v>
      </c>
      <c r="C231" s="12">
        <v>1.73</v>
      </c>
      <c r="D231" s="22">
        <v>33.856502242152459</v>
      </c>
    </row>
    <row r="232" spans="1:4" ht="13">
      <c r="A232" s="17">
        <v>41609</v>
      </c>
      <c r="B232" s="12">
        <v>18016.150000000001</v>
      </c>
      <c r="C232" s="12">
        <v>1.73</v>
      </c>
      <c r="D232" s="22">
        <v>33.928571428571431</v>
      </c>
    </row>
    <row r="233" spans="1:4" ht="13">
      <c r="A233" s="17">
        <v>41640</v>
      </c>
      <c r="B233" s="12">
        <v>17953.97</v>
      </c>
      <c r="C233" s="12">
        <v>0.52</v>
      </c>
      <c r="D233" s="22">
        <v>80</v>
      </c>
    </row>
    <row r="234" spans="1:4" ht="13">
      <c r="A234" s="17">
        <v>41671</v>
      </c>
      <c r="B234" s="12">
        <v>17953.97</v>
      </c>
      <c r="C234" s="12">
        <v>0.52</v>
      </c>
      <c r="D234" s="22">
        <v>79.86725663716814</v>
      </c>
    </row>
    <row r="235" spans="1:4" ht="13">
      <c r="A235" s="17">
        <v>41699</v>
      </c>
      <c r="B235" s="12">
        <v>17953.97</v>
      </c>
      <c r="C235" s="12">
        <v>0.52</v>
      </c>
      <c r="D235" s="22">
        <v>79.735682819383257</v>
      </c>
    </row>
    <row r="236" spans="1:4" ht="13">
      <c r="A236" s="17">
        <v>41730</v>
      </c>
      <c r="B236" s="12">
        <v>18185.91</v>
      </c>
      <c r="C236" s="12">
        <v>0.94</v>
      </c>
      <c r="D236" s="22">
        <v>69.73684210526315</v>
      </c>
    </row>
    <row r="237" spans="1:4" ht="13">
      <c r="A237" s="17">
        <v>41760</v>
      </c>
      <c r="B237" s="12">
        <v>18185.91</v>
      </c>
      <c r="C237" s="12">
        <v>0.94</v>
      </c>
      <c r="D237" s="22">
        <v>69.650655021834069</v>
      </c>
    </row>
    <row r="238" spans="1:4" ht="13">
      <c r="A238" s="17">
        <v>41791</v>
      </c>
      <c r="B238" s="12">
        <v>18185.91</v>
      </c>
      <c r="C238" s="12">
        <v>0.94</v>
      </c>
      <c r="D238" s="22">
        <v>69.565217391304344</v>
      </c>
    </row>
    <row r="239" spans="1:4" ht="13">
      <c r="A239" s="17">
        <v>41821</v>
      </c>
      <c r="B239" s="12">
        <v>18406.939999999999</v>
      </c>
      <c r="C239" s="12">
        <v>2.52</v>
      </c>
      <c r="D239" s="22">
        <v>9.0909090909090935</v>
      </c>
    </row>
    <row r="240" spans="1:4" ht="13">
      <c r="A240" s="17">
        <v>41852</v>
      </c>
      <c r="B240" s="12">
        <v>18406.939999999999</v>
      </c>
      <c r="C240" s="12">
        <v>2.52</v>
      </c>
      <c r="D240" s="22">
        <v>9.2672413793103487</v>
      </c>
    </row>
    <row r="241" spans="1:4" ht="13">
      <c r="A241" s="17">
        <v>41883</v>
      </c>
      <c r="B241" s="12">
        <v>18406.939999999999</v>
      </c>
      <c r="C241" s="12">
        <v>2.52</v>
      </c>
      <c r="D241" s="22">
        <v>9.4420600858369141</v>
      </c>
    </row>
    <row r="242" spans="1:4" ht="13">
      <c r="A242" s="17">
        <v>41913</v>
      </c>
      <c r="B242" s="12">
        <v>18500.03</v>
      </c>
      <c r="C242" s="12">
        <v>1.73</v>
      </c>
      <c r="D242" s="22">
        <v>33.974358974358978</v>
      </c>
    </row>
    <row r="243" spans="1:4" ht="13">
      <c r="A243" s="17">
        <v>41944</v>
      </c>
      <c r="B243" s="12">
        <v>18500.03</v>
      </c>
      <c r="C243" s="12">
        <v>1.73</v>
      </c>
      <c r="D243" s="22">
        <v>34.042553191489361</v>
      </c>
    </row>
    <row r="244" spans="1:4" ht="13">
      <c r="A244" s="17">
        <v>41974</v>
      </c>
      <c r="B244" s="12">
        <v>18500.03</v>
      </c>
      <c r="C244" s="12">
        <v>1.73</v>
      </c>
      <c r="D244" s="22">
        <v>34.110169491525426</v>
      </c>
    </row>
    <row r="245" spans="1:4" ht="13">
      <c r="A245" s="17">
        <v>42005</v>
      </c>
      <c r="B245" s="12">
        <v>18666.62</v>
      </c>
      <c r="C245" s="12">
        <v>1.41</v>
      </c>
      <c r="D245" s="22">
        <v>49.367088607594937</v>
      </c>
    </row>
    <row r="246" spans="1:4" ht="13">
      <c r="A246" s="17">
        <v>42036</v>
      </c>
      <c r="B246" s="12">
        <v>18666.62</v>
      </c>
      <c r="C246" s="12">
        <v>1.41</v>
      </c>
      <c r="D246" s="22">
        <v>49.369747899159663</v>
      </c>
    </row>
    <row r="247" spans="1:4" ht="13">
      <c r="A247" s="17">
        <v>42064</v>
      </c>
      <c r="B247" s="12">
        <v>18666.62</v>
      </c>
      <c r="C247" s="12">
        <v>1.41</v>
      </c>
      <c r="D247" s="22">
        <v>49.372384937238486</v>
      </c>
    </row>
    <row r="248" spans="1:4" ht="13">
      <c r="A248" s="17">
        <v>42095</v>
      </c>
      <c r="B248" s="12">
        <v>18782.240000000002</v>
      </c>
      <c r="C248" s="12">
        <v>1.53</v>
      </c>
      <c r="D248" s="22">
        <v>42.500000000000007</v>
      </c>
    </row>
    <row r="249" spans="1:4" ht="13">
      <c r="A249" s="17">
        <v>42125</v>
      </c>
      <c r="B249" s="12">
        <v>18782.240000000002</v>
      </c>
      <c r="C249" s="12">
        <v>1.53</v>
      </c>
      <c r="D249" s="22">
        <v>42.531120331950213</v>
      </c>
    </row>
    <row r="250" spans="1:4" ht="13">
      <c r="A250" s="17">
        <v>42156</v>
      </c>
      <c r="B250" s="12">
        <v>18782.240000000002</v>
      </c>
      <c r="C250" s="12">
        <v>1.53</v>
      </c>
      <c r="D250" s="22">
        <v>42.561983471074385</v>
      </c>
    </row>
    <row r="251" spans="1:4" ht="13">
      <c r="A251" s="17">
        <v>42186</v>
      </c>
      <c r="B251" s="12">
        <v>18857.419999999998</v>
      </c>
      <c r="C251" s="12">
        <v>1.02</v>
      </c>
      <c r="D251" s="22">
        <v>68.518518518518519</v>
      </c>
    </row>
    <row r="252" spans="1:4" ht="13">
      <c r="A252" s="17">
        <v>42217</v>
      </c>
      <c r="B252" s="12">
        <v>18857.419999999998</v>
      </c>
      <c r="C252" s="12">
        <v>1.02</v>
      </c>
      <c r="D252" s="22">
        <v>68.442622950819668</v>
      </c>
    </row>
    <row r="253" spans="1:4" ht="13">
      <c r="A253" s="17">
        <v>42248</v>
      </c>
      <c r="B253" s="12">
        <v>18857.419999999998</v>
      </c>
      <c r="C253" s="12">
        <v>1.02</v>
      </c>
      <c r="D253" s="22">
        <v>68.367346938775512</v>
      </c>
    </row>
    <row r="254" spans="1:4" ht="13">
      <c r="A254" s="17">
        <v>42278</v>
      </c>
      <c r="B254" s="12">
        <v>18892.21</v>
      </c>
      <c r="C254" s="12">
        <v>0.59</v>
      </c>
      <c r="D254" s="22">
        <v>78.658536585365852</v>
      </c>
    </row>
    <row r="255" spans="1:4" ht="13">
      <c r="A255" s="17">
        <v>42309</v>
      </c>
      <c r="B255" s="12">
        <v>18892.21</v>
      </c>
      <c r="C255" s="12">
        <v>0.59</v>
      </c>
      <c r="D255" s="22">
        <v>78.542510121457497</v>
      </c>
    </row>
    <row r="256" spans="1:4" ht="13">
      <c r="A256" s="17">
        <v>42339</v>
      </c>
      <c r="B256" s="12">
        <v>18892.21</v>
      </c>
      <c r="C256" s="12">
        <v>0.59</v>
      </c>
      <c r="D256" s="22">
        <v>78.427419354838705</v>
      </c>
    </row>
    <row r="257" spans="1:4" ht="13">
      <c r="A257" s="17">
        <v>42370</v>
      </c>
      <c r="B257" s="12">
        <v>19001.689999999999</v>
      </c>
      <c r="C257" s="12">
        <v>0.77</v>
      </c>
      <c r="D257" s="22">
        <v>72.289156626506028</v>
      </c>
    </row>
    <row r="258" spans="1:4" ht="13">
      <c r="A258" s="17">
        <v>42401</v>
      </c>
      <c r="B258" s="12">
        <v>19001.689999999999</v>
      </c>
      <c r="C258" s="12">
        <v>0.77</v>
      </c>
      <c r="D258" s="22">
        <v>72.199999999999989</v>
      </c>
    </row>
    <row r="259" spans="1:4" ht="13">
      <c r="A259" s="17">
        <v>42430</v>
      </c>
      <c r="B259" s="12">
        <v>19001.689999999999</v>
      </c>
      <c r="C259" s="12">
        <v>0.77</v>
      </c>
      <c r="D259" s="22">
        <v>72.111553784860561</v>
      </c>
    </row>
    <row r="260" spans="1:4" ht="13">
      <c r="A260" s="17">
        <v>42461</v>
      </c>
      <c r="B260" s="12">
        <v>19062.71</v>
      </c>
      <c r="C260" s="12">
        <v>0.9</v>
      </c>
      <c r="D260" s="22">
        <v>71.428571428571431</v>
      </c>
    </row>
    <row r="261" spans="1:4" ht="13">
      <c r="A261" s="17">
        <v>42491</v>
      </c>
      <c r="B261" s="12">
        <v>19062.71</v>
      </c>
      <c r="C261" s="12">
        <v>0.9</v>
      </c>
      <c r="D261" s="22">
        <v>71.343873517786562</v>
      </c>
    </row>
    <row r="262" spans="1:4" ht="13">
      <c r="A262" s="17">
        <v>42522</v>
      </c>
      <c r="B262" s="12">
        <v>19062.71</v>
      </c>
      <c r="C262" s="12">
        <v>0.9</v>
      </c>
      <c r="D262" s="22">
        <v>71.259842519685037</v>
      </c>
    </row>
    <row r="263" spans="1:4" ht="13">
      <c r="A263" s="17">
        <v>42552</v>
      </c>
      <c r="B263" s="12">
        <v>19197.939999999999</v>
      </c>
      <c r="C263" s="12">
        <v>1.03</v>
      </c>
      <c r="D263" s="22">
        <v>64.705882352941174</v>
      </c>
    </row>
    <row r="264" spans="1:4" ht="13">
      <c r="A264" s="17">
        <v>42583</v>
      </c>
      <c r="B264" s="12">
        <v>19197.939999999999</v>
      </c>
      <c r="C264" s="12">
        <v>1.03</v>
      </c>
      <c r="D264" s="22">
        <v>64.6484375</v>
      </c>
    </row>
    <row r="265" spans="1:4" ht="13">
      <c r="A265" s="17">
        <v>42614</v>
      </c>
      <c r="B265" s="12">
        <v>19197.939999999999</v>
      </c>
      <c r="C265" s="12">
        <v>1.03</v>
      </c>
      <c r="D265" s="22">
        <v>64.591439688715951</v>
      </c>
    </row>
    <row r="266" spans="1:4" ht="13">
      <c r="A266" s="17">
        <v>42644</v>
      </c>
      <c r="B266" s="12">
        <v>19304.349999999999</v>
      </c>
      <c r="C266" s="12">
        <v>1.27</v>
      </c>
      <c r="D266" s="22">
        <v>53.488372093023258</v>
      </c>
    </row>
    <row r="267" spans="1:4" ht="13">
      <c r="A267" s="17">
        <v>42675</v>
      </c>
      <c r="B267" s="12">
        <v>19304.349999999999</v>
      </c>
      <c r="C267" s="12">
        <v>1.27</v>
      </c>
      <c r="D267" s="22">
        <v>53.474903474903471</v>
      </c>
    </row>
    <row r="268" spans="1:4" ht="13">
      <c r="A268" s="17">
        <v>42705</v>
      </c>
      <c r="B268" s="12">
        <v>19304.349999999999</v>
      </c>
      <c r="C268" s="12">
        <v>1.27</v>
      </c>
      <c r="D268" s="22">
        <v>53.46153846153846</v>
      </c>
    </row>
    <row r="269" spans="1:4" ht="13">
      <c r="A269" s="17">
        <v>42736</v>
      </c>
      <c r="B269" s="12">
        <v>19398.34</v>
      </c>
      <c r="C269" s="12">
        <v>1.04</v>
      </c>
      <c r="D269" s="22">
        <v>64.367816091954012</v>
      </c>
    </row>
    <row r="270" spans="1:4" ht="13">
      <c r="A270" s="17">
        <v>42767</v>
      </c>
      <c r="B270" s="12">
        <v>19398.34</v>
      </c>
      <c r="C270" s="12">
        <v>1.04</v>
      </c>
      <c r="D270" s="22">
        <v>64.312977099236633</v>
      </c>
    </row>
    <row r="271" spans="1:4" ht="13">
      <c r="A271" s="17">
        <v>42795</v>
      </c>
      <c r="B271" s="12">
        <v>19398.34</v>
      </c>
      <c r="C271" s="12">
        <v>1.04</v>
      </c>
      <c r="D271" s="22">
        <v>64.258555133079852</v>
      </c>
    </row>
    <row r="272" spans="1:4" ht="13">
      <c r="A272" s="17">
        <v>42826</v>
      </c>
      <c r="B272" s="12">
        <v>19506.95</v>
      </c>
      <c r="C272" s="12">
        <v>1.05</v>
      </c>
      <c r="D272" s="22">
        <v>63.636363636363633</v>
      </c>
    </row>
    <row r="273" spans="1:4" ht="13">
      <c r="A273" s="17">
        <v>42856</v>
      </c>
      <c r="B273" s="12">
        <v>19506.95</v>
      </c>
      <c r="C273" s="12">
        <v>1.05</v>
      </c>
      <c r="D273" s="22">
        <v>63.584905660377359</v>
      </c>
    </row>
    <row r="274" spans="1:4" ht="13">
      <c r="A274" s="17">
        <v>42887</v>
      </c>
      <c r="B274" s="12">
        <v>19506.95</v>
      </c>
      <c r="C274" s="12">
        <v>1.05</v>
      </c>
      <c r="D274" s="22">
        <v>63.533834586466163</v>
      </c>
    </row>
    <row r="275" spans="1:4" ht="13">
      <c r="A275" s="17">
        <v>42917</v>
      </c>
      <c r="B275" s="12">
        <v>19660.77</v>
      </c>
      <c r="C275" s="12">
        <v>1.35</v>
      </c>
      <c r="D275" s="22">
        <v>46.629213483146067</v>
      </c>
    </row>
    <row r="276" spans="1:4" ht="13">
      <c r="A276" s="17">
        <v>42948</v>
      </c>
      <c r="B276" s="12">
        <v>19660.77</v>
      </c>
      <c r="C276" s="12">
        <v>1.35</v>
      </c>
      <c r="D276" s="22">
        <v>46.641791044776113</v>
      </c>
    </row>
    <row r="277" spans="1:4" ht="13">
      <c r="A277" s="17">
        <v>42979</v>
      </c>
      <c r="B277" s="12">
        <v>19660.77</v>
      </c>
      <c r="C277" s="12">
        <v>1.35</v>
      </c>
      <c r="D277" s="22">
        <v>46.6542750929368</v>
      </c>
    </row>
    <row r="278" spans="1:4" ht="13">
      <c r="A278" s="17">
        <v>43009</v>
      </c>
      <c r="B278" s="12">
        <v>19882.349999999999</v>
      </c>
      <c r="C278" s="12">
        <v>1.92</v>
      </c>
      <c r="D278" s="22">
        <v>23.333333333333329</v>
      </c>
    </row>
    <row r="279" spans="1:4" ht="13">
      <c r="A279" s="17">
        <v>43040</v>
      </c>
      <c r="B279" s="12">
        <v>19882.349999999999</v>
      </c>
      <c r="C279" s="12">
        <v>1.92</v>
      </c>
      <c r="D279" s="22">
        <v>23.431734317343171</v>
      </c>
    </row>
    <row r="280" spans="1:4" ht="13">
      <c r="A280" s="17">
        <v>43070</v>
      </c>
      <c r="B280" s="12">
        <v>19882.349999999999</v>
      </c>
      <c r="C280" s="12">
        <v>1.92</v>
      </c>
      <c r="D280" s="22">
        <v>23.529411764705884</v>
      </c>
    </row>
    <row r="281" spans="1:4" ht="13">
      <c r="A281" s="17">
        <v>43101</v>
      </c>
      <c r="B281" s="12">
        <v>20044.080000000002</v>
      </c>
      <c r="C281" s="12">
        <v>1.95</v>
      </c>
      <c r="D281" s="22">
        <v>19.780219780219781</v>
      </c>
    </row>
    <row r="282" spans="1:4" ht="13">
      <c r="A282" s="17">
        <v>43132</v>
      </c>
      <c r="B282" s="12">
        <v>20044.080000000002</v>
      </c>
      <c r="C282" s="12">
        <v>1.95</v>
      </c>
      <c r="D282" s="22">
        <v>19.890510948905103</v>
      </c>
    </row>
    <row r="283" spans="1:4" ht="13">
      <c r="A283" s="17">
        <v>43160</v>
      </c>
      <c r="B283" s="12">
        <v>20044.080000000002</v>
      </c>
      <c r="C283" s="12">
        <v>1.95</v>
      </c>
      <c r="D283" s="22">
        <v>20</v>
      </c>
    </row>
    <row r="284" spans="1:4" ht="13">
      <c r="A284" s="17">
        <v>43191</v>
      </c>
      <c r="B284" s="12">
        <v>20150.48</v>
      </c>
      <c r="C284" s="12">
        <v>1.35</v>
      </c>
      <c r="D284" s="22">
        <v>47.826086956521742</v>
      </c>
    </row>
    <row r="285" spans="1:4" ht="13">
      <c r="A285" s="17">
        <v>43221</v>
      </c>
      <c r="B285" s="12">
        <v>20150.48</v>
      </c>
      <c r="C285" s="12">
        <v>1.35</v>
      </c>
      <c r="D285" s="22">
        <v>47.833935018050546</v>
      </c>
    </row>
    <row r="286" spans="1:4" ht="13">
      <c r="A286" s="17">
        <v>43252</v>
      </c>
      <c r="B286" s="12">
        <v>20150.48</v>
      </c>
      <c r="C286" s="12">
        <v>1.35</v>
      </c>
      <c r="D286" s="22">
        <v>47.841726618705039</v>
      </c>
    </row>
    <row r="287" spans="1:4" ht="13">
      <c r="A287" s="17">
        <v>43282</v>
      </c>
      <c r="B287" s="12">
        <v>20276.150000000001</v>
      </c>
      <c r="C287" s="12">
        <v>1.1599999999999999</v>
      </c>
      <c r="D287" s="22">
        <v>58.602150537634408</v>
      </c>
    </row>
    <row r="288" spans="1:4" ht="13">
      <c r="A288" s="17">
        <v>43313</v>
      </c>
      <c r="B288" s="12">
        <v>20276.150000000001</v>
      </c>
      <c r="C288" s="12">
        <v>1.1599999999999999</v>
      </c>
      <c r="D288" s="22">
        <v>58.571428571428569</v>
      </c>
    </row>
    <row r="289" spans="1:4" ht="13">
      <c r="A289" s="17">
        <v>43344</v>
      </c>
      <c r="B289" s="12">
        <v>20276.150000000001</v>
      </c>
      <c r="C289" s="12">
        <v>1.1599999999999999</v>
      </c>
      <c r="D289" s="22">
        <v>58.540925266903912</v>
      </c>
    </row>
    <row r="290" spans="1:4" ht="13">
      <c r="A290" s="17">
        <v>43374</v>
      </c>
      <c r="B290" s="12">
        <v>20304.87</v>
      </c>
      <c r="C290" s="12">
        <v>0.77</v>
      </c>
      <c r="D290" s="22">
        <v>75</v>
      </c>
    </row>
    <row r="291" spans="1:4" ht="13">
      <c r="A291" s="17">
        <v>43405</v>
      </c>
      <c r="B291" s="12">
        <v>20304.87</v>
      </c>
      <c r="C291" s="12">
        <v>0.77</v>
      </c>
      <c r="D291" s="22">
        <v>74.911660777385151</v>
      </c>
    </row>
    <row r="292" spans="1:4" ht="13">
      <c r="A292" s="17">
        <v>43435</v>
      </c>
      <c r="B292" s="12">
        <v>20304.87</v>
      </c>
      <c r="C292" s="12">
        <v>0.77</v>
      </c>
      <c r="D292" s="22">
        <v>74.823943661971839</v>
      </c>
    </row>
    <row r="293" spans="1:4" ht="13">
      <c r="A293" s="17">
        <v>43466</v>
      </c>
      <c r="B293" s="12">
        <v>20431.64</v>
      </c>
      <c r="C293" s="12">
        <v>0.77</v>
      </c>
      <c r="D293" s="22">
        <v>74.73684210526315</v>
      </c>
    </row>
    <row r="294" spans="1:4" ht="13">
      <c r="A294" s="17">
        <v>43497</v>
      </c>
      <c r="B294" s="12">
        <v>20431.64</v>
      </c>
      <c r="C294" s="12">
        <v>0.77</v>
      </c>
      <c r="D294" s="22">
        <v>74.650349650349654</v>
      </c>
    </row>
    <row r="295" spans="1:4" ht="13">
      <c r="A295" s="17">
        <v>43525</v>
      </c>
      <c r="B295" s="12">
        <v>20431.64</v>
      </c>
      <c r="C295" s="12">
        <v>0.77</v>
      </c>
      <c r="D295" s="22">
        <v>74.564459930313589</v>
      </c>
    </row>
    <row r="296" spans="1:4" ht="13">
      <c r="A296" s="17">
        <v>43556</v>
      </c>
      <c r="B296" s="12">
        <v>20602.28</v>
      </c>
      <c r="C296" s="12">
        <v>1.46</v>
      </c>
      <c r="D296" s="22">
        <v>39.0625</v>
      </c>
    </row>
    <row r="297" spans="1:4" ht="13">
      <c r="A297" s="17">
        <v>43586</v>
      </c>
      <c r="B297" s="12">
        <v>20602.28</v>
      </c>
      <c r="C297" s="12">
        <v>1.46</v>
      </c>
      <c r="D297" s="22">
        <v>39.100346020761243</v>
      </c>
    </row>
    <row r="298" spans="1:4" ht="13">
      <c r="A298" s="17">
        <v>43617</v>
      </c>
      <c r="B298" s="12">
        <v>20602.28</v>
      </c>
      <c r="C298" s="12">
        <v>1.46</v>
      </c>
      <c r="D298" s="22">
        <v>39.137931034482754</v>
      </c>
    </row>
    <row r="299" spans="1:4" ht="13">
      <c r="A299" s="17">
        <v>43647</v>
      </c>
      <c r="B299" s="12">
        <v>20843.32</v>
      </c>
      <c r="C299" s="12">
        <v>2.0099999999999998</v>
      </c>
      <c r="D299" s="22">
        <v>15.979381443298962</v>
      </c>
    </row>
    <row r="300" spans="1:4" ht="13">
      <c r="A300" s="17">
        <v>43678</v>
      </c>
      <c r="B300" s="12">
        <v>20843.32</v>
      </c>
      <c r="C300" s="12">
        <v>2.0099999999999998</v>
      </c>
      <c r="D300" s="22">
        <v>16.095890410958901</v>
      </c>
    </row>
    <row r="301" spans="1:4" ht="13">
      <c r="A301" s="17">
        <v>43709</v>
      </c>
      <c r="B301" s="12">
        <v>20843.32</v>
      </c>
      <c r="C301" s="12">
        <v>2.0099999999999998</v>
      </c>
      <c r="D301" s="22">
        <v>16.211604095563132</v>
      </c>
    </row>
    <row r="302" spans="1:4" ht="13">
      <c r="A302" s="17">
        <v>43739</v>
      </c>
      <c r="B302" s="12">
        <v>20985.45</v>
      </c>
      <c r="C302" s="12">
        <v>1.86</v>
      </c>
      <c r="D302" s="22">
        <v>26.530612244897952</v>
      </c>
    </row>
    <row r="303" spans="1:4" ht="13">
      <c r="A303" s="17">
        <v>43770</v>
      </c>
      <c r="B303" s="12">
        <v>20985.45</v>
      </c>
      <c r="C303" s="12">
        <v>1.86</v>
      </c>
      <c r="D303" s="22">
        <v>26.610169491525426</v>
      </c>
    </row>
    <row r="304" spans="1:4" ht="13">
      <c r="A304" s="17">
        <v>43800</v>
      </c>
      <c r="B304" s="12">
        <v>20985.45</v>
      </c>
      <c r="C304" s="12">
        <v>1.86</v>
      </c>
      <c r="D304" s="22">
        <v>26.689189189189193</v>
      </c>
    </row>
    <row r="305" spans="1:4" ht="13">
      <c r="A305" s="17">
        <v>43831</v>
      </c>
      <c r="B305" s="12">
        <v>20693.240000000002</v>
      </c>
      <c r="C305" s="12">
        <v>-0.72</v>
      </c>
      <c r="D305" s="22">
        <v>96.969696969696969</v>
      </c>
    </row>
    <row r="306" spans="1:4" ht="13">
      <c r="A306" s="17">
        <v>43862</v>
      </c>
      <c r="B306" s="12">
        <v>20693.240000000002</v>
      </c>
      <c r="C306" s="12">
        <v>-0.72</v>
      </c>
      <c r="D306" s="22">
        <v>96.812080536912745</v>
      </c>
    </row>
    <row r="307" spans="1:4" ht="13">
      <c r="A307" s="17">
        <v>43891</v>
      </c>
      <c r="B307" s="12">
        <v>20693.240000000002</v>
      </c>
      <c r="C307" s="12">
        <v>-0.72</v>
      </c>
      <c r="D307" s="22">
        <v>96.655518394648823</v>
      </c>
    </row>
    <row r="308" spans="1:4" ht="13">
      <c r="A308" s="17">
        <v>43922</v>
      </c>
      <c r="B308" s="12">
        <v>19056.62</v>
      </c>
      <c r="C308" s="12">
        <v>-9.19</v>
      </c>
      <c r="D308" s="22">
        <v>100</v>
      </c>
    </row>
    <row r="309" spans="1:4" ht="13">
      <c r="A309" s="17">
        <v>43952</v>
      </c>
      <c r="B309" s="12">
        <v>19056.62</v>
      </c>
      <c r="C309" s="12">
        <v>-9.19</v>
      </c>
      <c r="D309" s="22">
        <v>99.833887043189364</v>
      </c>
    </row>
    <row r="310" spans="1:4" ht="13">
      <c r="A310" s="17">
        <v>43983</v>
      </c>
      <c r="B310" s="12">
        <v>19056.62</v>
      </c>
      <c r="C310" s="12">
        <v>-9.19</v>
      </c>
      <c r="D310" s="22">
        <v>99.668874172185426</v>
      </c>
    </row>
    <row r="311" spans="1:4" ht="13">
      <c r="A311" s="17">
        <v>44013</v>
      </c>
      <c r="B311" s="12">
        <v>20548.79</v>
      </c>
      <c r="C311" s="12">
        <v>-0.7</v>
      </c>
      <c r="D311" s="22">
        <v>95.049504950495049</v>
      </c>
    </row>
    <row r="312" spans="1:4" ht="13">
      <c r="A312" s="17">
        <v>44044</v>
      </c>
      <c r="B312" s="12">
        <v>20548.79</v>
      </c>
      <c r="C312" s="12">
        <v>-0.7</v>
      </c>
      <c r="D312" s="22">
        <v>94.901315789473685</v>
      </c>
    </row>
    <row r="313" spans="1:4" ht="13">
      <c r="A313" s="17">
        <v>44075</v>
      </c>
      <c r="B313" s="12">
        <v>20548.79</v>
      </c>
      <c r="C313" s="12">
        <v>-0.7</v>
      </c>
      <c r="D313" s="22">
        <v>94.754098360655732</v>
      </c>
    </row>
    <row r="314" spans="1:4" ht="13">
      <c r="A314" s="17">
        <v>44105</v>
      </c>
      <c r="B314" s="12">
        <v>20771.689999999999</v>
      </c>
      <c r="C314" s="12">
        <v>9</v>
      </c>
      <c r="D314" s="22">
        <v>0</v>
      </c>
    </row>
    <row r="315" spans="1:4" ht="13">
      <c r="A315" s="17">
        <v>44136</v>
      </c>
      <c r="B315" s="12">
        <v>20771.689999999999</v>
      </c>
      <c r="C315" s="12">
        <v>9</v>
      </c>
      <c r="D315" s="22">
        <v>0.16286644951139806</v>
      </c>
    </row>
    <row r="316" spans="1:4" ht="13">
      <c r="A316" s="17">
        <v>44166</v>
      </c>
      <c r="B316" s="12">
        <v>20771.689999999999</v>
      </c>
      <c r="C316" s="12">
        <v>9</v>
      </c>
      <c r="D316" s="22">
        <v>0.32467532467532578</v>
      </c>
    </row>
    <row r="317" spans="1:4" ht="13">
      <c r="A317" s="17">
        <v>44197</v>
      </c>
      <c r="B317" s="12">
        <v>21058.38</v>
      </c>
      <c r="C317" s="12">
        <v>2.48</v>
      </c>
      <c r="D317" s="22">
        <v>8.7378640776698973</v>
      </c>
    </row>
    <row r="318" spans="1:4" ht="13">
      <c r="A318" s="17">
        <v>44228</v>
      </c>
      <c r="B318" s="12">
        <v>21058.38</v>
      </c>
      <c r="C318" s="12">
        <v>2.48</v>
      </c>
      <c r="D318" s="22">
        <v>8.8709677419354875</v>
      </c>
    </row>
    <row r="319" spans="1:4" ht="13">
      <c r="A319" s="17">
        <v>44256</v>
      </c>
      <c r="B319" s="12">
        <v>21058.38</v>
      </c>
      <c r="C319" s="12">
        <v>2.48</v>
      </c>
      <c r="D319" s="22">
        <v>9.0032154340836001</v>
      </c>
    </row>
    <row r="320" spans="1:4" ht="13">
      <c r="A320" s="17">
        <v>44287</v>
      </c>
      <c r="B320" s="12">
        <v>21389.01</v>
      </c>
      <c r="C320" s="12">
        <v>2.97</v>
      </c>
      <c r="D320" s="22">
        <v>1.923076923076934</v>
      </c>
    </row>
    <row r="321" spans="1:4" ht="13">
      <c r="A321" s="17">
        <v>44317</v>
      </c>
      <c r="B321" s="12">
        <v>21389.01</v>
      </c>
      <c r="C321" s="12">
        <v>2.97</v>
      </c>
      <c r="D321" s="22">
        <v>2.0766773162939245</v>
      </c>
    </row>
    <row r="322" spans="1:4" ht="13">
      <c r="A322" s="17">
        <v>44348</v>
      </c>
      <c r="B322" s="12">
        <v>21389.01</v>
      </c>
      <c r="C322" s="12">
        <v>2.97</v>
      </c>
      <c r="D322" s="22">
        <v>2.2292993630573221</v>
      </c>
    </row>
    <row r="323" spans="1:4" ht="13">
      <c r="A323" s="17">
        <v>44378</v>
      </c>
      <c r="B323" s="12">
        <v>21571.42</v>
      </c>
      <c r="C323" s="12">
        <v>2.44</v>
      </c>
      <c r="D323" s="22">
        <v>10.476190476190467</v>
      </c>
    </row>
    <row r="324" spans="1:4" ht="13">
      <c r="A324" s="17">
        <v>44409</v>
      </c>
      <c r="B324" s="12">
        <v>21571.42</v>
      </c>
      <c r="C324" s="12">
        <v>2.44</v>
      </c>
      <c r="D324" s="22">
        <v>10.601265822784811</v>
      </c>
    </row>
    <row r="325" spans="1:4" ht="13">
      <c r="A325" s="17">
        <v>44440</v>
      </c>
      <c r="B325" s="12">
        <v>21571.42</v>
      </c>
      <c r="C325" s="12">
        <v>2.44</v>
      </c>
      <c r="D325" s="22">
        <v>10.725552050473183</v>
      </c>
    </row>
    <row r="326" spans="1:4" ht="13">
      <c r="A326" s="17">
        <v>44470</v>
      </c>
      <c r="B326" s="12">
        <v>21960.39</v>
      </c>
      <c r="C326" s="12">
        <v>2.67</v>
      </c>
      <c r="D326" s="22">
        <v>5.6603773584905639</v>
      </c>
    </row>
    <row r="327" spans="1:4" ht="13">
      <c r="A327" s="17">
        <v>44501</v>
      </c>
      <c r="B327" s="12">
        <v>21960.39</v>
      </c>
      <c r="C327" s="12">
        <v>2.67</v>
      </c>
      <c r="D327" s="22">
        <v>5.7993730407523572</v>
      </c>
    </row>
    <row r="328" spans="1:4" ht="13">
      <c r="A328" s="17">
        <v>44531</v>
      </c>
      <c r="B328" s="12">
        <v>21960.39</v>
      </c>
      <c r="C328" s="12">
        <v>2.67</v>
      </c>
      <c r="D328" s="22">
        <v>5.9375</v>
      </c>
    </row>
    <row r="329" spans="1:4" ht="13">
      <c r="A329" s="17">
        <v>44562</v>
      </c>
      <c r="B329" s="12">
        <v>21903.85</v>
      </c>
      <c r="C329" s="12">
        <v>1.54</v>
      </c>
      <c r="D329" s="22">
        <v>39.719626168224295</v>
      </c>
    </row>
    <row r="330" spans="1:4" ht="13">
      <c r="A330" s="17">
        <v>44593</v>
      </c>
      <c r="B330" s="12">
        <v>21903.85</v>
      </c>
      <c r="C330" s="12">
        <v>1.54</v>
      </c>
      <c r="D330" s="22">
        <v>39.751552795031053</v>
      </c>
    </row>
    <row r="331" spans="1:4" ht="13">
      <c r="A331" s="17">
        <v>44621</v>
      </c>
      <c r="B331" s="12">
        <v>21903.85</v>
      </c>
      <c r="C331" s="12">
        <v>1.54</v>
      </c>
      <c r="D331" s="22">
        <v>39.783281733746136</v>
      </c>
    </row>
    <row r="332" spans="1:4" ht="13">
      <c r="A332" s="17">
        <v>44652</v>
      </c>
      <c r="B332" s="12">
        <v>21919.22</v>
      </c>
      <c r="C332" s="12">
        <v>-0.19</v>
      </c>
      <c r="D332" s="22">
        <v>94.444444444444443</v>
      </c>
    </row>
    <row r="333" spans="1:4" ht="13">
      <c r="A333" s="17">
        <v>44682</v>
      </c>
      <c r="B333" s="12">
        <v>21919.22</v>
      </c>
      <c r="C333" s="12">
        <v>-0.19</v>
      </c>
      <c r="D333" s="22">
        <v>94.307692307692307</v>
      </c>
    </row>
    <row r="334" spans="1:4" ht="13">
      <c r="A334" s="17">
        <v>44713</v>
      </c>
      <c r="B334" s="12">
        <v>21919.22</v>
      </c>
      <c r="C334" s="12">
        <v>-0.19</v>
      </c>
      <c r="D334" s="22">
        <v>94.171779141104295</v>
      </c>
    </row>
    <row r="335" spans="1:4" ht="13">
      <c r="A335" s="17">
        <v>44743</v>
      </c>
      <c r="B335" s="12">
        <v>22066.78</v>
      </c>
      <c r="C335" s="12">
        <v>0.74</v>
      </c>
      <c r="D335" s="22">
        <v>75.22935779816514</v>
      </c>
    </row>
    <row r="336" spans="1:4" ht="13">
      <c r="A336" s="17">
        <v>44774</v>
      </c>
      <c r="B336" s="12">
        <v>22066.78</v>
      </c>
      <c r="C336" s="12">
        <v>0.74</v>
      </c>
      <c r="D336" s="22">
        <v>75.152439024390247</v>
      </c>
    </row>
    <row r="337" spans="1:4" ht="13">
      <c r="A337" s="17">
        <v>44805</v>
      </c>
      <c r="B337" s="12">
        <v>22066.78</v>
      </c>
      <c r="C337" s="12">
        <v>0.74</v>
      </c>
      <c r="D337" s="22">
        <v>75.075987841945292</v>
      </c>
    </row>
    <row r="338" spans="1:4" ht="13">
      <c r="A338" s="17">
        <v>44835</v>
      </c>
      <c r="B338" s="12">
        <v>22249.46</v>
      </c>
      <c r="C338" s="12">
        <v>1.51</v>
      </c>
      <c r="D338" s="22">
        <v>40.909090909090907</v>
      </c>
    </row>
    <row r="339" spans="1:4" ht="13">
      <c r="A339" s="17">
        <v>44866</v>
      </c>
      <c r="B339" s="12">
        <v>22249.46</v>
      </c>
      <c r="C339" s="12">
        <v>1.51</v>
      </c>
      <c r="D339" s="22">
        <v>40.936555891238669</v>
      </c>
    </row>
    <row r="340" spans="1:4" ht="13">
      <c r="A340" s="17">
        <v>44896</v>
      </c>
      <c r="B340" s="12">
        <v>22249.46</v>
      </c>
      <c r="C340" s="12">
        <v>1.51</v>
      </c>
      <c r="D340" s="22">
        <v>40.963855421686745</v>
      </c>
    </row>
    <row r="341" spans="1:4" ht="13">
      <c r="A341" s="17">
        <v>44927</v>
      </c>
      <c r="B341" s="12">
        <v>22403.439999999999</v>
      </c>
      <c r="C341" s="12">
        <v>1.53</v>
      </c>
      <c r="D341" s="22">
        <v>40.090090090090094</v>
      </c>
    </row>
    <row r="342" spans="1:4" ht="13">
      <c r="A342" s="17">
        <v>44958</v>
      </c>
      <c r="B342" s="12">
        <v>22403.439999999999</v>
      </c>
      <c r="C342" s="12">
        <v>1.53</v>
      </c>
      <c r="D342" s="22">
        <v>40.119760479041922</v>
      </c>
    </row>
    <row r="343" spans="1:4" ht="13">
      <c r="A343" s="17">
        <v>44986</v>
      </c>
      <c r="B343" s="12">
        <v>22403.439999999999</v>
      </c>
      <c r="C343" s="12">
        <v>1.53</v>
      </c>
      <c r="D343" s="22">
        <v>40.149253731343279</v>
      </c>
    </row>
    <row r="344" spans="1:4" ht="13">
      <c r="A344" s="17">
        <v>45017</v>
      </c>
      <c r="B344" s="12">
        <v>22539.42</v>
      </c>
      <c r="C344" s="12">
        <v>1.3</v>
      </c>
      <c r="D344" s="22">
        <v>52.232142857142854</v>
      </c>
    </row>
    <row r="345" spans="1:4" ht="13">
      <c r="A345" s="17">
        <v>45047</v>
      </c>
      <c r="B345" s="12">
        <v>22539.42</v>
      </c>
      <c r="C345" s="12">
        <v>1.3</v>
      </c>
      <c r="D345" s="22">
        <v>52.225519287833826</v>
      </c>
    </row>
    <row r="346" spans="1:4" ht="13">
      <c r="A346" s="17">
        <v>45078</v>
      </c>
      <c r="B346" s="12">
        <v>22539.42</v>
      </c>
      <c r="C346" s="12">
        <v>1.3</v>
      </c>
      <c r="D346" s="22">
        <v>52.218934911242606</v>
      </c>
    </row>
    <row r="347" spans="1:4" ht="13">
      <c r="A347" s="17">
        <v>45108</v>
      </c>
      <c r="B347" s="12">
        <v>22780.93</v>
      </c>
      <c r="C347" s="12">
        <v>1.68</v>
      </c>
      <c r="D347" s="22">
        <v>34.513274336283189</v>
      </c>
    </row>
    <row r="348" spans="1:4" ht="13">
      <c r="A348" s="17">
        <v>45139</v>
      </c>
      <c r="B348" s="12">
        <v>22780.93</v>
      </c>
      <c r="C348" s="12">
        <v>1.68</v>
      </c>
      <c r="D348" s="22">
        <v>34.558823529411768</v>
      </c>
    </row>
    <row r="349" spans="1:4" ht="13">
      <c r="A349" s="17">
        <v>45170</v>
      </c>
      <c r="B349" s="12">
        <v>22780.93</v>
      </c>
      <c r="C349" s="12">
        <v>1.68</v>
      </c>
      <c r="D349" s="22">
        <v>34.604105571847512</v>
      </c>
    </row>
    <row r="350" spans="1:4" ht="13">
      <c r="A350" s="17">
        <v>45200</v>
      </c>
      <c r="B350" s="12">
        <v>22960.6</v>
      </c>
      <c r="C350" s="12">
        <v>1.87</v>
      </c>
      <c r="D350" s="22">
        <v>26.754385964912288</v>
      </c>
    </row>
    <row r="351" spans="1:4" ht="13">
      <c r="A351" s="17">
        <v>45231</v>
      </c>
      <c r="B351" s="12">
        <v>22960.6</v>
      </c>
      <c r="C351" s="12">
        <v>1.87</v>
      </c>
      <c r="D351" s="22">
        <v>26.822157434402328</v>
      </c>
    </row>
    <row r="352" spans="1:4" ht="13">
      <c r="A352" s="17">
        <v>45261</v>
      </c>
      <c r="B352" s="12">
        <v>22960.6</v>
      </c>
      <c r="C352" s="12">
        <v>1.87</v>
      </c>
      <c r="D352" s="22">
        <v>26.889534883720927</v>
      </c>
    </row>
    <row r="353" spans="1:4" ht="13">
      <c r="A353" s="17">
        <v>45292</v>
      </c>
      <c r="B353" s="12">
        <v>23053.54</v>
      </c>
      <c r="C353" s="12">
        <v>1.2</v>
      </c>
      <c r="D353" s="22">
        <v>58.260869565217391</v>
      </c>
    </row>
    <row r="354" spans="1:4" ht="13">
      <c r="A354" s="17">
        <v>45323</v>
      </c>
      <c r="B354" s="12">
        <v>23053.54</v>
      </c>
      <c r="C354" s="12">
        <v>1.2</v>
      </c>
      <c r="D354" s="22">
        <v>58.236994219653177</v>
      </c>
    </row>
    <row r="355" spans="1:4" ht="13">
      <c r="A355" s="17">
        <v>45352</v>
      </c>
      <c r="B355" s="12">
        <v>23053.54</v>
      </c>
      <c r="C355" s="12">
        <v>1.2</v>
      </c>
      <c r="D355" s="22">
        <v>58.213256484149852</v>
      </c>
    </row>
    <row r="356" spans="1:4" ht="13">
      <c r="A356" s="17">
        <v>45383</v>
      </c>
      <c r="B356" s="12">
        <v>23223.91</v>
      </c>
      <c r="C356" s="12">
        <v>1.1499999999999999</v>
      </c>
      <c r="D356" s="22">
        <v>61.637931034482754</v>
      </c>
    </row>
    <row r="357" spans="1:4" ht="13">
      <c r="A357" s="17">
        <v>45413</v>
      </c>
      <c r="B357" s="12">
        <v>23223.91</v>
      </c>
      <c r="C357" s="12">
        <v>1.1499999999999999</v>
      </c>
      <c r="D357" s="22">
        <v>61.604584527220631</v>
      </c>
    </row>
    <row r="358" spans="1:4" ht="13">
      <c r="A358" s="17">
        <v>45444</v>
      </c>
      <c r="B358" s="12">
        <v>23223.91</v>
      </c>
      <c r="C358" s="12">
        <v>1.1499999999999999</v>
      </c>
      <c r="D358" s="22">
        <v>61.571428571428569</v>
      </c>
    </row>
    <row r="359" spans="1:4" ht="13">
      <c r="A359" s="17">
        <v>45474</v>
      </c>
      <c r="B359" s="12">
        <v>23400.29</v>
      </c>
      <c r="C359" s="12">
        <v>1.5</v>
      </c>
      <c r="D359" s="22">
        <v>41.880341880341874</v>
      </c>
    </row>
    <row r="360" spans="1:4" ht="13">
      <c r="A360" s="17">
        <v>45505</v>
      </c>
      <c r="B360" s="12">
        <v>23400.29</v>
      </c>
      <c r="C360" s="12">
        <v>1.5</v>
      </c>
      <c r="D360" s="22">
        <v>41.903409090909093</v>
      </c>
    </row>
    <row r="361" spans="1:4" ht="13">
      <c r="A361" s="17">
        <v>45536</v>
      </c>
      <c r="B361" s="12">
        <v>23400.29</v>
      </c>
      <c r="C361" s="12">
        <v>1.5</v>
      </c>
      <c r="D361" s="22">
        <v>41.926345609065152</v>
      </c>
    </row>
    <row r="362" spans="1:4" ht="13">
      <c r="A362" s="17">
        <v>45566</v>
      </c>
      <c r="B362" s="12">
        <v>23542.35</v>
      </c>
      <c r="C362" s="12">
        <v>1.37</v>
      </c>
      <c r="D362" s="22">
        <v>48.305084745762713</v>
      </c>
    </row>
    <row r="363" spans="1:4" ht="13">
      <c r="A363" s="17">
        <v>45597</v>
      </c>
      <c r="B363" s="12">
        <v>23542.35</v>
      </c>
      <c r="C363" s="12">
        <v>1.37</v>
      </c>
      <c r="D363" s="22">
        <v>48.309859154929583</v>
      </c>
    </row>
    <row r="364" spans="1:4" ht="13">
      <c r="A364" s="17">
        <v>45627</v>
      </c>
      <c r="B364" s="12">
        <v>23542.35</v>
      </c>
      <c r="C364" s="12">
        <v>1.37</v>
      </c>
      <c r="D364" s="22">
        <v>48.31460674157303</v>
      </c>
    </row>
    <row r="365" spans="1:4" ht="13">
      <c r="A365" s="17">
        <v>45658</v>
      </c>
      <c r="B365" s="12">
        <v>23512.720000000001</v>
      </c>
      <c r="C365" s="12">
        <v>0.48</v>
      </c>
      <c r="D365" s="22">
        <v>84.033613445378151</v>
      </c>
    </row>
    <row r="366" spans="1:4" ht="13">
      <c r="A366" s="17">
        <v>45689</v>
      </c>
      <c r="B366" s="12">
        <v>23512.720000000001</v>
      </c>
      <c r="C366" s="12">
        <v>0.48</v>
      </c>
      <c r="D366" s="22">
        <v>83.938547486033514</v>
      </c>
    </row>
    <row r="367" spans="1:4" ht="13">
      <c r="A367" s="17">
        <v>45717</v>
      </c>
      <c r="B367" s="12">
        <v>23512.720000000001</v>
      </c>
      <c r="C367" s="12">
        <v>0.48</v>
      </c>
      <c r="D367" s="22">
        <v>83.844011142061277</v>
      </c>
    </row>
    <row r="368" spans="1:4" ht="13">
      <c r="A368" s="17">
        <v>45748</v>
      </c>
      <c r="B368" s="12">
        <v>23685.29</v>
      </c>
      <c r="C368" s="12">
        <v>0.61</v>
      </c>
      <c r="D368" s="22">
        <v>80</v>
      </c>
    </row>
    <row r="369" spans="1:4" ht="13">
      <c r="A369" s="17">
        <v>45778</v>
      </c>
      <c r="B369" s="12">
        <v>23685.29</v>
      </c>
      <c r="C369" s="12">
        <v>0.61</v>
      </c>
      <c r="D369" s="22">
        <v>79.91689750692521</v>
      </c>
    </row>
    <row r="370" spans="1:4" ht="13">
      <c r="A370" s="17">
        <v>45809</v>
      </c>
      <c r="B370" s="12">
        <v>23685.29</v>
      </c>
      <c r="C370" s="12">
        <v>0.61</v>
      </c>
      <c r="D370" s="22">
        <v>79.834254143646405</v>
      </c>
    </row>
    <row r="371" spans="1:4" ht="13">
      <c r="A371" s="40"/>
      <c r="B371" s="12"/>
      <c r="C371" s="12"/>
      <c r="D371" s="22" t="s">
        <v>100</v>
      </c>
    </row>
    <row r="372" spans="1:4" ht="13">
      <c r="A372" s="40"/>
      <c r="B372" s="12"/>
      <c r="C372" s="12"/>
      <c r="D372" s="22"/>
    </row>
    <row r="373" spans="1:4" ht="13">
      <c r="A373" s="40"/>
      <c r="B373" s="12"/>
      <c r="C373" s="12"/>
      <c r="D373" s="22"/>
    </row>
    <row r="374" spans="1:4" ht="13">
      <c r="A374" s="40"/>
      <c r="B374" s="12"/>
      <c r="C374" s="12"/>
      <c r="D374" s="22"/>
    </row>
    <row r="375" spans="1:4" ht="13">
      <c r="A375" s="40"/>
      <c r="B375" s="12"/>
      <c r="C375" s="12"/>
      <c r="D375" s="22"/>
    </row>
    <row r="376" spans="1:4" ht="13">
      <c r="A376" s="40"/>
      <c r="B376" s="12"/>
      <c r="C376" s="12"/>
      <c r="D376" s="22"/>
    </row>
    <row r="377" spans="1:4" ht="13">
      <c r="A377" s="40"/>
      <c r="B377" s="12"/>
      <c r="C377" s="12"/>
      <c r="D377" s="22"/>
    </row>
    <row r="378" spans="1:4" ht="13">
      <c r="A378" s="40"/>
      <c r="B378" s="12"/>
      <c r="C378" s="12"/>
      <c r="D378" s="22"/>
    </row>
    <row r="379" spans="1:4" ht="13">
      <c r="A379" s="40"/>
      <c r="B379" s="12"/>
      <c r="C379" s="12"/>
      <c r="D379" s="22"/>
    </row>
    <row r="380" spans="1:4" ht="13">
      <c r="A380" s="17"/>
      <c r="B380" s="12"/>
      <c r="C380" s="12"/>
      <c r="D380" s="22"/>
    </row>
    <row r="381" spans="1:4" ht="13">
      <c r="A381" s="17"/>
      <c r="B381" s="12"/>
      <c r="C381" s="12"/>
      <c r="D381" s="22"/>
    </row>
    <row r="382" spans="1:4" ht="13">
      <c r="A382" s="17"/>
      <c r="B382" s="12"/>
      <c r="C382" s="12"/>
      <c r="D382" s="22"/>
    </row>
    <row r="383" spans="1:4" ht="13">
      <c r="A383" s="17"/>
      <c r="B383" s="12"/>
      <c r="C383" s="12"/>
      <c r="D383" s="22"/>
    </row>
    <row r="384" spans="1:4" ht="13">
      <c r="A384" s="17"/>
      <c r="B384" s="12"/>
      <c r="C384" s="12"/>
      <c r="D384" s="22"/>
    </row>
    <row r="385" spans="1:4" ht="13">
      <c r="A385" s="17"/>
      <c r="B385" s="12"/>
      <c r="C385" s="12"/>
      <c r="D385" s="22"/>
    </row>
    <row r="386" spans="1:4" ht="13">
      <c r="A386" s="17"/>
      <c r="B386" s="12"/>
      <c r="C386" s="12"/>
      <c r="D386" s="22"/>
    </row>
    <row r="387" spans="1:4" ht="13">
      <c r="A387" s="17"/>
      <c r="B387" s="12"/>
      <c r="C387" s="12"/>
      <c r="D387" s="22"/>
    </row>
    <row r="388" spans="1:4" ht="13">
      <c r="A388" s="17"/>
      <c r="B388" s="12"/>
      <c r="C388" s="12"/>
      <c r="D388" s="22"/>
    </row>
    <row r="389" spans="1:4" ht="13">
      <c r="A389" s="17"/>
      <c r="B389" s="12"/>
      <c r="C389" s="12"/>
      <c r="D389" s="22"/>
    </row>
    <row r="390" spans="1:4" ht="13">
      <c r="A390" s="17"/>
      <c r="B390" s="12"/>
      <c r="C390" s="12"/>
      <c r="D390" s="22"/>
    </row>
    <row r="391" spans="1:4" ht="13">
      <c r="A391" s="17"/>
      <c r="B391" s="12"/>
      <c r="C391" s="12"/>
      <c r="D391" s="22"/>
    </row>
    <row r="392" spans="1:4" ht="13">
      <c r="A392" s="17"/>
      <c r="B392" s="12"/>
      <c r="C392" s="12"/>
      <c r="D392" s="22"/>
    </row>
    <row r="393" spans="1:4" ht="13">
      <c r="A393" s="17"/>
      <c r="B393" s="12"/>
      <c r="C393" s="12"/>
      <c r="D393" s="22"/>
    </row>
    <row r="394" spans="1:4" ht="13">
      <c r="A394" s="17"/>
      <c r="B394" s="12"/>
      <c r="C394" s="12"/>
      <c r="D394" s="22"/>
    </row>
    <row r="395" spans="1:4" ht="13">
      <c r="A395" s="17"/>
      <c r="B395" s="12"/>
      <c r="C395" s="12"/>
      <c r="D395" s="22"/>
    </row>
    <row r="396" spans="1:4" ht="13">
      <c r="A396" s="17"/>
      <c r="B396" s="12"/>
      <c r="C396" s="12"/>
      <c r="D396" s="22"/>
    </row>
    <row r="397" spans="1:4" ht="13">
      <c r="A397" s="17"/>
      <c r="B397" s="12"/>
      <c r="C397" s="12"/>
      <c r="D397" s="22"/>
    </row>
    <row r="398" spans="1:4" ht="13">
      <c r="A398" s="17"/>
      <c r="B398" s="12"/>
      <c r="C398" s="12"/>
      <c r="D398" s="22"/>
    </row>
    <row r="399" spans="1:4" ht="13">
      <c r="A399" s="17"/>
      <c r="B399" s="12"/>
      <c r="C399" s="12"/>
      <c r="D399" s="22"/>
    </row>
    <row r="400" spans="1:4" ht="13">
      <c r="A400" s="17"/>
      <c r="B400" s="12"/>
      <c r="C400" s="12"/>
      <c r="D400" s="22"/>
    </row>
    <row r="401" spans="1:4" ht="13">
      <c r="A401" s="17"/>
      <c r="B401" s="12"/>
      <c r="C401" s="12"/>
      <c r="D401" s="22"/>
    </row>
    <row r="402" spans="1:4" ht="13">
      <c r="A402" s="17"/>
      <c r="B402" s="12"/>
      <c r="C402" s="12"/>
      <c r="D402" s="22"/>
    </row>
    <row r="403" spans="1:4" ht="13">
      <c r="A403" s="17"/>
      <c r="B403" s="12"/>
      <c r="C403" s="12"/>
      <c r="D403" s="22"/>
    </row>
    <row r="404" spans="1:4" ht="13">
      <c r="A404" s="17"/>
      <c r="B404" s="12"/>
      <c r="C404" s="12"/>
      <c r="D404" s="22"/>
    </row>
    <row r="405" spans="1:4" ht="13">
      <c r="A405" s="17"/>
      <c r="B405" s="12"/>
      <c r="C405" s="12"/>
      <c r="D405" s="22"/>
    </row>
    <row r="406" spans="1:4" ht="13">
      <c r="A406" s="17"/>
      <c r="B406" s="12"/>
      <c r="C406" s="12"/>
      <c r="D406" s="22"/>
    </row>
    <row r="407" spans="1:4" ht="13">
      <c r="A407" s="17"/>
      <c r="B407" s="12"/>
      <c r="C407" s="12"/>
      <c r="D407" s="22"/>
    </row>
    <row r="408" spans="1:4" ht="13">
      <c r="A408" s="17"/>
      <c r="B408" s="12"/>
      <c r="C408" s="12"/>
      <c r="D408" s="22"/>
    </row>
    <row r="409" spans="1:4" ht="13">
      <c r="A409" s="17"/>
      <c r="B409" s="12"/>
      <c r="C409" s="12"/>
      <c r="D409" s="22"/>
    </row>
    <row r="410" spans="1:4" ht="13">
      <c r="A410" s="17"/>
      <c r="B410" s="12"/>
      <c r="C410" s="12"/>
      <c r="D410" s="22"/>
    </row>
    <row r="411" spans="1:4" ht="13">
      <c r="A411" s="17"/>
      <c r="B411" s="12"/>
      <c r="C411" s="12"/>
      <c r="D411" s="22"/>
    </row>
    <row r="412" spans="1:4" ht="13">
      <c r="A412" s="17"/>
      <c r="B412" s="12"/>
      <c r="C412" s="12"/>
      <c r="D412" s="22"/>
    </row>
    <row r="413" spans="1:4" ht="13">
      <c r="A413" s="17"/>
      <c r="B413" s="12"/>
      <c r="C413" s="12"/>
      <c r="D413" s="22"/>
    </row>
    <row r="414" spans="1:4" ht="13">
      <c r="A414" s="17"/>
      <c r="B414" s="12"/>
      <c r="C414" s="12"/>
      <c r="D414" s="22"/>
    </row>
    <row r="415" spans="1:4" ht="13">
      <c r="A415" s="17"/>
      <c r="B415" s="12"/>
      <c r="C415" s="12"/>
      <c r="D415" s="22"/>
    </row>
    <row r="416" spans="1:4" ht="13">
      <c r="A416" s="17"/>
      <c r="B416" s="12"/>
      <c r="C416" s="12"/>
      <c r="D416" s="22"/>
    </row>
    <row r="417" spans="1:4" ht="13">
      <c r="A417" s="17"/>
      <c r="B417" s="12"/>
      <c r="C417" s="12"/>
      <c r="D417" s="22"/>
    </row>
    <row r="418" spans="1:4" ht="13">
      <c r="A418" s="17"/>
      <c r="B418" s="12"/>
      <c r="C418" s="12"/>
      <c r="D418" s="22"/>
    </row>
    <row r="419" spans="1:4" ht="13">
      <c r="A419" s="17"/>
      <c r="B419" s="12"/>
      <c r="C419" s="12"/>
      <c r="D419" s="22"/>
    </row>
    <row r="420" spans="1:4" ht="13">
      <c r="A420" s="17"/>
      <c r="B420" s="12"/>
      <c r="C420" s="12"/>
      <c r="D420" s="22"/>
    </row>
    <row r="421" spans="1:4" ht="13">
      <c r="A421" s="17"/>
      <c r="B421" s="12"/>
      <c r="C421" s="12"/>
      <c r="D421" s="22"/>
    </row>
    <row r="422" spans="1:4" ht="13">
      <c r="A422" s="17"/>
      <c r="B422" s="12"/>
      <c r="C422" s="12"/>
      <c r="D422" s="22"/>
    </row>
    <row r="423" spans="1:4" ht="13">
      <c r="A423" s="17"/>
      <c r="B423" s="12"/>
      <c r="C423" s="12"/>
      <c r="D423" s="22"/>
    </row>
    <row r="424" spans="1:4" ht="13">
      <c r="A424" s="17"/>
      <c r="B424" s="12"/>
      <c r="C424" s="12"/>
      <c r="D424" s="22"/>
    </row>
    <row r="425" spans="1:4" ht="13">
      <c r="A425" s="17"/>
      <c r="B425" s="12"/>
      <c r="C425" s="12"/>
      <c r="D425" s="22"/>
    </row>
    <row r="426" spans="1:4" ht="13">
      <c r="A426" s="17"/>
      <c r="B426" s="12"/>
      <c r="C426" s="12"/>
      <c r="D426" s="22"/>
    </row>
    <row r="427" spans="1:4" ht="13">
      <c r="A427" s="17"/>
      <c r="B427" s="12"/>
      <c r="C427" s="12"/>
      <c r="D427" s="22"/>
    </row>
    <row r="428" spans="1:4" ht="13">
      <c r="A428" s="17"/>
      <c r="B428" s="12"/>
      <c r="C428" s="12"/>
      <c r="D428" s="22"/>
    </row>
    <row r="429" spans="1:4" ht="13">
      <c r="A429" s="17"/>
      <c r="B429" s="12"/>
      <c r="C429" s="12"/>
      <c r="D429" s="22"/>
    </row>
    <row r="430" spans="1:4" ht="13">
      <c r="A430" s="17"/>
      <c r="B430" s="12"/>
      <c r="C430" s="12"/>
      <c r="D430" s="22"/>
    </row>
    <row r="431" spans="1:4" ht="13">
      <c r="A431" s="17"/>
      <c r="B431" s="12"/>
      <c r="C431" s="12"/>
      <c r="D431" s="22"/>
    </row>
    <row r="432" spans="1:4" ht="13">
      <c r="A432" s="17"/>
      <c r="B432" s="12"/>
      <c r="C432" s="12"/>
      <c r="D432" s="22"/>
    </row>
    <row r="433" spans="1:4" ht="13">
      <c r="A433" s="17"/>
      <c r="B433" s="12"/>
      <c r="C433" s="12"/>
      <c r="D433" s="22"/>
    </row>
    <row r="434" spans="1:4" ht="13">
      <c r="A434" s="17"/>
      <c r="B434" s="12"/>
      <c r="C434" s="12"/>
      <c r="D434" s="22"/>
    </row>
    <row r="435" spans="1:4" ht="13">
      <c r="A435" s="17"/>
      <c r="B435" s="12"/>
      <c r="C435" s="12"/>
      <c r="D435" s="22"/>
    </row>
    <row r="436" spans="1:4" ht="13">
      <c r="A436" s="17"/>
      <c r="B436" s="12"/>
      <c r="C436" s="12"/>
      <c r="D436" s="22"/>
    </row>
    <row r="437" spans="1:4" ht="13">
      <c r="A437" s="17"/>
      <c r="B437" s="12"/>
      <c r="C437" s="12"/>
      <c r="D437" s="22"/>
    </row>
    <row r="438" spans="1:4" ht="13">
      <c r="A438" s="17"/>
      <c r="B438" s="12"/>
      <c r="C438" s="12"/>
      <c r="D438" s="22"/>
    </row>
    <row r="439" spans="1:4" ht="13">
      <c r="A439" s="17"/>
      <c r="B439" s="12"/>
      <c r="C439" s="12"/>
      <c r="D439" s="22"/>
    </row>
    <row r="440" spans="1:4" ht="13">
      <c r="A440" s="17"/>
      <c r="B440" s="12"/>
      <c r="C440" s="12"/>
      <c r="D440" s="22"/>
    </row>
    <row r="441" spans="1:4" ht="13">
      <c r="A441" s="17"/>
      <c r="B441" s="12"/>
      <c r="C441" s="12"/>
      <c r="D441" s="22"/>
    </row>
    <row r="442" spans="1:4" ht="13">
      <c r="A442" s="17"/>
      <c r="B442" s="12"/>
      <c r="C442" s="12"/>
      <c r="D442" s="22"/>
    </row>
    <row r="443" spans="1:4" ht="13">
      <c r="A443" s="17"/>
      <c r="B443" s="12"/>
      <c r="C443" s="12"/>
      <c r="D443" s="22"/>
    </row>
    <row r="444" spans="1:4" ht="13">
      <c r="A444" s="17"/>
      <c r="B444" s="12"/>
      <c r="C444" s="12"/>
      <c r="D444" s="22"/>
    </row>
    <row r="445" spans="1:4" ht="13">
      <c r="A445" s="17"/>
      <c r="B445" s="12"/>
      <c r="C445" s="12"/>
      <c r="D445" s="22"/>
    </row>
    <row r="446" spans="1:4" ht="13">
      <c r="A446" s="17"/>
      <c r="B446" s="12"/>
      <c r="C446" s="12"/>
      <c r="D446" s="22"/>
    </row>
    <row r="447" spans="1:4" ht="13">
      <c r="A447" s="17"/>
      <c r="B447" s="12"/>
      <c r="C447" s="12"/>
      <c r="D447" s="22"/>
    </row>
    <row r="448" spans="1:4" ht="13">
      <c r="A448" s="17"/>
      <c r="B448" s="12"/>
      <c r="C448" s="12"/>
      <c r="D448" s="22"/>
    </row>
    <row r="449" spans="1:4" ht="13">
      <c r="A449" s="17"/>
      <c r="B449" s="12"/>
      <c r="C449" s="12"/>
      <c r="D449" s="22"/>
    </row>
    <row r="450" spans="1:4" ht="13">
      <c r="A450" s="17"/>
      <c r="B450" s="12"/>
      <c r="C450" s="12"/>
      <c r="D450" s="22"/>
    </row>
    <row r="451" spans="1:4" ht="13">
      <c r="A451" s="17"/>
      <c r="B451" s="12"/>
      <c r="C451" s="12"/>
      <c r="D451" s="22"/>
    </row>
    <row r="452" spans="1:4" ht="13">
      <c r="A452" s="17"/>
      <c r="B452" s="12"/>
      <c r="C452" s="12"/>
      <c r="D452" s="22"/>
    </row>
    <row r="453" spans="1:4" ht="13">
      <c r="A453" s="17"/>
      <c r="B453" s="12"/>
      <c r="C453" s="12"/>
      <c r="D453" s="22"/>
    </row>
    <row r="454" spans="1:4" ht="13">
      <c r="A454" s="17"/>
      <c r="B454" s="12"/>
      <c r="C454" s="12"/>
      <c r="D454" s="22"/>
    </row>
    <row r="455" spans="1:4" ht="13">
      <c r="A455" s="17"/>
      <c r="B455" s="12"/>
      <c r="C455" s="12"/>
      <c r="D455" s="22"/>
    </row>
    <row r="456" spans="1:4" ht="13">
      <c r="A456" s="17"/>
      <c r="B456" s="12"/>
      <c r="C456" s="12"/>
      <c r="D456" s="22"/>
    </row>
    <row r="457" spans="1:4" ht="13">
      <c r="A457" s="17"/>
      <c r="B457" s="12"/>
      <c r="C457" s="12"/>
      <c r="D457" s="22"/>
    </row>
    <row r="458" spans="1:4" ht="13">
      <c r="A458" s="17"/>
      <c r="B458" s="12"/>
      <c r="C458" s="12"/>
      <c r="D458" s="22"/>
    </row>
    <row r="459" spans="1:4" ht="13">
      <c r="A459" s="17"/>
      <c r="B459" s="12"/>
      <c r="C459" s="12"/>
      <c r="D459" s="22"/>
    </row>
    <row r="460" spans="1:4" ht="13">
      <c r="A460" s="17"/>
      <c r="B460" s="12"/>
      <c r="C460" s="12"/>
      <c r="D460" s="22"/>
    </row>
    <row r="461" spans="1:4" ht="13">
      <c r="A461" s="17"/>
      <c r="B461" s="12"/>
      <c r="C461" s="12"/>
      <c r="D461" s="22"/>
    </row>
    <row r="462" spans="1:4" ht="13">
      <c r="A462" s="17"/>
      <c r="B462" s="12"/>
      <c r="C462" s="12"/>
      <c r="D462" s="22"/>
    </row>
    <row r="463" spans="1:4" ht="13">
      <c r="A463" s="17"/>
      <c r="B463" s="12"/>
      <c r="C463" s="12"/>
      <c r="D463" s="22"/>
    </row>
    <row r="464" spans="1:4" ht="13">
      <c r="A464" s="17"/>
      <c r="B464" s="12"/>
      <c r="C464" s="12"/>
      <c r="D464" s="22"/>
    </row>
    <row r="465" spans="1:4" ht="13">
      <c r="A465" s="17"/>
      <c r="B465" s="12"/>
      <c r="C465" s="12"/>
      <c r="D465" s="22"/>
    </row>
    <row r="466" spans="1:4" ht="13">
      <c r="A466" s="17"/>
      <c r="B466" s="12"/>
      <c r="C466" s="12"/>
      <c r="D466" s="22"/>
    </row>
    <row r="467" spans="1:4" ht="13">
      <c r="A467" s="17"/>
      <c r="B467" s="12"/>
      <c r="C467" s="12"/>
      <c r="D467" s="22"/>
    </row>
    <row r="468" spans="1:4" ht="13">
      <c r="A468" s="17"/>
      <c r="B468" s="12"/>
      <c r="C468" s="12"/>
      <c r="D468" s="22"/>
    </row>
    <row r="469" spans="1:4" ht="13">
      <c r="A469" s="17"/>
      <c r="B469" s="12"/>
      <c r="C469" s="12"/>
      <c r="D469" s="22"/>
    </row>
    <row r="470" spans="1:4" ht="13">
      <c r="A470" s="17"/>
      <c r="B470" s="12"/>
      <c r="C470" s="12"/>
      <c r="D470" s="22"/>
    </row>
    <row r="471" spans="1:4" ht="13">
      <c r="A471" s="17"/>
      <c r="B471" s="12"/>
      <c r="C471" s="12"/>
      <c r="D471" s="22"/>
    </row>
    <row r="472" spans="1:4" ht="13">
      <c r="A472" s="17"/>
      <c r="B472" s="12"/>
      <c r="C472" s="12"/>
      <c r="D472" s="22"/>
    </row>
    <row r="473" spans="1:4" ht="13">
      <c r="A473" s="17"/>
      <c r="B473" s="12"/>
      <c r="C473" s="12"/>
      <c r="D473" s="22"/>
    </row>
    <row r="474" spans="1:4" ht="13">
      <c r="A474" s="17"/>
      <c r="B474" s="12"/>
      <c r="C474" s="12"/>
      <c r="D474" s="22"/>
    </row>
    <row r="475" spans="1:4" ht="13">
      <c r="A475" s="17"/>
      <c r="B475" s="12"/>
      <c r="C475" s="12"/>
      <c r="D475" s="22"/>
    </row>
    <row r="476" spans="1:4" ht="13">
      <c r="A476" s="17"/>
      <c r="B476" s="12"/>
      <c r="C476" s="12"/>
      <c r="D476" s="22"/>
    </row>
    <row r="477" spans="1:4" ht="13">
      <c r="A477" s="17"/>
      <c r="B477" s="12"/>
      <c r="C477" s="12"/>
      <c r="D477" s="22"/>
    </row>
    <row r="478" spans="1:4" ht="13">
      <c r="A478" s="17"/>
      <c r="B478" s="12"/>
      <c r="C478" s="12"/>
      <c r="D478" s="22"/>
    </row>
    <row r="479" spans="1:4" ht="13">
      <c r="A479" s="17"/>
      <c r="B479" s="12"/>
      <c r="C479" s="12"/>
      <c r="D479" s="22"/>
    </row>
    <row r="480" spans="1:4" ht="13">
      <c r="A480" s="17"/>
      <c r="B480" s="12"/>
      <c r="C480" s="12"/>
      <c r="D480" s="22"/>
    </row>
    <row r="481" spans="1:4" ht="13">
      <c r="A481" s="17"/>
      <c r="B481" s="12"/>
      <c r="C481" s="12"/>
      <c r="D481" s="22"/>
    </row>
    <row r="482" spans="1:4" ht="13">
      <c r="A482" s="17"/>
      <c r="B482" s="12"/>
      <c r="C482" s="12"/>
      <c r="D482" s="22"/>
    </row>
    <row r="483" spans="1:4" ht="13">
      <c r="A483" s="17"/>
      <c r="B483" s="12"/>
      <c r="C483" s="12"/>
      <c r="D483" s="22"/>
    </row>
    <row r="484" spans="1:4" ht="13">
      <c r="A484" s="17"/>
      <c r="B484" s="12"/>
      <c r="C484" s="12"/>
      <c r="D484" s="22"/>
    </row>
    <row r="485" spans="1:4" ht="13">
      <c r="A485" s="17"/>
      <c r="B485" s="12"/>
      <c r="C485" s="12"/>
      <c r="D485" s="22"/>
    </row>
    <row r="486" spans="1:4" ht="13">
      <c r="A486" s="17"/>
      <c r="B486" s="12"/>
      <c r="C486" s="12"/>
      <c r="D486" s="22"/>
    </row>
    <row r="487" spans="1:4" ht="13">
      <c r="A487" s="17"/>
      <c r="B487" s="12"/>
      <c r="C487" s="12"/>
      <c r="D487" s="22"/>
    </row>
    <row r="488" spans="1:4" ht="13">
      <c r="A488" s="17"/>
      <c r="B488" s="12"/>
      <c r="C488" s="12"/>
      <c r="D488" s="22"/>
    </row>
    <row r="489" spans="1:4" ht="13">
      <c r="A489" s="17"/>
      <c r="B489" s="12"/>
      <c r="C489" s="12"/>
      <c r="D489" s="22"/>
    </row>
    <row r="490" spans="1:4" ht="13">
      <c r="A490" s="17"/>
      <c r="B490" s="12"/>
      <c r="C490" s="12"/>
      <c r="D490" s="22"/>
    </row>
    <row r="491" spans="1:4" ht="13">
      <c r="A491" s="17"/>
      <c r="B491" s="12"/>
      <c r="C491" s="12"/>
      <c r="D491" s="22"/>
    </row>
    <row r="492" spans="1:4" ht="13">
      <c r="A492" s="17"/>
      <c r="B492" s="12"/>
      <c r="C492" s="12"/>
      <c r="D492" s="22"/>
    </row>
    <row r="493" spans="1:4" ht="13">
      <c r="A493" s="17"/>
      <c r="B493" s="12"/>
      <c r="C493" s="12"/>
      <c r="D493" s="22"/>
    </row>
    <row r="494" spans="1:4" ht="13">
      <c r="A494" s="17"/>
      <c r="B494" s="12"/>
      <c r="C494" s="12"/>
      <c r="D494" s="22"/>
    </row>
    <row r="495" spans="1:4" ht="13">
      <c r="A495" s="17"/>
      <c r="B495" s="12"/>
      <c r="C495" s="12"/>
      <c r="D495" s="22"/>
    </row>
    <row r="496" spans="1:4" ht="13">
      <c r="A496" s="17"/>
      <c r="B496" s="12"/>
      <c r="C496" s="12"/>
      <c r="D496" s="22"/>
    </row>
    <row r="497" spans="1:4" ht="13">
      <c r="A497" s="17"/>
      <c r="B497" s="12"/>
      <c r="C497" s="12"/>
      <c r="D497" s="22"/>
    </row>
    <row r="498" spans="1:4" ht="13">
      <c r="A498" s="17"/>
      <c r="B498" s="12"/>
      <c r="C498" s="12"/>
      <c r="D498" s="22"/>
    </row>
    <row r="499" spans="1:4" ht="13">
      <c r="A499" s="17"/>
      <c r="B499" s="12"/>
      <c r="C499" s="12"/>
      <c r="D499" s="22"/>
    </row>
    <row r="500" spans="1:4" ht="13">
      <c r="A500" s="17"/>
      <c r="B500" s="12"/>
      <c r="C500" s="12"/>
      <c r="D500" s="22"/>
    </row>
    <row r="501" spans="1:4" ht="13">
      <c r="A501" s="17"/>
      <c r="B501" s="12"/>
      <c r="C501" s="12"/>
      <c r="D501" s="22"/>
    </row>
    <row r="502" spans="1:4" ht="13">
      <c r="A502" s="17"/>
      <c r="B502" s="12"/>
      <c r="C502" s="12"/>
      <c r="D502" s="22"/>
    </row>
    <row r="503" spans="1:4" ht="13">
      <c r="A503" s="17"/>
      <c r="B503" s="12"/>
      <c r="C503" s="12"/>
      <c r="D503" s="22"/>
    </row>
    <row r="504" spans="1:4" ht="13">
      <c r="A504" s="17"/>
      <c r="B504" s="12"/>
      <c r="C504" s="12"/>
      <c r="D504" s="22"/>
    </row>
    <row r="505" spans="1:4" ht="13">
      <c r="A505" s="17"/>
      <c r="B505" s="12"/>
      <c r="C505" s="12"/>
      <c r="D505" s="22"/>
    </row>
    <row r="506" spans="1:4" ht="13">
      <c r="A506" s="17"/>
      <c r="B506" s="12"/>
      <c r="C506" s="12"/>
      <c r="D506" s="22"/>
    </row>
    <row r="507" spans="1:4" ht="13">
      <c r="A507" s="17"/>
      <c r="B507" s="12"/>
      <c r="C507" s="12"/>
      <c r="D507" s="22"/>
    </row>
    <row r="508" spans="1:4" ht="13">
      <c r="A508" s="17"/>
      <c r="B508" s="12"/>
      <c r="C508" s="12"/>
      <c r="D508" s="22"/>
    </row>
    <row r="509" spans="1:4" ht="13">
      <c r="A509" s="17"/>
      <c r="B509" s="12"/>
      <c r="C509" s="12"/>
      <c r="D509" s="22"/>
    </row>
    <row r="510" spans="1:4" ht="13">
      <c r="A510" s="17"/>
      <c r="B510" s="12"/>
      <c r="C510" s="12"/>
      <c r="D510" s="22"/>
    </row>
    <row r="511" spans="1:4" ht="13">
      <c r="A511" s="17"/>
      <c r="B511" s="12"/>
      <c r="C511" s="12"/>
      <c r="D511" s="22"/>
    </row>
    <row r="512" spans="1:4" ht="13">
      <c r="A512" s="17"/>
      <c r="B512" s="12"/>
      <c r="C512" s="12"/>
      <c r="D512" s="22"/>
    </row>
    <row r="513" spans="1:4" ht="13">
      <c r="A513" s="17"/>
      <c r="B513" s="12"/>
      <c r="C513" s="12"/>
      <c r="D513" s="22"/>
    </row>
    <row r="514" spans="1:4" ht="13">
      <c r="A514" s="17"/>
      <c r="B514" s="12"/>
      <c r="C514" s="12"/>
      <c r="D514" s="22"/>
    </row>
    <row r="515" spans="1:4" ht="13">
      <c r="A515" s="17"/>
      <c r="B515" s="12"/>
      <c r="C515" s="12"/>
      <c r="D515" s="22"/>
    </row>
    <row r="516" spans="1:4" ht="13">
      <c r="A516" s="17"/>
      <c r="B516" s="12"/>
      <c r="C516" s="12"/>
      <c r="D516" s="22"/>
    </row>
    <row r="517" spans="1:4" ht="13">
      <c r="A517" s="17"/>
      <c r="B517" s="12"/>
      <c r="C517" s="12"/>
      <c r="D517" s="22"/>
    </row>
    <row r="518" spans="1:4" ht="13">
      <c r="A518" s="17"/>
      <c r="B518" s="12"/>
      <c r="C518" s="12"/>
      <c r="D518" s="22"/>
    </row>
    <row r="519" spans="1:4" ht="13">
      <c r="A519" s="17"/>
      <c r="B519" s="12"/>
      <c r="C519" s="12"/>
      <c r="D519" s="22"/>
    </row>
    <row r="520" spans="1:4" ht="13">
      <c r="A520" s="17"/>
      <c r="B520" s="12"/>
      <c r="C520" s="12"/>
      <c r="D520" s="22"/>
    </row>
    <row r="521" spans="1:4" ht="13">
      <c r="A521" s="17"/>
      <c r="B521" s="12"/>
      <c r="C521" s="12"/>
      <c r="D521" s="22"/>
    </row>
    <row r="522" spans="1:4" ht="13">
      <c r="A522" s="17"/>
      <c r="B522" s="12"/>
      <c r="C522" s="12"/>
      <c r="D522" s="22"/>
    </row>
    <row r="523" spans="1:4" ht="13">
      <c r="A523" s="17"/>
      <c r="B523" s="12"/>
      <c r="C523" s="12"/>
      <c r="D523" s="22"/>
    </row>
    <row r="524" spans="1:4" ht="13">
      <c r="A524" s="17"/>
      <c r="B524" s="12"/>
      <c r="C524" s="12"/>
      <c r="D524" s="22"/>
    </row>
    <row r="525" spans="1:4" ht="13">
      <c r="A525" s="17"/>
      <c r="B525" s="12"/>
      <c r="C525" s="12"/>
      <c r="D525" s="22"/>
    </row>
    <row r="526" spans="1:4" ht="13">
      <c r="A526" s="17"/>
      <c r="B526" s="12"/>
      <c r="C526" s="12"/>
      <c r="D526" s="22"/>
    </row>
    <row r="527" spans="1:4" ht="13">
      <c r="A527" s="17"/>
      <c r="B527" s="12"/>
      <c r="C527" s="12"/>
      <c r="D527" s="22"/>
    </row>
    <row r="528" spans="1:4" ht="13">
      <c r="A528" s="17"/>
      <c r="B528" s="12"/>
      <c r="C528" s="12"/>
      <c r="D528" s="22"/>
    </row>
    <row r="529" spans="1:4" ht="13">
      <c r="A529" s="17"/>
      <c r="B529" s="12"/>
      <c r="C529" s="12"/>
      <c r="D529" s="22"/>
    </row>
    <row r="530" spans="1:4" ht="13">
      <c r="A530" s="17"/>
      <c r="B530" s="12"/>
      <c r="C530" s="12"/>
      <c r="D530" s="22"/>
    </row>
    <row r="531" spans="1:4" ht="13">
      <c r="A531" s="17"/>
      <c r="B531" s="12"/>
      <c r="C531" s="12"/>
      <c r="D531" s="22"/>
    </row>
    <row r="532" spans="1:4" ht="13">
      <c r="A532" s="17"/>
      <c r="B532" s="12"/>
      <c r="C532" s="12"/>
      <c r="D532" s="22"/>
    </row>
    <row r="533" spans="1:4" ht="13">
      <c r="A533" s="17"/>
      <c r="B533" s="12"/>
      <c r="C533" s="12"/>
      <c r="D533" s="22"/>
    </row>
    <row r="534" spans="1:4" ht="13">
      <c r="A534" s="17"/>
      <c r="B534" s="12"/>
      <c r="C534" s="12"/>
      <c r="D534" s="22"/>
    </row>
    <row r="535" spans="1:4" ht="13">
      <c r="A535" s="17"/>
      <c r="B535" s="12"/>
      <c r="C535" s="12"/>
      <c r="D535" s="22"/>
    </row>
    <row r="536" spans="1:4" ht="13">
      <c r="A536" s="17"/>
      <c r="B536" s="12"/>
      <c r="C536" s="12"/>
      <c r="D536" s="22"/>
    </row>
    <row r="537" spans="1:4" ht="13">
      <c r="A537" s="17"/>
      <c r="B537" s="12"/>
      <c r="C537" s="12"/>
      <c r="D537" s="22"/>
    </row>
    <row r="538" spans="1:4" ht="13">
      <c r="A538" s="17"/>
      <c r="B538" s="12"/>
      <c r="C538" s="12"/>
      <c r="D538" s="22"/>
    </row>
    <row r="539" spans="1:4" ht="13">
      <c r="A539" s="17"/>
      <c r="B539" s="12"/>
      <c r="C539" s="12"/>
      <c r="D539" s="22"/>
    </row>
    <row r="540" spans="1:4" ht="13">
      <c r="A540" s="17"/>
      <c r="B540" s="12"/>
      <c r="C540" s="12"/>
      <c r="D540" s="22"/>
    </row>
    <row r="541" spans="1:4" ht="13">
      <c r="A541" s="17"/>
      <c r="B541" s="12"/>
      <c r="C541" s="12"/>
      <c r="D541" s="22"/>
    </row>
    <row r="542" spans="1:4" ht="13">
      <c r="A542" s="17"/>
      <c r="B542" s="12"/>
      <c r="C542" s="12"/>
      <c r="D542" s="22"/>
    </row>
    <row r="543" spans="1:4" ht="13">
      <c r="A543" s="17"/>
      <c r="B543" s="12"/>
      <c r="C543" s="12"/>
      <c r="D543" s="22"/>
    </row>
    <row r="544" spans="1:4" ht="13">
      <c r="A544" s="17"/>
      <c r="B544" s="12"/>
      <c r="C544" s="12"/>
      <c r="D544" s="22"/>
    </row>
    <row r="545" spans="1:4" ht="13">
      <c r="A545" s="17"/>
      <c r="B545" s="12"/>
      <c r="C545" s="12"/>
      <c r="D545" s="22"/>
    </row>
    <row r="546" spans="1:4" ht="13">
      <c r="A546" s="17"/>
      <c r="B546" s="12"/>
      <c r="C546" s="12"/>
      <c r="D546" s="22"/>
    </row>
    <row r="547" spans="1:4" ht="13">
      <c r="A547" s="17"/>
      <c r="B547" s="12"/>
      <c r="C547" s="12"/>
      <c r="D547" s="22"/>
    </row>
    <row r="548" spans="1:4" ht="13">
      <c r="A548" s="17"/>
      <c r="B548" s="12"/>
      <c r="C548" s="12"/>
      <c r="D548" s="22"/>
    </row>
    <row r="549" spans="1:4" ht="13">
      <c r="A549" s="17"/>
      <c r="B549" s="12"/>
      <c r="C549" s="12"/>
      <c r="D549" s="22"/>
    </row>
    <row r="550" spans="1:4" ht="13">
      <c r="A550" s="17"/>
      <c r="B550" s="12"/>
      <c r="C550" s="12"/>
      <c r="D550" s="22"/>
    </row>
    <row r="551" spans="1:4" ht="13">
      <c r="A551" s="17"/>
      <c r="B551" s="12"/>
      <c r="C551" s="12"/>
      <c r="D551" s="22"/>
    </row>
    <row r="552" spans="1:4" ht="13">
      <c r="A552" s="17"/>
      <c r="B552" s="12"/>
      <c r="C552" s="12"/>
      <c r="D552" s="22"/>
    </row>
    <row r="553" spans="1:4" ht="13">
      <c r="A553" s="17"/>
      <c r="B553" s="12"/>
      <c r="C553" s="12"/>
      <c r="D553" s="22"/>
    </row>
    <row r="554" spans="1:4" ht="13">
      <c r="A554" s="17"/>
      <c r="B554" s="12"/>
      <c r="C554" s="12"/>
      <c r="D554" s="22"/>
    </row>
    <row r="555" spans="1:4" ht="13">
      <c r="A555" s="17"/>
      <c r="B555" s="12"/>
      <c r="C555" s="12"/>
      <c r="D555" s="22"/>
    </row>
    <row r="556" spans="1:4" ht="13">
      <c r="A556" s="17"/>
      <c r="B556" s="12"/>
      <c r="C556" s="12"/>
      <c r="D556" s="22"/>
    </row>
    <row r="557" spans="1:4" ht="13">
      <c r="A557" s="17"/>
      <c r="B557" s="12"/>
      <c r="C557" s="12"/>
      <c r="D557" s="22"/>
    </row>
    <row r="558" spans="1:4" ht="13">
      <c r="A558" s="17"/>
      <c r="B558" s="12"/>
      <c r="C558" s="12"/>
      <c r="D558" s="22"/>
    </row>
    <row r="559" spans="1:4" ht="13">
      <c r="A559" s="17"/>
      <c r="B559" s="12"/>
      <c r="C559" s="12"/>
      <c r="D559" s="22"/>
    </row>
    <row r="560" spans="1:4" ht="13">
      <c r="A560" s="17"/>
      <c r="B560" s="12"/>
      <c r="C560" s="12"/>
      <c r="D560" s="22"/>
    </row>
    <row r="561" spans="1:4" ht="13">
      <c r="A561" s="17"/>
      <c r="B561" s="12"/>
      <c r="C561" s="12"/>
      <c r="D561" s="22"/>
    </row>
    <row r="562" spans="1:4" ht="13">
      <c r="A562" s="17"/>
      <c r="B562" s="12"/>
      <c r="C562" s="12"/>
      <c r="D562" s="22"/>
    </row>
    <row r="563" spans="1:4" ht="13">
      <c r="A563" s="17"/>
      <c r="B563" s="12"/>
      <c r="C563" s="12"/>
      <c r="D563" s="22"/>
    </row>
    <row r="564" spans="1:4" ht="13">
      <c r="A564" s="17"/>
      <c r="B564" s="12"/>
      <c r="C564" s="12"/>
      <c r="D564" s="22"/>
    </row>
    <row r="565" spans="1:4" ht="13">
      <c r="A565" s="17"/>
      <c r="B565" s="12"/>
      <c r="C565" s="12"/>
      <c r="D565" s="22"/>
    </row>
    <row r="566" spans="1:4" ht="13">
      <c r="A566" s="17"/>
      <c r="B566" s="12"/>
      <c r="C566" s="12"/>
      <c r="D566" s="22"/>
    </row>
    <row r="567" spans="1:4" ht="13">
      <c r="A567" s="17"/>
      <c r="B567" s="12"/>
      <c r="C567" s="12"/>
      <c r="D567" s="22"/>
    </row>
    <row r="568" spans="1:4" ht="13">
      <c r="A568" s="17"/>
      <c r="B568" s="12"/>
      <c r="C568" s="12"/>
      <c r="D568" s="22"/>
    </row>
    <row r="569" spans="1:4" ht="13">
      <c r="A569" s="17"/>
      <c r="B569" s="12"/>
      <c r="C569" s="12"/>
      <c r="D569" s="22"/>
    </row>
    <row r="570" spans="1:4" ht="13">
      <c r="A570" s="17"/>
      <c r="B570" s="12"/>
      <c r="C570" s="12"/>
      <c r="D570" s="22"/>
    </row>
    <row r="571" spans="1:4" ht="13">
      <c r="A571" s="17"/>
      <c r="B571" s="12"/>
      <c r="C571" s="12"/>
      <c r="D571" s="22"/>
    </row>
    <row r="572" spans="1:4" ht="13">
      <c r="A572" s="17"/>
      <c r="B572" s="12"/>
      <c r="C572" s="12"/>
      <c r="D572" s="22"/>
    </row>
    <row r="573" spans="1:4" ht="13">
      <c r="A573" s="17"/>
      <c r="B573" s="12"/>
      <c r="C573" s="12"/>
      <c r="D573" s="22"/>
    </row>
    <row r="574" spans="1:4" ht="13">
      <c r="A574" s="17"/>
      <c r="B574" s="12"/>
      <c r="C574" s="12"/>
      <c r="D574" s="22"/>
    </row>
    <row r="575" spans="1:4" ht="13">
      <c r="A575" s="17"/>
      <c r="B575" s="12"/>
      <c r="C575" s="12"/>
      <c r="D575" s="22"/>
    </row>
    <row r="576" spans="1:4" ht="13">
      <c r="A576" s="17"/>
      <c r="B576" s="12"/>
      <c r="C576" s="12"/>
      <c r="D576" s="22"/>
    </row>
    <row r="577" spans="1:4" ht="13">
      <c r="A577" s="17"/>
      <c r="B577" s="12"/>
      <c r="C577" s="12"/>
      <c r="D577" s="22"/>
    </row>
    <row r="578" spans="1:4" ht="13">
      <c r="A578" s="17"/>
      <c r="B578" s="12"/>
      <c r="C578" s="12"/>
      <c r="D578" s="22"/>
    </row>
    <row r="579" spans="1:4" ht="13">
      <c r="A579" s="17"/>
      <c r="B579" s="12"/>
      <c r="C579" s="12"/>
      <c r="D579" s="22"/>
    </row>
    <row r="580" spans="1:4" ht="13">
      <c r="A580" s="17"/>
      <c r="B580" s="12"/>
      <c r="C580" s="12"/>
      <c r="D580" s="22"/>
    </row>
    <row r="581" spans="1:4" ht="13">
      <c r="A581" s="17"/>
      <c r="B581" s="12"/>
      <c r="C581" s="12"/>
      <c r="D581" s="22"/>
    </row>
    <row r="582" spans="1:4" ht="13">
      <c r="A582" s="17"/>
      <c r="B582" s="12"/>
      <c r="C582" s="12"/>
      <c r="D582" s="22"/>
    </row>
    <row r="583" spans="1:4" ht="13">
      <c r="A583" s="17"/>
      <c r="B583" s="12"/>
      <c r="C583" s="12"/>
      <c r="D583" s="22"/>
    </row>
    <row r="584" spans="1:4" ht="13">
      <c r="A584" s="17"/>
      <c r="B584" s="12"/>
      <c r="C584" s="12"/>
      <c r="D584" s="22"/>
    </row>
    <row r="585" spans="1:4" ht="13">
      <c r="A585" s="17"/>
      <c r="B585" s="12"/>
      <c r="C585" s="12"/>
      <c r="D585" s="22"/>
    </row>
    <row r="586" spans="1:4" ht="13">
      <c r="A586" s="17"/>
      <c r="B586" s="12"/>
      <c r="C586" s="12"/>
      <c r="D586" s="22"/>
    </row>
    <row r="587" spans="1:4" ht="13">
      <c r="A587" s="17"/>
      <c r="B587" s="12"/>
      <c r="C587" s="12"/>
      <c r="D587" s="22"/>
    </row>
    <row r="588" spans="1:4" ht="13">
      <c r="A588" s="17"/>
      <c r="B588" s="12"/>
      <c r="C588" s="12"/>
      <c r="D588" s="22"/>
    </row>
    <row r="589" spans="1:4" ht="13">
      <c r="A589" s="17"/>
      <c r="B589" s="12"/>
      <c r="C589" s="12"/>
      <c r="D589" s="22"/>
    </row>
    <row r="590" spans="1:4" ht="13">
      <c r="A590" s="17"/>
      <c r="B590" s="12"/>
      <c r="C590" s="12"/>
      <c r="D590" s="22"/>
    </row>
    <row r="591" spans="1:4" ht="13">
      <c r="A591" s="17"/>
      <c r="B591" s="12"/>
      <c r="C591" s="12"/>
      <c r="D591" s="22"/>
    </row>
    <row r="592" spans="1:4" ht="13">
      <c r="A592" s="17"/>
      <c r="B592" s="12"/>
      <c r="C592" s="12"/>
      <c r="D592" s="22"/>
    </row>
    <row r="593" spans="1:4" ht="13">
      <c r="A593" s="17"/>
      <c r="B593" s="12"/>
      <c r="C593" s="12"/>
      <c r="D593" s="22"/>
    </row>
    <row r="594" spans="1:4" ht="13">
      <c r="A594" s="17"/>
      <c r="B594" s="12"/>
      <c r="C594" s="12"/>
      <c r="D594" s="22"/>
    </row>
    <row r="595" spans="1:4" ht="13">
      <c r="A595" s="17"/>
      <c r="B595" s="12"/>
      <c r="C595" s="12"/>
      <c r="D595" s="22"/>
    </row>
    <row r="596" spans="1:4" ht="13">
      <c r="A596" s="17"/>
      <c r="B596" s="12"/>
      <c r="C596" s="12"/>
      <c r="D596" s="22"/>
    </row>
    <row r="597" spans="1:4" ht="13">
      <c r="A597" s="17"/>
      <c r="B597" s="12"/>
      <c r="C597" s="12"/>
      <c r="D597" s="22"/>
    </row>
    <row r="598" spans="1:4" ht="13">
      <c r="A598" s="17"/>
      <c r="B598" s="12"/>
      <c r="C598" s="12"/>
      <c r="D598" s="22"/>
    </row>
    <row r="599" spans="1:4" ht="13">
      <c r="A599" s="17"/>
      <c r="B599" s="12"/>
      <c r="C599" s="12"/>
      <c r="D599" s="22"/>
    </row>
    <row r="600" spans="1:4" ht="13">
      <c r="A600" s="17"/>
      <c r="B600" s="12"/>
      <c r="C600" s="12"/>
      <c r="D600" s="22"/>
    </row>
    <row r="601" spans="1:4" ht="13">
      <c r="A601" s="17"/>
      <c r="B601" s="12"/>
      <c r="C601" s="12"/>
      <c r="D601" s="22"/>
    </row>
    <row r="602" spans="1:4" ht="13">
      <c r="A602" s="17"/>
      <c r="B602" s="12"/>
      <c r="C602" s="12"/>
      <c r="D602" s="22"/>
    </row>
    <row r="603" spans="1:4" ht="13">
      <c r="A603" s="17"/>
      <c r="B603" s="12"/>
      <c r="C603" s="12"/>
      <c r="D603" s="22"/>
    </row>
    <row r="604" spans="1:4" ht="13">
      <c r="A604" s="17"/>
      <c r="B604" s="12"/>
      <c r="C604" s="12"/>
      <c r="D604" s="22"/>
    </row>
    <row r="605" spans="1:4" ht="13">
      <c r="A605" s="17"/>
      <c r="B605" s="12"/>
      <c r="C605" s="12"/>
      <c r="D605" s="22"/>
    </row>
    <row r="606" spans="1:4" ht="13">
      <c r="A606" s="17"/>
      <c r="B606" s="12"/>
      <c r="C606" s="12"/>
      <c r="D606" s="22"/>
    </row>
    <row r="607" spans="1:4" ht="13">
      <c r="A607" s="17"/>
      <c r="B607" s="12"/>
      <c r="C607" s="12"/>
      <c r="D607" s="22"/>
    </row>
    <row r="608" spans="1:4" ht="13">
      <c r="A608" s="17"/>
      <c r="B608" s="12"/>
      <c r="C608" s="12"/>
      <c r="D608" s="22"/>
    </row>
    <row r="609" spans="1:4" ht="13">
      <c r="A609" s="17"/>
      <c r="B609" s="12"/>
      <c r="C609" s="12"/>
      <c r="D609" s="22"/>
    </row>
    <row r="610" spans="1:4" ht="13">
      <c r="A610" s="17"/>
      <c r="B610" s="12"/>
      <c r="C610" s="12"/>
      <c r="D610" s="22"/>
    </row>
    <row r="611" spans="1:4" ht="13">
      <c r="A611" s="17"/>
      <c r="B611" s="12"/>
      <c r="C611" s="12"/>
      <c r="D611" s="22"/>
    </row>
    <row r="612" spans="1:4" ht="13">
      <c r="A612" s="17"/>
      <c r="B612" s="12"/>
      <c r="C612" s="12"/>
      <c r="D612" s="22"/>
    </row>
    <row r="613" spans="1:4" ht="13">
      <c r="A613" s="17"/>
      <c r="B613" s="12"/>
      <c r="C613" s="12"/>
      <c r="D613" s="22"/>
    </row>
    <row r="614" spans="1:4" ht="13">
      <c r="A614" s="17"/>
      <c r="B614" s="12"/>
      <c r="C614" s="12"/>
      <c r="D614" s="22"/>
    </row>
    <row r="615" spans="1:4" ht="13">
      <c r="A615" s="17"/>
      <c r="B615" s="12"/>
      <c r="C615" s="12"/>
      <c r="D615" s="22"/>
    </row>
    <row r="616" spans="1:4" ht="13">
      <c r="A616" s="17"/>
      <c r="B616" s="12"/>
      <c r="C616" s="12"/>
      <c r="D616" s="22"/>
    </row>
    <row r="617" spans="1:4" ht="13">
      <c r="A617" s="17"/>
      <c r="B617" s="12"/>
      <c r="C617" s="12"/>
      <c r="D617" s="22"/>
    </row>
    <row r="618" spans="1:4" ht="13">
      <c r="A618" s="17"/>
      <c r="B618" s="12"/>
      <c r="C618" s="12"/>
      <c r="D618" s="22"/>
    </row>
    <row r="619" spans="1:4" ht="13">
      <c r="A619" s="17"/>
      <c r="B619" s="12"/>
      <c r="C619" s="12"/>
      <c r="D619" s="22"/>
    </row>
    <row r="620" spans="1:4" ht="13">
      <c r="A620" s="17"/>
      <c r="B620" s="12"/>
      <c r="C620" s="12"/>
      <c r="D620" s="22"/>
    </row>
    <row r="621" spans="1:4" ht="13">
      <c r="A621" s="17"/>
      <c r="B621" s="12"/>
      <c r="C621" s="12"/>
      <c r="D621" s="22"/>
    </row>
    <row r="622" spans="1:4" ht="13">
      <c r="A622" s="17"/>
      <c r="B622" s="12"/>
      <c r="C622" s="12"/>
      <c r="D622" s="22"/>
    </row>
    <row r="623" spans="1:4" ht="13">
      <c r="A623" s="17"/>
      <c r="B623" s="12"/>
      <c r="C623" s="12"/>
      <c r="D623" s="22"/>
    </row>
    <row r="624" spans="1:4" ht="13">
      <c r="A624" s="17"/>
      <c r="B624" s="12"/>
      <c r="C624" s="12"/>
      <c r="D624" s="22"/>
    </row>
    <row r="625" spans="1:4" ht="13">
      <c r="A625" s="17"/>
      <c r="B625" s="12"/>
      <c r="C625" s="12"/>
      <c r="D625" s="22"/>
    </row>
    <row r="626" spans="1:4" ht="13">
      <c r="A626" s="17"/>
      <c r="B626" s="12"/>
      <c r="C626" s="12"/>
      <c r="D626" s="22"/>
    </row>
    <row r="627" spans="1:4" ht="13">
      <c r="A627" s="17"/>
      <c r="B627" s="12"/>
      <c r="C627" s="12"/>
      <c r="D627" s="22"/>
    </row>
    <row r="628" spans="1:4" ht="13">
      <c r="A628" s="17"/>
      <c r="B628" s="12"/>
      <c r="C628" s="12"/>
      <c r="D628" s="22"/>
    </row>
    <row r="629" spans="1:4" ht="13">
      <c r="A629" s="17"/>
      <c r="B629" s="12"/>
      <c r="C629" s="12"/>
      <c r="D629" s="22"/>
    </row>
    <row r="630" spans="1:4" ht="13">
      <c r="A630" s="17"/>
      <c r="B630" s="12"/>
      <c r="C630" s="12"/>
      <c r="D630" s="22"/>
    </row>
    <row r="631" spans="1:4" ht="13">
      <c r="A631" s="17"/>
      <c r="B631" s="12"/>
      <c r="C631" s="12"/>
      <c r="D631" s="22"/>
    </row>
    <row r="632" spans="1:4" ht="13">
      <c r="A632" s="17"/>
      <c r="B632" s="12"/>
      <c r="C632" s="12"/>
      <c r="D632" s="22"/>
    </row>
    <row r="633" spans="1:4" ht="13">
      <c r="A633" s="17"/>
      <c r="B633" s="12"/>
      <c r="C633" s="12"/>
      <c r="D633" s="22"/>
    </row>
    <row r="634" spans="1:4" ht="13">
      <c r="A634" s="17"/>
      <c r="B634" s="12"/>
      <c r="C634" s="12"/>
      <c r="D634" s="22"/>
    </row>
    <row r="635" spans="1:4" ht="13">
      <c r="A635" s="17"/>
      <c r="B635" s="12"/>
      <c r="C635" s="12"/>
      <c r="D635" s="22"/>
    </row>
    <row r="636" spans="1:4" ht="13">
      <c r="A636" s="17"/>
      <c r="B636" s="12"/>
      <c r="C636" s="12"/>
      <c r="D636" s="22"/>
    </row>
    <row r="637" spans="1:4" ht="13">
      <c r="A637" s="17"/>
      <c r="B637" s="12"/>
      <c r="C637" s="12"/>
      <c r="D637" s="22"/>
    </row>
    <row r="638" spans="1:4" ht="13">
      <c r="A638" s="17"/>
      <c r="B638" s="12"/>
      <c r="C638" s="12"/>
      <c r="D638" s="22"/>
    </row>
    <row r="639" spans="1:4" ht="13">
      <c r="A639" s="17"/>
      <c r="B639" s="12"/>
      <c r="C639" s="12"/>
      <c r="D639" s="22"/>
    </row>
    <row r="640" spans="1:4" ht="13">
      <c r="A640" s="17"/>
      <c r="B640" s="12"/>
      <c r="C640" s="12"/>
      <c r="D640" s="22"/>
    </row>
    <row r="641" spans="1:4" ht="13">
      <c r="A641" s="17"/>
      <c r="B641" s="12"/>
      <c r="C641" s="12"/>
      <c r="D641" s="22"/>
    </row>
    <row r="642" spans="1:4" ht="13">
      <c r="A642" s="17"/>
      <c r="B642" s="12"/>
      <c r="C642" s="12"/>
      <c r="D642" s="22"/>
    </row>
    <row r="643" spans="1:4" ht="13">
      <c r="A643" s="17"/>
      <c r="B643" s="12"/>
      <c r="C643" s="12"/>
      <c r="D643" s="22"/>
    </row>
    <row r="644" spans="1:4" ht="13">
      <c r="A644" s="17"/>
      <c r="B644" s="12"/>
      <c r="C644" s="12"/>
      <c r="D644" s="22"/>
    </row>
    <row r="645" spans="1:4" ht="13">
      <c r="A645" s="17"/>
      <c r="B645" s="12"/>
      <c r="C645" s="12"/>
      <c r="D645" s="22"/>
    </row>
    <row r="646" spans="1:4" ht="13">
      <c r="A646" s="17"/>
      <c r="B646" s="12"/>
      <c r="C646" s="12"/>
      <c r="D646" s="22"/>
    </row>
    <row r="647" spans="1:4" ht="13">
      <c r="A647" s="17"/>
      <c r="B647" s="12"/>
      <c r="C647" s="12"/>
      <c r="D647" s="22"/>
    </row>
    <row r="648" spans="1:4" ht="13">
      <c r="A648" s="17"/>
      <c r="B648" s="12"/>
      <c r="C648" s="12"/>
      <c r="D648" s="22"/>
    </row>
    <row r="649" spans="1:4" ht="13">
      <c r="A649" s="17"/>
      <c r="B649" s="12"/>
      <c r="C649" s="12"/>
      <c r="D649" s="22"/>
    </row>
    <row r="650" spans="1:4" ht="13">
      <c r="A650" s="17"/>
      <c r="B650" s="12"/>
      <c r="C650" s="12"/>
      <c r="D650" s="22"/>
    </row>
    <row r="651" spans="1:4" ht="13">
      <c r="A651" s="17"/>
      <c r="B651" s="12"/>
      <c r="C651" s="12"/>
      <c r="D651" s="22"/>
    </row>
    <row r="652" spans="1:4" ht="13">
      <c r="A652" s="17"/>
      <c r="B652" s="12"/>
      <c r="C652" s="12"/>
      <c r="D652" s="22"/>
    </row>
    <row r="653" spans="1:4" ht="13">
      <c r="A653" s="17"/>
      <c r="B653" s="12"/>
      <c r="C653" s="12"/>
      <c r="D653" s="22"/>
    </row>
    <row r="654" spans="1:4" ht="13">
      <c r="A654" s="17"/>
      <c r="B654" s="12"/>
      <c r="C654" s="12"/>
      <c r="D654" s="22"/>
    </row>
    <row r="655" spans="1:4" ht="13">
      <c r="A655" s="17"/>
      <c r="B655" s="12"/>
      <c r="C655" s="12"/>
      <c r="D655" s="22"/>
    </row>
    <row r="656" spans="1:4" ht="13">
      <c r="A656" s="17"/>
      <c r="B656" s="12"/>
      <c r="C656" s="12"/>
      <c r="D656" s="22"/>
    </row>
    <row r="657" spans="1:4" ht="13">
      <c r="A657" s="17"/>
      <c r="B657" s="12"/>
      <c r="C657" s="12"/>
      <c r="D657" s="22"/>
    </row>
    <row r="658" spans="1:4" ht="13">
      <c r="A658" s="17"/>
      <c r="B658" s="12"/>
      <c r="C658" s="12"/>
      <c r="D658" s="22"/>
    </row>
    <row r="659" spans="1:4" ht="13">
      <c r="A659" s="17"/>
      <c r="B659" s="12"/>
      <c r="C659" s="12"/>
      <c r="D659" s="22"/>
    </row>
    <row r="660" spans="1:4" ht="13">
      <c r="A660" s="17"/>
      <c r="B660" s="12"/>
      <c r="C660" s="12"/>
      <c r="D660" s="22"/>
    </row>
    <row r="661" spans="1:4" ht="13">
      <c r="A661" s="17"/>
      <c r="B661" s="12"/>
      <c r="C661" s="12"/>
      <c r="D661" s="22"/>
    </row>
    <row r="662" spans="1:4" ht="13">
      <c r="A662" s="17"/>
      <c r="B662" s="12"/>
      <c r="C662" s="12"/>
      <c r="D662" s="22"/>
    </row>
    <row r="663" spans="1:4" ht="13">
      <c r="A663" s="17"/>
      <c r="B663" s="12"/>
      <c r="C663" s="12"/>
      <c r="D663" s="22"/>
    </row>
    <row r="664" spans="1:4" ht="13">
      <c r="A664" s="17"/>
      <c r="B664" s="12"/>
      <c r="C664" s="12"/>
      <c r="D664" s="22"/>
    </row>
    <row r="665" spans="1:4" ht="13">
      <c r="A665" s="17"/>
      <c r="B665" s="12"/>
      <c r="C665" s="12"/>
      <c r="D665" s="22"/>
    </row>
    <row r="666" spans="1:4" ht="13">
      <c r="A666" s="17"/>
      <c r="B666" s="12"/>
      <c r="C666" s="12"/>
      <c r="D666" s="22"/>
    </row>
    <row r="667" spans="1:4" ht="13">
      <c r="A667" s="17"/>
      <c r="B667" s="12"/>
      <c r="C667" s="12"/>
      <c r="D667" s="22"/>
    </row>
    <row r="668" spans="1:4" ht="13">
      <c r="A668" s="17"/>
      <c r="B668" s="12"/>
      <c r="C668" s="12"/>
      <c r="D668" s="22"/>
    </row>
    <row r="669" spans="1:4" ht="13">
      <c r="A669" s="17"/>
      <c r="B669" s="12"/>
      <c r="C669" s="12"/>
      <c r="D669" s="22"/>
    </row>
    <row r="670" spans="1:4" ht="13">
      <c r="A670" s="17"/>
      <c r="B670" s="12"/>
      <c r="C670" s="12"/>
      <c r="D670" s="22"/>
    </row>
    <row r="671" spans="1:4" ht="13">
      <c r="A671" s="17"/>
      <c r="B671" s="12"/>
      <c r="C671" s="12"/>
      <c r="D671" s="22"/>
    </row>
    <row r="672" spans="1:4" ht="13">
      <c r="A672" s="17"/>
      <c r="B672" s="12"/>
      <c r="C672" s="12"/>
      <c r="D672" s="22"/>
    </row>
    <row r="673" spans="1:4" ht="13">
      <c r="A673" s="17"/>
      <c r="B673" s="12"/>
      <c r="C673" s="12"/>
      <c r="D673" s="22"/>
    </row>
    <row r="674" spans="1:4" ht="13">
      <c r="A674" s="17"/>
      <c r="B674" s="12"/>
      <c r="C674" s="12"/>
      <c r="D674" s="22"/>
    </row>
    <row r="675" spans="1:4" ht="13">
      <c r="A675" s="17"/>
      <c r="B675" s="12"/>
      <c r="C675" s="12"/>
      <c r="D675" s="22"/>
    </row>
    <row r="676" spans="1:4" ht="13">
      <c r="A676" s="17"/>
      <c r="B676" s="12"/>
      <c r="C676" s="12"/>
      <c r="D676" s="22"/>
    </row>
    <row r="677" spans="1:4" ht="13">
      <c r="A677" s="17"/>
      <c r="B677" s="12"/>
      <c r="C677" s="12"/>
      <c r="D677" s="22"/>
    </row>
    <row r="678" spans="1:4" ht="13">
      <c r="A678" s="17"/>
      <c r="B678" s="12"/>
      <c r="C678" s="12"/>
      <c r="D678" s="22"/>
    </row>
    <row r="679" spans="1:4" ht="13">
      <c r="A679" s="17"/>
      <c r="B679" s="12"/>
      <c r="C679" s="12"/>
      <c r="D679" s="22"/>
    </row>
    <row r="680" spans="1:4" ht="13">
      <c r="A680" s="17"/>
      <c r="B680" s="12"/>
      <c r="C680" s="12"/>
      <c r="D680" s="22"/>
    </row>
    <row r="681" spans="1:4" ht="13">
      <c r="A681" s="17"/>
      <c r="B681" s="12"/>
      <c r="C681" s="12"/>
      <c r="D681" s="22"/>
    </row>
    <row r="682" spans="1:4" ht="13">
      <c r="A682" s="17"/>
      <c r="B682" s="12"/>
      <c r="C682" s="12"/>
      <c r="D682" s="22"/>
    </row>
    <row r="683" spans="1:4" ht="13">
      <c r="A683" s="17"/>
      <c r="B683" s="12"/>
      <c r="C683" s="12"/>
      <c r="D683" s="22"/>
    </row>
    <row r="684" spans="1:4" ht="13">
      <c r="A684" s="17"/>
      <c r="B684" s="12"/>
      <c r="C684" s="12"/>
      <c r="D684" s="22"/>
    </row>
    <row r="685" spans="1:4" ht="13">
      <c r="A685" s="17"/>
      <c r="B685" s="12"/>
      <c r="C685" s="12"/>
      <c r="D685" s="22"/>
    </row>
    <row r="686" spans="1:4" ht="13">
      <c r="A686" s="17"/>
      <c r="B686" s="12"/>
      <c r="C686" s="12"/>
      <c r="D686" s="22"/>
    </row>
    <row r="687" spans="1:4" ht="13">
      <c r="A687" s="17"/>
      <c r="B687" s="12"/>
      <c r="C687" s="12"/>
      <c r="D687" s="22"/>
    </row>
    <row r="688" spans="1:4" ht="13">
      <c r="A688" s="17"/>
      <c r="B688" s="12"/>
      <c r="C688" s="12"/>
      <c r="D688" s="22"/>
    </row>
    <row r="689" spans="1:4" ht="13">
      <c r="A689" s="17"/>
      <c r="B689" s="12"/>
      <c r="C689" s="12"/>
      <c r="D689" s="22"/>
    </row>
    <row r="690" spans="1:4" ht="13">
      <c r="A690" s="17"/>
      <c r="B690" s="12"/>
      <c r="C690" s="12"/>
      <c r="D690" s="22"/>
    </row>
    <row r="691" spans="1:4" ht="13">
      <c r="A691" s="17"/>
      <c r="B691" s="12"/>
      <c r="C691" s="12"/>
      <c r="D691" s="22"/>
    </row>
    <row r="692" spans="1:4" ht="13">
      <c r="A692" s="17"/>
      <c r="B692" s="12"/>
      <c r="C692" s="12"/>
      <c r="D692" s="22"/>
    </row>
    <row r="693" spans="1:4" ht="13">
      <c r="A693" s="17"/>
      <c r="B693" s="12"/>
      <c r="C693" s="12"/>
      <c r="D693" s="22"/>
    </row>
    <row r="694" spans="1:4" ht="13">
      <c r="A694" s="17"/>
      <c r="B694" s="12"/>
      <c r="C694" s="12"/>
      <c r="D694" s="22"/>
    </row>
    <row r="695" spans="1:4" ht="13">
      <c r="A695" s="17"/>
      <c r="B695" s="12"/>
      <c r="C695" s="12"/>
      <c r="D695" s="22"/>
    </row>
    <row r="696" spans="1:4" ht="13">
      <c r="A696" s="17"/>
      <c r="B696" s="12"/>
      <c r="C696" s="12"/>
      <c r="D696" s="22"/>
    </row>
    <row r="697" spans="1:4" ht="13">
      <c r="A697" s="17"/>
      <c r="B697" s="12"/>
      <c r="C697" s="12"/>
      <c r="D697" s="22"/>
    </row>
    <row r="698" spans="1:4" ht="13">
      <c r="A698" s="17"/>
      <c r="B698" s="12"/>
      <c r="C698" s="12"/>
      <c r="D698" s="22"/>
    </row>
    <row r="699" spans="1:4" ht="13">
      <c r="A699" s="17"/>
      <c r="B699" s="12"/>
      <c r="C699" s="12"/>
      <c r="D699" s="22"/>
    </row>
    <row r="700" spans="1:4" ht="13">
      <c r="A700" s="17"/>
      <c r="B700" s="12"/>
      <c r="C700" s="12"/>
      <c r="D700" s="22"/>
    </row>
    <row r="701" spans="1:4" ht="13">
      <c r="A701" s="17"/>
      <c r="B701" s="12"/>
      <c r="C701" s="12"/>
      <c r="D701" s="22"/>
    </row>
    <row r="702" spans="1:4" ht="13">
      <c r="A702" s="17"/>
      <c r="B702" s="12"/>
      <c r="C702" s="12"/>
      <c r="D702" s="22"/>
    </row>
    <row r="703" spans="1:4" ht="13">
      <c r="A703" s="17"/>
      <c r="B703" s="12"/>
      <c r="C703" s="12"/>
      <c r="D703" s="22"/>
    </row>
    <row r="704" spans="1:4" ht="13">
      <c r="A704" s="17"/>
      <c r="B704" s="12"/>
      <c r="C704" s="12"/>
      <c r="D704" s="22"/>
    </row>
    <row r="705" spans="1:4" ht="13">
      <c r="A705" s="17"/>
      <c r="B705" s="12"/>
      <c r="C705" s="12"/>
      <c r="D705" s="22"/>
    </row>
    <row r="706" spans="1:4" ht="13">
      <c r="A706" s="17"/>
      <c r="B706" s="12"/>
      <c r="C706" s="12"/>
      <c r="D706" s="22"/>
    </row>
    <row r="707" spans="1:4" ht="13">
      <c r="A707" s="17"/>
      <c r="B707" s="12"/>
      <c r="C707" s="12"/>
      <c r="D707" s="22"/>
    </row>
    <row r="708" spans="1:4" ht="13">
      <c r="A708" s="17"/>
      <c r="B708" s="12"/>
      <c r="C708" s="12"/>
      <c r="D708" s="22"/>
    </row>
    <row r="709" spans="1:4" ht="13">
      <c r="A709" s="17"/>
      <c r="B709" s="12"/>
      <c r="C709" s="12"/>
      <c r="D709" s="22"/>
    </row>
    <row r="710" spans="1:4" ht="13">
      <c r="A710" s="17"/>
      <c r="B710" s="12"/>
      <c r="C710" s="12"/>
      <c r="D710" s="22"/>
    </row>
    <row r="711" spans="1:4" ht="13">
      <c r="A711" s="17"/>
      <c r="B711" s="12"/>
      <c r="C711" s="12"/>
      <c r="D711" s="22"/>
    </row>
    <row r="712" spans="1:4" ht="13">
      <c r="A712" s="17"/>
      <c r="B712" s="12"/>
      <c r="C712" s="12"/>
      <c r="D712" s="22"/>
    </row>
    <row r="713" spans="1:4" ht="13">
      <c r="A713" s="17"/>
      <c r="B713" s="12"/>
      <c r="C713" s="12"/>
      <c r="D713" s="22"/>
    </row>
    <row r="714" spans="1:4" ht="13">
      <c r="A714" s="17"/>
      <c r="B714" s="12"/>
      <c r="C714" s="12"/>
      <c r="D714" s="22"/>
    </row>
    <row r="715" spans="1:4" ht="13">
      <c r="A715" s="17"/>
      <c r="B715" s="12"/>
      <c r="C715" s="12"/>
      <c r="D715" s="22"/>
    </row>
    <row r="716" spans="1:4" ht="13">
      <c r="A716" s="17"/>
      <c r="B716" s="12"/>
      <c r="C716" s="12"/>
      <c r="D716" s="22"/>
    </row>
    <row r="717" spans="1:4" ht="13">
      <c r="A717" s="17"/>
      <c r="B717" s="12"/>
      <c r="C717" s="12"/>
      <c r="D717" s="22"/>
    </row>
    <row r="718" spans="1:4" ht="13">
      <c r="A718" s="17"/>
      <c r="B718" s="12"/>
      <c r="C718" s="12"/>
      <c r="D718" s="22"/>
    </row>
    <row r="719" spans="1:4" ht="13">
      <c r="A719" s="17"/>
      <c r="B719" s="12"/>
      <c r="C719" s="12"/>
      <c r="D719" s="22"/>
    </row>
    <row r="720" spans="1:4" ht="13">
      <c r="A720" s="17"/>
      <c r="B720" s="12"/>
      <c r="C720" s="12"/>
      <c r="D720" s="22"/>
    </row>
    <row r="721" spans="1:4" ht="13">
      <c r="A721" s="17"/>
      <c r="B721" s="12"/>
      <c r="C721" s="12"/>
      <c r="D721" s="22"/>
    </row>
    <row r="722" spans="1:4" ht="13">
      <c r="A722" s="17"/>
      <c r="B722" s="12"/>
      <c r="C722" s="12"/>
      <c r="D722" s="22"/>
    </row>
    <row r="723" spans="1:4" ht="13">
      <c r="A723" s="17"/>
      <c r="B723" s="12"/>
      <c r="C723" s="12"/>
      <c r="D723" s="22"/>
    </row>
    <row r="724" spans="1:4" ht="13">
      <c r="A724" s="17"/>
      <c r="B724" s="12"/>
      <c r="C724" s="12"/>
      <c r="D724" s="22"/>
    </row>
    <row r="725" spans="1:4" ht="13">
      <c r="A725" s="17"/>
      <c r="B725" s="12"/>
      <c r="C725" s="12"/>
      <c r="D725" s="22"/>
    </row>
    <row r="726" spans="1:4" ht="13">
      <c r="A726" s="17"/>
      <c r="B726" s="12"/>
      <c r="C726" s="12"/>
      <c r="D726" s="22"/>
    </row>
    <row r="727" spans="1:4" ht="13">
      <c r="A727" s="17"/>
      <c r="B727" s="12"/>
      <c r="C727" s="12"/>
      <c r="D727" s="22"/>
    </row>
    <row r="728" spans="1:4" ht="13">
      <c r="A728" s="17"/>
      <c r="B728" s="12"/>
      <c r="C728" s="12"/>
      <c r="D728" s="22"/>
    </row>
    <row r="729" spans="1:4" ht="13">
      <c r="A729" s="17"/>
      <c r="B729" s="12"/>
      <c r="C729" s="12"/>
      <c r="D729" s="22"/>
    </row>
    <row r="730" spans="1:4" ht="13">
      <c r="A730" s="17"/>
      <c r="B730" s="12"/>
      <c r="C730" s="12"/>
      <c r="D730" s="22"/>
    </row>
    <row r="731" spans="1:4" ht="13">
      <c r="A731" s="17"/>
      <c r="B731" s="12"/>
      <c r="C731" s="12"/>
      <c r="D731" s="22"/>
    </row>
    <row r="732" spans="1:4" ht="13">
      <c r="A732" s="17"/>
      <c r="B732" s="12"/>
      <c r="C732" s="12"/>
      <c r="D732" s="22"/>
    </row>
    <row r="733" spans="1:4" ht="13">
      <c r="A733" s="17"/>
      <c r="B733" s="12"/>
      <c r="C733" s="12"/>
      <c r="D733" s="22"/>
    </row>
    <row r="734" spans="1:4" ht="13">
      <c r="A734" s="17"/>
      <c r="B734" s="12"/>
      <c r="C734" s="12"/>
      <c r="D734" s="22"/>
    </row>
    <row r="735" spans="1:4" ht="13">
      <c r="A735" s="17"/>
      <c r="B735" s="12"/>
      <c r="C735" s="12"/>
      <c r="D735" s="22"/>
    </row>
    <row r="736" spans="1:4" ht="13">
      <c r="A736" s="17"/>
      <c r="B736" s="12"/>
      <c r="C736" s="12"/>
      <c r="D736" s="22"/>
    </row>
    <row r="737" spans="1:4" ht="13">
      <c r="A737" s="17"/>
      <c r="B737" s="12"/>
      <c r="C737" s="12"/>
      <c r="D737" s="22"/>
    </row>
    <row r="738" spans="1:4" ht="13">
      <c r="A738" s="17"/>
      <c r="B738" s="12"/>
      <c r="C738" s="12"/>
      <c r="D738" s="22"/>
    </row>
    <row r="739" spans="1:4" ht="13">
      <c r="A739" s="17"/>
      <c r="B739" s="12"/>
      <c r="C739" s="12"/>
      <c r="D739" s="22"/>
    </row>
    <row r="740" spans="1:4" ht="13">
      <c r="A740" s="17"/>
      <c r="B740" s="12"/>
      <c r="C740" s="12"/>
      <c r="D740" s="22"/>
    </row>
    <row r="741" spans="1:4" ht="13">
      <c r="A741" s="17"/>
      <c r="B741" s="12"/>
      <c r="C741" s="12"/>
      <c r="D741" s="22"/>
    </row>
    <row r="742" spans="1:4" ht="13">
      <c r="A742" s="17"/>
      <c r="B742" s="12"/>
      <c r="C742" s="12"/>
      <c r="D742" s="22"/>
    </row>
    <row r="743" spans="1:4" ht="13">
      <c r="A743" s="17"/>
      <c r="B743" s="12"/>
      <c r="C743" s="12"/>
      <c r="D743" s="22"/>
    </row>
    <row r="744" spans="1:4" ht="13">
      <c r="A744" s="17"/>
      <c r="B744" s="12"/>
      <c r="C744" s="12"/>
      <c r="D744" s="22"/>
    </row>
    <row r="745" spans="1:4" ht="13">
      <c r="A745" s="17"/>
      <c r="B745" s="12"/>
      <c r="C745" s="12"/>
      <c r="D745" s="22"/>
    </row>
    <row r="746" spans="1:4" ht="13">
      <c r="A746" s="17"/>
      <c r="B746" s="12"/>
      <c r="C746" s="12"/>
      <c r="D746" s="22"/>
    </row>
    <row r="747" spans="1:4" ht="13">
      <c r="A747" s="17"/>
      <c r="B747" s="12"/>
      <c r="C747" s="12"/>
      <c r="D747" s="22"/>
    </row>
    <row r="748" spans="1:4" ht="13">
      <c r="A748" s="17"/>
      <c r="B748" s="12"/>
      <c r="C748" s="12"/>
      <c r="D748" s="22"/>
    </row>
    <row r="749" spans="1:4" ht="13">
      <c r="A749" s="17"/>
      <c r="B749" s="12"/>
      <c r="C749" s="12"/>
      <c r="D749" s="22"/>
    </row>
    <row r="750" spans="1:4" ht="13">
      <c r="A750" s="17"/>
      <c r="B750" s="12"/>
      <c r="C750" s="12"/>
      <c r="D750" s="22"/>
    </row>
    <row r="751" spans="1:4" ht="13">
      <c r="A751" s="17"/>
      <c r="B751" s="12"/>
      <c r="C751" s="12"/>
      <c r="D751" s="22"/>
    </row>
    <row r="752" spans="1:4" ht="13">
      <c r="A752" s="17"/>
      <c r="B752" s="12"/>
      <c r="C752" s="12"/>
      <c r="D752" s="22"/>
    </row>
    <row r="753" spans="1:4" ht="13">
      <c r="A753" s="17"/>
      <c r="B753" s="12"/>
      <c r="C753" s="12"/>
      <c r="D753" s="22"/>
    </row>
    <row r="754" spans="1:4" ht="13">
      <c r="A754" s="17"/>
      <c r="B754" s="12"/>
      <c r="C754" s="12"/>
      <c r="D754" s="22"/>
    </row>
    <row r="755" spans="1:4" ht="13">
      <c r="A755" s="17"/>
      <c r="B755" s="12"/>
      <c r="C755" s="12"/>
      <c r="D755" s="22"/>
    </row>
    <row r="756" spans="1:4" ht="13">
      <c r="A756" s="17"/>
      <c r="B756" s="12"/>
      <c r="C756" s="12"/>
      <c r="D756" s="22"/>
    </row>
    <row r="757" spans="1:4" ht="13">
      <c r="A757" s="17"/>
      <c r="B757" s="12"/>
      <c r="C757" s="12"/>
      <c r="D757" s="22"/>
    </row>
    <row r="758" spans="1:4" ht="13">
      <c r="A758" s="17"/>
      <c r="B758" s="12"/>
      <c r="C758" s="12"/>
      <c r="D758" s="22"/>
    </row>
    <row r="759" spans="1:4" ht="13">
      <c r="A759" s="17"/>
      <c r="B759" s="12"/>
      <c r="C759" s="12"/>
      <c r="D759" s="22"/>
    </row>
    <row r="760" spans="1:4" ht="13">
      <c r="A760" s="17"/>
      <c r="B760" s="12"/>
      <c r="C760" s="12"/>
      <c r="D760" s="22"/>
    </row>
    <row r="761" spans="1:4" ht="13">
      <c r="A761" s="17"/>
      <c r="B761" s="12"/>
      <c r="C761" s="12"/>
      <c r="D761" s="22"/>
    </row>
    <row r="762" spans="1:4" ht="13">
      <c r="A762" s="17"/>
      <c r="B762" s="12"/>
      <c r="C762" s="12"/>
      <c r="D762" s="22"/>
    </row>
    <row r="763" spans="1:4" ht="13">
      <c r="A763" s="17"/>
      <c r="B763" s="12"/>
      <c r="C763" s="12"/>
      <c r="D763" s="22"/>
    </row>
    <row r="764" spans="1:4" ht="13">
      <c r="A764" s="17"/>
      <c r="B764" s="12"/>
      <c r="C764" s="12"/>
      <c r="D764" s="22"/>
    </row>
    <row r="765" spans="1:4" ht="13">
      <c r="A765" s="17"/>
      <c r="B765" s="12"/>
      <c r="C765" s="12"/>
      <c r="D765" s="22"/>
    </row>
    <row r="766" spans="1:4" ht="13">
      <c r="A766" s="17"/>
      <c r="B766" s="12"/>
      <c r="C766" s="12"/>
      <c r="D766" s="22"/>
    </row>
    <row r="767" spans="1:4" ht="13">
      <c r="A767" s="17"/>
      <c r="B767" s="12"/>
      <c r="C767" s="12"/>
      <c r="D767" s="22"/>
    </row>
    <row r="768" spans="1:4" ht="13">
      <c r="A768" s="17"/>
      <c r="B768" s="12"/>
      <c r="C768" s="12"/>
      <c r="D768" s="22"/>
    </row>
    <row r="769" spans="1:4" ht="13">
      <c r="A769" s="17"/>
      <c r="B769" s="12"/>
      <c r="C769" s="12"/>
      <c r="D769" s="22"/>
    </row>
    <row r="770" spans="1:4" ht="13">
      <c r="A770" s="17"/>
      <c r="B770" s="12"/>
      <c r="C770" s="12"/>
      <c r="D770" s="22"/>
    </row>
    <row r="771" spans="1:4" ht="13">
      <c r="A771" s="17"/>
      <c r="B771" s="12"/>
      <c r="C771" s="12"/>
      <c r="D771" s="22"/>
    </row>
    <row r="772" spans="1:4" ht="13">
      <c r="A772" s="17"/>
      <c r="B772" s="12"/>
      <c r="C772" s="12"/>
      <c r="D772" s="22"/>
    </row>
    <row r="773" spans="1:4" ht="13">
      <c r="A773" s="17"/>
      <c r="B773" s="12"/>
      <c r="C773" s="12"/>
      <c r="D773" s="22"/>
    </row>
    <row r="774" spans="1:4" ht="13">
      <c r="A774" s="17"/>
      <c r="B774" s="12"/>
      <c r="C774" s="12"/>
      <c r="D774" s="22"/>
    </row>
    <row r="775" spans="1:4" ht="13">
      <c r="A775" s="17"/>
      <c r="B775" s="12"/>
      <c r="C775" s="12"/>
      <c r="D775" s="22"/>
    </row>
    <row r="776" spans="1:4" ht="13">
      <c r="A776" s="17"/>
      <c r="B776" s="12"/>
      <c r="C776" s="12"/>
      <c r="D776" s="22"/>
    </row>
    <row r="777" spans="1:4" ht="13">
      <c r="A777" s="17"/>
      <c r="B777" s="12"/>
      <c r="C777" s="12"/>
      <c r="D777" s="22"/>
    </row>
    <row r="778" spans="1:4" ht="13">
      <c r="A778" s="17"/>
      <c r="B778" s="12"/>
      <c r="C778" s="12"/>
      <c r="D778" s="22"/>
    </row>
    <row r="779" spans="1:4" ht="13">
      <c r="A779" s="17"/>
      <c r="B779" s="12"/>
      <c r="C779" s="12"/>
      <c r="D779" s="22"/>
    </row>
    <row r="780" spans="1:4" ht="13">
      <c r="A780" s="17"/>
      <c r="B780" s="12"/>
      <c r="C780" s="12"/>
      <c r="D780" s="22"/>
    </row>
    <row r="781" spans="1:4" ht="13">
      <c r="A781" s="17"/>
      <c r="B781" s="12"/>
      <c r="C781" s="12"/>
      <c r="D781" s="22"/>
    </row>
    <row r="782" spans="1:4" ht="13">
      <c r="A782" s="17"/>
      <c r="B782" s="12"/>
      <c r="C782" s="12"/>
      <c r="D782" s="22"/>
    </row>
    <row r="783" spans="1:4" ht="13">
      <c r="A783" s="17"/>
      <c r="B783" s="12"/>
      <c r="C783" s="12"/>
      <c r="D783" s="22"/>
    </row>
    <row r="784" spans="1:4" ht="13">
      <c r="A784" s="17"/>
      <c r="B784" s="12"/>
      <c r="C784" s="12"/>
      <c r="D784" s="22"/>
    </row>
    <row r="785" spans="1:4" ht="13">
      <c r="A785" s="17"/>
      <c r="B785" s="12"/>
      <c r="C785" s="12"/>
      <c r="D785" s="22"/>
    </row>
    <row r="786" spans="1:4" ht="13">
      <c r="A786" s="17"/>
      <c r="B786" s="12"/>
      <c r="C786" s="12"/>
      <c r="D786" s="22"/>
    </row>
    <row r="787" spans="1:4" ht="13">
      <c r="A787" s="17"/>
      <c r="B787" s="12"/>
      <c r="C787" s="12"/>
      <c r="D787" s="22"/>
    </row>
    <row r="788" spans="1:4" ht="13">
      <c r="A788" s="17"/>
      <c r="B788" s="12"/>
      <c r="C788" s="12"/>
      <c r="D788" s="22"/>
    </row>
    <row r="789" spans="1:4" ht="13">
      <c r="A789" s="17"/>
      <c r="B789" s="12"/>
      <c r="C789" s="12"/>
      <c r="D789" s="22"/>
    </row>
    <row r="790" spans="1:4" ht="13">
      <c r="A790" s="17"/>
      <c r="B790" s="12"/>
      <c r="C790" s="12"/>
      <c r="D790" s="22"/>
    </row>
    <row r="791" spans="1:4" ht="13">
      <c r="A791" s="17"/>
      <c r="B791" s="12"/>
      <c r="C791" s="12"/>
      <c r="D791" s="22"/>
    </row>
    <row r="792" spans="1:4" ht="13">
      <c r="A792" s="17"/>
      <c r="B792" s="12"/>
      <c r="C792" s="12"/>
      <c r="D792" s="22"/>
    </row>
    <row r="793" spans="1:4" ht="13">
      <c r="A793" s="17"/>
      <c r="B793" s="12"/>
      <c r="C793" s="12"/>
      <c r="D793" s="22"/>
    </row>
    <row r="794" spans="1:4" ht="13">
      <c r="A794" s="17"/>
      <c r="B794" s="12"/>
      <c r="C794" s="12"/>
      <c r="D794" s="22"/>
    </row>
    <row r="795" spans="1:4" ht="13">
      <c r="A795" s="17"/>
      <c r="B795" s="12"/>
      <c r="C795" s="12"/>
      <c r="D795" s="22"/>
    </row>
    <row r="796" spans="1:4" ht="13">
      <c r="A796" s="17"/>
      <c r="B796" s="12"/>
      <c r="C796" s="12"/>
      <c r="D796" s="22"/>
    </row>
    <row r="797" spans="1:4" ht="13">
      <c r="A797" s="17"/>
      <c r="B797" s="12"/>
      <c r="C797" s="12"/>
      <c r="D797" s="22"/>
    </row>
    <row r="798" spans="1:4" ht="13">
      <c r="A798" s="17"/>
      <c r="B798" s="12"/>
      <c r="C798" s="12"/>
      <c r="D798" s="22"/>
    </row>
    <row r="799" spans="1:4" ht="13">
      <c r="A799" s="17"/>
      <c r="B799" s="12"/>
      <c r="C799" s="12"/>
      <c r="D799" s="22"/>
    </row>
    <row r="800" spans="1:4" ht="13">
      <c r="A800" s="17"/>
      <c r="B800" s="12"/>
      <c r="C800" s="12"/>
      <c r="D800" s="22"/>
    </row>
    <row r="801" spans="1:4" ht="13">
      <c r="A801" s="17"/>
      <c r="B801" s="12"/>
      <c r="C801" s="12"/>
      <c r="D801" s="22"/>
    </row>
    <row r="802" spans="1:4" ht="13">
      <c r="A802" s="17"/>
      <c r="B802" s="12"/>
      <c r="C802" s="12"/>
      <c r="D802" s="22"/>
    </row>
    <row r="803" spans="1:4" ht="13">
      <c r="A803" s="17"/>
      <c r="B803" s="12"/>
      <c r="C803" s="12"/>
      <c r="D803" s="22"/>
    </row>
    <row r="804" spans="1:4" ht="13">
      <c r="A804" s="17"/>
      <c r="B804" s="12"/>
      <c r="C804" s="12"/>
      <c r="D804" s="22"/>
    </row>
    <row r="805" spans="1:4" ht="13">
      <c r="A805" s="17"/>
      <c r="B805" s="12"/>
      <c r="C805" s="12"/>
      <c r="D805" s="22"/>
    </row>
    <row r="806" spans="1:4" ht="13">
      <c r="A806" s="17"/>
      <c r="B806" s="12"/>
      <c r="C806" s="12"/>
      <c r="D806" s="22"/>
    </row>
    <row r="807" spans="1:4" ht="13">
      <c r="A807" s="17"/>
      <c r="B807" s="12"/>
      <c r="C807" s="12"/>
      <c r="D807" s="22"/>
    </row>
    <row r="808" spans="1:4" ht="13">
      <c r="A808" s="17"/>
      <c r="B808" s="12"/>
      <c r="C808" s="12"/>
      <c r="D808" s="22"/>
    </row>
    <row r="809" spans="1:4" ht="13">
      <c r="A809" s="17"/>
      <c r="B809" s="12"/>
      <c r="C809" s="12"/>
      <c r="D809" s="22"/>
    </row>
    <row r="810" spans="1:4" ht="13">
      <c r="A810" s="17"/>
      <c r="B810" s="12"/>
      <c r="C810" s="12"/>
      <c r="D810" s="22"/>
    </row>
    <row r="811" spans="1:4" ht="13">
      <c r="A811" s="17"/>
      <c r="B811" s="12"/>
      <c r="C811" s="12"/>
      <c r="D811" s="22"/>
    </row>
    <row r="812" spans="1:4" ht="13">
      <c r="A812" s="17"/>
      <c r="B812" s="12"/>
      <c r="C812" s="12"/>
      <c r="D812" s="22"/>
    </row>
    <row r="813" spans="1:4" ht="13">
      <c r="A813" s="17"/>
      <c r="B813" s="12"/>
      <c r="C813" s="12"/>
      <c r="D813" s="22"/>
    </row>
    <row r="814" spans="1:4" ht="13">
      <c r="A814" s="17"/>
      <c r="B814" s="12"/>
      <c r="C814" s="12"/>
      <c r="D814" s="22"/>
    </row>
    <row r="815" spans="1:4" ht="13">
      <c r="A815" s="17"/>
      <c r="B815" s="12"/>
      <c r="C815" s="12"/>
      <c r="D815" s="22"/>
    </row>
    <row r="816" spans="1:4" ht="13">
      <c r="A816" s="17"/>
      <c r="B816" s="12"/>
      <c r="C816" s="12"/>
      <c r="D816" s="22"/>
    </row>
    <row r="817" spans="1:4" ht="13">
      <c r="A817" s="17"/>
      <c r="B817" s="12"/>
      <c r="C817" s="12"/>
      <c r="D817" s="22"/>
    </row>
    <row r="818" spans="1:4" ht="13">
      <c r="A818" s="17"/>
      <c r="B818" s="12"/>
      <c r="C818" s="12"/>
      <c r="D818" s="22"/>
    </row>
    <row r="819" spans="1:4" ht="13">
      <c r="A819" s="17"/>
      <c r="B819" s="12"/>
      <c r="C819" s="12"/>
      <c r="D819" s="22"/>
    </row>
    <row r="820" spans="1:4" ht="13">
      <c r="A820" s="17"/>
      <c r="B820" s="12"/>
      <c r="C820" s="12"/>
      <c r="D820" s="22"/>
    </row>
    <row r="821" spans="1:4" ht="13">
      <c r="A821" s="17"/>
      <c r="B821" s="12"/>
      <c r="C821" s="12"/>
      <c r="D821" s="22"/>
    </row>
    <row r="822" spans="1:4" ht="13">
      <c r="A822" s="17"/>
      <c r="B822" s="12"/>
      <c r="C822" s="12"/>
      <c r="D822" s="22"/>
    </row>
    <row r="823" spans="1:4" ht="13">
      <c r="A823" s="17"/>
      <c r="B823" s="12"/>
      <c r="C823" s="12"/>
      <c r="D823" s="22"/>
    </row>
    <row r="824" spans="1:4" ht="13">
      <c r="A824" s="17"/>
      <c r="B824" s="12"/>
      <c r="C824" s="12"/>
      <c r="D824" s="22"/>
    </row>
    <row r="825" spans="1:4" ht="13">
      <c r="A825" s="17"/>
      <c r="B825" s="12"/>
      <c r="C825" s="12"/>
      <c r="D825" s="22"/>
    </row>
    <row r="826" spans="1:4" ht="13">
      <c r="A826" s="17"/>
      <c r="B826" s="12"/>
      <c r="C826" s="12"/>
      <c r="D826" s="22"/>
    </row>
    <row r="827" spans="1:4" ht="13">
      <c r="A827" s="17"/>
      <c r="B827" s="12"/>
      <c r="C827" s="12"/>
      <c r="D827" s="22"/>
    </row>
    <row r="828" spans="1:4" ht="13">
      <c r="A828" s="17"/>
      <c r="B828" s="12"/>
      <c r="C828" s="12"/>
      <c r="D828" s="22"/>
    </row>
    <row r="829" spans="1:4" ht="13">
      <c r="A829" s="17"/>
      <c r="B829" s="12"/>
      <c r="C829" s="12"/>
      <c r="D829" s="22"/>
    </row>
    <row r="830" spans="1:4" ht="13">
      <c r="A830" s="17"/>
      <c r="B830" s="12"/>
      <c r="C830" s="12"/>
      <c r="D830" s="22"/>
    </row>
    <row r="831" spans="1:4" ht="13">
      <c r="A831" s="17"/>
      <c r="B831" s="12"/>
      <c r="C831" s="12"/>
      <c r="D831" s="22"/>
    </row>
    <row r="832" spans="1:4" ht="13">
      <c r="A832" s="17"/>
      <c r="B832" s="12"/>
      <c r="C832" s="12"/>
      <c r="D832" s="22"/>
    </row>
    <row r="833" spans="1:4" ht="13">
      <c r="A833" s="17"/>
      <c r="B833" s="12"/>
      <c r="C833" s="12"/>
      <c r="D833" s="22"/>
    </row>
    <row r="834" spans="1:4" ht="13">
      <c r="A834" s="17"/>
      <c r="B834" s="12"/>
      <c r="C834" s="12"/>
      <c r="D834" s="22"/>
    </row>
    <row r="835" spans="1:4" ht="13">
      <c r="A835" s="17"/>
      <c r="B835" s="12"/>
      <c r="C835" s="12"/>
      <c r="D835" s="22"/>
    </row>
    <row r="836" spans="1:4" ht="13">
      <c r="A836" s="17"/>
      <c r="B836" s="12"/>
      <c r="C836" s="12"/>
      <c r="D836" s="22"/>
    </row>
    <row r="837" spans="1:4" ht="13">
      <c r="A837" s="17"/>
      <c r="B837" s="12"/>
      <c r="C837" s="12"/>
      <c r="D837" s="22"/>
    </row>
    <row r="838" spans="1:4" ht="13">
      <c r="A838" s="17"/>
      <c r="B838" s="12"/>
      <c r="C838" s="12"/>
      <c r="D838" s="22"/>
    </row>
    <row r="839" spans="1:4" ht="13">
      <c r="A839" s="17"/>
      <c r="B839" s="12"/>
      <c r="C839" s="12"/>
      <c r="D839" s="22"/>
    </row>
    <row r="840" spans="1:4" ht="13">
      <c r="A840" s="17"/>
      <c r="B840" s="12"/>
      <c r="C840" s="12"/>
      <c r="D840" s="22"/>
    </row>
    <row r="841" spans="1:4" ht="13">
      <c r="A841" s="17"/>
      <c r="B841" s="12"/>
      <c r="C841" s="12"/>
      <c r="D841" s="22"/>
    </row>
    <row r="842" spans="1:4" ht="13">
      <c r="A842" s="17"/>
      <c r="B842" s="12"/>
      <c r="C842" s="12"/>
      <c r="D842" s="22"/>
    </row>
    <row r="843" spans="1:4" ht="13">
      <c r="A843" s="17"/>
      <c r="B843" s="12"/>
      <c r="C843" s="12"/>
      <c r="D843" s="22"/>
    </row>
    <row r="844" spans="1:4" ht="13">
      <c r="A844" s="17"/>
      <c r="B844" s="12"/>
      <c r="C844" s="12"/>
      <c r="D844" s="22"/>
    </row>
    <row r="845" spans="1:4" ht="13">
      <c r="A845" s="17"/>
      <c r="B845" s="12"/>
      <c r="C845" s="12"/>
      <c r="D845" s="22"/>
    </row>
    <row r="846" spans="1:4" ht="13">
      <c r="A846" s="17"/>
      <c r="B846" s="12"/>
      <c r="C846" s="12"/>
      <c r="D846" s="22"/>
    </row>
    <row r="847" spans="1:4" ht="13">
      <c r="A847" s="17"/>
      <c r="B847" s="12"/>
      <c r="C847" s="12"/>
      <c r="D847" s="22"/>
    </row>
    <row r="848" spans="1:4" ht="13">
      <c r="A848" s="17"/>
      <c r="B848" s="12"/>
      <c r="C848" s="12"/>
      <c r="D848" s="22"/>
    </row>
    <row r="849" spans="1:4" ht="13">
      <c r="A849" s="17"/>
      <c r="B849" s="12"/>
      <c r="C849" s="12"/>
      <c r="D849" s="22"/>
    </row>
    <row r="850" spans="1:4" ht="13">
      <c r="A850" s="17"/>
      <c r="B850" s="12"/>
      <c r="C850" s="12"/>
      <c r="D850" s="22"/>
    </row>
    <row r="851" spans="1:4" ht="13">
      <c r="A851" s="17"/>
      <c r="B851" s="12"/>
      <c r="C851" s="12"/>
      <c r="D851" s="22"/>
    </row>
    <row r="852" spans="1:4" ht="13">
      <c r="A852" s="17"/>
      <c r="B852" s="12"/>
      <c r="C852" s="12"/>
      <c r="D852" s="22"/>
    </row>
    <row r="853" spans="1:4" ht="13">
      <c r="A853" s="17"/>
      <c r="B853" s="12"/>
      <c r="C853" s="12"/>
      <c r="D853" s="22"/>
    </row>
    <row r="854" spans="1:4" ht="13">
      <c r="A854" s="17"/>
      <c r="B854" s="12"/>
      <c r="C854" s="12"/>
      <c r="D854" s="22"/>
    </row>
    <row r="855" spans="1:4" ht="13">
      <c r="A855" s="17"/>
      <c r="B855" s="12"/>
      <c r="C855" s="12"/>
      <c r="D855" s="22"/>
    </row>
    <row r="856" spans="1:4" ht="13">
      <c r="A856" s="17"/>
      <c r="B856" s="12"/>
      <c r="C856" s="12"/>
      <c r="D856" s="22"/>
    </row>
    <row r="857" spans="1:4" ht="13">
      <c r="A857" s="17"/>
      <c r="B857" s="12"/>
      <c r="C857" s="12"/>
      <c r="D857" s="22"/>
    </row>
    <row r="858" spans="1:4" ht="13">
      <c r="A858" s="17"/>
      <c r="B858" s="12"/>
      <c r="C858" s="12"/>
      <c r="D858" s="22"/>
    </row>
    <row r="859" spans="1:4" ht="13">
      <c r="A859" s="17"/>
      <c r="B859" s="12"/>
      <c r="C859" s="12"/>
      <c r="D859" s="22"/>
    </row>
    <row r="860" spans="1:4" ht="13">
      <c r="A860" s="17"/>
      <c r="B860" s="12"/>
      <c r="C860" s="12"/>
      <c r="D860" s="22"/>
    </row>
    <row r="861" spans="1:4" ht="13">
      <c r="A861" s="17"/>
      <c r="B861" s="12"/>
      <c r="C861" s="12"/>
      <c r="D861" s="22"/>
    </row>
    <row r="862" spans="1:4" ht="13">
      <c r="A862" s="17"/>
      <c r="B862" s="12"/>
      <c r="C862" s="12"/>
      <c r="D862" s="22"/>
    </row>
    <row r="863" spans="1:4" ht="13">
      <c r="A863" s="17"/>
      <c r="B863" s="12"/>
      <c r="C863" s="12"/>
      <c r="D863" s="22"/>
    </row>
    <row r="864" spans="1:4" ht="13">
      <c r="A864" s="17"/>
      <c r="B864" s="12"/>
      <c r="C864" s="12"/>
      <c r="D864" s="22"/>
    </row>
    <row r="865" spans="1:4" ht="13">
      <c r="A865" s="17"/>
      <c r="B865" s="12"/>
      <c r="C865" s="12"/>
      <c r="D865" s="22"/>
    </row>
    <row r="866" spans="1:4" ht="13">
      <c r="A866" s="17"/>
      <c r="B866" s="12"/>
      <c r="C866" s="12"/>
      <c r="D866" s="22"/>
    </row>
    <row r="867" spans="1:4" ht="13">
      <c r="A867" s="17"/>
      <c r="B867" s="12"/>
      <c r="C867" s="12"/>
      <c r="D867" s="22"/>
    </row>
    <row r="868" spans="1:4" ht="13">
      <c r="A868" s="17"/>
      <c r="B868" s="12"/>
      <c r="C868" s="12"/>
      <c r="D868" s="22"/>
    </row>
    <row r="869" spans="1:4" ht="13">
      <c r="A869" s="17"/>
      <c r="B869" s="12"/>
      <c r="C869" s="12"/>
      <c r="D869" s="22"/>
    </row>
    <row r="870" spans="1:4" ht="13">
      <c r="A870" s="17"/>
      <c r="B870" s="12"/>
      <c r="C870" s="12"/>
      <c r="D870" s="22"/>
    </row>
    <row r="871" spans="1:4" ht="13">
      <c r="A871" s="17"/>
      <c r="B871" s="12"/>
      <c r="C871" s="12"/>
      <c r="D871" s="22"/>
    </row>
    <row r="872" spans="1:4" ht="13">
      <c r="A872" s="17"/>
      <c r="B872" s="12"/>
      <c r="C872" s="12"/>
      <c r="D872" s="22"/>
    </row>
    <row r="873" spans="1:4" ht="13">
      <c r="A873" s="17"/>
      <c r="B873" s="12"/>
      <c r="C873" s="12"/>
      <c r="D873" s="22"/>
    </row>
    <row r="874" spans="1:4" ht="13">
      <c r="A874" s="17"/>
      <c r="B874" s="12"/>
      <c r="C874" s="12"/>
      <c r="D874" s="22"/>
    </row>
    <row r="875" spans="1:4" ht="13">
      <c r="A875" s="17"/>
      <c r="B875" s="12"/>
      <c r="C875" s="12"/>
      <c r="D875" s="22"/>
    </row>
    <row r="876" spans="1:4" ht="13">
      <c r="A876" s="17"/>
      <c r="B876" s="12"/>
      <c r="C876" s="12"/>
      <c r="D876" s="22"/>
    </row>
    <row r="877" spans="1:4" ht="13">
      <c r="A877" s="17"/>
      <c r="B877" s="12"/>
      <c r="C877" s="12"/>
      <c r="D877" s="22"/>
    </row>
    <row r="878" spans="1:4" ht="13">
      <c r="A878" s="17"/>
      <c r="B878" s="12"/>
      <c r="C878" s="12"/>
      <c r="D878" s="22"/>
    </row>
    <row r="879" spans="1:4" ht="13">
      <c r="A879" s="17"/>
      <c r="B879" s="12"/>
      <c r="C879" s="12"/>
      <c r="D879" s="22"/>
    </row>
    <row r="880" spans="1:4" ht="13">
      <c r="A880" s="17"/>
      <c r="B880" s="12"/>
      <c r="C880" s="12"/>
      <c r="D880" s="22"/>
    </row>
    <row r="881" spans="1:4" ht="13">
      <c r="A881" s="17"/>
      <c r="B881" s="12"/>
      <c r="C881" s="12"/>
      <c r="D881" s="22"/>
    </row>
    <row r="882" spans="1:4" ht="13">
      <c r="A882" s="17"/>
      <c r="B882" s="12"/>
      <c r="C882" s="12"/>
      <c r="D882" s="22"/>
    </row>
    <row r="883" spans="1:4" ht="13">
      <c r="A883" s="17"/>
      <c r="B883" s="12"/>
      <c r="C883" s="12"/>
      <c r="D883" s="22"/>
    </row>
    <row r="884" spans="1:4" ht="13">
      <c r="A884" s="17"/>
      <c r="B884" s="12"/>
      <c r="C884" s="12"/>
      <c r="D884" s="22"/>
    </row>
    <row r="885" spans="1:4" ht="13">
      <c r="A885" s="17"/>
      <c r="B885" s="12"/>
      <c r="C885" s="12"/>
      <c r="D885" s="22"/>
    </row>
    <row r="886" spans="1:4" ht="13">
      <c r="A886" s="17"/>
      <c r="B886" s="12"/>
      <c r="C886" s="12"/>
      <c r="D886" s="22"/>
    </row>
    <row r="887" spans="1:4" ht="13">
      <c r="A887" s="17"/>
      <c r="B887" s="12"/>
      <c r="C887" s="12"/>
      <c r="D887" s="22"/>
    </row>
    <row r="888" spans="1:4" ht="13">
      <c r="A888" s="17"/>
      <c r="B888" s="12"/>
      <c r="C888" s="12"/>
      <c r="D888" s="22"/>
    </row>
    <row r="889" spans="1:4" ht="13">
      <c r="A889" s="17"/>
      <c r="B889" s="12"/>
      <c r="C889" s="12"/>
      <c r="D889" s="22"/>
    </row>
    <row r="890" spans="1:4" ht="13">
      <c r="A890" s="17"/>
      <c r="B890" s="12"/>
      <c r="C890" s="12"/>
      <c r="D890" s="22"/>
    </row>
    <row r="891" spans="1:4" ht="13">
      <c r="A891" s="17"/>
      <c r="B891" s="12"/>
      <c r="C891" s="12"/>
      <c r="D891" s="22"/>
    </row>
    <row r="892" spans="1:4" ht="13">
      <c r="A892" s="17"/>
      <c r="B892" s="12"/>
      <c r="C892" s="12"/>
      <c r="D892" s="22"/>
    </row>
    <row r="893" spans="1:4" ht="13">
      <c r="A893" s="17"/>
      <c r="B893" s="12"/>
      <c r="C893" s="12"/>
      <c r="D893" s="22"/>
    </row>
    <row r="894" spans="1:4" ht="13">
      <c r="A894" s="17"/>
      <c r="B894" s="12"/>
      <c r="C894" s="12"/>
      <c r="D894" s="22"/>
    </row>
    <row r="895" spans="1:4" ht="13">
      <c r="A895" s="17"/>
      <c r="B895" s="12"/>
      <c r="C895" s="12"/>
      <c r="D895" s="22"/>
    </row>
    <row r="896" spans="1:4" ht="13">
      <c r="A896" s="17"/>
      <c r="B896" s="12"/>
      <c r="C896" s="12"/>
      <c r="D896" s="22"/>
    </row>
    <row r="897" spans="1:4" ht="13">
      <c r="A897" s="17"/>
      <c r="B897" s="12"/>
      <c r="C897" s="12"/>
      <c r="D897" s="22"/>
    </row>
    <row r="898" spans="1:4" ht="13">
      <c r="A898" s="17"/>
      <c r="B898" s="12"/>
      <c r="C898" s="12"/>
      <c r="D898" s="22"/>
    </row>
    <row r="899" spans="1:4" ht="13">
      <c r="A899" s="17"/>
      <c r="B899" s="12"/>
      <c r="C899" s="12"/>
      <c r="D899" s="22"/>
    </row>
    <row r="900" spans="1:4" ht="13">
      <c r="A900" s="17"/>
      <c r="B900" s="12"/>
      <c r="C900" s="12"/>
      <c r="D900" s="22"/>
    </row>
    <row r="901" spans="1:4" ht="13">
      <c r="A901" s="17"/>
      <c r="B901" s="12"/>
      <c r="C901" s="12"/>
      <c r="D901" s="22"/>
    </row>
    <row r="902" spans="1:4" ht="13">
      <c r="A902" s="17"/>
      <c r="B902" s="12"/>
      <c r="C902" s="12"/>
      <c r="D902" s="22"/>
    </row>
    <row r="903" spans="1:4" ht="13">
      <c r="A903" s="17"/>
      <c r="B903" s="12"/>
      <c r="C903" s="12"/>
      <c r="D903" s="22"/>
    </row>
    <row r="904" spans="1:4" ht="13">
      <c r="A904" s="17"/>
      <c r="B904" s="12"/>
      <c r="C904" s="12"/>
      <c r="D904" s="22"/>
    </row>
    <row r="905" spans="1:4" ht="13">
      <c r="A905" s="17"/>
      <c r="B905" s="12"/>
      <c r="C905" s="12"/>
      <c r="D905" s="22"/>
    </row>
    <row r="906" spans="1:4" ht="13">
      <c r="A906" s="17"/>
      <c r="B906" s="12"/>
      <c r="C906" s="12"/>
      <c r="D906" s="22"/>
    </row>
    <row r="907" spans="1:4" ht="13">
      <c r="A907" s="17"/>
      <c r="B907" s="12"/>
      <c r="C907" s="12"/>
      <c r="D907" s="22"/>
    </row>
    <row r="908" spans="1:4" ht="13">
      <c r="A908" s="17"/>
      <c r="B908" s="12"/>
      <c r="C908" s="12"/>
      <c r="D908" s="22"/>
    </row>
    <row r="909" spans="1:4" ht="13">
      <c r="A909" s="17"/>
      <c r="B909" s="12"/>
      <c r="C909" s="12"/>
      <c r="D909" s="22"/>
    </row>
    <row r="910" spans="1:4" ht="13">
      <c r="A910" s="17"/>
      <c r="B910" s="12"/>
      <c r="C910" s="12"/>
      <c r="D910" s="22"/>
    </row>
    <row r="911" spans="1:4" ht="13">
      <c r="A911" s="17"/>
      <c r="B911" s="12"/>
      <c r="C911" s="12"/>
      <c r="D911" s="22"/>
    </row>
    <row r="912" spans="1:4" ht="13">
      <c r="A912" s="17"/>
      <c r="B912" s="12"/>
      <c r="C912" s="12"/>
      <c r="D912" s="22"/>
    </row>
    <row r="913" spans="1:4" ht="13">
      <c r="A913" s="17"/>
      <c r="B913" s="12"/>
      <c r="C913" s="12"/>
      <c r="D913" s="22"/>
    </row>
    <row r="914" spans="1:4" ht="13">
      <c r="A914" s="17"/>
      <c r="B914" s="12"/>
      <c r="C914" s="12"/>
      <c r="D914" s="22"/>
    </row>
    <row r="915" spans="1:4" ht="13">
      <c r="A915" s="17"/>
      <c r="B915" s="12"/>
      <c r="C915" s="12"/>
      <c r="D915" s="22"/>
    </row>
    <row r="916" spans="1:4" ht="13">
      <c r="A916" s="17"/>
      <c r="B916" s="12"/>
      <c r="C916" s="12"/>
      <c r="D916" s="22"/>
    </row>
    <row r="917" spans="1:4" ht="13">
      <c r="A917" s="17"/>
      <c r="B917" s="12"/>
      <c r="C917" s="12"/>
      <c r="D917" s="22"/>
    </row>
    <row r="918" spans="1:4" ht="13">
      <c r="A918" s="17"/>
      <c r="B918" s="12"/>
      <c r="C918" s="12"/>
      <c r="D918" s="22"/>
    </row>
    <row r="919" spans="1:4" ht="13">
      <c r="A919" s="17"/>
      <c r="B919" s="12"/>
      <c r="C919" s="12"/>
      <c r="D919" s="22"/>
    </row>
    <row r="920" spans="1:4" ht="13">
      <c r="A920" s="17"/>
      <c r="B920" s="12"/>
      <c r="C920" s="12"/>
      <c r="D920" s="22"/>
    </row>
    <row r="921" spans="1:4" ht="13">
      <c r="A921" s="17"/>
      <c r="B921" s="12"/>
      <c r="C921" s="12"/>
      <c r="D921" s="22"/>
    </row>
    <row r="922" spans="1:4" ht="13">
      <c r="A922" s="17"/>
      <c r="B922" s="12"/>
      <c r="C922" s="12"/>
      <c r="D922" s="22"/>
    </row>
    <row r="923" spans="1:4" ht="13">
      <c r="A923" s="17"/>
      <c r="B923" s="12"/>
      <c r="C923" s="12"/>
      <c r="D923" s="22"/>
    </row>
    <row r="924" spans="1:4" ht="13">
      <c r="A924" s="17"/>
      <c r="B924" s="12"/>
      <c r="C924" s="12"/>
      <c r="D924" s="22"/>
    </row>
    <row r="925" spans="1:4" ht="13">
      <c r="A925" s="17"/>
      <c r="B925" s="12"/>
      <c r="C925" s="12"/>
      <c r="D925" s="22"/>
    </row>
    <row r="926" spans="1:4" ht="13">
      <c r="A926" s="17"/>
      <c r="B926" s="12"/>
      <c r="C926" s="12"/>
      <c r="D926" s="22"/>
    </row>
    <row r="927" spans="1:4" ht="13">
      <c r="A927" s="17"/>
      <c r="B927" s="12"/>
      <c r="C927" s="12"/>
      <c r="D927" s="22"/>
    </row>
    <row r="928" spans="1:4" ht="13">
      <c r="A928" s="17"/>
      <c r="B928" s="12"/>
      <c r="C928" s="12"/>
      <c r="D928" s="22"/>
    </row>
    <row r="929" spans="1:4" ht="13">
      <c r="A929" s="17"/>
      <c r="B929" s="12"/>
      <c r="C929" s="12"/>
      <c r="D929" s="22"/>
    </row>
    <row r="930" spans="1:4" ht="13">
      <c r="A930" s="17"/>
      <c r="B930" s="12"/>
      <c r="C930" s="12"/>
      <c r="D930" s="22"/>
    </row>
    <row r="931" spans="1:4" ht="13">
      <c r="A931" s="17"/>
      <c r="B931" s="12"/>
      <c r="C931" s="12"/>
      <c r="D931" s="22"/>
    </row>
    <row r="932" spans="1:4" ht="13">
      <c r="A932" s="17"/>
      <c r="B932" s="12"/>
      <c r="C932" s="12"/>
      <c r="D932" s="22"/>
    </row>
    <row r="933" spans="1:4" ht="13">
      <c r="A933" s="17"/>
      <c r="B933" s="12"/>
      <c r="C933" s="12"/>
      <c r="D933" s="22"/>
    </row>
    <row r="934" spans="1:4" ht="13">
      <c r="A934" s="17"/>
      <c r="B934" s="12"/>
      <c r="C934" s="12"/>
      <c r="D934" s="22"/>
    </row>
    <row r="935" spans="1:4" ht="13">
      <c r="A935" s="17"/>
      <c r="B935" s="12"/>
      <c r="C935" s="12"/>
      <c r="D935" s="22"/>
    </row>
    <row r="936" spans="1:4" ht="13">
      <c r="A936" s="17"/>
      <c r="B936" s="12"/>
      <c r="C936" s="12"/>
      <c r="D936" s="22"/>
    </row>
    <row r="937" spans="1:4" ht="13">
      <c r="A937" s="17"/>
      <c r="B937" s="12"/>
      <c r="C937" s="12"/>
      <c r="D937" s="22"/>
    </row>
    <row r="938" spans="1:4" ht="13">
      <c r="A938" s="17"/>
      <c r="B938" s="12"/>
      <c r="C938" s="12"/>
      <c r="D938" s="22"/>
    </row>
    <row r="939" spans="1:4" ht="13">
      <c r="A939" s="17"/>
      <c r="B939" s="12"/>
      <c r="C939" s="12"/>
      <c r="D939" s="22"/>
    </row>
    <row r="940" spans="1:4" ht="13">
      <c r="A940" s="17"/>
      <c r="B940" s="12"/>
      <c r="C940" s="12"/>
      <c r="D940" s="22"/>
    </row>
    <row r="941" spans="1:4" ht="13">
      <c r="A941" s="17"/>
      <c r="B941" s="12"/>
      <c r="C941" s="12"/>
      <c r="D941" s="22"/>
    </row>
    <row r="942" spans="1:4" ht="13">
      <c r="A942" s="17"/>
      <c r="B942" s="12"/>
      <c r="C942" s="12"/>
      <c r="D942" s="22"/>
    </row>
    <row r="943" spans="1:4" ht="13">
      <c r="A943" s="17"/>
      <c r="B943" s="12"/>
      <c r="C943" s="12"/>
      <c r="D943" s="22"/>
    </row>
    <row r="944" spans="1: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1006"/>
  <sheetViews>
    <sheetView topLeftCell="A337" workbookViewId="0">
      <selection activeCell="H381" sqref="H381"/>
    </sheetView>
  </sheetViews>
  <sheetFormatPr baseColWidth="10" defaultColWidth="12.6640625" defaultRowHeight="15.75" customHeight="1"/>
  <cols>
    <col min="1" max="1" width="19.1640625" customWidth="1"/>
    <col min="2" max="2" width="16.5" customWidth="1"/>
    <col min="3" max="9" width="19.6640625" customWidth="1"/>
  </cols>
  <sheetData>
    <row r="1" spans="1:9" ht="15.75" customHeight="1">
      <c r="A1" s="14" t="s">
        <v>88</v>
      </c>
      <c r="B1" s="14" t="s">
        <v>9</v>
      </c>
      <c r="C1" s="14" t="s">
        <v>22</v>
      </c>
      <c r="D1" s="14" t="s">
        <v>28</v>
      </c>
      <c r="E1" s="14" t="s">
        <v>35</v>
      </c>
      <c r="F1" s="14" t="s">
        <v>45</v>
      </c>
      <c r="G1" s="14" t="s">
        <v>40</v>
      </c>
      <c r="H1" s="20" t="s">
        <v>57</v>
      </c>
      <c r="I1" s="14" t="s">
        <v>50</v>
      </c>
    </row>
    <row r="2" spans="1:9" ht="15.75" customHeight="1">
      <c r="A2" s="15">
        <v>34790</v>
      </c>
      <c r="B2" s="16">
        <f>AVERAGE(UNRATE!C2,UNRATE_6m!D8,ICSA_6m!D8, AWHMAN!C2)</f>
        <v>71.927500000000009</v>
      </c>
      <c r="C2" s="16">
        <f>AVERAGE(BAA10Y!C2, TOTBKCR_6m!D8)</f>
        <v>15.834999999999999</v>
      </c>
      <c r="D2" s="16">
        <f>AVERAGE(T10Y3M!C2, FEDFUNDS!C2, CPIAUCSL_6m!D8)</f>
        <v>27.476666666666663</v>
      </c>
      <c r="E2" s="16">
        <f>AVERAGE(RSXFS_6m!D8, UMCSENT!C2)</f>
        <v>59.055000000000007</v>
      </c>
      <c r="F2" s="16"/>
      <c r="G2" s="16"/>
      <c r="H2" s="16"/>
      <c r="I2" s="16">
        <f>AVERAGE(SP500_6m_Not_Automated!D8,NASDAQCOM_6m!D8)</f>
        <v>42.08</v>
      </c>
    </row>
    <row r="3" spans="1:9" ht="15.75" customHeight="1">
      <c r="A3" s="15">
        <v>34820</v>
      </c>
      <c r="B3" s="16">
        <f>AVERAGE(UNRATE!C3,UNRATE_6m!D9,ICSA_6m!D9, AWHMAN!C3)</f>
        <v>68.822499999999991</v>
      </c>
      <c r="C3" s="16">
        <f>AVERAGE(BAA10Y!C3, TOTBKCR_6m!D9)</f>
        <v>15.094999999999999</v>
      </c>
      <c r="D3" s="16">
        <f>AVERAGE(T10Y3M!C3, FEDFUNDS!C3, CPIAUCSL_6m!D9)</f>
        <v>32.913333333333334</v>
      </c>
      <c r="E3" s="16">
        <f>AVERAGE(RSXFS_6m!D9, UMCSENT!C3)</f>
        <v>50.54</v>
      </c>
      <c r="F3" s="16"/>
      <c r="G3" s="16">
        <f>AVERAGE(INDPRO_6m!D9, AMTMNO_6m!D8)</f>
        <v>35.629999999999995</v>
      </c>
      <c r="H3" s="16"/>
      <c r="I3" s="16">
        <f>AVERAGE(SP500_6m_Not_Automated!D9,NASDAQCOM_6m!D9)</f>
        <v>16.41</v>
      </c>
    </row>
    <row r="4" spans="1:9" ht="15.75" customHeight="1">
      <c r="A4" s="15">
        <v>34851</v>
      </c>
      <c r="B4" s="16">
        <f>AVERAGE(UNRATE!C4,UNRATE_6m!D10,ICSA_6m!D10, AWHMAN!C4)</f>
        <v>70.679999999999993</v>
      </c>
      <c r="C4" s="16">
        <f>AVERAGE(BAA10Y!C4, TOTBKCR_6m!D10)</f>
        <v>23.585000000000001</v>
      </c>
      <c r="D4" s="16">
        <f>AVERAGE(T10Y3M!C4, FEDFUNDS!C4, CPIAUCSL_6m!D10)</f>
        <v>35.293333333333329</v>
      </c>
      <c r="E4" s="16">
        <f>AVERAGE(RSXFS_6m!D10, UMCSENT!C4)</f>
        <v>33.04</v>
      </c>
      <c r="F4" s="16">
        <f>AVERAGE(PERMIT_6m!D10, CSUSHPISA_6m!D8)</f>
        <v>79</v>
      </c>
      <c r="G4" s="16">
        <f>AVERAGE(INDPRO_6m!D10, AMTMNO_6m!D9)</f>
        <v>48.034999999999997</v>
      </c>
      <c r="H4" s="16"/>
      <c r="I4" s="16">
        <f>AVERAGE(SP500_6m_Not_Automated!D10,NASDAQCOM_6m!D10)</f>
        <v>8.6050000000000004</v>
      </c>
    </row>
    <row r="5" spans="1:9" ht="15.75" customHeight="1">
      <c r="A5" s="15">
        <v>34881</v>
      </c>
      <c r="B5" s="16">
        <f>AVERAGE(UNRATE!C5,UNRATE_6m!D11,ICSA_6m!D11, AWHMAN!C5)</f>
        <v>72.467500000000001</v>
      </c>
      <c r="C5" s="16">
        <f>AVERAGE(BAA10Y!C5, TOTBKCR_6m!D11)</f>
        <v>23.585000000000001</v>
      </c>
      <c r="D5" s="16">
        <f>AVERAGE(T10Y3M!C5, FEDFUNDS!C5, CPIAUCSL_6m!D11)</f>
        <v>36.873333333333335</v>
      </c>
      <c r="E5" s="16">
        <f>AVERAGE(RSXFS_6m!D11, UMCSENT!C5)</f>
        <v>45.2</v>
      </c>
      <c r="F5" s="16">
        <f>AVERAGE(PERMIT_6m!D11, CSUSHPISA_6m!D9)</f>
        <v>54.064999999999998</v>
      </c>
      <c r="G5" s="16">
        <f>AVERAGE(INDPRO_6m!D11, AMTMNO_6m!D10)</f>
        <v>68.289999999999992</v>
      </c>
      <c r="H5" s="16">
        <f>AVERAGE(GFDEGDQ188S!C2, GFDEGDQ188S_12m!D14, GDPC1_6m!D8)</f>
        <v>61.41</v>
      </c>
      <c r="I5" s="16">
        <f>AVERAGE(SP500_6m_Not_Automated!D11,NASDAQCOM_6m!D11)</f>
        <v>5.52</v>
      </c>
    </row>
    <row r="6" spans="1:9" ht="15.75" customHeight="1">
      <c r="A6" s="15">
        <v>34912</v>
      </c>
      <c r="B6" s="16">
        <f>AVERAGE(UNRATE!C6,UNRATE_6m!D12,ICSA_6m!D12, AWHMAN!C6)</f>
        <v>72.002499999999998</v>
      </c>
      <c r="C6" s="16">
        <f>AVERAGE(BAA10Y!C6, TOTBKCR_6m!D12)</f>
        <v>18.935000000000002</v>
      </c>
      <c r="D6" s="16">
        <f>AVERAGE(T10Y3M!C6, FEDFUNDS!C6, CPIAUCSL_6m!D12)</f>
        <v>37.013333333333328</v>
      </c>
      <c r="E6" s="16">
        <f>AVERAGE(RSXFS_6m!D12, UMCSENT!C6)</f>
        <v>17.634999999999998</v>
      </c>
      <c r="F6" s="16">
        <f>AVERAGE(PERMIT_6m!D12, CSUSHPISA_6m!D10)</f>
        <v>45.935000000000002</v>
      </c>
      <c r="G6" s="16">
        <f>AVERAGE(INDPRO_6m!D12, AMTMNO_6m!D11)</f>
        <v>46.85</v>
      </c>
      <c r="H6" s="16">
        <f>AVERAGE(GFDEGDQ188S!C3, GFDEGDQ188S_12m!D15, GDPC1_6m!D9)</f>
        <v>61.41</v>
      </c>
      <c r="I6" s="16">
        <f>AVERAGE(SP500_6m_Not_Automated!D12,NASDAQCOM_6m!D12)</f>
        <v>9.995000000000001</v>
      </c>
    </row>
    <row r="7" spans="1:9" ht="15.75" customHeight="1">
      <c r="A7" s="15">
        <v>34943</v>
      </c>
      <c r="B7" s="16">
        <f>AVERAGE(UNRATE!C7,UNRATE_6m!D13,ICSA_6m!D13, AWHMAN!C7)</f>
        <v>68.965000000000003</v>
      </c>
      <c r="C7" s="16">
        <f>AVERAGE(BAA10Y!C7, TOTBKCR_6m!D13)</f>
        <v>17.79</v>
      </c>
      <c r="D7" s="16">
        <f>AVERAGE(T10Y3M!C7, FEDFUNDS!C7, CPIAUCSL_6m!D13)</f>
        <v>39.803333333333335</v>
      </c>
      <c r="E7" s="16">
        <f>AVERAGE(RSXFS_6m!D13, UMCSENT!C7)</f>
        <v>36.96</v>
      </c>
      <c r="F7" s="16">
        <f>AVERAGE(PERMIT_6m!D13, CSUSHPISA_6m!D11)</f>
        <v>41.33</v>
      </c>
      <c r="G7" s="16">
        <f>AVERAGE(INDPRO_6m!D13, AMTMNO_6m!D12)</f>
        <v>45.1</v>
      </c>
      <c r="H7" s="16">
        <f>AVERAGE(GFDEGDQ188S!C4, GFDEGDQ188S_12m!D16, GDPC1_6m!D10)</f>
        <v>61.41</v>
      </c>
      <c r="I7" s="16">
        <f>AVERAGE(SP500_6m_Not_Automated!D13,NASDAQCOM_6m!D13)</f>
        <v>9.2800000000000011</v>
      </c>
    </row>
    <row r="8" spans="1:9" ht="15.75" customHeight="1">
      <c r="A8" s="15">
        <v>34973</v>
      </c>
      <c r="B8" s="16">
        <f>AVERAGE(UNRATE!C8,UNRATE_6m!D14,ICSA_6m!D14, AWHMAN!C8)</f>
        <v>57.172499999999999</v>
      </c>
      <c r="C8" s="16">
        <f>AVERAGE(BAA10Y!C8, TOTBKCR_6m!D14)</f>
        <v>33.354999999999997</v>
      </c>
      <c r="D8" s="16">
        <f>AVERAGE(T10Y3M!C8, FEDFUNDS!C8, CPIAUCSL_6m!D14)</f>
        <v>42.863333333333323</v>
      </c>
      <c r="E8" s="16">
        <f>AVERAGE(RSXFS_6m!D14, UMCSENT!C8)</f>
        <v>38.58</v>
      </c>
      <c r="F8" s="16">
        <f>AVERAGE(PERMIT_6m!D14, CSUSHPISA_6m!D12)</f>
        <v>44.85</v>
      </c>
      <c r="G8" s="16">
        <f>AVERAGE(INDPRO_6m!D14, AMTMNO_6m!D13)</f>
        <v>27.265000000000001</v>
      </c>
      <c r="H8" s="16">
        <f>AVERAGE(GFDEGDQ188S!C5, GFDEGDQ188S_12m!D17, GDPC1_6m!D11)</f>
        <v>51.629999999999995</v>
      </c>
      <c r="I8" s="16">
        <f>AVERAGE(SP500_6m_Not_Automated!D14,NASDAQCOM_6m!D14)</f>
        <v>16.71</v>
      </c>
    </row>
    <row r="9" spans="1:9" ht="15.75" customHeight="1">
      <c r="A9" s="15">
        <v>35004</v>
      </c>
      <c r="B9" s="16">
        <f>AVERAGE(UNRATE!C9,UNRATE_6m!D15,ICSA_6m!D15, AWHMAN!C9)</f>
        <v>62.419999999999995</v>
      </c>
      <c r="C9" s="16">
        <f>AVERAGE(BAA10Y!C9, TOTBKCR_6m!D15)</f>
        <v>36.725000000000001</v>
      </c>
      <c r="D9" s="16">
        <f>AVERAGE(T10Y3M!C9, FEDFUNDS!C9, CPIAUCSL_6m!D15)</f>
        <v>46.819999999999993</v>
      </c>
      <c r="E9" s="16">
        <f>AVERAGE(RSXFS_6m!D15, UMCSENT!C9)</f>
        <v>40.405000000000001</v>
      </c>
      <c r="F9" s="16">
        <f>AVERAGE(PERMIT_6m!D15, CSUSHPISA_6m!D13)</f>
        <v>42.82</v>
      </c>
      <c r="G9" s="16">
        <f>AVERAGE(INDPRO_6m!D15, AMTMNO_6m!D14)</f>
        <v>41.58</v>
      </c>
      <c r="H9" s="16">
        <f>AVERAGE(GFDEGDQ188S!C6, GFDEGDQ188S_12m!D18, GDPC1_6m!D12)</f>
        <v>51.629999999999995</v>
      </c>
      <c r="I9" s="16">
        <f>AVERAGE(SP500_6m_Not_Automated!D15,NASDAQCOM_6m!D15)</f>
        <v>16.285</v>
      </c>
    </row>
    <row r="10" spans="1:9" ht="15.75" customHeight="1">
      <c r="A10" s="15">
        <v>35034</v>
      </c>
      <c r="B10" s="16">
        <f>AVERAGE(UNRATE!C10,UNRATE_6m!D16,ICSA_6m!D16, AWHMAN!C10)</f>
        <v>65.887500000000003</v>
      </c>
      <c r="C10" s="16">
        <f>AVERAGE(BAA10Y!C10, TOTBKCR_6m!D16)</f>
        <v>39.355000000000004</v>
      </c>
      <c r="D10" s="16">
        <f>AVERAGE(T10Y3M!C10, FEDFUNDS!C10, CPIAUCSL_6m!D16)</f>
        <v>49.073333333333331</v>
      </c>
      <c r="E10" s="16">
        <f>AVERAGE(RSXFS_6m!D16, UMCSENT!C10)</f>
        <v>48.18</v>
      </c>
      <c r="F10" s="16">
        <f>AVERAGE(PERMIT_6m!D16, CSUSHPISA_6m!D14)</f>
        <v>44.58</v>
      </c>
      <c r="G10" s="16">
        <f>AVERAGE(INDPRO_6m!D16, AMTMNO_6m!D15)</f>
        <v>40.365000000000002</v>
      </c>
      <c r="H10" s="16">
        <f>AVERAGE(GFDEGDQ188S!C7, GFDEGDQ188S_12m!D19, GDPC1_6m!D13)</f>
        <v>51.629999999999995</v>
      </c>
      <c r="I10" s="16">
        <f>AVERAGE(SP500_6m_Not_Automated!D16,NASDAQCOM_6m!D16)</f>
        <v>26.225000000000001</v>
      </c>
    </row>
    <row r="11" spans="1:9" ht="15.75" customHeight="1">
      <c r="A11" s="15">
        <v>35065</v>
      </c>
      <c r="B11" s="16">
        <f>AVERAGE(UNRATE!C11,UNRATE_6m!D17,ICSA_6m!D17, AWHMAN!C11)</f>
        <v>72.185000000000002</v>
      </c>
      <c r="C11" s="16">
        <f>AVERAGE(BAA10Y!C11, TOTBKCR_6m!D17)</f>
        <v>42.989999999999995</v>
      </c>
      <c r="D11" s="16">
        <f>AVERAGE(T10Y3M!C11, FEDFUNDS!C11, CPIAUCSL_6m!D17)</f>
        <v>40.196666666666665</v>
      </c>
      <c r="E11" s="16">
        <f>AVERAGE(RSXFS_6m!D17, UMCSENT!C11)</f>
        <v>43.31</v>
      </c>
      <c r="F11" s="16">
        <f>AVERAGE(PERMIT_6m!D17, CSUSHPISA_6m!D15)</f>
        <v>61.379999999999995</v>
      </c>
      <c r="G11" s="16">
        <f>AVERAGE(INDPRO_6m!D17, AMTMNO_6m!D16)</f>
        <v>26.845000000000002</v>
      </c>
      <c r="H11" s="16">
        <f>AVERAGE(GFDEGDQ188S!C8, GFDEGDQ188S_12m!D20, GDPC1_6m!D14)</f>
        <v>35.326666666666675</v>
      </c>
      <c r="I11" s="16">
        <f>AVERAGE(SP500_6m_Not_Automated!D17,NASDAQCOM_6m!D17)</f>
        <v>39.115000000000002</v>
      </c>
    </row>
    <row r="12" spans="1:9" ht="15.75" customHeight="1">
      <c r="A12" s="15">
        <v>35096</v>
      </c>
      <c r="B12" s="16">
        <f>AVERAGE(UNRATE!C12,UNRATE_6m!D18,ICSA_6m!D18, AWHMAN!C12)</f>
        <v>59.034999999999997</v>
      </c>
      <c r="C12" s="16">
        <f>AVERAGE(BAA10Y!C12, TOTBKCR_6m!D18)</f>
        <v>45.215000000000003</v>
      </c>
      <c r="D12" s="16">
        <f>AVERAGE(T10Y3M!C12, FEDFUNDS!C12, CPIAUCSL_6m!D18)</f>
        <v>42.536666666666669</v>
      </c>
      <c r="E12" s="16">
        <f>AVERAGE(RSXFS_6m!D18, UMCSENT!C12)</f>
        <v>38.11</v>
      </c>
      <c r="F12" s="16">
        <f>AVERAGE(PERMIT_6m!D18, CSUSHPISA_6m!D16)</f>
        <v>60.435000000000002</v>
      </c>
      <c r="G12" s="16">
        <f>AVERAGE(INDPRO_6m!D18, AMTMNO_6m!D17)</f>
        <v>41.174999999999997</v>
      </c>
      <c r="H12" s="16">
        <f>AVERAGE(GFDEGDQ188S!C9, GFDEGDQ188S_12m!D21, GDPC1_6m!D15)</f>
        <v>35.326666666666675</v>
      </c>
      <c r="I12" s="16">
        <f>AVERAGE(SP500_6m_Not_Automated!D18,NASDAQCOM_6m!D18)</f>
        <v>34.57</v>
      </c>
    </row>
    <row r="13" spans="1:9" ht="15.75" customHeight="1">
      <c r="A13" s="15">
        <v>35125</v>
      </c>
      <c r="B13" s="16">
        <f>AVERAGE(UNRATE!C13,UNRATE_6m!D19,ICSA_6m!D19, AWHMAN!C13)</f>
        <v>65.682500000000005</v>
      </c>
      <c r="C13" s="16">
        <f>AVERAGE(BAA10Y!C13, TOTBKCR_6m!D19)</f>
        <v>47.71</v>
      </c>
      <c r="D13" s="16">
        <f>AVERAGE(T10Y3M!C13, FEDFUNDS!C13, CPIAUCSL_6m!D19)</f>
        <v>33.72</v>
      </c>
      <c r="E13" s="16">
        <f>AVERAGE(RSXFS_6m!D19, UMCSENT!C13)</f>
        <v>27.365000000000002</v>
      </c>
      <c r="F13" s="16">
        <f>AVERAGE(PERMIT_6m!D19, CSUSHPISA_6m!D17)</f>
        <v>63.825000000000003</v>
      </c>
      <c r="G13" s="16">
        <f>AVERAGE(INDPRO_6m!D19, AMTMNO_6m!D18)</f>
        <v>65.210000000000008</v>
      </c>
      <c r="H13" s="16">
        <f>AVERAGE(GFDEGDQ188S!C10, GFDEGDQ188S_12m!D22, GDPC1_6m!D16)</f>
        <v>35.326666666666675</v>
      </c>
      <c r="I13" s="16">
        <f>AVERAGE(SP500_6m_Not_Automated!D19,NASDAQCOM_6m!D19)</f>
        <v>44.405000000000001</v>
      </c>
    </row>
    <row r="14" spans="1:9" ht="15.75" customHeight="1">
      <c r="A14" s="15">
        <v>35156</v>
      </c>
      <c r="B14" s="16">
        <f>AVERAGE(UNRATE!C14,UNRATE_6m!D20,ICSA_6m!D20, AWHMAN!C14)</f>
        <v>61.042499999999997</v>
      </c>
      <c r="C14" s="16">
        <f>AVERAGE(BAA10Y!C14, TOTBKCR_6m!D20)</f>
        <v>37.805</v>
      </c>
      <c r="D14" s="16">
        <f>AVERAGE(T10Y3M!C14, FEDFUNDS!C14, CPIAUCSL_6m!D20)</f>
        <v>30.930000000000003</v>
      </c>
      <c r="E14" s="16">
        <f>AVERAGE(RSXFS_6m!D20, UMCSENT!C14)</f>
        <v>21.96</v>
      </c>
      <c r="F14" s="16">
        <f>AVERAGE(PERMIT_6m!D20, CSUSHPISA_6m!D18)</f>
        <v>55.015000000000001</v>
      </c>
      <c r="G14" s="16">
        <f>AVERAGE(INDPRO_6m!D20, AMTMNO_6m!D19)</f>
        <v>32.274999999999999</v>
      </c>
      <c r="H14" s="16">
        <f>AVERAGE(GFDEGDQ188S!C11, GFDEGDQ188S_12m!D23, GDPC1_6m!D17)</f>
        <v>41.033333333333331</v>
      </c>
      <c r="I14" s="16">
        <f>AVERAGE(SP500_6m_Not_Automated!D20,NASDAQCOM_6m!D20)</f>
        <v>24.23</v>
      </c>
    </row>
    <row r="15" spans="1:9" ht="15.75" customHeight="1">
      <c r="A15" s="15">
        <v>35186</v>
      </c>
      <c r="B15" s="16">
        <f>AVERAGE(UNRATE!C15,UNRATE_6m!D21,ICSA_6m!D21, AWHMAN!C15)</f>
        <v>47.765000000000001</v>
      </c>
      <c r="C15" s="16">
        <f>AVERAGE(BAA10Y!C15, TOTBKCR_6m!D21)</f>
        <v>35.04</v>
      </c>
      <c r="D15" s="16">
        <f>AVERAGE(T10Y3M!C15, FEDFUNDS!C15, CPIAUCSL_6m!D21)</f>
        <v>27.736666666666665</v>
      </c>
      <c r="E15" s="16">
        <f>AVERAGE(RSXFS_6m!D21, UMCSENT!C15)</f>
        <v>30.409999999999997</v>
      </c>
      <c r="F15" s="16">
        <f>AVERAGE(PERMIT_6m!D21, CSUSHPISA_6m!D19)</f>
        <v>62.464999999999996</v>
      </c>
      <c r="G15" s="16">
        <f>AVERAGE(INDPRO_6m!D21, AMTMNO_6m!D20)</f>
        <v>34.85</v>
      </c>
      <c r="H15" s="16">
        <f>AVERAGE(GFDEGDQ188S!C12, GFDEGDQ188S_12m!D24, GDPC1_6m!D18)</f>
        <v>41.033333333333331</v>
      </c>
      <c r="I15" s="16">
        <f>AVERAGE(SP500_6m_Not_Automated!D21,NASDAQCOM_6m!D21)</f>
        <v>23.810000000000002</v>
      </c>
    </row>
    <row r="16" spans="1:9" ht="15.75" customHeight="1">
      <c r="A16" s="15">
        <v>35217</v>
      </c>
      <c r="B16" s="16">
        <f>AVERAGE(UNRATE!C16,UNRATE_6m!D22,ICSA_6m!D22, AWHMAN!C16)</f>
        <v>36.715000000000003</v>
      </c>
      <c r="C16" s="16">
        <f>AVERAGE(BAA10Y!C16, TOTBKCR_6m!D22)</f>
        <v>32.545000000000002</v>
      </c>
      <c r="D16" s="16">
        <f>AVERAGE(T10Y3M!C16, FEDFUNDS!C16, CPIAUCSL_6m!D22)</f>
        <v>24.23</v>
      </c>
      <c r="E16" s="16">
        <f>AVERAGE(RSXFS_6m!D22, UMCSENT!C16)</f>
        <v>36.355000000000004</v>
      </c>
      <c r="F16" s="16">
        <f>AVERAGE(PERMIT_6m!D22, CSUSHPISA_6m!D20)</f>
        <v>68.56</v>
      </c>
      <c r="G16" s="16">
        <f>AVERAGE(INDPRO_6m!D22, AMTMNO_6m!D21)</f>
        <v>18.774999999999999</v>
      </c>
      <c r="H16" s="16">
        <f>AVERAGE(GFDEGDQ188S!C13, GFDEGDQ188S_12m!D25, GDPC1_6m!D19)</f>
        <v>41.033333333333331</v>
      </c>
      <c r="I16" s="16">
        <f>AVERAGE(SP500_6m_Not_Automated!D22,NASDAQCOM_6m!D22)</f>
        <v>33.909999999999997</v>
      </c>
    </row>
    <row r="17" spans="1:9" ht="15.75" customHeight="1">
      <c r="A17" s="15">
        <v>35247</v>
      </c>
      <c r="B17" s="16">
        <f>AVERAGE(UNRATE!C17,UNRATE_6m!D23,ICSA_6m!D23, AWHMAN!C17)</f>
        <v>44.287500000000009</v>
      </c>
      <c r="C17" s="16">
        <f>AVERAGE(BAA10Y!C17, TOTBKCR_6m!D23)</f>
        <v>35.915000000000006</v>
      </c>
      <c r="D17" s="16">
        <f>AVERAGE(T10Y3M!C17, FEDFUNDS!C17, CPIAUCSL_6m!D23)</f>
        <v>29.863333333333333</v>
      </c>
      <c r="E17" s="16">
        <f>AVERAGE(RSXFS_6m!D23, UMCSENT!C17)</f>
        <v>24.795000000000002</v>
      </c>
      <c r="F17" s="16">
        <f>AVERAGE(PERMIT_6m!D23, CSUSHPISA_6m!D21)</f>
        <v>52.844999999999999</v>
      </c>
      <c r="G17" s="16">
        <f>AVERAGE(INDPRO_6m!D23, AMTMNO_6m!D22)</f>
        <v>32.695</v>
      </c>
      <c r="H17" s="16">
        <f>AVERAGE(GFDEGDQ188S!C14, GFDEGDQ188S_12m!D26, GDPC1_6m!D20)</f>
        <v>23.37</v>
      </c>
      <c r="I17" s="16">
        <f>AVERAGE(SP500_6m_Not_Automated!D23,NASDAQCOM_6m!D23)</f>
        <v>71.14500000000001</v>
      </c>
    </row>
    <row r="18" spans="1:9" ht="15.75" customHeight="1">
      <c r="A18" s="15">
        <v>35278</v>
      </c>
      <c r="B18" s="16">
        <f>AVERAGE(UNRATE!C18,UNRATE_6m!D24,ICSA_6m!D24, AWHMAN!C18)</f>
        <v>29.057500000000005</v>
      </c>
      <c r="C18" s="16">
        <f>AVERAGE(BAA10Y!C18, TOTBKCR_6m!D24)</f>
        <v>39.42</v>
      </c>
      <c r="D18" s="16">
        <f>AVERAGE(T10Y3M!C18, FEDFUNDS!C18, CPIAUCSL_6m!D24)</f>
        <v>36.020000000000003</v>
      </c>
      <c r="E18" s="16">
        <f>AVERAGE(RSXFS_6m!D24, UMCSENT!C18)</f>
        <v>41.22</v>
      </c>
      <c r="F18" s="16">
        <f>AVERAGE(PERMIT_6m!D24, CSUSHPISA_6m!D22)</f>
        <v>66.125</v>
      </c>
      <c r="G18" s="16">
        <f>AVERAGE(INDPRO_6m!D24, AMTMNO_6m!D23)</f>
        <v>17.414999999999999</v>
      </c>
      <c r="H18" s="16">
        <f>AVERAGE(GFDEGDQ188S!C15, GFDEGDQ188S_12m!D27, GDPC1_6m!D21)</f>
        <v>23.37</v>
      </c>
      <c r="I18" s="16">
        <f>AVERAGE(SP500_6m_Not_Automated!D24,NASDAQCOM_6m!D24)</f>
        <v>66.674999999999997</v>
      </c>
    </row>
    <row r="19" spans="1:9" ht="15.75" customHeight="1">
      <c r="A19" s="15">
        <v>35309</v>
      </c>
      <c r="B19" s="16">
        <f>AVERAGE(UNRATE!C19,UNRATE_6m!D25,ICSA_6m!D25, AWHMAN!C19)</f>
        <v>30.447499999999998</v>
      </c>
      <c r="C19" s="16">
        <f>AVERAGE(BAA10Y!C19, TOTBKCR_6m!D25)</f>
        <v>35.380000000000003</v>
      </c>
      <c r="D19" s="16">
        <f>AVERAGE(T10Y3M!C19, FEDFUNDS!C19, CPIAUCSL_6m!D25)</f>
        <v>32.606666666666662</v>
      </c>
      <c r="E19" s="16">
        <f>AVERAGE(RSXFS_6m!D25, UMCSENT!C19)</f>
        <v>33.04</v>
      </c>
      <c r="F19" s="16">
        <f>AVERAGE(PERMIT_6m!D25, CSUSHPISA_6m!D23)</f>
        <v>71.14</v>
      </c>
      <c r="G19" s="16">
        <f>AVERAGE(INDPRO_6m!D25, AMTMNO_6m!D24)</f>
        <v>11.885000000000002</v>
      </c>
      <c r="H19" s="16">
        <f>AVERAGE(GFDEGDQ188S!C16, GFDEGDQ188S_12m!D28, GDPC1_6m!D22)</f>
        <v>23.37</v>
      </c>
      <c r="I19" s="16">
        <f>AVERAGE(SP500_6m_Not_Automated!D25,NASDAQCOM_6m!D25)</f>
        <v>42.915000000000006</v>
      </c>
    </row>
    <row r="20" spans="1:9" ht="15.75" customHeight="1">
      <c r="A20" s="15">
        <v>35339</v>
      </c>
      <c r="B20" s="16">
        <f>AVERAGE(UNRATE!C20,UNRATE_6m!D26,ICSA_6m!D26, AWHMAN!C20)</f>
        <v>36.8125</v>
      </c>
      <c r="C20" s="16">
        <f>AVERAGE(BAA10Y!C20, TOTBKCR_6m!D26)</f>
        <v>32.005000000000003</v>
      </c>
      <c r="D20" s="16">
        <f>AVERAGE(T10Y3M!C20, FEDFUNDS!C20, CPIAUCSL_6m!D26)</f>
        <v>37.863333333333337</v>
      </c>
      <c r="E20" s="16">
        <f>AVERAGE(RSXFS_6m!D26, UMCSENT!C20)</f>
        <v>26.689999999999998</v>
      </c>
      <c r="F20" s="16">
        <f>AVERAGE(PERMIT_6m!D26, CSUSHPISA_6m!D24)</f>
        <v>75.88</v>
      </c>
      <c r="G20" s="16">
        <f>AVERAGE(INDPRO_6m!D26, AMTMNO_6m!D25)</f>
        <v>34.85</v>
      </c>
      <c r="H20" s="16">
        <f>AVERAGE(GFDEGDQ188S!C17, GFDEGDQ188S_12m!D29, GDPC1_6m!D23)</f>
        <v>23.91333333333333</v>
      </c>
      <c r="I20" s="16">
        <f>AVERAGE(SP500_6m_Not_Automated!D26,NASDAQCOM_6m!D26)</f>
        <v>54.855000000000004</v>
      </c>
    </row>
    <row r="21" spans="1:9" ht="15.75" customHeight="1">
      <c r="A21" s="15">
        <v>35370</v>
      </c>
      <c r="B21" s="16">
        <f>AVERAGE(UNRATE!C21,UNRATE_6m!D27,ICSA_6m!D27, AWHMAN!C21)</f>
        <v>46.362500000000004</v>
      </c>
      <c r="C21" s="16">
        <f>AVERAGE(BAA10Y!C21, TOTBKCR_6m!D27)</f>
        <v>31.605</v>
      </c>
      <c r="D21" s="16">
        <f>AVERAGE(T10Y3M!C21, FEDFUNDS!C21, CPIAUCSL_6m!D27)</f>
        <v>36.690000000000005</v>
      </c>
      <c r="E21" s="16">
        <f>AVERAGE(RSXFS_6m!D27, UMCSENT!C21)</f>
        <v>36.619999999999997</v>
      </c>
      <c r="F21" s="16">
        <f>AVERAGE(PERMIT_6m!D27, CSUSHPISA_6m!D25)</f>
        <v>71.275000000000006</v>
      </c>
      <c r="G21" s="16">
        <f>AVERAGE(INDPRO_6m!D27, AMTMNO_6m!D26)</f>
        <v>19.984999999999999</v>
      </c>
      <c r="H21" s="16">
        <f>AVERAGE(GFDEGDQ188S!C18, GFDEGDQ188S_12m!D30, GDPC1_6m!D24)</f>
        <v>23.91333333333333</v>
      </c>
      <c r="I21" s="16">
        <f>AVERAGE(SP500_6m_Not_Automated!D27,NASDAQCOM_6m!D27)</f>
        <v>42.89</v>
      </c>
    </row>
    <row r="22" spans="1:9" ht="15.75" customHeight="1">
      <c r="A22" s="15">
        <v>35400</v>
      </c>
      <c r="B22" s="16">
        <f>AVERAGE(UNRATE!C22,UNRATE_6m!D28,ICSA_6m!D28, AWHMAN!C22)</f>
        <v>57.265000000000001</v>
      </c>
      <c r="C22" s="16">
        <f>AVERAGE(BAA10Y!C22, TOTBKCR_6m!D28)</f>
        <v>30.59</v>
      </c>
      <c r="D22" s="16">
        <f>AVERAGE(T10Y3M!C22, FEDFUNDS!C22, CPIAUCSL_6m!D28)</f>
        <v>33.676666666666669</v>
      </c>
      <c r="E22" s="16">
        <f>AVERAGE(RSXFS_6m!D28, UMCSENT!C22)</f>
        <v>28.045000000000002</v>
      </c>
      <c r="F22" s="16">
        <f>AVERAGE(PERMIT_6m!D28, CSUSHPISA_6m!D26)</f>
        <v>69.105000000000004</v>
      </c>
      <c r="G22" s="16">
        <f>AVERAGE(INDPRO_6m!D28, AMTMNO_6m!D27)</f>
        <v>21.740000000000002</v>
      </c>
      <c r="H22" s="16">
        <f>AVERAGE(GFDEGDQ188S!C19, GFDEGDQ188S_12m!D31, GDPC1_6m!D25)</f>
        <v>23.91333333333333</v>
      </c>
      <c r="I22" s="16">
        <f>AVERAGE(SP500_6m_Not_Automated!D28,NASDAQCOM_6m!D28)</f>
        <v>37.400000000000006</v>
      </c>
    </row>
    <row r="23" spans="1:9" ht="15.75" customHeight="1">
      <c r="A23" s="15">
        <v>35431</v>
      </c>
      <c r="B23" s="16">
        <f>AVERAGE(UNRATE!C23,UNRATE_6m!D29,ICSA_6m!D29, AWHMAN!C23)</f>
        <v>51.89</v>
      </c>
      <c r="C23" s="16">
        <f>AVERAGE(BAA10Y!C23, TOTBKCR_6m!D29)</f>
        <v>22.44</v>
      </c>
      <c r="D23" s="16">
        <f>AVERAGE(T10Y3M!C23, FEDFUNDS!C23, CPIAUCSL_6m!D29)</f>
        <v>33.586666666666666</v>
      </c>
      <c r="E23" s="16">
        <f>AVERAGE(RSXFS_6m!D29, UMCSENT!C23)</f>
        <v>22.094999999999999</v>
      </c>
      <c r="F23" s="16">
        <f>AVERAGE(PERMIT_6m!D29, CSUSHPISA_6m!D27)</f>
        <v>75.335000000000008</v>
      </c>
      <c r="G23" s="16">
        <f>AVERAGE(INDPRO_6m!D29, AMTMNO_6m!D28)</f>
        <v>38.635000000000005</v>
      </c>
      <c r="H23" s="16">
        <f>AVERAGE(GFDEGDQ188S!C20, GFDEGDQ188S_12m!D32, GDPC1_6m!D26)</f>
        <v>32.61</v>
      </c>
      <c r="I23" s="16">
        <f>AVERAGE(SP500_6m_Not_Automated!D29,NASDAQCOM_6m!D29)</f>
        <v>5.415</v>
      </c>
    </row>
    <row r="24" spans="1:9" ht="15.75" customHeight="1">
      <c r="A24" s="15">
        <v>35462</v>
      </c>
      <c r="B24" s="16">
        <f>AVERAGE(UNRATE!C24,UNRATE_6m!D30,ICSA_6m!D30, AWHMAN!C24)</f>
        <v>50.1875</v>
      </c>
      <c r="C24" s="16">
        <f>AVERAGE(BAA10Y!C24, TOTBKCR_6m!D30)</f>
        <v>20.015000000000001</v>
      </c>
      <c r="D24" s="16">
        <f>AVERAGE(T10Y3M!C24, FEDFUNDS!C24, CPIAUCSL_6m!D30)</f>
        <v>34.26</v>
      </c>
      <c r="E24" s="16">
        <f>AVERAGE(RSXFS_6m!D30, UMCSENT!C24)</f>
        <v>13.309999999999999</v>
      </c>
      <c r="F24" s="16">
        <f>AVERAGE(PERMIT_6m!D30, CSUSHPISA_6m!D28)</f>
        <v>60.975000000000001</v>
      </c>
      <c r="G24" s="16">
        <f>AVERAGE(INDPRO_6m!D30, AMTMNO_6m!D29)</f>
        <v>33.774999999999999</v>
      </c>
      <c r="H24" s="16">
        <f>AVERAGE(GFDEGDQ188S!C21, GFDEGDQ188S_12m!D33, GDPC1_6m!D27)</f>
        <v>32.61</v>
      </c>
      <c r="I24" s="16">
        <f>AVERAGE(SP500_6m_Not_Automated!D30,NASDAQCOM_6m!D30)</f>
        <v>14.934999999999999</v>
      </c>
    </row>
    <row r="25" spans="1:9" ht="15.75" customHeight="1">
      <c r="A25" s="15">
        <v>35490</v>
      </c>
      <c r="B25" s="16">
        <f>AVERAGE(UNRATE!C25,UNRATE_6m!D31,ICSA_6m!D31, AWHMAN!C25)</f>
        <v>40.954999999999998</v>
      </c>
      <c r="C25" s="16">
        <f>AVERAGE(BAA10Y!C25, TOTBKCR_6m!D31)</f>
        <v>15.969999999999999</v>
      </c>
      <c r="D25" s="16">
        <f>AVERAGE(T10Y3M!C25, FEDFUNDS!C25, CPIAUCSL_6m!D31)</f>
        <v>35.126666666666665</v>
      </c>
      <c r="E25" s="16">
        <f>AVERAGE(RSXFS_6m!D31, UMCSENT!C25)</f>
        <v>15.61</v>
      </c>
      <c r="F25" s="16">
        <f>AVERAGE(PERMIT_6m!D31, CSUSHPISA_6m!D29)</f>
        <v>57.45</v>
      </c>
      <c r="G25" s="16">
        <f>AVERAGE(INDPRO_6m!D31, AMTMNO_6m!D30)</f>
        <v>11.21</v>
      </c>
      <c r="H25" s="16">
        <f>AVERAGE(GFDEGDQ188S!C22, GFDEGDQ188S_12m!D34, GDPC1_6m!D28)</f>
        <v>32.61</v>
      </c>
      <c r="I25" s="16">
        <f>AVERAGE(SP500_6m_Not_Automated!D31,NASDAQCOM_6m!D31)</f>
        <v>52.43</v>
      </c>
    </row>
    <row r="26" spans="1:9" ht="15.75" customHeight="1">
      <c r="A26" s="15">
        <v>35521</v>
      </c>
      <c r="B26" s="16">
        <f>AVERAGE(UNRATE!C26,UNRATE_6m!D32,ICSA_6m!D32, AWHMAN!C26)</f>
        <v>43.035000000000004</v>
      </c>
      <c r="C26" s="16">
        <f>AVERAGE(BAA10Y!C26, TOTBKCR_6m!D32)</f>
        <v>13.545000000000002</v>
      </c>
      <c r="D26" s="16">
        <f>AVERAGE(T10Y3M!C26, FEDFUNDS!C26, CPIAUCSL_6m!D32)</f>
        <v>36.623333333333335</v>
      </c>
      <c r="E26" s="16">
        <f>AVERAGE(RSXFS_6m!D32, UMCSENT!C26)</f>
        <v>44.394999999999996</v>
      </c>
      <c r="F26" s="16">
        <f>AVERAGE(PERMIT_6m!D32, CSUSHPISA_6m!D30)</f>
        <v>51.355000000000004</v>
      </c>
      <c r="G26" s="16">
        <f>AVERAGE(INDPRO_6m!D32, AMTMNO_6m!D31)</f>
        <v>26.75</v>
      </c>
      <c r="H26" s="16">
        <f>AVERAGE(GFDEGDQ188S!C23, GFDEGDQ188S_12m!D35, GDPC1_6m!D29)</f>
        <v>32.879999999999995</v>
      </c>
      <c r="I26" s="16">
        <f>AVERAGE(SP500_6m_Not_Automated!D32,NASDAQCOM_6m!D32)</f>
        <v>42.885000000000005</v>
      </c>
    </row>
    <row r="27" spans="1:9" ht="15.75" customHeight="1">
      <c r="A27" s="15">
        <v>35551</v>
      </c>
      <c r="B27" s="16">
        <f>AVERAGE(UNRATE!C27,UNRATE_6m!D33,ICSA_6m!D33, AWHMAN!C27)</f>
        <v>30.024999999999999</v>
      </c>
      <c r="C27" s="16">
        <f>AVERAGE(BAA10Y!C27, TOTBKCR_6m!D33)</f>
        <v>12.33</v>
      </c>
      <c r="D27" s="16">
        <f>AVERAGE(T10Y3M!C27, FEDFUNDS!C27, CPIAUCSL_6m!D33)</f>
        <v>43.69</v>
      </c>
      <c r="E27" s="16">
        <f>AVERAGE(RSXFS_6m!D33, UMCSENT!C27)</f>
        <v>41.96</v>
      </c>
      <c r="F27" s="16">
        <f>AVERAGE(PERMIT_6m!D33, CSUSHPISA_6m!D31)</f>
        <v>63.415000000000006</v>
      </c>
      <c r="G27" s="16">
        <f>AVERAGE(INDPRO_6m!D33, AMTMNO_6m!D32)</f>
        <v>17.965</v>
      </c>
      <c r="H27" s="16">
        <f>AVERAGE(GFDEGDQ188S!C24, GFDEGDQ188S_12m!D36, GDPC1_6m!D30)</f>
        <v>32.879999999999995</v>
      </c>
      <c r="I27" s="16">
        <f>AVERAGE(SP500_6m_Not_Automated!D33,NASDAQCOM_6m!D33)</f>
        <v>37.230000000000004</v>
      </c>
    </row>
    <row r="28" spans="1:9" ht="15.75" customHeight="1">
      <c r="A28" s="15">
        <v>35582</v>
      </c>
      <c r="B28" s="16">
        <f>AVERAGE(UNRATE!C28,UNRATE_6m!D34,ICSA_6m!D34, AWHMAN!C28)</f>
        <v>29.155000000000001</v>
      </c>
      <c r="C28" s="16">
        <f>AVERAGE(BAA10Y!C28, TOTBKCR_6m!D34)</f>
        <v>12.739999999999998</v>
      </c>
      <c r="D28" s="16">
        <f>AVERAGE(T10Y3M!C28, FEDFUNDS!C28, CPIAUCSL_6m!D34)</f>
        <v>44.276666666666671</v>
      </c>
      <c r="E28" s="16">
        <f>AVERAGE(RSXFS_6m!D34, UMCSENT!C28)</f>
        <v>30.605</v>
      </c>
      <c r="F28" s="16">
        <f>AVERAGE(PERMIT_6m!D34, CSUSHPISA_6m!D32)</f>
        <v>65.174999999999997</v>
      </c>
      <c r="G28" s="16">
        <f>AVERAGE(INDPRO_6m!D34, AMTMNO_6m!D33)</f>
        <v>39.314999999999998</v>
      </c>
      <c r="H28" s="16">
        <f>AVERAGE(GFDEGDQ188S!C25, GFDEGDQ188S_12m!D37, GDPC1_6m!D31)</f>
        <v>32.879999999999995</v>
      </c>
      <c r="I28" s="16">
        <f>AVERAGE(SP500_6m_Not_Automated!D34,NASDAQCOM_6m!D34)</f>
        <v>20.61</v>
      </c>
    </row>
    <row r="29" spans="1:9" ht="15.75" customHeight="1">
      <c r="A29" s="15">
        <v>35612</v>
      </c>
      <c r="B29" s="16">
        <f>AVERAGE(UNRATE!C29,UNRATE_6m!D35,ICSA_6m!D35, AWHMAN!C29)</f>
        <v>30.602499999999999</v>
      </c>
      <c r="C29" s="16">
        <f>AVERAGE(BAA10Y!C29, TOTBKCR_6m!D35)</f>
        <v>12.469999999999999</v>
      </c>
      <c r="D29" s="16">
        <f>AVERAGE(T10Y3M!C29, FEDFUNDS!C29, CPIAUCSL_6m!D35)</f>
        <v>49.713333333333331</v>
      </c>
      <c r="E29" s="16">
        <f>AVERAGE(RSXFS_6m!D35, UMCSENT!C29)</f>
        <v>26.69</v>
      </c>
      <c r="F29" s="16">
        <f>AVERAGE(PERMIT_6m!D35, CSUSHPISA_6m!D33)</f>
        <v>51.760000000000005</v>
      </c>
      <c r="G29" s="16">
        <f>AVERAGE(INDPRO_6m!D35, AMTMNO_6m!D34)</f>
        <v>13.639999999999999</v>
      </c>
      <c r="H29" s="16">
        <f>AVERAGE(GFDEGDQ188S!C26, GFDEGDQ188S_12m!D38, GDPC1_6m!D32)</f>
        <v>22.01</v>
      </c>
      <c r="I29" s="16">
        <f>AVERAGE(SP500_6m_Not_Automated!D35,NASDAQCOM_6m!D35)</f>
        <v>13.61</v>
      </c>
    </row>
    <row r="30" spans="1:9" ht="15.75" customHeight="1">
      <c r="A30" s="15">
        <v>35643</v>
      </c>
      <c r="B30" s="16">
        <f>AVERAGE(UNRATE!C30,UNRATE_6m!D36,ICSA_6m!D36, AWHMAN!C30)</f>
        <v>39.055</v>
      </c>
      <c r="C30" s="16">
        <f>AVERAGE(BAA10Y!C30, TOTBKCR_6m!D36)</f>
        <v>12.734999999999999</v>
      </c>
      <c r="D30" s="16">
        <f>AVERAGE(T10Y3M!C30, FEDFUNDS!C30, CPIAUCSL_6m!D36)</f>
        <v>48.68</v>
      </c>
      <c r="E30" s="16">
        <f>AVERAGE(RSXFS_6m!D36, UMCSENT!C30)</f>
        <v>37.905000000000001</v>
      </c>
      <c r="F30" s="16">
        <f>AVERAGE(PERMIT_6m!D36, CSUSHPISA_6m!D34)</f>
        <v>62.06</v>
      </c>
      <c r="G30" s="16">
        <f>AVERAGE(INDPRO_6m!D36, AMTMNO_6m!D35)</f>
        <v>11.21</v>
      </c>
      <c r="H30" s="16">
        <f>AVERAGE(GFDEGDQ188S!C27, GFDEGDQ188S_12m!D39, GDPC1_6m!D33)</f>
        <v>22.01</v>
      </c>
      <c r="I30" s="16">
        <f>AVERAGE(SP500_6m_Not_Automated!D36,NASDAQCOM_6m!D36)</f>
        <v>16.439999999999998</v>
      </c>
    </row>
    <row r="31" spans="1:9" ht="15.75" customHeight="1">
      <c r="A31" s="15">
        <v>35674</v>
      </c>
      <c r="B31" s="16">
        <f>AVERAGE(UNRATE!C31,UNRATE_6m!D37,ICSA_6m!D37, AWHMAN!C31)</f>
        <v>38.022500000000001</v>
      </c>
      <c r="C31" s="16">
        <f>AVERAGE(BAA10Y!C31, TOTBKCR_6m!D37)</f>
        <v>13.07</v>
      </c>
      <c r="D31" s="16">
        <f>AVERAGE(T10Y3M!C31, FEDFUNDS!C31, CPIAUCSL_6m!D37)</f>
        <v>45.033333333333331</v>
      </c>
      <c r="E31" s="16">
        <f>AVERAGE(RSXFS_6m!D37, UMCSENT!C31)</f>
        <v>38.31</v>
      </c>
      <c r="F31" s="16">
        <f>AVERAGE(PERMIT_6m!D37, CSUSHPISA_6m!D35)</f>
        <v>51.354999999999997</v>
      </c>
      <c r="G31" s="16">
        <f>AVERAGE(INDPRO_6m!D37, AMTMNO_6m!D36)</f>
        <v>21.344999999999999</v>
      </c>
      <c r="H31" s="16">
        <f>AVERAGE(GFDEGDQ188S!C28, GFDEGDQ188S_12m!D40, GDPC1_6m!D34)</f>
        <v>22.01</v>
      </c>
      <c r="I31" s="16">
        <f>AVERAGE(SP500_6m_Not_Automated!D37,NASDAQCOM_6m!D37)</f>
        <v>2.2949999999999999</v>
      </c>
    </row>
    <row r="32" spans="1:9" ht="15.75" customHeight="1">
      <c r="A32" s="15">
        <v>35704</v>
      </c>
      <c r="B32" s="16">
        <f>AVERAGE(UNRATE!C32,UNRATE_6m!D38,ICSA_6m!D38, AWHMAN!C32)</f>
        <v>26.857499999999995</v>
      </c>
      <c r="C32" s="16">
        <f>AVERAGE(BAA10Y!C32, TOTBKCR_6m!D38)</f>
        <v>21.765000000000001</v>
      </c>
      <c r="D32" s="16">
        <f>AVERAGE(T10Y3M!C32, FEDFUNDS!C32, CPIAUCSL_6m!D38)</f>
        <v>45.206666666666671</v>
      </c>
      <c r="E32" s="16">
        <f>AVERAGE(RSXFS_6m!D38, UMCSENT!C32)</f>
        <v>19.39</v>
      </c>
      <c r="F32" s="16">
        <f>AVERAGE(PERMIT_6m!D38, CSUSHPISA_6m!D36)</f>
        <v>47.83</v>
      </c>
      <c r="G32" s="16">
        <f>AVERAGE(INDPRO_6m!D38, AMTMNO_6m!D37)</f>
        <v>16.215</v>
      </c>
      <c r="H32" s="16">
        <f>AVERAGE(GFDEGDQ188S!C29, GFDEGDQ188S_12m!D41, GDPC1_6m!D35)</f>
        <v>16.306666666666668</v>
      </c>
      <c r="I32" s="16">
        <f>AVERAGE(SP500_6m_Not_Automated!D38,NASDAQCOM_6m!D38)</f>
        <v>12.934999999999999</v>
      </c>
    </row>
    <row r="33" spans="1:9" ht="15.75" customHeight="1">
      <c r="A33" s="15">
        <v>35735</v>
      </c>
      <c r="B33" s="16">
        <f>AVERAGE(UNRATE!C33,UNRATE_6m!D39,ICSA_6m!D39, AWHMAN!C33)</f>
        <v>31.984999999999999</v>
      </c>
      <c r="C33" s="16">
        <f>AVERAGE(BAA10Y!C33, TOTBKCR_6m!D39)</f>
        <v>19.470000000000002</v>
      </c>
      <c r="D33" s="16">
        <f>AVERAGE(T10Y3M!C33, FEDFUNDS!C33, CPIAUCSL_6m!D39)</f>
        <v>44.033333333333339</v>
      </c>
      <c r="E33" s="16">
        <f>AVERAGE(RSXFS_6m!D39, UMCSENT!C33)</f>
        <v>17.16</v>
      </c>
      <c r="F33" s="16">
        <f>AVERAGE(PERMIT_6m!D39, CSUSHPISA_6m!D37)</f>
        <v>51.625</v>
      </c>
      <c r="G33" s="16">
        <f>AVERAGE(INDPRO_6m!D39, AMTMNO_6m!D38)</f>
        <v>24.73</v>
      </c>
      <c r="H33" s="16">
        <f>AVERAGE(GFDEGDQ188S!C30, GFDEGDQ188S_12m!D42, GDPC1_6m!D36)</f>
        <v>16.306666666666668</v>
      </c>
      <c r="I33" s="16">
        <f>AVERAGE(SP500_6m_Not_Automated!D39,NASDAQCOM_6m!D39)</f>
        <v>24.619999999999997</v>
      </c>
    </row>
    <row r="34" spans="1:9" ht="15.75" customHeight="1">
      <c r="A34" s="15">
        <v>35765</v>
      </c>
      <c r="B34" s="16">
        <f>AVERAGE(UNRATE!C34,UNRATE_6m!D40,ICSA_6m!D40, AWHMAN!C34)</f>
        <v>29.055</v>
      </c>
      <c r="C34" s="16">
        <f>AVERAGE(BAA10Y!C34, TOTBKCR_6m!D40)</f>
        <v>18.8</v>
      </c>
      <c r="D34" s="16">
        <f>AVERAGE(T10Y3M!C34, FEDFUNDS!C34, CPIAUCSL_6m!D40)</f>
        <v>49.160000000000004</v>
      </c>
      <c r="E34" s="16">
        <f>AVERAGE(RSXFS_6m!D40, UMCSENT!C34)</f>
        <v>29.055</v>
      </c>
      <c r="F34" s="16">
        <f>AVERAGE(PERMIT_6m!D40, CSUSHPISA_6m!D38)</f>
        <v>50.945</v>
      </c>
      <c r="G34" s="16">
        <f>AVERAGE(INDPRO_6m!D40, AMTMNO_6m!D39)</f>
        <v>3.7850000000000001</v>
      </c>
      <c r="H34" s="16">
        <f>AVERAGE(GFDEGDQ188S!C31, GFDEGDQ188S_12m!D43, GDPC1_6m!D37)</f>
        <v>16.306666666666668</v>
      </c>
      <c r="I34" s="16">
        <f>AVERAGE(SP500_6m_Not_Automated!D40,NASDAQCOM_6m!D40)</f>
        <v>40.105000000000004</v>
      </c>
    </row>
    <row r="35" spans="1:9" ht="15.75" customHeight="1">
      <c r="A35" s="15">
        <v>35796</v>
      </c>
      <c r="B35" s="16">
        <f>AVERAGE(UNRATE!C35,UNRATE_6m!D41,ICSA_6m!D41, AWHMAN!C35)</f>
        <v>34.409999999999997</v>
      </c>
      <c r="C35" s="16">
        <f>AVERAGE(BAA10Y!C35, TOTBKCR_6m!D41)</f>
        <v>21.43</v>
      </c>
      <c r="D35" s="16">
        <f>AVERAGE(T10Y3M!C35, FEDFUNDS!C35, CPIAUCSL_6m!D41)</f>
        <v>49.34</v>
      </c>
      <c r="E35" s="16">
        <f>AVERAGE(RSXFS_6m!D41, UMCSENT!C35)</f>
        <v>37.295000000000002</v>
      </c>
      <c r="F35" s="16">
        <f>AVERAGE(PERMIT_6m!D41, CSUSHPISA_6m!D39)</f>
        <v>39.435000000000002</v>
      </c>
      <c r="G35" s="16">
        <f>AVERAGE(INDPRO_6m!D41, AMTMNO_6m!D40)</f>
        <v>35</v>
      </c>
      <c r="H35" s="16">
        <f>AVERAGE(GFDEGDQ188S!C32, GFDEGDQ188S_12m!D44, GDPC1_6m!D38)</f>
        <v>22.013333333333335</v>
      </c>
      <c r="I35" s="16">
        <f>AVERAGE(SP500_6m_Not_Automated!D41,NASDAQCOM_6m!D41)</f>
        <v>67.655000000000001</v>
      </c>
    </row>
    <row r="36" spans="1:9" ht="15.75" customHeight="1">
      <c r="A36" s="15">
        <v>35827</v>
      </c>
      <c r="B36" s="16">
        <f>AVERAGE(UNRATE!C36,UNRATE_6m!D42,ICSA_6m!D42, AWHMAN!C36)</f>
        <v>36.340000000000003</v>
      </c>
      <c r="C36" s="16">
        <f>AVERAGE(BAA10Y!C36, TOTBKCR_6m!D42)</f>
        <v>18.53</v>
      </c>
      <c r="D36" s="16">
        <f>AVERAGE(T10Y3M!C36, FEDFUNDS!C36, CPIAUCSL_6m!D42)</f>
        <v>54.339999999999996</v>
      </c>
      <c r="E36" s="16">
        <f>AVERAGE(RSXFS_6m!D42, UMCSENT!C36)</f>
        <v>36.620000000000005</v>
      </c>
      <c r="F36" s="16">
        <f>AVERAGE(PERMIT_6m!D42, CSUSHPISA_6m!D40)</f>
        <v>30.484999999999999</v>
      </c>
      <c r="G36" s="16">
        <f>AVERAGE(INDPRO_6m!D42, AMTMNO_6m!D41)</f>
        <v>40.130000000000003</v>
      </c>
      <c r="H36" s="16">
        <f>AVERAGE(GFDEGDQ188S!C33, GFDEGDQ188S_12m!D45, GDPC1_6m!D39)</f>
        <v>22.013333333333335</v>
      </c>
      <c r="I36" s="16">
        <f>AVERAGE(SP500_6m_Not_Automated!D42,NASDAQCOM_6m!D42)</f>
        <v>23.68</v>
      </c>
    </row>
    <row r="37" spans="1:9" ht="15.75" customHeight="1">
      <c r="A37" s="15">
        <v>35855</v>
      </c>
      <c r="B37" s="16">
        <f>AVERAGE(UNRATE!C37,UNRATE_6m!D43,ICSA_6m!D43, AWHMAN!C37)</f>
        <v>44.125</v>
      </c>
      <c r="C37" s="16">
        <f>AVERAGE(BAA10Y!C37, TOTBKCR_6m!D43)</f>
        <v>15.635</v>
      </c>
      <c r="D37" s="16">
        <f>AVERAGE(T10Y3M!C37, FEDFUNDS!C37, CPIAUCSL_6m!D43)</f>
        <v>56.50333333333333</v>
      </c>
      <c r="E37" s="16">
        <f>AVERAGE(RSXFS_6m!D43, UMCSENT!C37)</f>
        <v>39.119999999999997</v>
      </c>
      <c r="F37" s="16">
        <f>AVERAGE(PERMIT_6m!D43, CSUSHPISA_6m!D41)</f>
        <v>35.505000000000003</v>
      </c>
      <c r="G37" s="16">
        <f>AVERAGE(INDPRO_6m!D43, AMTMNO_6m!D42)</f>
        <v>34.445</v>
      </c>
      <c r="H37" s="16">
        <f>AVERAGE(GFDEGDQ188S!C34, GFDEGDQ188S_12m!D46, GDPC1_6m!D40)</f>
        <v>22.013333333333335</v>
      </c>
      <c r="I37" s="16">
        <f>AVERAGE(SP500_6m_Not_Automated!D43,NASDAQCOM_6m!D43)</f>
        <v>28.67</v>
      </c>
    </row>
    <row r="38" spans="1:9" ht="15.75" customHeight="1">
      <c r="A38" s="15">
        <v>35886</v>
      </c>
      <c r="B38" s="16">
        <f>AVERAGE(UNRATE!C38,UNRATE_6m!D44,ICSA_6m!D44, AWHMAN!C38)</f>
        <v>39.515000000000001</v>
      </c>
      <c r="C38" s="16">
        <f>AVERAGE(BAA10Y!C38, TOTBKCR_6m!D44)</f>
        <v>17.049999999999997</v>
      </c>
      <c r="D38" s="16">
        <f>AVERAGE(T10Y3M!C38, FEDFUNDS!C38, CPIAUCSL_6m!D44)</f>
        <v>55.966666666666669</v>
      </c>
      <c r="E38" s="16">
        <f>AVERAGE(RSXFS_6m!D44, UMCSENT!C38)</f>
        <v>18.785</v>
      </c>
      <c r="F38" s="16">
        <f>AVERAGE(PERMIT_6m!D44, CSUSHPISA_6m!D42)</f>
        <v>44.31</v>
      </c>
      <c r="G38" s="16">
        <f>AVERAGE(INDPRO_6m!D44, AMTMNO_6m!D43)</f>
        <v>46.05</v>
      </c>
      <c r="H38" s="16">
        <f>AVERAGE(GFDEGDQ188S!C35, GFDEGDQ188S_12m!D47, GDPC1_6m!D41)</f>
        <v>24.186666666666667</v>
      </c>
      <c r="I38" s="16">
        <f>AVERAGE(SP500_6m_Not_Automated!D44,NASDAQCOM_6m!D44)</f>
        <v>11.295</v>
      </c>
    </row>
    <row r="39" spans="1:9" ht="15.75" customHeight="1">
      <c r="A39" s="15">
        <v>35916</v>
      </c>
      <c r="B39" s="16">
        <f>AVERAGE(UNRATE!C39,UNRATE_6m!D45,ICSA_6m!D45, AWHMAN!C39)</f>
        <v>39.837499999999999</v>
      </c>
      <c r="C39" s="16">
        <f>AVERAGE(BAA10Y!C39, TOTBKCR_6m!D45)</f>
        <v>18.87</v>
      </c>
      <c r="D39" s="16">
        <f>AVERAGE(T10Y3M!C39, FEDFUNDS!C39, CPIAUCSL_6m!D45)</f>
        <v>55.423333333333325</v>
      </c>
      <c r="E39" s="16">
        <f>AVERAGE(RSXFS_6m!D45, UMCSENT!C39)</f>
        <v>16.96</v>
      </c>
      <c r="F39" s="16">
        <f>AVERAGE(PERMIT_6m!D45, CSUSHPISA_6m!D43)</f>
        <v>36.18</v>
      </c>
      <c r="G39" s="16">
        <f>AVERAGE(INDPRO_6m!D45, AMTMNO_6m!D44)</f>
        <v>44.160000000000004</v>
      </c>
      <c r="H39" s="16">
        <f>AVERAGE(GFDEGDQ188S!C36, GFDEGDQ188S_12m!D48, GDPC1_6m!D42)</f>
        <v>24.186666666666667</v>
      </c>
      <c r="I39" s="16">
        <f>AVERAGE(SP500_6m_Not_Automated!D45,NASDAQCOM_6m!D45)</f>
        <v>28.375</v>
      </c>
    </row>
    <row r="40" spans="1:9" ht="15.75" customHeight="1">
      <c r="A40" s="15">
        <v>35947</v>
      </c>
      <c r="B40" s="16">
        <f>AVERAGE(UNRATE!C40,UNRATE_6m!D46,ICSA_6m!D46, AWHMAN!C40)</f>
        <v>50.019999999999996</v>
      </c>
      <c r="C40" s="16">
        <f>AVERAGE(BAA10Y!C40, TOTBKCR_6m!D46)</f>
        <v>20.89</v>
      </c>
      <c r="D40" s="16">
        <f>AVERAGE(T10Y3M!C40, FEDFUNDS!C40, CPIAUCSL_6m!D46)</f>
        <v>54.923333333333339</v>
      </c>
      <c r="E40" s="16">
        <f>AVERAGE(RSXFS_6m!D46, UMCSENT!C40)</f>
        <v>12.904999999999999</v>
      </c>
      <c r="F40" s="16">
        <f>AVERAGE(PERMIT_6m!D46, CSUSHPISA_6m!D44)</f>
        <v>33.605000000000004</v>
      </c>
      <c r="G40" s="16">
        <f>AVERAGE(INDPRO_6m!D46, AMTMNO_6m!D45)</f>
        <v>70.47</v>
      </c>
      <c r="H40" s="16">
        <f>AVERAGE(GFDEGDQ188S!C37, GFDEGDQ188S_12m!D49, GDPC1_6m!D43)</f>
        <v>24.186666666666667</v>
      </c>
      <c r="I40" s="16">
        <f>AVERAGE(SP500_6m_Not_Automated!D46,NASDAQCOM_6m!D46)</f>
        <v>12.239999999999998</v>
      </c>
    </row>
    <row r="41" spans="1:9" ht="15.75" customHeight="1">
      <c r="A41" s="15">
        <v>35977</v>
      </c>
      <c r="B41" s="16">
        <f>AVERAGE(UNRATE!C41,UNRATE_6m!D47,ICSA_6m!D47, AWHMAN!C41)</f>
        <v>51.577500000000001</v>
      </c>
      <c r="C41" s="16">
        <f>AVERAGE(BAA10Y!C41, TOTBKCR_6m!D47)</f>
        <v>29.585000000000001</v>
      </c>
      <c r="D41" s="16">
        <f>AVERAGE(T10Y3M!C41, FEDFUNDS!C41, CPIAUCSL_6m!D47)</f>
        <v>53.620000000000005</v>
      </c>
      <c r="E41" s="16">
        <f>AVERAGE(RSXFS_6m!D47, UMCSENT!C41)</f>
        <v>24.729999999999997</v>
      </c>
      <c r="F41" s="16">
        <f>AVERAGE(PERMIT_6m!D47, CSUSHPISA_6m!D45)</f>
        <v>41.325000000000003</v>
      </c>
      <c r="G41" s="16">
        <f>AVERAGE(INDPRO_6m!D47, AMTMNO_6m!D46)</f>
        <v>72.344999999999999</v>
      </c>
      <c r="H41" s="16">
        <f>AVERAGE(GFDEGDQ188S!C38, GFDEGDQ188S_12m!D50, GDPC1_6m!D44)</f>
        <v>23.643333333333334</v>
      </c>
      <c r="I41" s="16">
        <f>AVERAGE(SP500_6m_Not_Automated!D47,NASDAQCOM_6m!D47)</f>
        <v>18.72</v>
      </c>
    </row>
    <row r="42" spans="1:9" ht="15.75" customHeight="1">
      <c r="A42" s="15">
        <v>36008</v>
      </c>
      <c r="B42" s="16">
        <f>AVERAGE(UNRATE!C42,UNRATE_6m!D48,ICSA_6m!D48, AWHMAN!C42)</f>
        <v>45.917500000000004</v>
      </c>
      <c r="C42" s="16">
        <f>AVERAGE(BAA10Y!C42, TOTBKCR_6m!D48)</f>
        <v>31.335000000000001</v>
      </c>
      <c r="D42" s="16">
        <f>AVERAGE(T10Y3M!C42, FEDFUNDS!C42, CPIAUCSL_6m!D48)</f>
        <v>52.31</v>
      </c>
      <c r="E42" s="16">
        <f>AVERAGE(RSXFS_6m!D48, UMCSENT!C42)</f>
        <v>33.984999999999999</v>
      </c>
      <c r="F42" s="16">
        <f>AVERAGE(PERMIT_6m!D48, CSUSHPISA_6m!D46)</f>
        <v>48.644999999999996</v>
      </c>
      <c r="G42" s="16">
        <f>AVERAGE(INDPRO_6m!D48, AMTMNO_6m!D47)</f>
        <v>53.209999999999994</v>
      </c>
      <c r="H42" s="16">
        <f>AVERAGE(GFDEGDQ188S!C39, GFDEGDQ188S_12m!D51, GDPC1_6m!D45)</f>
        <v>23.643333333333334</v>
      </c>
      <c r="I42" s="16">
        <f>AVERAGE(SP500_6m_Not_Automated!D48,NASDAQCOM_6m!D48)</f>
        <v>91.42</v>
      </c>
    </row>
    <row r="43" spans="1:9" ht="15.75" customHeight="1">
      <c r="A43" s="15">
        <v>36039</v>
      </c>
      <c r="B43" s="16">
        <f>AVERAGE(UNRATE!C43,UNRATE_6m!D49,ICSA_6m!D49, AWHMAN!C43)</f>
        <v>46.93</v>
      </c>
      <c r="C43" s="16">
        <f>AVERAGE(BAA10Y!C43, TOTBKCR_6m!D49)</f>
        <v>48.45</v>
      </c>
      <c r="D43" s="16">
        <f>AVERAGE(T10Y3M!C43, FEDFUNDS!C43, CPIAUCSL_6m!D49)</f>
        <v>54.693333333333328</v>
      </c>
      <c r="E43" s="16">
        <f>AVERAGE(RSXFS_6m!D49, UMCSENT!C43)</f>
        <v>29.19</v>
      </c>
      <c r="F43" s="16">
        <f>AVERAGE(PERMIT_6m!D49, CSUSHPISA_6m!D47)</f>
        <v>54.204999999999998</v>
      </c>
      <c r="G43" s="16">
        <f>AVERAGE(INDPRO_6m!D49, AMTMNO_6m!D48)</f>
        <v>51.86</v>
      </c>
      <c r="H43" s="16">
        <f>AVERAGE(GFDEGDQ188S!C40, GFDEGDQ188S_12m!D52, GDPC1_6m!D46)</f>
        <v>23.643333333333334</v>
      </c>
      <c r="I43" s="16">
        <f>AVERAGE(SP500_6m_Not_Automated!D49,NASDAQCOM_6m!D49)</f>
        <v>87.39500000000001</v>
      </c>
    </row>
    <row r="44" spans="1:9" ht="15.75" customHeight="1">
      <c r="A44" s="15">
        <v>36069</v>
      </c>
      <c r="B44" s="16">
        <f>AVERAGE(UNRATE!C44,UNRATE_6m!D50,ICSA_6m!D50, AWHMAN!C44)</f>
        <v>54.932500000000005</v>
      </c>
      <c r="C44" s="16">
        <f>AVERAGE(BAA10Y!C44, TOTBKCR_6m!D50)</f>
        <v>48.919999999999995</v>
      </c>
      <c r="D44" s="16">
        <f>AVERAGE(T10Y3M!C44, FEDFUNDS!C44, CPIAUCSL_6m!D50)</f>
        <v>53.153333333333336</v>
      </c>
      <c r="E44" s="16">
        <f>AVERAGE(RSXFS_6m!D50, UMCSENT!C44)</f>
        <v>30.740000000000002</v>
      </c>
      <c r="F44" s="16">
        <f>AVERAGE(PERMIT_6m!D50, CSUSHPISA_6m!D48)</f>
        <v>26.424999999999997</v>
      </c>
      <c r="G44" s="16">
        <f>AVERAGE(INDPRO_6m!D50, AMTMNO_6m!D49)</f>
        <v>38.894999999999996</v>
      </c>
      <c r="H44" s="16">
        <f>AVERAGE(GFDEGDQ188S!C41, GFDEGDQ188S_12m!D53, GDPC1_6m!D47)</f>
        <v>14.943333333333333</v>
      </c>
      <c r="I44" s="16">
        <f>AVERAGE(SP500_6m_Not_Automated!D50,NASDAQCOM_6m!D50)</f>
        <v>79.48</v>
      </c>
    </row>
    <row r="45" spans="1:9" ht="15.75" customHeight="1">
      <c r="A45" s="15">
        <v>36100</v>
      </c>
      <c r="B45" s="16">
        <f>AVERAGE(UNRATE!C45,UNRATE_6m!D51,ICSA_6m!D51, AWHMAN!C45)</f>
        <v>51.717500000000001</v>
      </c>
      <c r="C45" s="16">
        <f>AVERAGE(BAA10Y!C45, TOTBKCR_6m!D51)</f>
        <v>36.994999999999997</v>
      </c>
      <c r="D45" s="16">
        <f>AVERAGE(T10Y3M!C45, FEDFUNDS!C45, CPIAUCSL_6m!D51)</f>
        <v>58.596666666666671</v>
      </c>
      <c r="E45" s="16">
        <f>AVERAGE(RSXFS_6m!D51, UMCSENT!C45)</f>
        <v>22.024999999999999</v>
      </c>
      <c r="F45" s="16">
        <f>AVERAGE(PERMIT_6m!D51, CSUSHPISA_6m!D49)</f>
        <v>30.755000000000003</v>
      </c>
      <c r="G45" s="16">
        <f>AVERAGE(INDPRO_6m!D51, AMTMNO_6m!D50)</f>
        <v>56.305</v>
      </c>
      <c r="H45" s="16">
        <f>AVERAGE(GFDEGDQ188S!C42, GFDEGDQ188S_12m!D54, GDPC1_6m!D48)</f>
        <v>14.943333333333333</v>
      </c>
      <c r="I45" s="16">
        <f>AVERAGE(SP500_6m_Not_Automated!D51,NASDAQCOM_6m!D51)</f>
        <v>45.344999999999999</v>
      </c>
    </row>
    <row r="46" spans="1:9" ht="15.75" customHeight="1">
      <c r="A46" s="15">
        <v>36130</v>
      </c>
      <c r="B46" s="16">
        <f>AVERAGE(UNRATE!C46,UNRATE_6m!D52,ICSA_6m!D52, AWHMAN!C46)</f>
        <v>36.107500000000002</v>
      </c>
      <c r="C46" s="16">
        <f>AVERAGE(BAA10Y!C46, TOTBKCR_6m!D52)</f>
        <v>39.760000000000005</v>
      </c>
      <c r="D46" s="16">
        <f>AVERAGE(T10Y3M!C46, FEDFUNDS!C46, CPIAUCSL_6m!D52)</f>
        <v>59.72</v>
      </c>
      <c r="E46" s="16">
        <f>AVERAGE(RSXFS_6m!D52, UMCSENT!C46)</f>
        <v>22.835000000000001</v>
      </c>
      <c r="F46" s="16">
        <f>AVERAGE(PERMIT_6m!D52, CSUSHPISA_6m!D50)</f>
        <v>24.254999999999999</v>
      </c>
      <c r="G46" s="16">
        <f>AVERAGE(INDPRO_6m!D52, AMTMNO_6m!D51)</f>
        <v>42.01</v>
      </c>
      <c r="H46" s="16">
        <f>AVERAGE(GFDEGDQ188S!C43, GFDEGDQ188S_12m!D55, GDPC1_6m!D49)</f>
        <v>14.943333333333333</v>
      </c>
      <c r="I46" s="16">
        <f>AVERAGE(SP500_6m_Not_Automated!D52,NASDAQCOM_6m!D52)</f>
        <v>30.155000000000001</v>
      </c>
    </row>
    <row r="47" spans="1:9" ht="15.75" customHeight="1">
      <c r="A47" s="15">
        <v>36161</v>
      </c>
      <c r="B47" s="16">
        <f>AVERAGE(UNRATE!C47,UNRATE_6m!D53,ICSA_6m!D53, AWHMAN!C47)</f>
        <v>41.487499999999997</v>
      </c>
      <c r="C47" s="16">
        <f>AVERAGE(BAA10Y!C47, TOTBKCR_6m!D53)</f>
        <v>39.825000000000003</v>
      </c>
      <c r="D47" s="16">
        <f>AVERAGE(T10Y3M!C47, FEDFUNDS!C47, CPIAUCSL_6m!D53)</f>
        <v>60.263333333333328</v>
      </c>
      <c r="E47" s="16">
        <f>AVERAGE(RSXFS_6m!D53, UMCSENT!C47)</f>
        <v>11.89</v>
      </c>
      <c r="F47" s="16">
        <f>AVERAGE(PERMIT_6m!D53, CSUSHPISA_6m!D51)</f>
        <v>31.164999999999999</v>
      </c>
      <c r="G47" s="16">
        <f>AVERAGE(INDPRO_6m!D53, AMTMNO_6m!D52)</f>
        <v>30.26</v>
      </c>
      <c r="H47" s="16">
        <f>AVERAGE(GFDEGDQ188S!C44, GFDEGDQ188S_12m!D56, GDPC1_6m!D50)</f>
        <v>10.87</v>
      </c>
      <c r="I47" s="16">
        <f>AVERAGE(SP500_6m_Not_Automated!D53,NASDAQCOM_6m!D53)</f>
        <v>10.35</v>
      </c>
    </row>
    <row r="48" spans="1:9" ht="15.75" customHeight="1">
      <c r="A48" s="15">
        <v>36192</v>
      </c>
      <c r="B48" s="16">
        <f>AVERAGE(UNRATE!C48,UNRATE_6m!D54,ICSA_6m!D54, AWHMAN!C48)</f>
        <v>42.445000000000007</v>
      </c>
      <c r="C48" s="16">
        <f>AVERAGE(BAA10Y!C48, TOTBKCR_6m!D54)</f>
        <v>47.644999999999996</v>
      </c>
      <c r="D48" s="16">
        <f>AVERAGE(T10Y3M!C48, FEDFUNDS!C48, CPIAUCSL_6m!D54)</f>
        <v>59.143333333333338</v>
      </c>
      <c r="E48" s="16">
        <f>AVERAGE(RSXFS_6m!D54, UMCSENT!C48)</f>
        <v>2.5649999999999999</v>
      </c>
      <c r="F48" s="16">
        <f>AVERAGE(PERMIT_6m!D54, CSUSHPISA_6m!D52)</f>
        <v>37.94</v>
      </c>
      <c r="G48" s="16">
        <f>AVERAGE(INDPRO_6m!D54, AMTMNO_6m!D53)</f>
        <v>23.21</v>
      </c>
      <c r="H48" s="16">
        <f>AVERAGE(GFDEGDQ188S!C45, GFDEGDQ188S_12m!D57, GDPC1_6m!D51)</f>
        <v>10.87</v>
      </c>
      <c r="I48" s="16">
        <f>AVERAGE(SP500_6m_Not_Automated!D54,NASDAQCOM_6m!D54)</f>
        <v>0.72</v>
      </c>
    </row>
    <row r="49" spans="1:9" ht="15.75" customHeight="1">
      <c r="A49" s="15">
        <v>36220</v>
      </c>
      <c r="B49" s="16">
        <f>AVERAGE(UNRATE!C49,UNRATE_6m!D55,ICSA_6m!D55, AWHMAN!C49)</f>
        <v>36.11</v>
      </c>
      <c r="C49" s="16">
        <f>AVERAGE(BAA10Y!C49, TOTBKCR_6m!D55)</f>
        <v>48.989999999999995</v>
      </c>
      <c r="D49" s="16">
        <f>AVERAGE(T10Y3M!C49, FEDFUNDS!C49, CPIAUCSL_6m!D55)</f>
        <v>56.536666666666669</v>
      </c>
      <c r="E49" s="16">
        <f>AVERAGE(RSXFS_6m!D55, UMCSENT!C49)</f>
        <v>5.6749999999999998</v>
      </c>
      <c r="F49" s="16">
        <f>AVERAGE(PERMIT_6m!D55, CSUSHPISA_6m!D53)</f>
        <v>34.010000000000005</v>
      </c>
      <c r="G49" s="16">
        <f>AVERAGE(INDPRO_6m!D55, AMTMNO_6m!D54)</f>
        <v>31.6</v>
      </c>
      <c r="H49" s="16">
        <f>AVERAGE(GFDEGDQ188S!C46, GFDEGDQ188S_12m!D58, GDPC1_6m!D52)</f>
        <v>10.87</v>
      </c>
      <c r="I49" s="16">
        <f>AVERAGE(SP500_6m_Not_Automated!D55,NASDAQCOM_6m!D55)</f>
        <v>1.5049999999999999</v>
      </c>
    </row>
    <row r="50" spans="1:9" ht="15.75" customHeight="1">
      <c r="A50" s="15">
        <v>36251</v>
      </c>
      <c r="B50" s="16">
        <f>AVERAGE(UNRATE!C50,UNRATE_6m!D56,ICSA_6m!D56, AWHMAN!C50)</f>
        <v>43.375</v>
      </c>
      <c r="C50" s="16">
        <f>AVERAGE(BAA10Y!C50, TOTBKCR_6m!D56)</f>
        <v>56.739999999999995</v>
      </c>
      <c r="D50" s="16">
        <f>AVERAGE(T10Y3M!C50, FEDFUNDS!C50, CPIAUCSL_6m!D56)</f>
        <v>48.476666666666667</v>
      </c>
      <c r="E50" s="16">
        <f>AVERAGE(RSXFS_6m!D56, UMCSENT!C50)</f>
        <v>8.7850000000000001</v>
      </c>
      <c r="F50" s="16">
        <f>AVERAGE(PERMIT_6m!D56, CSUSHPISA_6m!D54)</f>
        <v>60.839999999999996</v>
      </c>
      <c r="G50" s="16">
        <f>AVERAGE(INDPRO_6m!D56, AMTMNO_6m!D55)</f>
        <v>42.534999999999997</v>
      </c>
      <c r="H50" s="16">
        <f>AVERAGE(GFDEGDQ188S!C47, GFDEGDQ188S_12m!D59, GDPC1_6m!D53)</f>
        <v>10.326666666666666</v>
      </c>
      <c r="I50" s="16">
        <f>AVERAGE(SP500_6m_Not_Automated!D56,NASDAQCOM_6m!D56)</f>
        <v>2.9749999999999996</v>
      </c>
    </row>
    <row r="51" spans="1:9" ht="15.75" customHeight="1">
      <c r="A51" s="15">
        <v>36281</v>
      </c>
      <c r="B51" s="16">
        <f>AVERAGE(UNRATE!C51,UNRATE_6m!D57,ICSA_6m!D57, AWHMAN!C51)</f>
        <v>34.510000000000005</v>
      </c>
      <c r="C51" s="16">
        <f>AVERAGE(BAA10Y!C51, TOTBKCR_6m!D57)</f>
        <v>65.435000000000002</v>
      </c>
      <c r="D51" s="16">
        <f>AVERAGE(T10Y3M!C51, FEDFUNDS!C51, CPIAUCSL_6m!D57)</f>
        <v>48.163333333333334</v>
      </c>
      <c r="E51" s="16">
        <f>AVERAGE(RSXFS_6m!D57, UMCSENT!C51)</f>
        <v>6.42</v>
      </c>
      <c r="F51" s="16">
        <f>AVERAGE(PERMIT_6m!D57, CSUSHPISA_6m!D55)</f>
        <v>51.760000000000005</v>
      </c>
      <c r="G51" s="16">
        <f>AVERAGE(INDPRO_6m!D57, AMTMNO_6m!D56)</f>
        <v>31.740000000000002</v>
      </c>
      <c r="H51" s="16">
        <f>AVERAGE(GFDEGDQ188S!C48, GFDEGDQ188S_12m!D60, GDPC1_6m!D54)</f>
        <v>10.326666666666666</v>
      </c>
      <c r="I51" s="16">
        <f>AVERAGE(SP500_6m_Not_Automated!D57,NASDAQCOM_6m!D57)</f>
        <v>17.25</v>
      </c>
    </row>
    <row r="52" spans="1:9" ht="15.75" customHeight="1">
      <c r="A52" s="15">
        <v>36312</v>
      </c>
      <c r="B52" s="16">
        <f>AVERAGE(UNRATE!C52,UNRATE_6m!D58,ICSA_6m!D58, AWHMAN!C52)</f>
        <v>38.734999999999999</v>
      </c>
      <c r="C52" s="16">
        <f>AVERAGE(BAA10Y!C52, TOTBKCR_6m!D58)</f>
        <v>58.96</v>
      </c>
      <c r="D52" s="16">
        <f>AVERAGE(T10Y3M!C52, FEDFUNDS!C52, CPIAUCSL_6m!D58)</f>
        <v>50.376666666666665</v>
      </c>
      <c r="E52" s="16">
        <f>AVERAGE(RSXFS_6m!D58, UMCSENT!C52)</f>
        <v>7.0949999999999998</v>
      </c>
      <c r="F52" s="16">
        <f>AVERAGE(PERMIT_6m!D58, CSUSHPISA_6m!D56)</f>
        <v>51.495000000000005</v>
      </c>
      <c r="G52" s="16">
        <f>AVERAGE(INDPRO_6m!D58, AMTMNO_6m!D57)</f>
        <v>35.105000000000004</v>
      </c>
      <c r="H52" s="16">
        <f>AVERAGE(GFDEGDQ188S!C49, GFDEGDQ188S_12m!D61, GDPC1_6m!D55)</f>
        <v>10.326666666666666</v>
      </c>
      <c r="I52" s="16">
        <f>AVERAGE(SP500_6m_Not_Automated!D58,NASDAQCOM_6m!D58)</f>
        <v>19.365000000000002</v>
      </c>
    </row>
    <row r="53" spans="1:9" ht="15.75" customHeight="1">
      <c r="A53" s="15">
        <v>36342</v>
      </c>
      <c r="B53" s="16">
        <f>AVERAGE(UNRATE!C53,UNRATE_6m!D59,ICSA_6m!D59, AWHMAN!C53)</f>
        <v>38.239999999999995</v>
      </c>
      <c r="C53" s="16">
        <f>AVERAGE(BAA10Y!C53, TOTBKCR_6m!D59)</f>
        <v>58.22</v>
      </c>
      <c r="D53" s="16">
        <f>AVERAGE(T10Y3M!C53, FEDFUNDS!C53, CPIAUCSL_6m!D59)</f>
        <v>44.566666666666663</v>
      </c>
      <c r="E53" s="16">
        <f>AVERAGE(RSXFS_6m!D59, UMCSENT!C53)</f>
        <v>7.3650000000000002</v>
      </c>
      <c r="F53" s="16">
        <f>AVERAGE(PERMIT_6m!D59, CSUSHPISA_6m!D57)</f>
        <v>52.304999999999993</v>
      </c>
      <c r="G53" s="16">
        <f>AVERAGE(INDPRO_6m!D59, AMTMNO_6m!D58)</f>
        <v>30.509999999999998</v>
      </c>
      <c r="H53" s="16">
        <f>AVERAGE(GFDEGDQ188S!C50, GFDEGDQ188S_12m!D62, GDPC1_6m!D56)</f>
        <v>16.303333333333331</v>
      </c>
      <c r="I53" s="16">
        <f>AVERAGE(SP500_6m_Not_Automated!D59,NASDAQCOM_6m!D59)</f>
        <v>60.795000000000002</v>
      </c>
    </row>
    <row r="54" spans="1:9" ht="15.75" customHeight="1">
      <c r="A54" s="15">
        <v>36373</v>
      </c>
      <c r="B54" s="16">
        <f>AVERAGE(UNRATE!C54,UNRATE_6m!D60,ICSA_6m!D60, AWHMAN!C54)</f>
        <v>33.700000000000003</v>
      </c>
      <c r="C54" s="16">
        <f>AVERAGE(BAA10Y!C54, TOTBKCR_6m!D60)</f>
        <v>54.11</v>
      </c>
      <c r="D54" s="16">
        <f>AVERAGE(T10Y3M!C54, FEDFUNDS!C54, CPIAUCSL_6m!D60)</f>
        <v>39.520000000000003</v>
      </c>
      <c r="E54" s="16">
        <f>AVERAGE(RSXFS_6m!D60, UMCSENT!C54)</f>
        <v>9.39</v>
      </c>
      <c r="F54" s="16">
        <f>AVERAGE(PERMIT_6m!D60, CSUSHPISA_6m!D58)</f>
        <v>51.760000000000005</v>
      </c>
      <c r="G54" s="16">
        <f>AVERAGE(INDPRO_6m!D60, AMTMNO_6m!D59)</f>
        <v>36.049999999999997</v>
      </c>
      <c r="H54" s="16">
        <f>AVERAGE(GFDEGDQ188S!C51, GFDEGDQ188S_12m!D63, GDPC1_6m!D57)</f>
        <v>16.303333333333331</v>
      </c>
      <c r="I54" s="16">
        <f>AVERAGE(SP500_6m_Not_Automated!D60,NASDAQCOM_6m!D60)</f>
        <v>31.63</v>
      </c>
    </row>
    <row r="55" spans="1:9" ht="15.75" customHeight="1">
      <c r="A55" s="15">
        <v>36404</v>
      </c>
      <c r="B55" s="16">
        <f>AVERAGE(UNRATE!C55,UNRATE_6m!D61,ICSA_6m!D61, AWHMAN!C55)</f>
        <v>42.3125</v>
      </c>
      <c r="C55" s="16">
        <f>AVERAGE(BAA10Y!C55, TOTBKCR_6m!D61)</f>
        <v>54.989999999999995</v>
      </c>
      <c r="D55" s="16">
        <f>AVERAGE(T10Y3M!C55, FEDFUNDS!C55, CPIAUCSL_6m!D61)</f>
        <v>32.00333333333333</v>
      </c>
      <c r="E55" s="16">
        <f>AVERAGE(RSXFS_6m!D61, UMCSENT!C55)</f>
        <v>7.16</v>
      </c>
      <c r="F55" s="16">
        <f>AVERAGE(PERMIT_6m!D61, CSUSHPISA_6m!D59)</f>
        <v>56.094999999999999</v>
      </c>
      <c r="G55" s="16">
        <f>AVERAGE(INDPRO_6m!D61, AMTMNO_6m!D60)</f>
        <v>39.945</v>
      </c>
      <c r="H55" s="16">
        <f>AVERAGE(GFDEGDQ188S!C52, GFDEGDQ188S_12m!D64, GDPC1_6m!D58)</f>
        <v>16.303333333333331</v>
      </c>
      <c r="I55" s="16">
        <f>AVERAGE(SP500_6m_Not_Automated!D61,NASDAQCOM_6m!D61)</f>
        <v>55.11</v>
      </c>
    </row>
    <row r="56" spans="1:9" ht="15.75" customHeight="1">
      <c r="A56" s="15">
        <v>36434</v>
      </c>
      <c r="B56" s="16">
        <f>AVERAGE(UNRATE!C56,UNRATE_6m!D62,ICSA_6m!D62, AWHMAN!C56)</f>
        <v>31.44</v>
      </c>
      <c r="C56" s="16">
        <f>AVERAGE(BAA10Y!C56, TOTBKCR_6m!D62)</f>
        <v>50.405000000000001</v>
      </c>
      <c r="D56" s="16">
        <f>AVERAGE(T10Y3M!C56, FEDFUNDS!C56, CPIAUCSL_6m!D62)</f>
        <v>41.686666666666667</v>
      </c>
      <c r="E56" s="16">
        <f>AVERAGE(RSXFS_6m!D62, UMCSENT!C56)</f>
        <v>17.774999999999999</v>
      </c>
      <c r="F56" s="16">
        <f>AVERAGE(PERMIT_6m!D62, CSUSHPISA_6m!D60)</f>
        <v>36.86</v>
      </c>
      <c r="G56" s="16">
        <f>AVERAGE(INDPRO_6m!D62, AMTMNO_6m!D61)</f>
        <v>24.840000000000003</v>
      </c>
      <c r="H56" s="16">
        <f>AVERAGE(GFDEGDQ188S!C53, GFDEGDQ188S_12m!D65, GDPC1_6m!D59)</f>
        <v>11.953333333333333</v>
      </c>
      <c r="I56" s="16">
        <f>AVERAGE(SP500_6m_Not_Automated!D62,NASDAQCOM_6m!D62)</f>
        <v>43.31</v>
      </c>
    </row>
    <row r="57" spans="1:9" ht="13">
      <c r="A57" s="15">
        <v>36465</v>
      </c>
      <c r="B57" s="16">
        <f>AVERAGE(UNRATE!C57,UNRATE_6m!D63,ICSA_6m!D63, AWHMAN!C57)</f>
        <v>34.92</v>
      </c>
      <c r="C57" s="16">
        <f>AVERAGE(BAA10Y!C57, TOTBKCR_6m!D63)</f>
        <v>38.07</v>
      </c>
      <c r="D57" s="16">
        <f>AVERAGE(T10Y3M!C57, FEDFUNDS!C57, CPIAUCSL_6m!D63)</f>
        <v>37.229999999999997</v>
      </c>
      <c r="E57" s="16">
        <f>AVERAGE(RSXFS_6m!D63, UMCSENT!C57)</f>
        <v>9.0500000000000007</v>
      </c>
      <c r="F57" s="16">
        <f>AVERAGE(PERMIT_6m!D63, CSUSHPISA_6m!D61)</f>
        <v>39.025000000000006</v>
      </c>
      <c r="G57" s="16">
        <f>AVERAGE(INDPRO_6m!D63, AMTMNO_6m!D62)</f>
        <v>18.215</v>
      </c>
      <c r="H57" s="16">
        <f>AVERAGE(GFDEGDQ188S!C54, GFDEGDQ188S_12m!D66, GDPC1_6m!D60)</f>
        <v>11.953333333333333</v>
      </c>
      <c r="I57" s="16">
        <f>AVERAGE(SP500_6m_Not_Automated!D63,NASDAQCOM_6m!D63)</f>
        <v>25.029999999999998</v>
      </c>
    </row>
    <row r="58" spans="1:9" ht="13">
      <c r="A58" s="15">
        <v>36495</v>
      </c>
      <c r="B58" s="16">
        <f>AVERAGE(UNRATE!C58,UNRATE_6m!D64,ICSA_6m!D64, AWHMAN!C58)</f>
        <v>27.857499999999998</v>
      </c>
      <c r="C58" s="16">
        <f>AVERAGE(BAA10Y!C58, TOTBKCR_6m!D64)</f>
        <v>28.03</v>
      </c>
      <c r="D58" s="16">
        <f>AVERAGE(T10Y3M!C58, FEDFUNDS!C58, CPIAUCSL_6m!D64)</f>
        <v>33.533333333333331</v>
      </c>
      <c r="E58" s="16">
        <f>AVERAGE(RSXFS_6m!D64, UMCSENT!C58)</f>
        <v>5.9450000000000003</v>
      </c>
      <c r="F58" s="16">
        <f>AVERAGE(PERMIT_6m!D64, CSUSHPISA_6m!D62)</f>
        <v>45.935000000000002</v>
      </c>
      <c r="G58" s="16">
        <f>AVERAGE(INDPRO_6m!D64, AMTMNO_6m!D63)</f>
        <v>24.445</v>
      </c>
      <c r="H58" s="16">
        <f>AVERAGE(GFDEGDQ188S!C55, GFDEGDQ188S_12m!D67, GDPC1_6m!D61)</f>
        <v>11.953333333333333</v>
      </c>
      <c r="I58" s="16">
        <f>AVERAGE(SP500_6m_Not_Automated!D64,NASDAQCOM_6m!D64)</f>
        <v>23.255000000000003</v>
      </c>
    </row>
    <row r="59" spans="1:9" ht="13">
      <c r="A59" s="15">
        <v>36526</v>
      </c>
      <c r="B59" s="16">
        <f>AVERAGE(UNRATE!C59,UNRATE_6m!D65,ICSA_6m!D65, AWHMAN!C59)</f>
        <v>29.002499999999998</v>
      </c>
      <c r="C59" s="16">
        <f>AVERAGE(BAA10Y!C59, TOTBKCR_6m!D65)</f>
        <v>15.365</v>
      </c>
      <c r="D59" s="16">
        <f>AVERAGE(T10Y3M!C59, FEDFUNDS!C59, CPIAUCSL_6m!D65)</f>
        <v>32.283333333333339</v>
      </c>
      <c r="E59" s="16">
        <f>AVERAGE(RSXFS_6m!D65, UMCSENT!C59)</f>
        <v>6.7549999999999999</v>
      </c>
      <c r="F59" s="16">
        <f>AVERAGE(PERMIT_6m!D65, CSUSHPISA_6m!D63)</f>
        <v>36.855000000000004</v>
      </c>
      <c r="G59" s="16">
        <f>AVERAGE(INDPRO_6m!D65, AMTMNO_6m!D64)</f>
        <v>15.92</v>
      </c>
      <c r="H59" s="16">
        <f>AVERAGE(GFDEGDQ188S!C56, GFDEGDQ188S_12m!D68, GDPC1_6m!D62)</f>
        <v>7.879999999999999</v>
      </c>
      <c r="I59" s="16">
        <f>AVERAGE(SP500_6m_Not_Automated!D65,NASDAQCOM_6m!D65)</f>
        <v>28.14</v>
      </c>
    </row>
    <row r="60" spans="1:9" ht="13">
      <c r="A60" s="15">
        <v>36557</v>
      </c>
      <c r="B60" s="16">
        <f>AVERAGE(UNRATE!C60,UNRATE_6m!D66,ICSA_6m!D66, AWHMAN!C60)</f>
        <v>42.802500000000002</v>
      </c>
      <c r="C60" s="16">
        <f>AVERAGE(BAA10Y!C60, TOTBKCR_6m!D66)</f>
        <v>19.405000000000001</v>
      </c>
      <c r="D60" s="16">
        <f>AVERAGE(T10Y3M!C60, FEDFUNDS!C60, CPIAUCSL_6m!D66)</f>
        <v>29.936666666666667</v>
      </c>
      <c r="E60" s="16">
        <f>AVERAGE(RSXFS_6m!D66, UMCSENT!C60)</f>
        <v>5.1349999999999998</v>
      </c>
      <c r="F60" s="16">
        <f>AVERAGE(PERMIT_6m!D66, CSUSHPISA_6m!D64)</f>
        <v>39.57</v>
      </c>
      <c r="G60" s="16">
        <f>AVERAGE(INDPRO_6m!D66, AMTMNO_6m!D65)</f>
        <v>17.95</v>
      </c>
      <c r="H60" s="16">
        <f>AVERAGE(GFDEGDQ188S!C57, GFDEGDQ188S_12m!D69, GDPC1_6m!D63)</f>
        <v>7.879999999999999</v>
      </c>
      <c r="I60" s="16">
        <f>AVERAGE(SP500_6m_Not_Automated!D66,NASDAQCOM_6m!D66)</f>
        <v>30.55</v>
      </c>
    </row>
    <row r="61" spans="1:9" ht="13">
      <c r="A61" s="15">
        <v>36586</v>
      </c>
      <c r="B61" s="16">
        <f>AVERAGE(UNRATE!C61,UNRATE_6m!D67,ICSA_6m!D67, AWHMAN!C61)</f>
        <v>31.875</v>
      </c>
      <c r="C61" s="16">
        <f>AVERAGE(BAA10Y!C61, TOTBKCR_6m!D67)</f>
        <v>26.28</v>
      </c>
      <c r="D61" s="16">
        <f>AVERAGE(T10Y3M!C61, FEDFUNDS!C61, CPIAUCSL_6m!D67)</f>
        <v>30.963333333333335</v>
      </c>
      <c r="E61" s="16">
        <f>AVERAGE(RSXFS_6m!D67, UMCSENT!C61)</f>
        <v>4.9350000000000005</v>
      </c>
      <c r="F61" s="16">
        <f>AVERAGE(PERMIT_6m!D67, CSUSHPISA_6m!D65)</f>
        <v>26.42</v>
      </c>
      <c r="G61" s="16">
        <f>AVERAGE(INDPRO_6m!D67, AMTMNO_6m!D66)</f>
        <v>39.445</v>
      </c>
      <c r="H61" s="16">
        <f>AVERAGE(GFDEGDQ188S!C58, GFDEGDQ188S_12m!D70, GDPC1_6m!D64)</f>
        <v>7.879999999999999</v>
      </c>
      <c r="I61" s="16">
        <f>AVERAGE(SP500_6m_Not_Automated!D67,NASDAQCOM_6m!D67)</f>
        <v>5.1349999999999998</v>
      </c>
    </row>
    <row r="62" spans="1:9" ht="13">
      <c r="A62" s="15">
        <v>36617</v>
      </c>
      <c r="B62" s="16">
        <f>AVERAGE(UNRATE!C62,UNRATE_6m!D68,ICSA_6m!D68, AWHMAN!C62)</f>
        <v>20.705000000000002</v>
      </c>
      <c r="C62" s="16">
        <f>AVERAGE(BAA10Y!C62, TOTBKCR_6m!D68)</f>
        <v>34.094999999999999</v>
      </c>
      <c r="D62" s="16">
        <f>AVERAGE(T10Y3M!C62, FEDFUNDS!C62, CPIAUCSL_6m!D68)</f>
        <v>36.413333333333334</v>
      </c>
      <c r="E62" s="16">
        <f>AVERAGE(RSXFS_6m!D68, UMCSENT!C62)</f>
        <v>10.405000000000001</v>
      </c>
      <c r="F62" s="16">
        <f>AVERAGE(PERMIT_6m!D68, CSUSHPISA_6m!D66)</f>
        <v>48.645000000000003</v>
      </c>
      <c r="G62" s="16">
        <f>AVERAGE(INDPRO_6m!D68, AMTMNO_6m!D67)</f>
        <v>25.245000000000001</v>
      </c>
      <c r="H62" s="16">
        <f>AVERAGE(GFDEGDQ188S!C59, GFDEGDQ188S_12m!D71, GDPC1_6m!D65)</f>
        <v>11.683333333333332</v>
      </c>
      <c r="I62" s="16">
        <f>AVERAGE(SP500_6m_Not_Automated!D68,NASDAQCOM_6m!D68)</f>
        <v>27.025000000000002</v>
      </c>
    </row>
    <row r="63" spans="1:9" ht="13">
      <c r="A63" s="15">
        <v>36647</v>
      </c>
      <c r="B63" s="16">
        <f>AVERAGE(UNRATE!C63,UNRATE_6m!D69,ICSA_6m!D69, AWHMAN!C63)</f>
        <v>46.475000000000001</v>
      </c>
      <c r="C63" s="16">
        <f>AVERAGE(BAA10Y!C63, TOTBKCR_6m!D69)</f>
        <v>32.814999999999998</v>
      </c>
      <c r="D63" s="16">
        <f>AVERAGE(T10Y3M!C63, FEDFUNDS!C63, CPIAUCSL_6m!D69)</f>
        <v>33.72</v>
      </c>
      <c r="E63" s="16">
        <f>AVERAGE(RSXFS_6m!D69, UMCSENT!C63)</f>
        <v>15.135</v>
      </c>
      <c r="F63" s="16">
        <f>AVERAGE(PERMIT_6m!D69, CSUSHPISA_6m!D67)</f>
        <v>53.655000000000001</v>
      </c>
      <c r="G63" s="16">
        <f>AVERAGE(INDPRO_6m!D69, AMTMNO_6m!D68)</f>
        <v>34.835000000000001</v>
      </c>
      <c r="H63" s="16">
        <f>AVERAGE(GFDEGDQ188S!C60, GFDEGDQ188S_12m!D72, GDPC1_6m!D66)</f>
        <v>11.683333333333332</v>
      </c>
      <c r="I63" s="16">
        <f>AVERAGE(SP500_6m_Not_Automated!D69,NASDAQCOM_6m!D69)</f>
        <v>68.28</v>
      </c>
    </row>
    <row r="64" spans="1:9" ht="13">
      <c r="A64" s="15">
        <v>36678</v>
      </c>
      <c r="B64" s="16">
        <f>AVERAGE(UNRATE!C64,UNRATE_6m!D70,ICSA_6m!D70, AWHMAN!C64)</f>
        <v>52.214999999999996</v>
      </c>
      <c r="C64" s="16">
        <f>AVERAGE(BAA10Y!C64, TOTBKCR_6m!D70)</f>
        <v>33.494999999999997</v>
      </c>
      <c r="D64" s="16">
        <f>AVERAGE(T10Y3M!C64, FEDFUNDS!C64, CPIAUCSL_6m!D70)</f>
        <v>30.466666666666669</v>
      </c>
      <c r="E64" s="16">
        <f>AVERAGE(RSXFS_6m!D70, UMCSENT!C64)</f>
        <v>35.814999999999998</v>
      </c>
      <c r="F64" s="16">
        <f>AVERAGE(PERMIT_6m!D70, CSUSHPISA_6m!D68)</f>
        <v>50.95</v>
      </c>
      <c r="G64" s="16">
        <f>AVERAGE(INDPRO_6m!D70, AMTMNO_6m!D69)</f>
        <v>42.79</v>
      </c>
      <c r="H64" s="16">
        <f>AVERAGE(GFDEGDQ188S!C61, GFDEGDQ188S_12m!D73, GDPC1_6m!D67)</f>
        <v>11.683333333333332</v>
      </c>
      <c r="I64" s="16">
        <f>AVERAGE(SP500_6m_Not_Automated!D70,NASDAQCOM_6m!D70)</f>
        <v>76.22</v>
      </c>
    </row>
    <row r="65" spans="1:9" ht="13">
      <c r="A65" s="15">
        <v>36708</v>
      </c>
      <c r="B65" s="16">
        <f>AVERAGE(UNRATE!C65,UNRATE_6m!D71,ICSA_6m!D71, AWHMAN!C65)</f>
        <v>46.317500000000003</v>
      </c>
      <c r="C65" s="16">
        <f>AVERAGE(BAA10Y!C65, TOTBKCR_6m!D71)</f>
        <v>32.884999999999998</v>
      </c>
      <c r="D65" s="16">
        <f>AVERAGE(T10Y3M!C65, FEDFUNDS!C65, CPIAUCSL_6m!D71)</f>
        <v>33.300000000000004</v>
      </c>
      <c r="E65" s="16">
        <f>AVERAGE(RSXFS_6m!D71, UMCSENT!C65)</f>
        <v>35.135000000000005</v>
      </c>
      <c r="F65" s="16">
        <f>AVERAGE(PERMIT_6m!D71, CSUSHPISA_6m!D69)</f>
        <v>53.384999999999998</v>
      </c>
      <c r="G65" s="16">
        <f>AVERAGE(INDPRO_6m!D71, AMTMNO_6m!D70)</f>
        <v>21.574999999999999</v>
      </c>
      <c r="H65" s="16">
        <f>AVERAGE(GFDEGDQ188S!C62, GFDEGDQ188S_12m!D74, GDPC1_6m!D68)</f>
        <v>6.5233333333333334</v>
      </c>
      <c r="I65" s="16">
        <f>AVERAGE(SP500_6m_Not_Automated!D71,NASDAQCOM_6m!D71)</f>
        <v>72.204999999999998</v>
      </c>
    </row>
    <row r="66" spans="1:9" ht="13">
      <c r="A66" s="15">
        <v>36739</v>
      </c>
      <c r="B66" s="16">
        <f>AVERAGE(UNRATE!C66,UNRATE_6m!D72,ICSA_6m!D72, AWHMAN!C66)</f>
        <v>56.83</v>
      </c>
      <c r="C66" s="16">
        <f>AVERAGE(BAA10Y!C66, TOTBKCR_6m!D72)</f>
        <v>34.835000000000001</v>
      </c>
      <c r="D66" s="16">
        <f>AVERAGE(T10Y3M!C66, FEDFUNDS!C66, CPIAUCSL_6m!D72)</f>
        <v>41.356666666666662</v>
      </c>
      <c r="E66" s="16">
        <f>AVERAGE(RSXFS_6m!D72, UMCSENT!C66)</f>
        <v>44.26</v>
      </c>
      <c r="F66" s="16">
        <f>AVERAGE(PERMIT_6m!D72, CSUSHPISA_6m!D70)</f>
        <v>52.17</v>
      </c>
      <c r="G66" s="16">
        <f>AVERAGE(INDPRO_6m!D72, AMTMNO_6m!D71)</f>
        <v>69.924999999999997</v>
      </c>
      <c r="H66" s="16">
        <f>AVERAGE(GFDEGDQ188S!C63, GFDEGDQ188S_12m!D75, GDPC1_6m!D69)</f>
        <v>6.5233333333333334</v>
      </c>
      <c r="I66" s="16">
        <f>AVERAGE(SP500_6m_Not_Automated!D72,NASDAQCOM_6m!D72)</f>
        <v>58.225000000000001</v>
      </c>
    </row>
    <row r="67" spans="1:9" ht="13">
      <c r="A67" s="15">
        <v>36770</v>
      </c>
      <c r="B67" s="16">
        <f>AVERAGE(UNRATE!C67,UNRATE_6m!D73,ICSA_6m!D73, AWHMAN!C67)</f>
        <v>52.534999999999997</v>
      </c>
      <c r="C67" s="16">
        <f>AVERAGE(BAA10Y!C67, TOTBKCR_6m!D73)</f>
        <v>40.905000000000001</v>
      </c>
      <c r="D67" s="16">
        <f>AVERAGE(T10Y3M!C67, FEDFUNDS!C67, CPIAUCSL_6m!D73)</f>
        <v>41.986666666666672</v>
      </c>
      <c r="E67" s="16">
        <f>AVERAGE(RSXFS_6m!D73, UMCSENT!C67)</f>
        <v>44.389999999999993</v>
      </c>
      <c r="F67" s="16">
        <f>AVERAGE(PERMIT_6m!D73, CSUSHPISA_6m!D71)</f>
        <v>48.504999999999995</v>
      </c>
      <c r="G67" s="16">
        <f>AVERAGE(INDPRO_6m!D73, AMTMNO_6m!D72)</f>
        <v>46.55</v>
      </c>
      <c r="H67" s="16">
        <f>AVERAGE(GFDEGDQ188S!C64, GFDEGDQ188S_12m!D76, GDPC1_6m!D70)</f>
        <v>6.5233333333333334</v>
      </c>
      <c r="I67" s="16">
        <f>AVERAGE(SP500_6m_Not_Automated!D73,NASDAQCOM_6m!D73)</f>
        <v>88.759999999999991</v>
      </c>
    </row>
    <row r="68" spans="1:9" ht="13">
      <c r="A68" s="15">
        <v>36800</v>
      </c>
      <c r="B68" s="16">
        <f>AVERAGE(UNRATE!C68,UNRATE_6m!D74,ICSA_6m!D74, AWHMAN!C68)</f>
        <v>59.597499999999997</v>
      </c>
      <c r="C68" s="16">
        <f>AVERAGE(BAA10Y!C68, TOTBKCR_6m!D74)</f>
        <v>53.1</v>
      </c>
      <c r="D68" s="16">
        <f>AVERAGE(T10Y3M!C68, FEDFUNDS!C68, CPIAUCSL_6m!D74)</f>
        <v>38.24666666666667</v>
      </c>
      <c r="E68" s="16">
        <f>AVERAGE(RSXFS_6m!D74, UMCSENT!C68)</f>
        <v>24.595000000000002</v>
      </c>
      <c r="F68" s="16">
        <f>AVERAGE(PERMIT_6m!D74, CSUSHPISA_6m!D72)</f>
        <v>43.224999999999994</v>
      </c>
      <c r="G68" s="16">
        <f>AVERAGE(INDPRO_6m!D74, AMTMNO_6m!D73)</f>
        <v>54.634999999999998</v>
      </c>
      <c r="H68" s="16">
        <f>AVERAGE(GFDEGDQ188S!C65, GFDEGDQ188S_12m!D77, GDPC1_6m!D71)</f>
        <v>9.7833333333333332</v>
      </c>
      <c r="I68" s="16">
        <f>AVERAGE(SP500_6m_Not_Automated!D74,NASDAQCOM_6m!D74)</f>
        <v>84.14500000000001</v>
      </c>
    </row>
    <row r="69" spans="1:9" ht="13">
      <c r="A69" s="15">
        <v>36831</v>
      </c>
      <c r="B69" s="16">
        <f>AVERAGE(UNRATE!C69,UNRATE_6m!D75,ICSA_6m!D75, AWHMAN!C69)</f>
        <v>54.355000000000004</v>
      </c>
      <c r="C69" s="16">
        <f>AVERAGE(BAA10Y!C69, TOTBKCR_6m!D75)</f>
        <v>60.510000000000005</v>
      </c>
      <c r="D69" s="16">
        <f>AVERAGE(T10Y3M!C69, FEDFUNDS!C69, CPIAUCSL_6m!D75)</f>
        <v>38.516666666666666</v>
      </c>
      <c r="E69" s="16">
        <f>AVERAGE(RSXFS_6m!D75, UMCSENT!C69)</f>
        <v>39.46</v>
      </c>
      <c r="F69" s="16">
        <f>AVERAGE(PERMIT_6m!D75, CSUSHPISA_6m!D73)</f>
        <v>28.32</v>
      </c>
      <c r="G69" s="16">
        <f>AVERAGE(INDPRO_6m!D75, AMTMNO_6m!D74)</f>
        <v>80.84</v>
      </c>
      <c r="H69" s="16">
        <f>AVERAGE(GFDEGDQ188S!C66, GFDEGDQ188S_12m!D78, GDPC1_6m!D72)</f>
        <v>9.7833333333333332</v>
      </c>
      <c r="I69" s="16">
        <f>AVERAGE(SP500_6m_Not_Automated!D75,NASDAQCOM_6m!D75)</f>
        <v>91.58</v>
      </c>
    </row>
    <row r="70" spans="1:9" ht="13">
      <c r="A70" s="15">
        <v>36861</v>
      </c>
      <c r="B70" s="16">
        <f>AVERAGE(UNRATE!C70,UNRATE_6m!D76,ICSA_6m!D76, AWHMAN!C70)</f>
        <v>62.372499999999995</v>
      </c>
      <c r="C70" s="16">
        <f>AVERAGE(BAA10Y!C70, TOTBKCR_6m!D76)</f>
        <v>67.59</v>
      </c>
      <c r="D70" s="16">
        <f>AVERAGE(T10Y3M!C70, FEDFUNDS!C70, CPIAUCSL_6m!D76)</f>
        <v>45.949999999999996</v>
      </c>
      <c r="E70" s="16">
        <f>AVERAGE(RSXFS_6m!D76, UMCSENT!C70)</f>
        <v>51.354999999999997</v>
      </c>
      <c r="F70" s="16">
        <f>AVERAGE(PERMIT_6m!D76, CSUSHPISA_6m!D74)</f>
        <v>44.984999999999999</v>
      </c>
      <c r="G70" s="16">
        <f>AVERAGE(INDPRO_6m!D76, AMTMNO_6m!D75)</f>
        <v>69.484999999999999</v>
      </c>
      <c r="H70" s="16">
        <f>AVERAGE(GFDEGDQ188S!C67, GFDEGDQ188S_12m!D79, GDPC1_6m!D73)</f>
        <v>9.7833333333333332</v>
      </c>
      <c r="I70" s="16">
        <f>AVERAGE(SP500_6m_Not_Automated!D76,NASDAQCOM_6m!D76)</f>
        <v>95.06</v>
      </c>
    </row>
    <row r="71" spans="1:9" ht="13">
      <c r="A71" s="15">
        <v>36892</v>
      </c>
      <c r="B71" s="16">
        <f>AVERAGE(UNRATE!C71,UNRATE_6m!D77,ICSA_6m!D77, AWHMAN!C71)</f>
        <v>68.802499999999995</v>
      </c>
      <c r="C71" s="16">
        <f>AVERAGE(BAA10Y!C71, TOTBKCR_6m!D77)</f>
        <v>65.834999999999994</v>
      </c>
      <c r="D71" s="16">
        <f>AVERAGE(T10Y3M!C71, FEDFUNDS!C71, CPIAUCSL_6m!D77)</f>
        <v>38.876666666666672</v>
      </c>
      <c r="E71" s="16">
        <f>AVERAGE(RSXFS_6m!D77, UMCSENT!C71)</f>
        <v>33.984999999999999</v>
      </c>
      <c r="F71" s="16">
        <f>AVERAGE(PERMIT_6m!D77, CSUSHPISA_6m!D75)</f>
        <v>17.89</v>
      </c>
      <c r="G71" s="16">
        <f>AVERAGE(INDPRO_6m!D77, AMTMNO_6m!D76)</f>
        <v>90.025000000000006</v>
      </c>
      <c r="H71" s="16">
        <f>AVERAGE(GFDEGDQ188S!C68, GFDEGDQ188S_12m!D80, GDPC1_6m!D74)</f>
        <v>26.633333333333336</v>
      </c>
      <c r="I71" s="16">
        <f>AVERAGE(SP500_6m_Not_Automated!D77,NASDAQCOM_6m!D77)</f>
        <v>90.22</v>
      </c>
    </row>
    <row r="72" spans="1:9" ht="13">
      <c r="A72" s="15">
        <v>36923</v>
      </c>
      <c r="B72" s="16">
        <f>AVERAGE(UNRATE!C72,UNRATE_6m!D78,ICSA_6m!D78, AWHMAN!C72)</f>
        <v>69.98</v>
      </c>
      <c r="C72" s="16">
        <f>AVERAGE(BAA10Y!C72, TOTBKCR_6m!D78)</f>
        <v>70.150000000000006</v>
      </c>
      <c r="D72" s="16">
        <f>AVERAGE(T10Y3M!C72, FEDFUNDS!C72, CPIAUCSL_6m!D78)</f>
        <v>35.769999999999996</v>
      </c>
      <c r="E72" s="16">
        <f>AVERAGE(RSXFS_6m!D78, UMCSENT!C72)</f>
        <v>47.16</v>
      </c>
      <c r="F72" s="16">
        <f>AVERAGE(PERMIT_6m!D78, CSUSHPISA_6m!D76)</f>
        <v>22.490000000000002</v>
      </c>
      <c r="G72" s="16">
        <f>AVERAGE(INDPRO_6m!D78, AMTMNO_6m!D77)</f>
        <v>87.585000000000008</v>
      </c>
      <c r="H72" s="16">
        <f>AVERAGE(GFDEGDQ188S!C69, GFDEGDQ188S_12m!D81, GDPC1_6m!D75)</f>
        <v>26.633333333333336</v>
      </c>
      <c r="I72" s="16">
        <f>AVERAGE(SP500_6m_Not_Automated!D78,NASDAQCOM_6m!D78)</f>
        <v>98.414999999999992</v>
      </c>
    </row>
    <row r="73" spans="1:9" ht="13">
      <c r="A73" s="15">
        <v>36951</v>
      </c>
      <c r="B73" s="16">
        <f>AVERAGE(UNRATE!C73,UNRATE_6m!D79,ICSA_6m!D79, AWHMAN!C73)</f>
        <v>74.775000000000006</v>
      </c>
      <c r="C73" s="16">
        <f>AVERAGE(BAA10Y!C73, TOTBKCR_6m!D79)</f>
        <v>78.504999999999995</v>
      </c>
      <c r="D73" s="16">
        <f>AVERAGE(T10Y3M!C73, FEDFUNDS!C73, CPIAUCSL_6m!D79)</f>
        <v>43.52</v>
      </c>
      <c r="E73" s="16">
        <f>AVERAGE(RSXFS_6m!D79, UMCSENT!C73)</f>
        <v>65.944999999999993</v>
      </c>
      <c r="F73" s="16">
        <f>AVERAGE(PERMIT_6m!D79, CSUSHPISA_6m!D77)</f>
        <v>24.119999999999997</v>
      </c>
      <c r="G73" s="16">
        <f>AVERAGE(INDPRO_6m!D79, AMTMNO_6m!D78)</f>
        <v>86.36</v>
      </c>
      <c r="H73" s="16">
        <f>AVERAGE(GFDEGDQ188S!C70, GFDEGDQ188S_12m!D82, GDPC1_6m!D76)</f>
        <v>26.633333333333336</v>
      </c>
      <c r="I73" s="16">
        <f>AVERAGE(SP500_6m_Not_Automated!D79,NASDAQCOM_6m!D79)</f>
        <v>98.7</v>
      </c>
    </row>
    <row r="74" spans="1:9" ht="13">
      <c r="A74" s="15">
        <v>36982</v>
      </c>
      <c r="B74" s="16">
        <f>AVERAGE(UNRATE!C74,UNRATE_6m!D80,ICSA_6m!D80, AWHMAN!C74)</f>
        <v>77.105000000000004</v>
      </c>
      <c r="C74" s="16">
        <f>AVERAGE(BAA10Y!C74, TOTBKCR_6m!D80)</f>
        <v>72.64</v>
      </c>
      <c r="D74" s="16">
        <f>AVERAGE(T10Y3M!C74, FEDFUNDS!C74, CPIAUCSL_6m!D80)</f>
        <v>39.926666666666669</v>
      </c>
      <c r="E74" s="16">
        <f>AVERAGE(RSXFS_6m!D80, UMCSENT!C74)</f>
        <v>57.364999999999995</v>
      </c>
      <c r="F74" s="16">
        <f>AVERAGE(PERMIT_6m!D80, CSUSHPISA_6m!D78)</f>
        <v>25.07</v>
      </c>
      <c r="G74" s="16">
        <f>AVERAGE(INDPRO_6m!D80, AMTMNO_6m!D79)</f>
        <v>92.984999999999999</v>
      </c>
      <c r="H74" s="16">
        <f>AVERAGE(GFDEGDQ188S!C71, GFDEGDQ188S_12m!D83, GDPC1_6m!D77)</f>
        <v>32.336666666666666</v>
      </c>
      <c r="I74" s="16">
        <f>AVERAGE(SP500_6m_Not_Automated!D80,NASDAQCOM_6m!D80)</f>
        <v>96.68</v>
      </c>
    </row>
    <row r="75" spans="1:9" ht="13">
      <c r="A75" s="15">
        <v>37012</v>
      </c>
      <c r="B75" s="16">
        <f>AVERAGE(UNRATE!C75,UNRATE_6m!D81,ICSA_6m!D81, AWHMAN!C75)</f>
        <v>75.045000000000002</v>
      </c>
      <c r="C75" s="16">
        <f>AVERAGE(BAA10Y!C75, TOTBKCR_6m!D81)</f>
        <v>64.89500000000001</v>
      </c>
      <c r="D75" s="16">
        <f>AVERAGE(T10Y3M!C75, FEDFUNDS!C75, CPIAUCSL_6m!D81)</f>
        <v>30.52</v>
      </c>
      <c r="E75" s="16">
        <f>AVERAGE(RSXFS_6m!D81, UMCSENT!C75)</f>
        <v>38.85</v>
      </c>
      <c r="F75" s="16">
        <f>AVERAGE(PERMIT_6m!D81, CSUSHPISA_6m!D79)</f>
        <v>34.010000000000005</v>
      </c>
      <c r="G75" s="16">
        <f>AVERAGE(INDPRO_6m!D81, AMTMNO_6m!D80)</f>
        <v>92.97999999999999</v>
      </c>
      <c r="H75" s="16">
        <f>AVERAGE(GFDEGDQ188S!C72, GFDEGDQ188S_12m!D84, GDPC1_6m!D78)</f>
        <v>32.336666666666666</v>
      </c>
      <c r="I75" s="16">
        <f>AVERAGE(SP500_6m_Not_Automated!D81,NASDAQCOM_6m!D81)</f>
        <v>88.724999999999994</v>
      </c>
    </row>
    <row r="76" spans="1:9" ht="13">
      <c r="A76" s="15">
        <v>37043</v>
      </c>
      <c r="B76" s="16">
        <f>AVERAGE(UNRATE!C76,UNRATE_6m!D82,ICSA_6m!D82, AWHMAN!C76)</f>
        <v>77.712500000000006</v>
      </c>
      <c r="C76" s="16">
        <f>AVERAGE(BAA10Y!C76, TOTBKCR_6m!D82)</f>
        <v>72.305000000000007</v>
      </c>
      <c r="D76" s="16">
        <f>AVERAGE(T10Y3M!C76, FEDFUNDS!C76, CPIAUCSL_6m!D82)</f>
        <v>30.65666666666667</v>
      </c>
      <c r="E76" s="16">
        <f>AVERAGE(RSXFS_6m!D82, UMCSENT!C76)</f>
        <v>43.715000000000003</v>
      </c>
      <c r="F76" s="16">
        <f>AVERAGE(PERMIT_6m!D82, CSUSHPISA_6m!D80)</f>
        <v>29.135000000000002</v>
      </c>
      <c r="G76" s="16">
        <f>AVERAGE(INDPRO_6m!D82, AMTMNO_6m!D81)</f>
        <v>92.44</v>
      </c>
      <c r="H76" s="16">
        <f>AVERAGE(GFDEGDQ188S!C73, GFDEGDQ188S_12m!D85, GDPC1_6m!D79)</f>
        <v>32.336666666666666</v>
      </c>
      <c r="I76" s="16">
        <f>AVERAGE(SP500_6m_Not_Automated!D82,NASDAQCOM_6m!D82)</f>
        <v>88.86</v>
      </c>
    </row>
    <row r="77" spans="1:9" ht="13">
      <c r="A77" s="15">
        <v>37073</v>
      </c>
      <c r="B77" s="16">
        <f>AVERAGE(UNRATE!C77,UNRATE_6m!D83,ICSA_6m!D83, AWHMAN!C77)</f>
        <v>75.760000000000005</v>
      </c>
      <c r="C77" s="16">
        <f>AVERAGE(BAA10Y!C77, TOTBKCR_6m!D83)</f>
        <v>80.325000000000003</v>
      </c>
      <c r="D77" s="16">
        <f>AVERAGE(T10Y3M!C77, FEDFUNDS!C77, CPIAUCSL_6m!D83)</f>
        <v>46.913333333333334</v>
      </c>
      <c r="E77" s="16">
        <f>AVERAGE(RSXFS_6m!D83, UMCSENT!C77)</f>
        <v>62.704999999999998</v>
      </c>
      <c r="F77" s="16">
        <f>AVERAGE(PERMIT_6m!D83, CSUSHPISA_6m!D81)</f>
        <v>54.875</v>
      </c>
      <c r="G77" s="16">
        <f>AVERAGE(INDPRO_6m!D83, AMTMNO_6m!D82)</f>
        <v>94.33</v>
      </c>
      <c r="H77" s="16">
        <f>AVERAGE(GFDEGDQ188S!C74, GFDEGDQ188S_12m!D86, GDPC1_6m!D80)</f>
        <v>34.236666666666672</v>
      </c>
      <c r="I77" s="16">
        <f>AVERAGE(SP500_6m_Not_Automated!D83,NASDAQCOM_6m!D83)</f>
        <v>95.205000000000013</v>
      </c>
    </row>
    <row r="78" spans="1:9" ht="13">
      <c r="A78" s="15">
        <v>37104</v>
      </c>
      <c r="B78" s="16">
        <f>AVERAGE(UNRATE!C78,UNRATE_6m!D84,ICSA_6m!D84, AWHMAN!C78)</f>
        <v>79.002499999999998</v>
      </c>
      <c r="C78" s="16">
        <f>AVERAGE(BAA10Y!C78, TOTBKCR_6m!D84)</f>
        <v>83.694999999999993</v>
      </c>
      <c r="D78" s="16">
        <f>AVERAGE(T10Y3M!C78, FEDFUNDS!C78, CPIAUCSL_6m!D84)</f>
        <v>52.673333333333325</v>
      </c>
      <c r="E78" s="16">
        <f>AVERAGE(RSXFS_6m!D84, UMCSENT!C78)</f>
        <v>58.244999999999997</v>
      </c>
      <c r="F78" s="16">
        <f>AVERAGE(PERMIT_6m!D84, CSUSHPISA_6m!D82)</f>
        <v>51.625</v>
      </c>
      <c r="G78" s="16">
        <f>AVERAGE(INDPRO_6m!D84, AMTMNO_6m!D83)</f>
        <v>90.954999999999998</v>
      </c>
      <c r="H78" s="16">
        <f>AVERAGE(GFDEGDQ188S!C75, GFDEGDQ188S_12m!D87, GDPC1_6m!D81)</f>
        <v>34.236666666666672</v>
      </c>
      <c r="I78" s="16">
        <f>AVERAGE(SP500_6m_Not_Automated!D84,NASDAQCOM_6m!D84)</f>
        <v>91.669999999999987</v>
      </c>
    </row>
    <row r="79" spans="1:9" ht="13">
      <c r="A79" s="15">
        <v>37135</v>
      </c>
      <c r="B79" s="16">
        <f>AVERAGE(UNRATE!C79,UNRATE_6m!D85,ICSA_6m!D85, AWHMAN!C79)</f>
        <v>81.767499999999998</v>
      </c>
      <c r="C79" s="16">
        <f>AVERAGE(BAA10Y!C79, TOTBKCR_6m!D85)</f>
        <v>79.11</v>
      </c>
      <c r="D79" s="16">
        <f>AVERAGE(T10Y3M!C79, FEDFUNDS!C79, CPIAUCSL_6m!D85)</f>
        <v>41.83</v>
      </c>
      <c r="E79" s="16">
        <f>AVERAGE(RSXFS_6m!D85, UMCSENT!C79)</f>
        <v>77.430000000000007</v>
      </c>
      <c r="F79" s="16">
        <f>AVERAGE(PERMIT_6m!D85, CSUSHPISA_6m!D83)</f>
        <v>56.64</v>
      </c>
      <c r="G79" s="16">
        <f>AVERAGE(INDPRO_6m!D85, AMTMNO_6m!D84)</f>
        <v>91.765000000000001</v>
      </c>
      <c r="H79" s="16">
        <f>AVERAGE(GFDEGDQ188S!C76, GFDEGDQ188S_12m!D88, GDPC1_6m!D82)</f>
        <v>34.236666666666672</v>
      </c>
      <c r="I79" s="16">
        <f>AVERAGE(SP500_6m_Not_Automated!D85,NASDAQCOM_6m!D85)</f>
        <v>93.19</v>
      </c>
    </row>
    <row r="80" spans="1:9" ht="13">
      <c r="A80" s="15">
        <v>37165</v>
      </c>
      <c r="B80" s="16">
        <f>AVERAGE(UNRATE!C80,UNRATE_6m!D86,ICSA_6m!D86, AWHMAN!C80)</f>
        <v>85.614999999999995</v>
      </c>
      <c r="C80" s="16">
        <f>AVERAGE(BAA10Y!C80, TOTBKCR_6m!D86)</f>
        <v>88.814999999999998</v>
      </c>
      <c r="D80" s="16">
        <f>AVERAGE(T10Y3M!C80, FEDFUNDS!C80, CPIAUCSL_6m!D86)</f>
        <v>48.59</v>
      </c>
      <c r="E80" s="16">
        <f>AVERAGE(RSXFS_6m!D86, UMCSENT!C80)</f>
        <v>31.824999999999999</v>
      </c>
      <c r="F80" s="16">
        <f>AVERAGE(PERMIT_6m!D86, CSUSHPISA_6m!D84)</f>
        <v>57.045000000000002</v>
      </c>
      <c r="G80" s="16">
        <f>AVERAGE(INDPRO_6m!D86, AMTMNO_6m!D85)</f>
        <v>94.605000000000004</v>
      </c>
      <c r="H80" s="16">
        <f>AVERAGE(GFDEGDQ188S!C77, GFDEGDQ188S_12m!D89, GDPC1_6m!D83)</f>
        <v>40.76</v>
      </c>
      <c r="I80" s="16">
        <f>AVERAGE(SP500_6m_Not_Automated!D86,NASDAQCOM_6m!D86)</f>
        <v>95.194999999999993</v>
      </c>
    </row>
    <row r="81" spans="1:9" ht="13">
      <c r="A81" s="15">
        <v>37196</v>
      </c>
      <c r="B81" s="16">
        <f>AVERAGE(UNRATE!C81,UNRATE_6m!D87,ICSA_6m!D87, AWHMAN!C81)</f>
        <v>86.362499999999997</v>
      </c>
      <c r="C81" s="16">
        <f>AVERAGE(BAA10Y!C81, TOTBKCR_6m!D87)</f>
        <v>85.10499999999999</v>
      </c>
      <c r="D81" s="16">
        <f>AVERAGE(T10Y3M!C81, FEDFUNDS!C81, CPIAUCSL_6m!D87)</f>
        <v>51.563333333333333</v>
      </c>
      <c r="E81" s="16">
        <f>AVERAGE(RSXFS_6m!D87, UMCSENT!C81)</f>
        <v>61.084999999999994</v>
      </c>
      <c r="F81" s="16">
        <f>AVERAGE(PERMIT_6m!D87, CSUSHPISA_6m!D85)</f>
        <v>48.78</v>
      </c>
      <c r="G81" s="16">
        <f>AVERAGE(INDPRO_6m!D87, AMTMNO_6m!D86)</f>
        <v>84.875</v>
      </c>
      <c r="H81" s="16">
        <f>AVERAGE(GFDEGDQ188S!C78, GFDEGDQ188S_12m!D90, GDPC1_6m!D84)</f>
        <v>40.76</v>
      </c>
      <c r="I81" s="16">
        <f>AVERAGE(SP500_6m_Not_Automated!D87,NASDAQCOM_6m!D87)</f>
        <v>89.385000000000005</v>
      </c>
    </row>
    <row r="82" spans="1:9" ht="13">
      <c r="A82" s="15">
        <v>37226</v>
      </c>
      <c r="B82" s="16">
        <f>AVERAGE(UNRATE!C82,UNRATE_6m!D88,ICSA_6m!D88, AWHMAN!C82)</f>
        <v>84.412500000000009</v>
      </c>
      <c r="C82" s="16">
        <f>AVERAGE(BAA10Y!C82, TOTBKCR_6m!D88)</f>
        <v>73.650000000000006</v>
      </c>
      <c r="D82" s="16">
        <f>AVERAGE(T10Y3M!C82, FEDFUNDS!C82, CPIAUCSL_6m!D88)</f>
        <v>50.176666666666669</v>
      </c>
      <c r="E82" s="16">
        <f>AVERAGE(RSXFS_6m!D88, UMCSENT!C82)</f>
        <v>65.740000000000009</v>
      </c>
      <c r="F82" s="16">
        <f>AVERAGE(PERMIT_6m!D88, CSUSHPISA_6m!D86)</f>
        <v>39.025000000000006</v>
      </c>
      <c r="G82" s="16">
        <f>AVERAGE(INDPRO_6m!D88, AMTMNO_6m!D87)</f>
        <v>93.525000000000006</v>
      </c>
      <c r="H82" s="16">
        <f>AVERAGE(GFDEGDQ188S!C79, GFDEGDQ188S_12m!D91, GDPC1_6m!D85)</f>
        <v>40.76</v>
      </c>
      <c r="I82" s="16">
        <f>AVERAGE(SP500_6m_Not_Automated!D88,NASDAQCOM_6m!D88)</f>
        <v>87.12</v>
      </c>
    </row>
    <row r="83" spans="1:9" ht="13">
      <c r="A83" s="15">
        <v>37257</v>
      </c>
      <c r="B83" s="16">
        <f>AVERAGE(UNRATE!C83,UNRATE_6m!D89,ICSA_6m!D89, AWHMAN!C83)</f>
        <v>82.454999999999998</v>
      </c>
      <c r="C83" s="16">
        <f>AVERAGE(BAA10Y!C83, TOTBKCR_6m!D89)</f>
        <v>73.38</v>
      </c>
      <c r="D83" s="16">
        <f>AVERAGE(T10Y3M!C83, FEDFUNDS!C83, CPIAUCSL_6m!D89)</f>
        <v>50.396666666666668</v>
      </c>
      <c r="E83" s="16">
        <f>AVERAGE(RSXFS_6m!D89, UMCSENT!C83)</f>
        <v>51.620000000000005</v>
      </c>
      <c r="F83" s="16">
        <f>AVERAGE(PERMIT_6m!D89, CSUSHPISA_6m!D87)</f>
        <v>35.769999999999996</v>
      </c>
      <c r="G83" s="16">
        <f>AVERAGE(INDPRO_6m!D89, AMTMNO_6m!D88)</f>
        <v>85.97</v>
      </c>
      <c r="H83" s="16">
        <f>AVERAGE(GFDEGDQ188S!C80, GFDEGDQ188S_12m!D92, GDPC1_6m!D86)</f>
        <v>57.066666666666663</v>
      </c>
      <c r="I83" s="16">
        <f>AVERAGE(SP500_6m_Not_Automated!D89,NASDAQCOM_6m!D89)</f>
        <v>83.775000000000006</v>
      </c>
    </row>
    <row r="84" spans="1:9" ht="13">
      <c r="A84" s="15">
        <v>37288</v>
      </c>
      <c r="B84" s="16">
        <f>AVERAGE(UNRATE!C84,UNRATE_6m!D90,ICSA_6m!D90, AWHMAN!C84)</f>
        <v>80.094999999999999</v>
      </c>
      <c r="C84" s="16">
        <f>AVERAGE(BAA10Y!C84, TOTBKCR_6m!D90)</f>
        <v>75.27000000000001</v>
      </c>
      <c r="D84" s="16">
        <f>AVERAGE(T10Y3M!C84, FEDFUNDS!C84, CPIAUCSL_6m!D90)</f>
        <v>50.396666666666668</v>
      </c>
      <c r="E84" s="16">
        <f>AVERAGE(RSXFS_6m!D90, UMCSENT!C84)</f>
        <v>57.77</v>
      </c>
      <c r="F84" s="16">
        <f>AVERAGE(PERMIT_6m!D90, CSUSHPISA_6m!D88)</f>
        <v>24.66</v>
      </c>
      <c r="G84" s="16">
        <f>AVERAGE(INDPRO_6m!D90, AMTMNO_6m!D89)</f>
        <v>84.35</v>
      </c>
      <c r="H84" s="16">
        <f>AVERAGE(GFDEGDQ188S!C81, GFDEGDQ188S_12m!D93, GDPC1_6m!D87)</f>
        <v>57.066666666666663</v>
      </c>
      <c r="I84" s="16">
        <f>AVERAGE(SP500_6m_Not_Automated!D90,NASDAQCOM_6m!D90)</f>
        <v>79.334999999999994</v>
      </c>
    </row>
    <row r="85" spans="1:9" ht="13">
      <c r="A85" s="15">
        <v>37316</v>
      </c>
      <c r="B85" s="16">
        <f>AVERAGE(UNRATE!C85,UNRATE_6m!D91,ICSA_6m!D91, AWHMAN!C85)</f>
        <v>71.197500000000005</v>
      </c>
      <c r="C85" s="16">
        <f>AVERAGE(BAA10Y!C85, TOTBKCR_6m!D91)</f>
        <v>82.615000000000009</v>
      </c>
      <c r="D85" s="16">
        <f>AVERAGE(T10Y3M!C85, FEDFUNDS!C85, CPIAUCSL_6m!D91)</f>
        <v>49.140000000000008</v>
      </c>
      <c r="E85" s="16">
        <f>AVERAGE(RSXFS_6m!D91, UMCSENT!C85)</f>
        <v>23.85</v>
      </c>
      <c r="F85" s="16">
        <f>AVERAGE(PERMIT_6m!D91, CSUSHPISA_6m!D89)</f>
        <v>28.454999999999998</v>
      </c>
      <c r="G85" s="16">
        <f>AVERAGE(INDPRO_6m!D91, AMTMNO_6m!D90)</f>
        <v>70.319999999999993</v>
      </c>
      <c r="H85" s="16">
        <f>AVERAGE(GFDEGDQ188S!C82, GFDEGDQ188S_12m!D94, GDPC1_6m!D88)</f>
        <v>57.066666666666663</v>
      </c>
      <c r="I85" s="16">
        <f>AVERAGE(SP500_6m_Not_Automated!D91,NASDAQCOM_6m!D91)</f>
        <v>20.725000000000001</v>
      </c>
    </row>
    <row r="86" spans="1:9" ht="13">
      <c r="A86" s="15">
        <v>37347</v>
      </c>
      <c r="B86" s="16">
        <f>AVERAGE(UNRATE!C86,UNRATE_6m!D92,ICSA_6m!D92, AWHMAN!C86)</f>
        <v>65.172499999999999</v>
      </c>
      <c r="C86" s="16">
        <f>AVERAGE(BAA10Y!C86, TOTBKCR_6m!D92)</f>
        <v>78.164999999999992</v>
      </c>
      <c r="D86" s="16">
        <f>AVERAGE(T10Y3M!C86, FEDFUNDS!C86, CPIAUCSL_6m!D92)</f>
        <v>41.393333333333331</v>
      </c>
      <c r="E86" s="16">
        <f>AVERAGE(RSXFS_6m!D92, UMCSENT!C86)</f>
        <v>65.405000000000001</v>
      </c>
      <c r="F86" s="16">
        <f>AVERAGE(PERMIT_6m!D92, CSUSHPISA_6m!D90)</f>
        <v>31.71</v>
      </c>
      <c r="G86" s="16">
        <f>AVERAGE(INDPRO_6m!D92, AMTMNO_6m!D91)</f>
        <v>49.674999999999997</v>
      </c>
      <c r="H86" s="16">
        <f>AVERAGE(GFDEGDQ188S!C83, GFDEGDQ188S_12m!D95, GDPC1_6m!D89)</f>
        <v>38.856666666666662</v>
      </c>
      <c r="I86" s="16">
        <f>AVERAGE(SP500_6m_Not_Automated!D92,NASDAQCOM_6m!D92)</f>
        <v>71.41</v>
      </c>
    </row>
    <row r="87" spans="1:9" ht="13">
      <c r="A87" s="15">
        <v>37377</v>
      </c>
      <c r="B87" s="16">
        <f>AVERAGE(UNRATE!C87,UNRATE_6m!D93,ICSA_6m!D93, AWHMAN!C87)</f>
        <v>64.627499999999998</v>
      </c>
      <c r="C87" s="16">
        <f>AVERAGE(BAA10Y!C87, TOTBKCR_6m!D93)</f>
        <v>84.435000000000002</v>
      </c>
      <c r="D87" s="16">
        <f>AVERAGE(T10Y3M!C87, FEDFUNDS!C87, CPIAUCSL_6m!D93)</f>
        <v>37.293333333333329</v>
      </c>
      <c r="E87" s="16">
        <f>AVERAGE(RSXFS_6m!D93, UMCSENT!C87)</f>
        <v>58.045000000000002</v>
      </c>
      <c r="F87" s="16">
        <f>AVERAGE(PERMIT_6m!D93, CSUSHPISA_6m!D91)</f>
        <v>35.634999999999998</v>
      </c>
      <c r="G87" s="16">
        <f>AVERAGE(INDPRO_6m!D93, AMTMNO_6m!D92)</f>
        <v>43.22</v>
      </c>
      <c r="H87" s="16">
        <f>AVERAGE(GFDEGDQ188S!C84, GFDEGDQ188S_12m!D96, GDPC1_6m!D90)</f>
        <v>38.856666666666662</v>
      </c>
      <c r="I87" s="16">
        <f>AVERAGE(SP500_6m_Not_Automated!D93,NASDAQCOM_6m!D93)</f>
        <v>89.805000000000007</v>
      </c>
    </row>
    <row r="88" spans="1:9" ht="13">
      <c r="A88" s="15">
        <v>37408</v>
      </c>
      <c r="B88" s="16">
        <f>AVERAGE(UNRATE!C88,UNRATE_6m!D94,ICSA_6m!D94, AWHMAN!C88)</f>
        <v>61.519999999999996</v>
      </c>
      <c r="C88" s="16">
        <f>AVERAGE(BAA10Y!C88, TOTBKCR_6m!D94)</f>
        <v>86.32</v>
      </c>
      <c r="D88" s="16">
        <f>AVERAGE(T10Y3M!C88, FEDFUNDS!C88, CPIAUCSL_6m!D94)</f>
        <v>37.243333333333332</v>
      </c>
      <c r="E88" s="16">
        <f>AVERAGE(RSXFS_6m!D94, UMCSENT!C88)</f>
        <v>51.354999999999997</v>
      </c>
      <c r="F88" s="16">
        <f>AVERAGE(PERMIT_6m!D94, CSUSHPISA_6m!D92)</f>
        <v>30.895000000000003</v>
      </c>
      <c r="G88" s="16">
        <f>AVERAGE(INDPRO_6m!D94, AMTMNO_6m!D93)</f>
        <v>19.579999999999998</v>
      </c>
      <c r="H88" s="16">
        <f>AVERAGE(GFDEGDQ188S!C85, GFDEGDQ188S_12m!D97, GDPC1_6m!D91)</f>
        <v>38.856666666666662</v>
      </c>
      <c r="I88" s="16">
        <f>AVERAGE(SP500_6m_Not_Automated!D94,NASDAQCOM_6m!D94)</f>
        <v>95.7</v>
      </c>
    </row>
    <row r="89" spans="1:9" ht="13">
      <c r="A89" s="15">
        <v>37438</v>
      </c>
      <c r="B89" s="16">
        <f>AVERAGE(UNRATE!C89,UNRATE_6m!D95,ICSA_6m!D95, AWHMAN!C89)</f>
        <v>66.405000000000001</v>
      </c>
      <c r="C89" s="16">
        <f>AVERAGE(BAA10Y!C89, TOTBKCR_6m!D95)</f>
        <v>83.89500000000001</v>
      </c>
      <c r="D89" s="16">
        <f>AVERAGE(T10Y3M!C89, FEDFUNDS!C89, CPIAUCSL_6m!D95)</f>
        <v>37.869999999999997</v>
      </c>
      <c r="E89" s="16">
        <f>AVERAGE(RSXFS_6m!D95, UMCSENT!C89)</f>
        <v>43.92</v>
      </c>
      <c r="F89" s="16">
        <f>AVERAGE(PERMIT_6m!D95, CSUSHPISA_6m!D93)</f>
        <v>30.08</v>
      </c>
      <c r="G89" s="16">
        <f>AVERAGE(INDPRO_6m!D95, AMTMNO_6m!D94)</f>
        <v>33.894999999999996</v>
      </c>
      <c r="H89" s="16">
        <f>AVERAGE(GFDEGDQ188S!C86, GFDEGDQ188S_12m!D98, GDPC1_6m!D92)</f>
        <v>42.390000000000008</v>
      </c>
      <c r="I89" s="16">
        <f>AVERAGE(SP500_6m_Not_Automated!D95,NASDAQCOM_6m!D95)</f>
        <v>97.724999999999994</v>
      </c>
    </row>
    <row r="90" spans="1:9" ht="13">
      <c r="A90" s="15">
        <v>37469</v>
      </c>
      <c r="B90" s="16">
        <f>AVERAGE(UNRATE!C90,UNRATE_6m!D96,ICSA_6m!D96, AWHMAN!C90)</f>
        <v>69.092500000000001</v>
      </c>
      <c r="C90" s="16">
        <f>AVERAGE(BAA10Y!C90, TOTBKCR_6m!D96)</f>
        <v>75.2</v>
      </c>
      <c r="D90" s="16">
        <f>AVERAGE(T10Y3M!C90, FEDFUNDS!C90, CPIAUCSL_6m!D96)</f>
        <v>36.92</v>
      </c>
      <c r="E90" s="16">
        <f>AVERAGE(RSXFS_6m!D96, UMCSENT!C90)</f>
        <v>44.594999999999999</v>
      </c>
      <c r="F90" s="16">
        <f>AVERAGE(PERMIT_6m!D96, CSUSHPISA_6m!D94)</f>
        <v>47.835000000000001</v>
      </c>
      <c r="G90" s="16">
        <f>AVERAGE(INDPRO_6m!D96, AMTMNO_6m!D95)</f>
        <v>23.49</v>
      </c>
      <c r="H90" s="16">
        <f>AVERAGE(GFDEGDQ188S!C87, GFDEGDQ188S_12m!D99, GDPC1_6m!D93)</f>
        <v>42.390000000000008</v>
      </c>
      <c r="I90" s="16">
        <f>AVERAGE(SP500_6m_Not_Automated!D96,NASDAQCOM_6m!D96)</f>
        <v>96.015000000000001</v>
      </c>
    </row>
    <row r="91" spans="1:9" ht="13">
      <c r="A91" s="15">
        <v>37500</v>
      </c>
      <c r="B91" s="16">
        <f>AVERAGE(UNRATE!C91,UNRATE_6m!D97,ICSA_6m!D97, AWHMAN!C91)</f>
        <v>68.892499999999998</v>
      </c>
      <c r="C91" s="16">
        <f>AVERAGE(BAA10Y!C91, TOTBKCR_6m!D97)</f>
        <v>68.394999999999996</v>
      </c>
      <c r="D91" s="16">
        <f>AVERAGE(T10Y3M!C91, FEDFUNDS!C91, CPIAUCSL_6m!D97)</f>
        <v>42.316666666666663</v>
      </c>
      <c r="E91" s="16">
        <f>AVERAGE(RSXFS_6m!D97, UMCSENT!C91)</f>
        <v>64.055000000000007</v>
      </c>
      <c r="F91" s="16">
        <f>AVERAGE(PERMIT_6m!D97, CSUSHPISA_6m!D95)</f>
        <v>21.68</v>
      </c>
      <c r="G91" s="16">
        <f>AVERAGE(INDPRO_6m!D97, AMTMNO_6m!D96)</f>
        <v>34.82</v>
      </c>
      <c r="H91" s="16">
        <f>AVERAGE(GFDEGDQ188S!C88, GFDEGDQ188S_12m!D100, GDPC1_6m!D94)</f>
        <v>42.390000000000008</v>
      </c>
      <c r="I91" s="16">
        <f>AVERAGE(SP500_6m_Not_Automated!D97,NASDAQCOM_6m!D97)</f>
        <v>98.26</v>
      </c>
    </row>
    <row r="92" spans="1:9" ht="13">
      <c r="A92" s="15">
        <v>37530</v>
      </c>
      <c r="B92" s="16">
        <f>AVERAGE(UNRATE!C92,UNRATE_6m!D98,ICSA_6m!D98, AWHMAN!C92)</f>
        <v>60.59</v>
      </c>
      <c r="C92" s="16">
        <f>AVERAGE(BAA10Y!C92, TOTBKCR_6m!D98)</f>
        <v>55.93</v>
      </c>
      <c r="D92" s="16">
        <f>AVERAGE(T10Y3M!C92, FEDFUNDS!C92, CPIAUCSL_6m!D98)</f>
        <v>45.516666666666673</v>
      </c>
      <c r="E92" s="16">
        <f>AVERAGE(RSXFS_6m!D98, UMCSENT!C92)</f>
        <v>72.295000000000002</v>
      </c>
      <c r="F92" s="16">
        <f>AVERAGE(PERMIT_6m!D98, CSUSHPISA_6m!D96)</f>
        <v>18.565000000000001</v>
      </c>
      <c r="G92" s="16">
        <f>AVERAGE(INDPRO_6m!D98, AMTMNO_6m!D97)</f>
        <v>53.305</v>
      </c>
      <c r="H92" s="16">
        <f>AVERAGE(GFDEGDQ188S!C89, GFDEGDQ188S_12m!D101, GDPC1_6m!D95)</f>
        <v>50.273333333333333</v>
      </c>
      <c r="I92" s="16">
        <f>AVERAGE(SP500_6m_Not_Automated!D98,NASDAQCOM_6m!D98)</f>
        <v>95.710000000000008</v>
      </c>
    </row>
    <row r="93" spans="1:9" ht="13">
      <c r="A93" s="15">
        <v>37561</v>
      </c>
      <c r="B93" s="16">
        <f>AVERAGE(UNRATE!C93,UNRATE_6m!D99,ICSA_6m!D99, AWHMAN!C93)</f>
        <v>68.73</v>
      </c>
      <c r="C93" s="16">
        <f>AVERAGE(BAA10Y!C93, TOTBKCR_6m!D99)</f>
        <v>50.27</v>
      </c>
      <c r="D93" s="16">
        <f>AVERAGE(T10Y3M!C93, FEDFUNDS!C93, CPIAUCSL_6m!D99)</f>
        <v>42.863333333333337</v>
      </c>
      <c r="E93" s="16">
        <f>AVERAGE(RSXFS_6m!D99, UMCSENT!C93)</f>
        <v>59.730000000000004</v>
      </c>
      <c r="F93" s="16">
        <f>AVERAGE(PERMIT_6m!D99, CSUSHPISA_6m!D97)</f>
        <v>29</v>
      </c>
      <c r="G93" s="16">
        <f>AVERAGE(INDPRO_6m!D99, AMTMNO_6m!D98)</f>
        <v>55.475000000000001</v>
      </c>
      <c r="H93" s="16">
        <f>AVERAGE(GFDEGDQ188S!C90, GFDEGDQ188S_12m!D102, GDPC1_6m!D96)</f>
        <v>50.273333333333333</v>
      </c>
      <c r="I93" s="16">
        <f>AVERAGE(SP500_6m_Not_Automated!D99,NASDAQCOM_6m!D99)</f>
        <v>90.75</v>
      </c>
    </row>
    <row r="94" spans="1:9" ht="13">
      <c r="A94" s="15">
        <v>37591</v>
      </c>
      <c r="B94" s="16">
        <f>AVERAGE(UNRATE!C94,UNRATE_6m!D100,ICSA_6m!D100, AWHMAN!C94)</f>
        <v>80.832499999999996</v>
      </c>
      <c r="C94" s="16">
        <f>AVERAGE(BAA10Y!C94, TOTBKCR_6m!D100)</f>
        <v>48.72</v>
      </c>
      <c r="D94" s="16">
        <f>AVERAGE(T10Y3M!C94, FEDFUNDS!C94, CPIAUCSL_6m!D100)</f>
        <v>41.419999999999995</v>
      </c>
      <c r="E94" s="16">
        <f>AVERAGE(RSXFS_6m!D100, UMCSENT!C94)</f>
        <v>50.745000000000005</v>
      </c>
      <c r="F94" s="16">
        <f>AVERAGE(PERMIT_6m!D100, CSUSHPISA_6m!D98)</f>
        <v>18.024999999999999</v>
      </c>
      <c r="G94" s="16">
        <f>AVERAGE(INDPRO_6m!D100, AMTMNO_6m!D99)</f>
        <v>70.575000000000003</v>
      </c>
      <c r="H94" s="16">
        <f>AVERAGE(GFDEGDQ188S!C91, GFDEGDQ188S_12m!D103, GDPC1_6m!D97)</f>
        <v>50.273333333333333</v>
      </c>
      <c r="I94" s="16">
        <f>AVERAGE(SP500_6m_Not_Automated!D100,NASDAQCOM_6m!D100)</f>
        <v>90.614999999999995</v>
      </c>
    </row>
    <row r="95" spans="1:9" ht="13">
      <c r="A95" s="15">
        <v>37622</v>
      </c>
      <c r="B95" s="16">
        <f>AVERAGE(UNRATE!C95,UNRATE_6m!D101,ICSA_6m!D101, AWHMAN!C95)</f>
        <v>75.194999999999993</v>
      </c>
      <c r="C95" s="16">
        <f>AVERAGE(BAA10Y!C95, TOTBKCR_6m!D101)</f>
        <v>47.71</v>
      </c>
      <c r="D95" s="16">
        <f>AVERAGE(T10Y3M!C95, FEDFUNDS!C95, CPIAUCSL_6m!D101)</f>
        <v>36.376666666666665</v>
      </c>
      <c r="E95" s="16">
        <f>AVERAGE(RSXFS_6m!D101, UMCSENT!C95)</f>
        <v>61.35</v>
      </c>
      <c r="F95" s="16">
        <f>AVERAGE(PERMIT_6m!D101, CSUSHPISA_6m!D99)</f>
        <v>26.965000000000003</v>
      </c>
      <c r="G95" s="16">
        <f>AVERAGE(INDPRO_6m!D101, AMTMNO_6m!D100)</f>
        <v>63.164999999999999</v>
      </c>
      <c r="H95" s="16">
        <f>AVERAGE(GFDEGDQ188S!C92, GFDEGDQ188S_12m!D104, GDPC1_6m!D98)</f>
        <v>56.793333333333329</v>
      </c>
      <c r="I95" s="16">
        <f>AVERAGE(SP500_6m_Not_Automated!D101,NASDAQCOM_6m!D101)</f>
        <v>79.174999999999997</v>
      </c>
    </row>
    <row r="96" spans="1:9" ht="13">
      <c r="A96" s="15">
        <v>37653</v>
      </c>
      <c r="B96" s="16">
        <f>AVERAGE(UNRATE!C96,UNRATE_6m!D102,ICSA_6m!D102, AWHMAN!C96)</f>
        <v>80.627499999999998</v>
      </c>
      <c r="C96" s="16">
        <f>AVERAGE(BAA10Y!C96, TOTBKCR_6m!D102)</f>
        <v>45.89</v>
      </c>
      <c r="D96" s="16">
        <f>AVERAGE(T10Y3M!C96, FEDFUNDS!C96, CPIAUCSL_6m!D102)</f>
        <v>32.050000000000004</v>
      </c>
      <c r="E96" s="16">
        <f>AVERAGE(RSXFS_6m!D102, UMCSENT!C96)</f>
        <v>79.05</v>
      </c>
      <c r="F96" s="16">
        <f>AVERAGE(PERMIT_6m!D102, CSUSHPISA_6m!D100)</f>
        <v>16.664999999999999</v>
      </c>
      <c r="G96" s="16">
        <f>AVERAGE(INDPRO_6m!D102, AMTMNO_6m!D101)</f>
        <v>56.954999999999998</v>
      </c>
      <c r="H96" s="16">
        <f>AVERAGE(GFDEGDQ188S!C93, GFDEGDQ188S_12m!D105, GDPC1_6m!D99)</f>
        <v>56.793333333333329</v>
      </c>
      <c r="I96" s="16">
        <f>AVERAGE(SP500_6m_Not_Automated!D102,NASDAQCOM_6m!D102)</f>
        <v>79.594999999999999</v>
      </c>
    </row>
    <row r="97" spans="1:9" ht="13">
      <c r="A97" s="15">
        <v>37681</v>
      </c>
      <c r="B97" s="16">
        <f>AVERAGE(UNRATE!C97,UNRATE_6m!D103,ICSA_6m!D103, AWHMAN!C97)</f>
        <v>79.954999999999998</v>
      </c>
      <c r="C97" s="16">
        <f>AVERAGE(BAA10Y!C97, TOTBKCR_6m!D103)</f>
        <v>47.375</v>
      </c>
      <c r="D97" s="16">
        <f>AVERAGE(T10Y3M!C97, FEDFUNDS!C97, CPIAUCSL_6m!D103)</f>
        <v>32.769999999999996</v>
      </c>
      <c r="E97" s="16">
        <f>AVERAGE(RSXFS_6m!D103, UMCSENT!C97)</f>
        <v>53.85</v>
      </c>
      <c r="F97" s="16">
        <f>AVERAGE(PERMIT_6m!D103, CSUSHPISA_6m!D101)</f>
        <v>44.714999999999996</v>
      </c>
      <c r="G97" s="16">
        <f>AVERAGE(INDPRO_6m!D103, AMTMNO_6m!D102)</f>
        <v>59.515000000000001</v>
      </c>
      <c r="H97" s="16">
        <f>AVERAGE(GFDEGDQ188S!C94, GFDEGDQ188S_12m!D106, GDPC1_6m!D100)</f>
        <v>56.793333333333329</v>
      </c>
      <c r="I97" s="16">
        <f>AVERAGE(SP500_6m_Not_Automated!D103,NASDAQCOM_6m!D103)</f>
        <v>40.619999999999997</v>
      </c>
    </row>
    <row r="98" spans="1:9" ht="13">
      <c r="A98" s="15">
        <v>37712</v>
      </c>
      <c r="B98" s="16">
        <f>AVERAGE(UNRATE!C98,UNRATE_6m!D104,ICSA_6m!D104, AWHMAN!C98)</f>
        <v>84.204999999999998</v>
      </c>
      <c r="C98" s="16">
        <f>AVERAGE(BAA10Y!C98, TOTBKCR_6m!D104)</f>
        <v>47.910000000000004</v>
      </c>
      <c r="D98" s="16">
        <f>AVERAGE(T10Y3M!C98, FEDFUNDS!C98, CPIAUCSL_6m!D104)</f>
        <v>43.180000000000007</v>
      </c>
      <c r="E98" s="16">
        <f>AVERAGE(RSXFS_6m!D104, UMCSENT!C98)</f>
        <v>52.7</v>
      </c>
      <c r="F98" s="16">
        <f>AVERAGE(PERMIT_6m!D104, CSUSHPISA_6m!D102)</f>
        <v>39.43</v>
      </c>
      <c r="G98" s="16">
        <f>AVERAGE(INDPRO_6m!D104, AMTMNO_6m!D103)</f>
        <v>51.120000000000005</v>
      </c>
      <c r="H98" s="16">
        <f>AVERAGE(GFDEGDQ188S!C95, GFDEGDQ188S_12m!D107, GDPC1_6m!D101)</f>
        <v>55.433333333333337</v>
      </c>
      <c r="I98" s="16">
        <f>AVERAGE(SP500_6m_Not_Automated!D104,NASDAQCOM_6m!D104)</f>
        <v>51.234999999999999</v>
      </c>
    </row>
    <row r="99" spans="1:9" ht="13">
      <c r="A99" s="15">
        <v>37742</v>
      </c>
      <c r="B99" s="16">
        <f>AVERAGE(UNRATE!C99,UNRATE_6m!D105,ICSA_6m!D105, AWHMAN!C99)</f>
        <v>83.72999999999999</v>
      </c>
      <c r="C99" s="16">
        <f>AVERAGE(BAA10Y!C99, TOTBKCR_6m!D105)</f>
        <v>47.105000000000004</v>
      </c>
      <c r="D99" s="16">
        <f>AVERAGE(T10Y3M!C99, FEDFUNDS!C99, CPIAUCSL_6m!D105)</f>
        <v>51.69</v>
      </c>
      <c r="E99" s="16">
        <f>AVERAGE(RSXFS_6m!D105, UMCSENT!C99)</f>
        <v>45.605000000000004</v>
      </c>
      <c r="F99" s="16">
        <f>AVERAGE(PERMIT_6m!D105, CSUSHPISA_6m!D103)</f>
        <v>32.114999999999995</v>
      </c>
      <c r="G99" s="16">
        <f>AVERAGE(INDPRO_6m!D105, AMTMNO_6m!D104)</f>
        <v>72.33</v>
      </c>
      <c r="H99" s="16">
        <f>AVERAGE(GFDEGDQ188S!C96, GFDEGDQ188S_12m!D108, GDPC1_6m!D102)</f>
        <v>55.433333333333337</v>
      </c>
      <c r="I99" s="16">
        <f>AVERAGE(SP500_6m_Not_Automated!D105,NASDAQCOM_6m!D105)</f>
        <v>56.5</v>
      </c>
    </row>
    <row r="100" spans="1:9" ht="13">
      <c r="A100" s="15">
        <v>37773</v>
      </c>
      <c r="B100" s="16">
        <f>AVERAGE(UNRATE!C100,UNRATE_6m!D106,ICSA_6m!D106, AWHMAN!C100)</f>
        <v>80.597499999999997</v>
      </c>
      <c r="C100" s="16">
        <f>AVERAGE(BAA10Y!C100, TOTBKCR_6m!D106)</f>
        <v>51.215000000000003</v>
      </c>
      <c r="D100" s="16">
        <f>AVERAGE(T10Y3M!C100, FEDFUNDS!C100, CPIAUCSL_6m!D106)</f>
        <v>53.26</v>
      </c>
      <c r="E100" s="16">
        <f>AVERAGE(RSXFS_6m!D106, UMCSENT!C100)</f>
        <v>45</v>
      </c>
      <c r="F100" s="16">
        <f>AVERAGE(PERMIT_6m!D106, CSUSHPISA_6m!D104)</f>
        <v>44.855000000000004</v>
      </c>
      <c r="G100" s="16">
        <f>AVERAGE(INDPRO_6m!D106, AMTMNO_6m!D105)</f>
        <v>64.37</v>
      </c>
      <c r="H100" s="16">
        <f>AVERAGE(GFDEGDQ188S!C97, GFDEGDQ188S_12m!D109, GDPC1_6m!D103)</f>
        <v>55.433333333333337</v>
      </c>
      <c r="I100" s="16">
        <f>AVERAGE(SP500_6m_Not_Automated!D106,NASDAQCOM_6m!D106)</f>
        <v>20.855</v>
      </c>
    </row>
    <row r="101" spans="1:9" ht="13">
      <c r="A101" s="15">
        <v>37803</v>
      </c>
      <c r="B101" s="16">
        <f>AVERAGE(UNRATE!C101,UNRATE_6m!D107,ICSA_6m!D107, AWHMAN!C101)</f>
        <v>84.445000000000007</v>
      </c>
      <c r="C101" s="16">
        <f>AVERAGE(BAA10Y!C101, TOTBKCR_6m!D107)</f>
        <v>41.370000000000005</v>
      </c>
      <c r="D101" s="16">
        <f>AVERAGE(T10Y3M!C101, FEDFUNDS!C101, CPIAUCSL_6m!D107)</f>
        <v>52.5</v>
      </c>
      <c r="E101" s="16">
        <f>AVERAGE(RSXFS_6m!D107, UMCSENT!C101)</f>
        <v>42.564999999999998</v>
      </c>
      <c r="F101" s="16">
        <f>AVERAGE(PERMIT_6m!D107, CSUSHPISA_6m!D105)</f>
        <v>31.164999999999999</v>
      </c>
      <c r="G101" s="16">
        <f>AVERAGE(INDPRO_6m!D107, AMTMNO_6m!D106)</f>
        <v>52.194999999999993</v>
      </c>
      <c r="H101" s="16">
        <f>AVERAGE(GFDEGDQ188S!C98, GFDEGDQ188S_12m!D110, GDPC1_6m!D104)</f>
        <v>47.826666666666675</v>
      </c>
      <c r="I101" s="16">
        <f>AVERAGE(SP500_6m_Not_Automated!D107,NASDAQCOM_6m!D107)</f>
        <v>8.7550000000000008</v>
      </c>
    </row>
    <row r="102" spans="1:9" ht="13">
      <c r="A102" s="15">
        <v>37834</v>
      </c>
      <c r="B102" s="16">
        <f>AVERAGE(UNRATE!C102,UNRATE_6m!D108,ICSA_6m!D108, AWHMAN!C102)</f>
        <v>74.702499999999986</v>
      </c>
      <c r="C102" s="16">
        <f>AVERAGE(BAA10Y!C102, TOTBKCR_6m!D108)</f>
        <v>45.885000000000005</v>
      </c>
      <c r="D102" s="16">
        <f>AVERAGE(T10Y3M!C102, FEDFUNDS!C102, CPIAUCSL_6m!D108)</f>
        <v>50.35</v>
      </c>
      <c r="E102" s="16">
        <f>AVERAGE(RSXFS_6m!D108, UMCSENT!C102)</f>
        <v>26.825000000000003</v>
      </c>
      <c r="F102" s="16">
        <f>AVERAGE(PERMIT_6m!D108, CSUSHPISA_6m!D106)</f>
        <v>28.32</v>
      </c>
      <c r="G102" s="16">
        <f>AVERAGE(INDPRO_6m!D108, AMTMNO_6m!D107)</f>
        <v>63.814999999999998</v>
      </c>
      <c r="H102" s="16">
        <f>AVERAGE(GFDEGDQ188S!C99, GFDEGDQ188S_12m!D111, GDPC1_6m!D105)</f>
        <v>47.826666666666675</v>
      </c>
      <c r="I102" s="16">
        <f>AVERAGE(SP500_6m_Not_Automated!D108,NASDAQCOM_6m!D108)</f>
        <v>4.4450000000000003</v>
      </c>
    </row>
    <row r="103" spans="1:9" ht="13">
      <c r="A103" s="15">
        <v>37865</v>
      </c>
      <c r="B103" s="16">
        <f>AVERAGE(UNRATE!C103,UNRATE_6m!D109,ICSA_6m!D109, AWHMAN!C103)</f>
        <v>66.209999999999994</v>
      </c>
      <c r="C103" s="16">
        <f>AVERAGE(BAA10Y!C103, TOTBKCR_6m!D109)</f>
        <v>50.265000000000001</v>
      </c>
      <c r="D103" s="16">
        <f>AVERAGE(T10Y3M!C103, FEDFUNDS!C103, CPIAUCSL_6m!D109)</f>
        <v>50.163333333333334</v>
      </c>
      <c r="E103" s="16">
        <f>AVERAGE(RSXFS_6m!D109, UMCSENT!C103)</f>
        <v>33.72</v>
      </c>
      <c r="F103" s="16">
        <f>AVERAGE(PERMIT_6m!D109, CSUSHPISA_6m!D107)</f>
        <v>18.29</v>
      </c>
      <c r="G103" s="16">
        <f>AVERAGE(INDPRO_6m!D109, AMTMNO_6m!D108)</f>
        <v>66.400000000000006</v>
      </c>
      <c r="H103" s="16">
        <f>AVERAGE(GFDEGDQ188S!C100, GFDEGDQ188S_12m!D112, GDPC1_6m!D106)</f>
        <v>47.826666666666675</v>
      </c>
      <c r="I103" s="16">
        <f>AVERAGE(SP500_6m_Not_Automated!D109,NASDAQCOM_6m!D109)</f>
        <v>6.8849999999999998</v>
      </c>
    </row>
    <row r="104" spans="1:9" ht="13">
      <c r="A104" s="15">
        <v>37895</v>
      </c>
      <c r="B104" s="16">
        <f>AVERAGE(UNRATE!C104,UNRATE_6m!D110,ICSA_6m!D110, AWHMAN!C104)</f>
        <v>58.452500000000001</v>
      </c>
      <c r="C104" s="16">
        <f>AVERAGE(BAA10Y!C104, TOTBKCR_6m!D110)</f>
        <v>64.015000000000001</v>
      </c>
      <c r="D104" s="16">
        <f>AVERAGE(T10Y3M!C104, FEDFUNDS!C104, CPIAUCSL_6m!D110)</f>
        <v>46.47</v>
      </c>
      <c r="E104" s="16">
        <f>AVERAGE(RSXFS_6m!D110, UMCSENT!C104)</f>
        <v>39.055</v>
      </c>
      <c r="F104" s="16">
        <f>AVERAGE(PERMIT_6m!D110, CSUSHPISA_6m!D108)</f>
        <v>17.07</v>
      </c>
      <c r="G104" s="16">
        <f>AVERAGE(INDPRO_6m!D110, AMTMNO_6m!D109)</f>
        <v>47.91</v>
      </c>
      <c r="H104" s="16">
        <f>AVERAGE(GFDEGDQ188S!C101, GFDEGDQ188S_12m!D113, GDPC1_6m!D107)</f>
        <v>30.433333333333337</v>
      </c>
      <c r="I104" s="16">
        <f>AVERAGE(SP500_6m_Not_Automated!D110,NASDAQCOM_6m!D110)</f>
        <v>10.105</v>
      </c>
    </row>
    <row r="105" spans="1:9" ht="13">
      <c r="A105" s="15">
        <v>37926</v>
      </c>
      <c r="B105" s="16">
        <f>AVERAGE(UNRATE!C105,UNRATE_6m!D111,ICSA_6m!D111, AWHMAN!C105)</f>
        <v>46.0625</v>
      </c>
      <c r="C105" s="16">
        <f>AVERAGE(BAA10Y!C105, TOTBKCR_6m!D111)</f>
        <v>70.349999999999994</v>
      </c>
      <c r="D105" s="16">
        <f>AVERAGE(T10Y3M!C105, FEDFUNDS!C105, CPIAUCSL_6m!D111)</f>
        <v>41.559999999999995</v>
      </c>
      <c r="E105" s="16">
        <f>AVERAGE(RSXFS_6m!D111, UMCSENT!C105)</f>
        <v>27.77</v>
      </c>
      <c r="F105" s="16">
        <f>AVERAGE(PERMIT_6m!D111, CSUSHPISA_6m!D109)</f>
        <v>26.155000000000001</v>
      </c>
      <c r="G105" s="16">
        <f>AVERAGE(INDPRO_6m!D111, AMTMNO_6m!D110)</f>
        <v>20.5</v>
      </c>
      <c r="H105" s="16">
        <f>AVERAGE(GFDEGDQ188S!C102, GFDEGDQ188S_12m!D114, GDPC1_6m!D108)</f>
        <v>30.433333333333337</v>
      </c>
      <c r="I105" s="16">
        <f>AVERAGE(SP500_6m_Not_Automated!D111,NASDAQCOM_6m!D111)</f>
        <v>22.064999999999998</v>
      </c>
    </row>
    <row r="106" spans="1:9" ht="13">
      <c r="A106" s="15">
        <v>37956</v>
      </c>
      <c r="B106" s="16">
        <f>AVERAGE(UNRATE!C106,UNRATE_6m!D112,ICSA_6m!D112, AWHMAN!C106)</f>
        <v>40.652500000000003</v>
      </c>
      <c r="C106" s="16">
        <f>AVERAGE(BAA10Y!C106, TOTBKCR_6m!D112)</f>
        <v>66.10499999999999</v>
      </c>
      <c r="D106" s="16">
        <f>AVERAGE(T10Y3M!C106, FEDFUNDS!C106, CPIAUCSL_6m!D112)</f>
        <v>39.216666666666669</v>
      </c>
      <c r="E106" s="16">
        <f>AVERAGE(RSXFS_6m!D112, UMCSENT!C106)</f>
        <v>40.475000000000001</v>
      </c>
      <c r="F106" s="16">
        <f>AVERAGE(PERMIT_6m!D112, CSUSHPISA_6m!D110)</f>
        <v>22.495000000000001</v>
      </c>
      <c r="G106" s="16">
        <f>AVERAGE(INDPRO_6m!D112, AMTMNO_6m!D111)</f>
        <v>27.53</v>
      </c>
      <c r="H106" s="16">
        <f>AVERAGE(GFDEGDQ188S!C103, GFDEGDQ188S_12m!D115, GDPC1_6m!D109)</f>
        <v>30.433333333333337</v>
      </c>
      <c r="I106" s="16">
        <f>AVERAGE(SP500_6m_Not_Automated!D112,NASDAQCOM_6m!D112)</f>
        <v>13.99</v>
      </c>
    </row>
    <row r="107" spans="1:9" ht="13">
      <c r="A107" s="15">
        <v>37987</v>
      </c>
      <c r="B107" s="16">
        <f>AVERAGE(UNRATE!C107,UNRATE_6m!D113,ICSA_6m!D113, AWHMAN!C107)</f>
        <v>40.855000000000004</v>
      </c>
      <c r="C107" s="16">
        <f>AVERAGE(BAA10Y!C107, TOTBKCR_6m!D113)</f>
        <v>68.87</v>
      </c>
      <c r="D107" s="16">
        <f>AVERAGE(T10Y3M!C107, FEDFUNDS!C107, CPIAUCSL_6m!D113)</f>
        <v>37.323333333333331</v>
      </c>
      <c r="E107" s="16">
        <f>AVERAGE(RSXFS_6m!D113, UMCSENT!C107)</f>
        <v>33.65</v>
      </c>
      <c r="F107" s="16">
        <f>AVERAGE(PERMIT_6m!D113, CSUSHPISA_6m!D111)</f>
        <v>27.775000000000002</v>
      </c>
      <c r="G107" s="16">
        <f>AVERAGE(INDPRO_6m!D113, AMTMNO_6m!D112)</f>
        <v>34.274999999999999</v>
      </c>
      <c r="H107" s="16">
        <f>AVERAGE(GFDEGDQ188S!C104, GFDEGDQ188S_12m!D116, GDPC1_6m!D110)</f>
        <v>29.349999999999998</v>
      </c>
      <c r="I107" s="16">
        <f>AVERAGE(SP500_6m_Not_Automated!D113,NASDAQCOM_6m!D113)</f>
        <v>16.97</v>
      </c>
    </row>
    <row r="108" spans="1:9" ht="13">
      <c r="A108" s="15">
        <v>38018</v>
      </c>
      <c r="B108" s="16">
        <f>AVERAGE(UNRATE!C108,UNRATE_6m!D114,ICSA_6m!D114, AWHMAN!C108)</f>
        <v>40.045000000000002</v>
      </c>
      <c r="C108" s="16">
        <f>AVERAGE(BAA10Y!C108, TOTBKCR_6m!D114)</f>
        <v>51.144999999999996</v>
      </c>
      <c r="D108" s="16">
        <f>AVERAGE(T10Y3M!C108, FEDFUNDS!C108, CPIAUCSL_6m!D114)</f>
        <v>41.916666666666664</v>
      </c>
      <c r="E108" s="16">
        <f>AVERAGE(RSXFS_6m!D114, UMCSENT!C108)</f>
        <v>49.12</v>
      </c>
      <c r="F108" s="16">
        <f>AVERAGE(PERMIT_6m!D114, CSUSHPISA_6m!D112)</f>
        <v>36.449999999999996</v>
      </c>
      <c r="G108" s="16">
        <f>AVERAGE(INDPRO_6m!D114, AMTMNO_6m!D113)</f>
        <v>28.625</v>
      </c>
      <c r="H108" s="16">
        <f>AVERAGE(GFDEGDQ188S!C105, GFDEGDQ188S_12m!D117, GDPC1_6m!D111)</f>
        <v>29.349999999999998</v>
      </c>
      <c r="I108" s="16">
        <f>AVERAGE(SP500_6m_Not_Automated!D114,NASDAQCOM_6m!D114)</f>
        <v>28.785</v>
      </c>
    </row>
    <row r="109" spans="1:9" ht="13">
      <c r="A109" s="15">
        <v>38047</v>
      </c>
      <c r="B109" s="16">
        <f>AVERAGE(UNRATE!C109,UNRATE_6m!D115,ICSA_6m!D115, AWHMAN!C109)</f>
        <v>46.33</v>
      </c>
      <c r="C109" s="16">
        <f>AVERAGE(BAA10Y!C109, TOTBKCR_6m!D115)</f>
        <v>39.354999999999997</v>
      </c>
      <c r="D109" s="16">
        <f>AVERAGE(T10Y3M!C109, FEDFUNDS!C109, CPIAUCSL_6m!D115)</f>
        <v>44.796666666666674</v>
      </c>
      <c r="E109" s="16">
        <f>AVERAGE(RSXFS_6m!D115, UMCSENT!C109)</f>
        <v>23.11</v>
      </c>
      <c r="F109" s="16">
        <f>AVERAGE(PERMIT_6m!D115, CSUSHPISA_6m!D113)</f>
        <v>22.225000000000001</v>
      </c>
      <c r="G109" s="16">
        <f>AVERAGE(INDPRO_6m!D115, AMTMNO_6m!D114)</f>
        <v>38.855000000000004</v>
      </c>
      <c r="H109" s="16">
        <f>AVERAGE(GFDEGDQ188S!C106, GFDEGDQ188S_12m!D118, GDPC1_6m!D112)</f>
        <v>29.349999999999998</v>
      </c>
      <c r="I109" s="16">
        <f>AVERAGE(SP500_6m_Not_Automated!D115,NASDAQCOM_6m!D115)</f>
        <v>30.560000000000002</v>
      </c>
    </row>
    <row r="110" spans="1:9" ht="13">
      <c r="A110" s="15">
        <v>38078</v>
      </c>
      <c r="B110" s="16">
        <f>AVERAGE(UNRATE!C110,UNRATE_6m!D116,ICSA_6m!D116, AWHMAN!C110)</f>
        <v>45.912499999999994</v>
      </c>
      <c r="C110" s="16">
        <f>AVERAGE(BAA10Y!C110, TOTBKCR_6m!D116)</f>
        <v>23.450000000000003</v>
      </c>
      <c r="D110" s="16">
        <f>AVERAGE(T10Y3M!C110, FEDFUNDS!C110, CPIAUCSL_6m!D116)</f>
        <v>37.323333333333331</v>
      </c>
      <c r="E110" s="16">
        <f>AVERAGE(RSXFS_6m!D116, UMCSENT!C110)</f>
        <v>28.984999999999999</v>
      </c>
      <c r="F110" s="16">
        <f>AVERAGE(PERMIT_6m!D116, CSUSHPISA_6m!D114)</f>
        <v>28.455000000000002</v>
      </c>
      <c r="G110" s="16">
        <f>AVERAGE(INDPRO_6m!D116, AMTMNO_6m!D115)</f>
        <v>28.060000000000002</v>
      </c>
      <c r="H110" s="16">
        <f>AVERAGE(GFDEGDQ188S!C107, GFDEGDQ188S_12m!D119, GDPC1_6m!D113)</f>
        <v>39.673333333333339</v>
      </c>
      <c r="I110" s="16">
        <f>AVERAGE(SP500_6m_Not_Automated!D116,NASDAQCOM_6m!D116)</f>
        <v>62.945</v>
      </c>
    </row>
    <row r="111" spans="1:9" ht="13">
      <c r="A111" s="15">
        <v>38108</v>
      </c>
      <c r="B111" s="16">
        <f>AVERAGE(UNRATE!C111,UNRATE_6m!D117,ICSA_6m!D117, AWHMAN!C111)</f>
        <v>48.557499999999997</v>
      </c>
      <c r="C111" s="16">
        <f>AVERAGE(BAA10Y!C111, TOTBKCR_6m!D117)</f>
        <v>21.494999999999997</v>
      </c>
      <c r="D111" s="16">
        <f>AVERAGE(T10Y3M!C111, FEDFUNDS!C111, CPIAUCSL_6m!D117)</f>
        <v>28.723333333333333</v>
      </c>
      <c r="E111" s="16">
        <f>AVERAGE(RSXFS_6m!D117, UMCSENT!C111)</f>
        <v>27.634999999999998</v>
      </c>
      <c r="F111" s="16">
        <f>AVERAGE(PERMIT_6m!D117, CSUSHPISA_6m!D115)</f>
        <v>9.620000000000001</v>
      </c>
      <c r="G111" s="16">
        <f>AVERAGE(INDPRO_6m!D117, AMTMNO_6m!D116)</f>
        <v>39.814999999999998</v>
      </c>
      <c r="H111" s="16">
        <f>AVERAGE(GFDEGDQ188S!C108, GFDEGDQ188S_12m!D120, GDPC1_6m!D114)</f>
        <v>39.673333333333339</v>
      </c>
      <c r="I111" s="16">
        <f>AVERAGE(SP500_6m_Not_Automated!D117,NASDAQCOM_6m!D117)</f>
        <v>60.884999999999998</v>
      </c>
    </row>
    <row r="112" spans="1:9" ht="13">
      <c r="A112" s="15">
        <v>38139</v>
      </c>
      <c r="B112" s="16">
        <f>AVERAGE(UNRATE!C112,UNRATE_6m!D118,ICSA_6m!D118, AWHMAN!C112)</f>
        <v>62.01</v>
      </c>
      <c r="C112" s="16">
        <f>AVERAGE(BAA10Y!C112, TOTBKCR_6m!D118)</f>
        <v>23.520000000000003</v>
      </c>
      <c r="D112" s="16">
        <f>AVERAGE(T10Y3M!C112, FEDFUNDS!C112, CPIAUCSL_6m!D118)</f>
        <v>27.196666666666669</v>
      </c>
      <c r="E112" s="16">
        <f>AVERAGE(RSXFS_6m!D118, UMCSENT!C112)</f>
        <v>30.814999999999998</v>
      </c>
      <c r="F112" s="16">
        <f>AVERAGE(PERMIT_6m!D118, CSUSHPISA_6m!D116)</f>
        <v>29.54</v>
      </c>
      <c r="G112" s="16">
        <f>AVERAGE(INDPRO_6m!D118, AMTMNO_6m!D117)</f>
        <v>45.325000000000003</v>
      </c>
      <c r="H112" s="16">
        <f>AVERAGE(GFDEGDQ188S!C109, GFDEGDQ188S_12m!D121, GDPC1_6m!D115)</f>
        <v>39.673333333333339</v>
      </c>
      <c r="I112" s="16">
        <f>AVERAGE(SP500_6m_Not_Automated!D118,NASDAQCOM_6m!D118)</f>
        <v>65.900000000000006</v>
      </c>
    </row>
    <row r="113" spans="1:9" ht="13">
      <c r="A113" s="15">
        <v>38169</v>
      </c>
      <c r="B113" s="16">
        <f>AVERAGE(UNRATE!C113,UNRATE_6m!D119,ICSA_6m!D119, AWHMAN!C113)</f>
        <v>54.487499999999997</v>
      </c>
      <c r="C113" s="16">
        <f>AVERAGE(BAA10Y!C113, TOTBKCR_6m!D119)</f>
        <v>25.805</v>
      </c>
      <c r="D113" s="16">
        <f>AVERAGE(T10Y3M!C113, FEDFUNDS!C113, CPIAUCSL_6m!D119)</f>
        <v>34.083333333333336</v>
      </c>
      <c r="E113" s="16">
        <f>AVERAGE(RSXFS_6m!D119, UMCSENT!C113)</f>
        <v>24.189999999999998</v>
      </c>
      <c r="F113" s="16">
        <f>AVERAGE(PERMIT_6m!D119, CSUSHPISA_6m!D117)</f>
        <v>13.685</v>
      </c>
      <c r="G113" s="16">
        <f>AVERAGE(INDPRO_6m!D119, AMTMNO_6m!D118)</f>
        <v>34.54</v>
      </c>
      <c r="H113" s="16">
        <f>AVERAGE(GFDEGDQ188S!C110, GFDEGDQ188S_12m!D122, GDPC1_6m!D116)</f>
        <v>43.48</v>
      </c>
      <c r="I113" s="16">
        <f>AVERAGE(SP500_6m_Not_Automated!D119,NASDAQCOM_6m!D119)</f>
        <v>83.38</v>
      </c>
    </row>
    <row r="114" spans="1:9" ht="13">
      <c r="A114" s="15">
        <v>38200</v>
      </c>
      <c r="B114" s="16">
        <f>AVERAGE(UNRATE!C114,UNRATE_6m!D120,ICSA_6m!D120, AWHMAN!C114)</f>
        <v>52.362500000000004</v>
      </c>
      <c r="C114" s="16">
        <f>AVERAGE(BAA10Y!C114, TOTBKCR_6m!D120)</f>
        <v>33.224999999999994</v>
      </c>
      <c r="D114" s="16">
        <f>AVERAGE(T10Y3M!C114, FEDFUNDS!C114, CPIAUCSL_6m!D120)</f>
        <v>38.586666666666666</v>
      </c>
      <c r="E114" s="16">
        <f>AVERAGE(RSXFS_6m!D120, UMCSENT!C114)</f>
        <v>33.78</v>
      </c>
      <c r="F114" s="16">
        <f>AVERAGE(PERMIT_6m!D120, CSUSHPISA_6m!D118)</f>
        <v>20.465</v>
      </c>
      <c r="G114" s="16">
        <f>AVERAGE(INDPRO_6m!D120, AMTMNO_6m!D119)</f>
        <v>39.65</v>
      </c>
      <c r="H114" s="16">
        <f>AVERAGE(GFDEGDQ188S!C111, GFDEGDQ188S_12m!D123, GDPC1_6m!D117)</f>
        <v>43.48</v>
      </c>
      <c r="I114" s="16">
        <f>AVERAGE(SP500_6m_Not_Automated!D120,NASDAQCOM_6m!D120)</f>
        <v>84.85</v>
      </c>
    </row>
    <row r="115" spans="1:9" ht="13">
      <c r="A115" s="15">
        <v>38231</v>
      </c>
      <c r="B115" s="16">
        <f>AVERAGE(UNRATE!C115,UNRATE_6m!D121,ICSA_6m!D121, AWHMAN!C115)</f>
        <v>53.727500000000006</v>
      </c>
      <c r="C115" s="16">
        <f>AVERAGE(BAA10Y!C115, TOTBKCR_6m!D121)</f>
        <v>35.445</v>
      </c>
      <c r="D115" s="16">
        <f>AVERAGE(T10Y3M!C115, FEDFUNDS!C115, CPIAUCSL_6m!D121)</f>
        <v>37.86</v>
      </c>
      <c r="E115" s="16">
        <f>AVERAGE(RSXFS_6m!D121, UMCSENT!C115)</f>
        <v>35.064999999999998</v>
      </c>
      <c r="F115" s="16">
        <f>AVERAGE(PERMIT_6m!D121, CSUSHPISA_6m!D119)</f>
        <v>35.909999999999997</v>
      </c>
      <c r="G115" s="16">
        <f>AVERAGE(INDPRO_6m!D121, AMTMNO_6m!D120)</f>
        <v>34.54</v>
      </c>
      <c r="H115" s="16">
        <f>AVERAGE(GFDEGDQ188S!C112, GFDEGDQ188S_12m!D124, GDPC1_6m!D118)</f>
        <v>43.48</v>
      </c>
      <c r="I115" s="16">
        <f>AVERAGE(SP500_6m_Not_Automated!D121,NASDAQCOM_6m!D121)</f>
        <v>79.599999999999994</v>
      </c>
    </row>
    <row r="116" spans="1:9" ht="13">
      <c r="A116" s="15">
        <v>38261</v>
      </c>
      <c r="B116" s="16">
        <f>AVERAGE(UNRATE!C116,UNRATE_6m!D122,ICSA_6m!D122, AWHMAN!C116)</f>
        <v>60.762500000000003</v>
      </c>
      <c r="C116" s="16">
        <f>AVERAGE(BAA10Y!C116, TOTBKCR_6m!D122)</f>
        <v>37.6</v>
      </c>
      <c r="D116" s="16">
        <f>AVERAGE(T10Y3M!C116, FEDFUNDS!C116, CPIAUCSL_6m!D122)</f>
        <v>30.966666666666665</v>
      </c>
      <c r="E116" s="16">
        <f>AVERAGE(RSXFS_6m!D122, UMCSENT!C116)</f>
        <v>28.380000000000003</v>
      </c>
      <c r="F116" s="16">
        <f>AVERAGE(PERMIT_6m!D122, CSUSHPISA_6m!D120)</f>
        <v>29.945</v>
      </c>
      <c r="G116" s="16">
        <f>AVERAGE(INDPRO_6m!D122, AMTMNO_6m!D121)</f>
        <v>39.285000000000004</v>
      </c>
      <c r="H116" s="16">
        <f>AVERAGE(GFDEGDQ188S!C113, GFDEGDQ188S_12m!D125, GDPC1_6m!D119)</f>
        <v>38.043333333333329</v>
      </c>
      <c r="I116" s="16">
        <f>AVERAGE(SP500_6m_Not_Automated!D122,NASDAQCOM_6m!D122)</f>
        <v>67.384999999999991</v>
      </c>
    </row>
    <row r="117" spans="1:9" ht="13">
      <c r="A117" s="15">
        <v>38292</v>
      </c>
      <c r="B117" s="16">
        <f>AVERAGE(UNRATE!C117,UNRATE_6m!D123,ICSA_6m!D123, AWHMAN!C117)</f>
        <v>60.0075</v>
      </c>
      <c r="C117" s="16">
        <f>AVERAGE(BAA10Y!C117, TOTBKCR_6m!D123)</f>
        <v>35.849999999999994</v>
      </c>
      <c r="D117" s="16">
        <f>AVERAGE(T10Y3M!C117, FEDFUNDS!C117, CPIAUCSL_6m!D123)</f>
        <v>31.33</v>
      </c>
      <c r="E117" s="16">
        <f>AVERAGE(RSXFS_6m!D123, UMCSENT!C117)</f>
        <v>32.159999999999997</v>
      </c>
      <c r="F117" s="16">
        <f>AVERAGE(PERMIT_6m!D123, CSUSHPISA_6m!D121)</f>
        <v>41.734999999999999</v>
      </c>
      <c r="G117" s="16">
        <f>AVERAGE(INDPRO_6m!D123, AMTMNO_6m!D122)</f>
        <v>33.864999999999995</v>
      </c>
      <c r="H117" s="16">
        <f>AVERAGE(GFDEGDQ188S!C114, GFDEGDQ188S_12m!D126, GDPC1_6m!D120)</f>
        <v>38.043333333333329</v>
      </c>
      <c r="I117" s="16">
        <f>AVERAGE(SP500_6m_Not_Automated!D123,NASDAQCOM_6m!D123)</f>
        <v>59.274999999999999</v>
      </c>
    </row>
    <row r="118" spans="1:9" ht="13">
      <c r="A118" s="15">
        <v>38322</v>
      </c>
      <c r="B118" s="16">
        <f>AVERAGE(UNRATE!C118,UNRATE_6m!D124,ICSA_6m!D124, AWHMAN!C118)</f>
        <v>52.935000000000002</v>
      </c>
      <c r="C118" s="16">
        <f>AVERAGE(BAA10Y!C118, TOTBKCR_6m!D124)</f>
        <v>28.3</v>
      </c>
      <c r="D118" s="16">
        <f>AVERAGE(T10Y3M!C118, FEDFUNDS!C118, CPIAUCSL_6m!D124)</f>
        <v>37.363333333333337</v>
      </c>
      <c r="E118" s="16">
        <f>AVERAGE(RSXFS_6m!D124, UMCSENT!C118)</f>
        <v>13.715</v>
      </c>
      <c r="F118" s="16">
        <f>AVERAGE(PERMIT_6m!D124, CSUSHPISA_6m!D122)</f>
        <v>27.504999999999999</v>
      </c>
      <c r="G118" s="16">
        <f>AVERAGE(INDPRO_6m!D124, AMTMNO_6m!D123)</f>
        <v>13.77</v>
      </c>
      <c r="H118" s="16">
        <f>AVERAGE(GFDEGDQ188S!C115, GFDEGDQ188S_12m!D127, GDPC1_6m!D121)</f>
        <v>38.043333333333329</v>
      </c>
      <c r="I118" s="16">
        <f>AVERAGE(SP500_6m_Not_Automated!D124,NASDAQCOM_6m!D124)</f>
        <v>53.4</v>
      </c>
    </row>
    <row r="119" spans="1:9" ht="13">
      <c r="A119" s="15">
        <v>38353</v>
      </c>
      <c r="B119" s="16">
        <f>AVERAGE(UNRATE!C119,UNRATE_6m!D125,ICSA_6m!D125, AWHMAN!C119)</f>
        <v>60.377499999999998</v>
      </c>
      <c r="C119" s="16">
        <f>AVERAGE(BAA10Y!C119, TOTBKCR_6m!D125)</f>
        <v>16.375</v>
      </c>
      <c r="D119" s="16">
        <f>AVERAGE(T10Y3M!C119, FEDFUNDS!C119, CPIAUCSL_6m!D125)</f>
        <v>42.183333333333337</v>
      </c>
      <c r="E119" s="16">
        <f>AVERAGE(RSXFS_6m!D125, UMCSENT!C119)</f>
        <v>27.635000000000002</v>
      </c>
      <c r="F119" s="16">
        <f>AVERAGE(PERMIT_6m!D125, CSUSHPISA_6m!D123)</f>
        <v>31.164999999999999</v>
      </c>
      <c r="G119" s="16">
        <f>AVERAGE(INDPRO_6m!D125, AMTMNO_6m!D124)</f>
        <v>17.414999999999999</v>
      </c>
      <c r="H119" s="16">
        <f>AVERAGE(GFDEGDQ188S!C116, GFDEGDQ188S_12m!D128, GDPC1_6m!D122)</f>
        <v>35.6</v>
      </c>
      <c r="I119" s="16">
        <f>AVERAGE(SP500_6m_Not_Automated!D125,NASDAQCOM_6m!D125)</f>
        <v>46.14</v>
      </c>
    </row>
    <row r="120" spans="1:9" ht="13">
      <c r="A120" s="15">
        <v>38384</v>
      </c>
      <c r="B120" s="16">
        <f>AVERAGE(UNRATE!C120,UNRATE_6m!D126,ICSA_6m!D126, AWHMAN!C120)</f>
        <v>55.847499999999997</v>
      </c>
      <c r="C120" s="16">
        <f>AVERAGE(BAA10Y!C120, TOTBKCR_6m!D126)</f>
        <v>7.8150000000000004</v>
      </c>
      <c r="D120" s="16">
        <f>AVERAGE(T10Y3M!C120, FEDFUNDS!C120, CPIAUCSL_6m!D126)</f>
        <v>35.690000000000005</v>
      </c>
      <c r="E120" s="16">
        <f>AVERAGE(RSXFS_6m!D126, UMCSENT!C120)</f>
        <v>20.405000000000001</v>
      </c>
      <c r="F120" s="16">
        <f>AVERAGE(PERMIT_6m!D126, CSUSHPISA_6m!D124)</f>
        <v>27.645</v>
      </c>
      <c r="G120" s="16">
        <f>AVERAGE(INDPRO_6m!D126, AMTMNO_6m!D125)</f>
        <v>12.285</v>
      </c>
      <c r="H120" s="16">
        <f>AVERAGE(GFDEGDQ188S!C117, GFDEGDQ188S_12m!D129, GDPC1_6m!D123)</f>
        <v>35.6</v>
      </c>
      <c r="I120" s="16">
        <f>AVERAGE(SP500_6m_Not_Automated!D126,NASDAQCOM_6m!D126)</f>
        <v>35.239999999999995</v>
      </c>
    </row>
    <row r="121" spans="1:9" ht="13">
      <c r="A121" s="15">
        <v>38412</v>
      </c>
      <c r="B121" s="16">
        <f>AVERAGE(UNRATE!C121,UNRATE_6m!D127,ICSA_6m!D127, AWHMAN!C121)</f>
        <v>60.377499999999998</v>
      </c>
      <c r="C121" s="16">
        <f>AVERAGE(BAA10Y!C121, TOTBKCR_6m!D127)</f>
        <v>5.125</v>
      </c>
      <c r="D121" s="16">
        <f>AVERAGE(T10Y3M!C121, FEDFUNDS!C121, CPIAUCSL_6m!D127)</f>
        <v>33.126666666666672</v>
      </c>
      <c r="E121" s="16">
        <f>AVERAGE(RSXFS_6m!D127, UMCSENT!C121)</f>
        <v>35.879999999999995</v>
      </c>
      <c r="F121" s="16">
        <f>AVERAGE(PERMIT_6m!D127, CSUSHPISA_6m!D125)</f>
        <v>31.03</v>
      </c>
      <c r="G121" s="16">
        <f>AVERAGE(INDPRO_6m!D127, AMTMNO_6m!D126)</f>
        <v>10.795</v>
      </c>
      <c r="H121" s="16">
        <f>AVERAGE(GFDEGDQ188S!C118, GFDEGDQ188S_12m!D130, GDPC1_6m!D124)</f>
        <v>35.6</v>
      </c>
      <c r="I121" s="16">
        <f>AVERAGE(SP500_6m_Not_Automated!D127,NASDAQCOM_6m!D127)</f>
        <v>55.14</v>
      </c>
    </row>
    <row r="122" spans="1:9" ht="13">
      <c r="A122" s="15">
        <v>38443</v>
      </c>
      <c r="B122" s="16">
        <f>AVERAGE(UNRATE!C122,UNRATE_6m!D128,ICSA_6m!D128, AWHMAN!C122)</f>
        <v>55.009999999999991</v>
      </c>
      <c r="C122" s="16">
        <f>AVERAGE(BAA10Y!C122, TOTBKCR_6m!D128)</f>
        <v>11.254999999999999</v>
      </c>
      <c r="D122" s="16">
        <f>AVERAGE(T10Y3M!C122, FEDFUNDS!C122, CPIAUCSL_6m!D128)</f>
        <v>40.28</v>
      </c>
      <c r="E122" s="16">
        <f>AVERAGE(RSXFS_6m!D128, UMCSENT!C122)</f>
        <v>37.909999999999997</v>
      </c>
      <c r="F122" s="16">
        <f>AVERAGE(PERMIT_6m!D128, CSUSHPISA_6m!D126)</f>
        <v>27.240000000000002</v>
      </c>
      <c r="G122" s="16">
        <f>AVERAGE(INDPRO_6m!D128, AMTMNO_6m!D127)</f>
        <v>25.11</v>
      </c>
      <c r="H122" s="16">
        <f>AVERAGE(GFDEGDQ188S!C119, GFDEGDQ188S_12m!D131, GDPC1_6m!D125)</f>
        <v>33.153333333333329</v>
      </c>
      <c r="I122" s="16">
        <f>AVERAGE(SP500_6m_Not_Automated!D128,NASDAQCOM_6m!D128)</f>
        <v>71.39</v>
      </c>
    </row>
    <row r="123" spans="1:9" ht="13">
      <c r="A123" s="15">
        <v>38473</v>
      </c>
      <c r="B123" s="16">
        <f>AVERAGE(UNRATE!C123,UNRATE_6m!D129,ICSA_6m!D129, AWHMAN!C123)</f>
        <v>57.704999999999998</v>
      </c>
      <c r="C123" s="16">
        <f>AVERAGE(BAA10Y!C123, TOTBKCR_6m!D129)</f>
        <v>16.175000000000001</v>
      </c>
      <c r="D123" s="16">
        <f>AVERAGE(T10Y3M!C123, FEDFUNDS!C123, CPIAUCSL_6m!D129)</f>
        <v>53.25</v>
      </c>
      <c r="E123" s="16">
        <f>AVERAGE(RSXFS_6m!D129, UMCSENT!C123)</f>
        <v>53.31</v>
      </c>
      <c r="F123" s="16">
        <f>AVERAGE(PERMIT_6m!D129, CSUSHPISA_6m!D127)</f>
        <v>31.164999999999999</v>
      </c>
      <c r="G123" s="16">
        <f>AVERAGE(INDPRO_6m!D129, AMTMNO_6m!D128)</f>
        <v>20.509999999999998</v>
      </c>
      <c r="H123" s="16">
        <f>AVERAGE(GFDEGDQ188S!C120, GFDEGDQ188S_12m!D132, GDPC1_6m!D126)</f>
        <v>33.153333333333329</v>
      </c>
      <c r="I123" s="16">
        <f>AVERAGE(SP500_6m_Not_Automated!D129,NASDAQCOM_6m!D129)</f>
        <v>72.465000000000003</v>
      </c>
    </row>
    <row r="124" spans="1:9" ht="13">
      <c r="A124" s="15">
        <v>38504</v>
      </c>
      <c r="B124" s="16">
        <f>AVERAGE(UNRATE!C124,UNRATE_6m!D130,ICSA_6m!D130, AWHMAN!C124)</f>
        <v>55.335000000000008</v>
      </c>
      <c r="C124" s="16">
        <f>AVERAGE(BAA10Y!C124, TOTBKCR_6m!D130)</f>
        <v>17.655000000000001</v>
      </c>
      <c r="D124" s="16">
        <f>AVERAGE(T10Y3M!C124, FEDFUNDS!C124, CPIAUCSL_6m!D130)</f>
        <v>54.323333333333331</v>
      </c>
      <c r="E124" s="16">
        <f>AVERAGE(RSXFS_6m!D130, UMCSENT!C124)</f>
        <v>19.05</v>
      </c>
      <c r="F124" s="16">
        <f>AVERAGE(PERMIT_6m!D130, CSUSHPISA_6m!D128)</f>
        <v>19.375</v>
      </c>
      <c r="G124" s="16">
        <f>AVERAGE(INDPRO_6m!D130, AMTMNO_6m!D129)</f>
        <v>24.015000000000001</v>
      </c>
      <c r="H124" s="16">
        <f>AVERAGE(GFDEGDQ188S!C121, GFDEGDQ188S_12m!D133, GDPC1_6m!D127)</f>
        <v>33.153333333333329</v>
      </c>
      <c r="I124" s="16">
        <f>AVERAGE(SP500_6m_Not_Automated!D130,NASDAQCOM_6m!D130)</f>
        <v>80.53</v>
      </c>
    </row>
    <row r="125" spans="1:9" ht="13">
      <c r="A125" s="15">
        <v>38534</v>
      </c>
      <c r="B125" s="16">
        <f>AVERAGE(UNRATE!C125,UNRATE_6m!D131,ICSA_6m!D131, AWHMAN!C125)</f>
        <v>49.0075</v>
      </c>
      <c r="C125" s="16">
        <f>AVERAGE(BAA10Y!C125, TOTBKCR_6m!D131)</f>
        <v>17.52</v>
      </c>
      <c r="D125" s="16">
        <f>AVERAGE(T10Y3M!C125, FEDFUNDS!C125, CPIAUCSL_6m!D131)</f>
        <v>41.123333333333335</v>
      </c>
      <c r="E125" s="16">
        <f>AVERAGE(RSXFS_6m!D131, UMCSENT!C125)</f>
        <v>13.175000000000001</v>
      </c>
      <c r="F125" s="16">
        <f>AVERAGE(PERMIT_6m!D131, CSUSHPISA_6m!D129)</f>
        <v>25.474999999999998</v>
      </c>
      <c r="G125" s="16">
        <f>AVERAGE(INDPRO_6m!D131, AMTMNO_6m!D130)</f>
        <v>31.279999999999998</v>
      </c>
      <c r="H125" s="16">
        <f>AVERAGE(GFDEGDQ188S!C122, GFDEGDQ188S_12m!D134, GDPC1_6m!D128)</f>
        <v>35.596666666666671</v>
      </c>
      <c r="I125" s="16">
        <f>AVERAGE(SP500_6m_Not_Automated!D131,NASDAQCOM_6m!D131)</f>
        <v>58.08</v>
      </c>
    </row>
    <row r="126" spans="1:9" ht="13">
      <c r="A126" s="15">
        <v>38565</v>
      </c>
      <c r="B126" s="16">
        <f>AVERAGE(UNRATE!C126,UNRATE_6m!D132,ICSA_6m!D132, AWHMAN!C126)</f>
        <v>52.36</v>
      </c>
      <c r="C126" s="16">
        <f>AVERAGE(BAA10Y!C126, TOTBKCR_6m!D132)</f>
        <v>14.215</v>
      </c>
      <c r="D126" s="16">
        <f>AVERAGE(T10Y3M!C126, FEDFUNDS!C126, CPIAUCSL_6m!D132)</f>
        <v>39.406666666666666</v>
      </c>
      <c r="E126" s="16">
        <f>AVERAGE(RSXFS_6m!D132, UMCSENT!C126)</f>
        <v>36.42</v>
      </c>
      <c r="F126" s="16">
        <f>AVERAGE(PERMIT_6m!D132, CSUSHPISA_6m!D130)</f>
        <v>19.105</v>
      </c>
      <c r="G126" s="16">
        <f>AVERAGE(INDPRO_6m!D132, AMTMNO_6m!D131)</f>
        <v>52.76</v>
      </c>
      <c r="H126" s="16">
        <f>AVERAGE(GFDEGDQ188S!C123, GFDEGDQ188S_12m!D135, GDPC1_6m!D129)</f>
        <v>35.596666666666671</v>
      </c>
      <c r="I126" s="16">
        <f>AVERAGE(SP500_6m_Not_Automated!D132,NASDAQCOM_6m!D132)</f>
        <v>66.95</v>
      </c>
    </row>
    <row r="127" spans="1:9" ht="13">
      <c r="A127" s="15">
        <v>38596</v>
      </c>
      <c r="B127" s="16">
        <f>AVERAGE(UNRATE!C127,UNRATE_6m!D133,ICSA_6m!D133, AWHMAN!C127)</f>
        <v>65.56</v>
      </c>
      <c r="C127" s="16">
        <f>AVERAGE(BAA10Y!C127, TOTBKCR_6m!D133)</f>
        <v>23.115000000000002</v>
      </c>
      <c r="D127" s="16">
        <f>AVERAGE(T10Y3M!C127, FEDFUNDS!C127, CPIAUCSL_6m!D133)</f>
        <v>36.480000000000004</v>
      </c>
      <c r="E127" s="16">
        <f>AVERAGE(RSXFS_6m!D133, UMCSENT!C127)</f>
        <v>47.704999999999998</v>
      </c>
      <c r="F127" s="16">
        <f>AVERAGE(PERMIT_6m!D133, CSUSHPISA_6m!D131)</f>
        <v>10.975</v>
      </c>
      <c r="G127" s="16">
        <f>AVERAGE(INDPRO_6m!D133, AMTMNO_6m!D132)</f>
        <v>54.204999999999998</v>
      </c>
      <c r="H127" s="16">
        <f>AVERAGE(GFDEGDQ188S!C124, GFDEGDQ188S_12m!D136, GDPC1_6m!D130)</f>
        <v>35.596666666666671</v>
      </c>
      <c r="I127" s="16">
        <f>AVERAGE(SP500_6m_Not_Automated!D133,NASDAQCOM_6m!D133)</f>
        <v>55.790000000000006</v>
      </c>
    </row>
    <row r="128" spans="1:9" ht="13">
      <c r="A128" s="15">
        <v>38626</v>
      </c>
      <c r="B128" s="16">
        <f>AVERAGE(UNRATE!C128,UNRATE_6m!D134,ICSA_6m!D134, AWHMAN!C128)</f>
        <v>61.215000000000003</v>
      </c>
      <c r="C128" s="16">
        <f>AVERAGE(BAA10Y!C128, TOTBKCR_6m!D134)</f>
        <v>22.844999999999999</v>
      </c>
      <c r="D128" s="16">
        <f>AVERAGE(T10Y3M!C128, FEDFUNDS!C128, CPIAUCSL_6m!D134)</f>
        <v>36.483333333333334</v>
      </c>
      <c r="E128" s="16">
        <f>AVERAGE(RSXFS_6m!D134, UMCSENT!C128)</f>
        <v>59.8</v>
      </c>
      <c r="F128" s="16">
        <f>AVERAGE(PERMIT_6m!D134, CSUSHPISA_6m!D132)</f>
        <v>31.03</v>
      </c>
      <c r="G128" s="16">
        <f>AVERAGE(INDPRO_6m!D134, AMTMNO_6m!D133)</f>
        <v>41.52</v>
      </c>
      <c r="H128" s="16">
        <f>AVERAGE(GFDEGDQ188S!C125, GFDEGDQ188S_12m!D137, GDPC1_6m!D131)</f>
        <v>38.043333333333329</v>
      </c>
      <c r="I128" s="16">
        <f>AVERAGE(SP500_6m_Not_Automated!D134,NASDAQCOM_6m!D134)</f>
        <v>51.254999999999995</v>
      </c>
    </row>
    <row r="129" spans="1:9" ht="13">
      <c r="A129" s="15">
        <v>38657</v>
      </c>
      <c r="B129" s="16">
        <f>AVERAGE(UNRATE!C129,UNRATE_6m!D135,ICSA_6m!D135, AWHMAN!C129)</f>
        <v>56.709999999999994</v>
      </c>
      <c r="C129" s="16">
        <f>AVERAGE(BAA10Y!C129, TOTBKCR_6m!D135)</f>
        <v>27.9</v>
      </c>
      <c r="D129" s="16">
        <f>AVERAGE(T10Y3M!C129, FEDFUNDS!C129, CPIAUCSL_6m!D135)</f>
        <v>37.473333333333336</v>
      </c>
      <c r="E129" s="16">
        <f>AVERAGE(RSXFS_6m!D135, UMCSENT!C129)</f>
        <v>38.99</v>
      </c>
      <c r="F129" s="16">
        <f>AVERAGE(PERMIT_6m!D135, CSUSHPISA_6m!D133)</f>
        <v>18.425000000000001</v>
      </c>
      <c r="G129" s="16">
        <f>AVERAGE(INDPRO_6m!D135, AMTMNO_6m!D134)</f>
        <v>35.200000000000003</v>
      </c>
      <c r="H129" s="16">
        <f>AVERAGE(GFDEGDQ188S!C126, GFDEGDQ188S_12m!D138, GDPC1_6m!D132)</f>
        <v>38.043333333333329</v>
      </c>
      <c r="I129" s="16">
        <f>AVERAGE(SP500_6m_Not_Automated!D135,NASDAQCOM_6m!D135)</f>
        <v>53.269999999999996</v>
      </c>
    </row>
    <row r="130" spans="1:9" ht="13">
      <c r="A130" s="15">
        <v>38687</v>
      </c>
      <c r="B130" s="16">
        <f>AVERAGE(UNRATE!C130,UNRATE_6m!D136,ICSA_6m!D136, AWHMAN!C130)</f>
        <v>56.607500000000002</v>
      </c>
      <c r="C130" s="16">
        <f>AVERAGE(BAA10Y!C130, TOTBKCR_6m!D136)</f>
        <v>22.705000000000002</v>
      </c>
      <c r="D130" s="16">
        <f>AVERAGE(T10Y3M!C130, FEDFUNDS!C130, CPIAUCSL_6m!D136)</f>
        <v>38.596666666666671</v>
      </c>
      <c r="E130" s="16">
        <f>AVERAGE(RSXFS_6m!D136, UMCSENT!C130)</f>
        <v>61.214999999999996</v>
      </c>
      <c r="F130" s="16">
        <f>AVERAGE(PERMIT_6m!D136, CSUSHPISA_6m!D134)</f>
        <v>40.515000000000001</v>
      </c>
      <c r="G130" s="16">
        <f>AVERAGE(INDPRO_6m!D136, AMTMNO_6m!D135)</f>
        <v>33.305</v>
      </c>
      <c r="H130" s="16">
        <f>AVERAGE(GFDEGDQ188S!C127, GFDEGDQ188S_12m!D139, GDPC1_6m!D133)</f>
        <v>38.043333333333329</v>
      </c>
      <c r="I130" s="16">
        <f>AVERAGE(SP500_6m_Not_Automated!D136,NASDAQCOM_6m!D136)</f>
        <v>55.53</v>
      </c>
    </row>
    <row r="131" spans="1:9" ht="13">
      <c r="A131" s="15">
        <v>38718</v>
      </c>
      <c r="B131" s="16">
        <f>AVERAGE(UNRATE!C131,UNRATE_6m!D137,ICSA_6m!D137, AWHMAN!C131)</f>
        <v>38.119999999999997</v>
      </c>
      <c r="C131" s="16">
        <f>AVERAGE(BAA10Y!C131, TOTBKCR_6m!D137)</f>
        <v>27.83</v>
      </c>
      <c r="D131" s="16">
        <f>AVERAGE(T10Y3M!C131, FEDFUNDS!C131, CPIAUCSL_6m!D137)</f>
        <v>42.28</v>
      </c>
      <c r="E131" s="16">
        <f>AVERAGE(RSXFS_6m!D137, UMCSENT!C131)</f>
        <v>39.730000000000004</v>
      </c>
      <c r="F131" s="16">
        <f>AVERAGE(PERMIT_6m!D137, CSUSHPISA_6m!D135)</f>
        <v>33.875</v>
      </c>
      <c r="G131" s="16">
        <f>AVERAGE(INDPRO_6m!D137, AMTMNO_6m!D136)</f>
        <v>28.33</v>
      </c>
      <c r="H131" s="16">
        <f>AVERAGE(GFDEGDQ188S!C128, GFDEGDQ188S_12m!D140, GDPC1_6m!D134)</f>
        <v>42.123333333333335</v>
      </c>
      <c r="I131" s="16">
        <f>AVERAGE(SP500_6m_Not_Automated!D137,NASDAQCOM_6m!D137)</f>
        <v>60.09</v>
      </c>
    </row>
    <row r="132" spans="1:9" ht="13">
      <c r="A132" s="15">
        <v>38749</v>
      </c>
      <c r="B132" s="16">
        <f>AVERAGE(UNRATE!C132,UNRATE_6m!D138,ICSA_6m!D138, AWHMAN!C132)</f>
        <v>47.507500000000007</v>
      </c>
      <c r="C132" s="16">
        <f>AVERAGE(BAA10Y!C132, TOTBKCR_6m!D138)</f>
        <v>25.134999999999998</v>
      </c>
      <c r="D132" s="16">
        <f>AVERAGE(T10Y3M!C132, FEDFUNDS!C132, CPIAUCSL_6m!D138)</f>
        <v>46.919999999999995</v>
      </c>
      <c r="E132" s="16">
        <f>AVERAGE(RSXFS_6m!D138, UMCSENT!C132)</f>
        <v>38.445</v>
      </c>
      <c r="F132" s="16">
        <f>AVERAGE(PERMIT_6m!D138, CSUSHPISA_6m!D136)</f>
        <v>43.765000000000001</v>
      </c>
      <c r="G132" s="16">
        <f>AVERAGE(INDPRO_6m!D138, AMTMNO_6m!D137)</f>
        <v>28.990000000000002</v>
      </c>
      <c r="H132" s="16">
        <f>AVERAGE(GFDEGDQ188S!C129, GFDEGDQ188S_12m!D141, GDPC1_6m!D135)</f>
        <v>42.123333333333335</v>
      </c>
      <c r="I132" s="16">
        <f>AVERAGE(SP500_6m_Not_Automated!D138,NASDAQCOM_6m!D138)</f>
        <v>56.344999999999999</v>
      </c>
    </row>
    <row r="133" spans="1:9" ht="13">
      <c r="A133" s="15">
        <v>38777</v>
      </c>
      <c r="B133" s="16">
        <f>AVERAGE(UNRATE!C133,UNRATE_6m!D139,ICSA_6m!D139, AWHMAN!C133)</f>
        <v>33.267499999999998</v>
      </c>
      <c r="C133" s="16">
        <f>AVERAGE(BAA10Y!C133, TOTBKCR_6m!D139)</f>
        <v>22.844999999999999</v>
      </c>
      <c r="D133" s="16">
        <f>AVERAGE(T10Y3M!C133, FEDFUNDS!C133, CPIAUCSL_6m!D139)</f>
        <v>66.97</v>
      </c>
      <c r="E133" s="16">
        <f>AVERAGE(RSXFS_6m!D139, UMCSENT!C133)</f>
        <v>35.604999999999997</v>
      </c>
      <c r="F133" s="16">
        <f>AVERAGE(PERMIT_6m!D139, CSUSHPISA_6m!D137)</f>
        <v>47.424999999999997</v>
      </c>
      <c r="G133" s="16">
        <f>AVERAGE(INDPRO_6m!D139, AMTMNO_6m!D138)</f>
        <v>15.8</v>
      </c>
      <c r="H133" s="16">
        <f>AVERAGE(GFDEGDQ188S!C130, GFDEGDQ188S_12m!D142, GDPC1_6m!D136)</f>
        <v>42.123333333333335</v>
      </c>
      <c r="I133" s="16">
        <f>AVERAGE(SP500_6m_Not_Automated!D139,NASDAQCOM_6m!D139)</f>
        <v>49.875</v>
      </c>
    </row>
    <row r="134" spans="1:9" ht="13">
      <c r="A134" s="15">
        <v>38808</v>
      </c>
      <c r="B134" s="16">
        <f>AVERAGE(UNRATE!C134,UNRATE_6m!D140,ICSA_6m!D140, AWHMAN!C134)</f>
        <v>32.862499999999997</v>
      </c>
      <c r="C134" s="16">
        <f>AVERAGE(BAA10Y!C134, TOTBKCR_6m!D140)</f>
        <v>16.239999999999998</v>
      </c>
      <c r="D134" s="16">
        <f>AVERAGE(T10Y3M!C134, FEDFUNDS!C134, CPIAUCSL_6m!D140)</f>
        <v>60.669999999999995</v>
      </c>
      <c r="E134" s="16">
        <f>AVERAGE(RSXFS_6m!D140, UMCSENT!C134)</f>
        <v>32.295000000000002</v>
      </c>
      <c r="F134" s="16">
        <f>AVERAGE(PERMIT_6m!D140, CSUSHPISA_6m!D138)</f>
        <v>50.95</v>
      </c>
      <c r="G134" s="16">
        <f>AVERAGE(INDPRO_6m!D140, AMTMNO_6m!D139)</f>
        <v>14.705000000000002</v>
      </c>
      <c r="H134" s="16">
        <f>AVERAGE(GFDEGDQ188S!C131, GFDEGDQ188S_12m!D143, GDPC1_6m!D137)</f>
        <v>33.966666666666669</v>
      </c>
      <c r="I134" s="16">
        <f>AVERAGE(SP500_6m_Not_Automated!D140,NASDAQCOM_6m!D140)</f>
        <v>41.174999999999997</v>
      </c>
    </row>
    <row r="135" spans="1:9" ht="13">
      <c r="A135" s="15">
        <v>38838</v>
      </c>
      <c r="B135" s="16">
        <f>AVERAGE(UNRATE!C135,UNRATE_6m!D141,ICSA_6m!D141, AWHMAN!C135)</f>
        <v>46.262500000000003</v>
      </c>
      <c r="C135" s="16">
        <f>AVERAGE(BAA10Y!C135, TOTBKCR_6m!D141)</f>
        <v>8.76</v>
      </c>
      <c r="D135" s="16">
        <f>AVERAGE(T10Y3M!C135, FEDFUNDS!C135, CPIAUCSL_6m!D141)</f>
        <v>44.23</v>
      </c>
      <c r="E135" s="16">
        <f>AVERAGE(RSXFS_6m!D141, UMCSENT!C135)</f>
        <v>50.945</v>
      </c>
      <c r="F135" s="16">
        <f>AVERAGE(PERMIT_6m!D141, CSUSHPISA_6m!D139)</f>
        <v>55.145000000000003</v>
      </c>
      <c r="G135" s="16">
        <f>AVERAGE(INDPRO_6m!D141, AMTMNO_6m!D140)</f>
        <v>42.24</v>
      </c>
      <c r="H135" s="16">
        <f>AVERAGE(GFDEGDQ188S!C132, GFDEGDQ188S_12m!D144, GDPC1_6m!D138)</f>
        <v>33.966666666666669</v>
      </c>
      <c r="I135" s="16">
        <f>AVERAGE(SP500_6m_Not_Automated!D141,NASDAQCOM_6m!D141)</f>
        <v>72.740000000000009</v>
      </c>
    </row>
    <row r="136" spans="1:9" ht="13">
      <c r="A136" s="15">
        <v>38869</v>
      </c>
      <c r="B136" s="16">
        <f>AVERAGE(UNRATE!C136,UNRATE_6m!D142,ICSA_6m!D142, AWHMAN!C136)</f>
        <v>40.642499999999998</v>
      </c>
      <c r="C136" s="16">
        <f>AVERAGE(BAA10Y!C136, TOTBKCR_6m!D142)</f>
        <v>13.074999999999999</v>
      </c>
      <c r="D136" s="16">
        <f>AVERAGE(T10Y3M!C136, FEDFUNDS!C136, CPIAUCSL_6m!D142)</f>
        <v>40.49</v>
      </c>
      <c r="E136" s="16">
        <f>AVERAGE(RSXFS_6m!D142, UMCSENT!C136)</f>
        <v>39.795000000000002</v>
      </c>
      <c r="F136" s="16">
        <f>AVERAGE(PERMIT_6m!D142, CSUSHPISA_6m!D140)</f>
        <v>60.3</v>
      </c>
      <c r="G136" s="16">
        <f>AVERAGE(INDPRO_6m!D142, AMTMNO_6m!D141)</f>
        <v>56.555</v>
      </c>
      <c r="H136" s="16">
        <f>AVERAGE(GFDEGDQ188S!C133, GFDEGDQ188S_12m!D145, GDPC1_6m!D139)</f>
        <v>33.966666666666669</v>
      </c>
      <c r="I136" s="16">
        <f>AVERAGE(SP500_6m_Not_Automated!D142,NASDAQCOM_6m!D142)</f>
        <v>72.085000000000008</v>
      </c>
    </row>
    <row r="137" spans="1:9" ht="13">
      <c r="A137" s="15">
        <v>38899</v>
      </c>
      <c r="B137" s="16">
        <f>AVERAGE(UNRATE!C137,UNRATE_6m!D143,ICSA_6m!D143, AWHMAN!C137)</f>
        <v>58.297499999999999</v>
      </c>
      <c r="C137" s="16">
        <f>AVERAGE(BAA10Y!C137, TOTBKCR_6m!D143)</f>
        <v>13.614999999999998</v>
      </c>
      <c r="D137" s="16">
        <f>AVERAGE(T10Y3M!C137, FEDFUNDS!C137, CPIAUCSL_6m!D143)</f>
        <v>41.75</v>
      </c>
      <c r="E137" s="16">
        <f>AVERAGE(RSXFS_6m!D143, UMCSENT!C137)</f>
        <v>67.435000000000002</v>
      </c>
      <c r="F137" s="16">
        <f>AVERAGE(PERMIT_6m!D143, CSUSHPISA_6m!D141)</f>
        <v>73.715000000000003</v>
      </c>
      <c r="G137" s="16">
        <f>AVERAGE(INDPRO_6m!D143, AMTMNO_6m!D142)</f>
        <v>56.01</v>
      </c>
      <c r="H137" s="16">
        <f>AVERAGE(GFDEGDQ188S!C134, GFDEGDQ188S_12m!D146, GDPC1_6m!D140)</f>
        <v>35.596666666666664</v>
      </c>
      <c r="I137" s="16">
        <f>AVERAGE(SP500_6m_Not_Automated!D143,NASDAQCOM_6m!D143)</f>
        <v>81.085000000000008</v>
      </c>
    </row>
    <row r="138" spans="1:9" ht="13">
      <c r="A138" s="15">
        <v>38930</v>
      </c>
      <c r="B138" s="16">
        <f>AVERAGE(UNRATE!C138,UNRATE_6m!D144,ICSA_6m!D144, AWHMAN!C138)</f>
        <v>60.8825</v>
      </c>
      <c r="C138" s="16">
        <f>AVERAGE(BAA10Y!C138, TOTBKCR_6m!D144)</f>
        <v>16.239999999999998</v>
      </c>
      <c r="D138" s="16">
        <f>AVERAGE(T10Y3M!C138, FEDFUNDS!C138, CPIAUCSL_6m!D144)</f>
        <v>39.406666666666666</v>
      </c>
      <c r="E138" s="16">
        <f>AVERAGE(RSXFS_6m!D144, UMCSENT!C138)</f>
        <v>60</v>
      </c>
      <c r="F138" s="16">
        <f>AVERAGE(PERMIT_6m!D144, CSUSHPISA_6m!D142)</f>
        <v>82.245000000000005</v>
      </c>
      <c r="G138" s="16">
        <f>AVERAGE(INDPRO_6m!D144, AMTMNO_6m!D143)</f>
        <v>53.594999999999999</v>
      </c>
      <c r="H138" s="16">
        <f>AVERAGE(GFDEGDQ188S!C135, GFDEGDQ188S_12m!D147, GDPC1_6m!D141)</f>
        <v>35.596666666666664</v>
      </c>
      <c r="I138" s="16">
        <f>AVERAGE(SP500_6m_Not_Automated!D144,NASDAQCOM_6m!D144)</f>
        <v>73.97</v>
      </c>
    </row>
    <row r="139" spans="1:9" ht="13">
      <c r="A139" s="15">
        <v>38961</v>
      </c>
      <c r="B139" s="16">
        <f>AVERAGE(UNRATE!C139,UNRATE_6m!D145,ICSA_6m!D145, AWHMAN!C139)</f>
        <v>53.017499999999998</v>
      </c>
      <c r="C139" s="16">
        <f>AVERAGE(BAA10Y!C139, TOTBKCR_6m!D145)</f>
        <v>20.954999999999998</v>
      </c>
      <c r="D139" s="16">
        <f>AVERAGE(T10Y3M!C139, FEDFUNDS!C139, CPIAUCSL_6m!D145)</f>
        <v>46.973333333333329</v>
      </c>
      <c r="E139" s="16">
        <f>AVERAGE(RSXFS_6m!D145, UMCSENT!C139)</f>
        <v>67.835000000000008</v>
      </c>
      <c r="F139" s="16">
        <f>AVERAGE(PERMIT_6m!D145, CSUSHPISA_6m!D143)</f>
        <v>88.344999999999999</v>
      </c>
      <c r="G139" s="16">
        <f>AVERAGE(INDPRO_6m!D145, AMTMNO_6m!D144)</f>
        <v>63.305000000000007</v>
      </c>
      <c r="H139" s="16">
        <f>AVERAGE(GFDEGDQ188S!C136, GFDEGDQ188S_12m!D148, GDPC1_6m!D142)</f>
        <v>35.596666666666664</v>
      </c>
      <c r="I139" s="16">
        <f>AVERAGE(SP500_6m_Not_Automated!D145,NASDAQCOM_6m!D145)</f>
        <v>70.064999999999998</v>
      </c>
    </row>
    <row r="140" spans="1:9" ht="13">
      <c r="A140" s="15">
        <v>38991</v>
      </c>
      <c r="B140" s="16">
        <f>AVERAGE(UNRATE!C140,UNRATE_6m!D146,ICSA_6m!D146, AWHMAN!C140)</f>
        <v>47.78</v>
      </c>
      <c r="C140" s="16">
        <f>AVERAGE(BAA10Y!C140, TOTBKCR_6m!D146)</f>
        <v>14.484999999999999</v>
      </c>
      <c r="D140" s="16">
        <f>AVERAGE(T10Y3M!C140, FEDFUNDS!C140, CPIAUCSL_6m!D146)</f>
        <v>64.766666666666666</v>
      </c>
      <c r="E140" s="16">
        <f>AVERAGE(RSXFS_6m!D146, UMCSENT!C140)</f>
        <v>60.204999999999998</v>
      </c>
      <c r="F140" s="16">
        <f>AVERAGE(PERMIT_6m!D146, CSUSHPISA_6m!D144)</f>
        <v>89.564999999999998</v>
      </c>
      <c r="G140" s="16">
        <f>AVERAGE(INDPRO_6m!D146, AMTMNO_6m!D145)</f>
        <v>59.510000000000005</v>
      </c>
      <c r="H140" s="16">
        <f>AVERAGE(GFDEGDQ188S!C137, GFDEGDQ188S_12m!D149, GDPC1_6m!D143)</f>
        <v>56.52</v>
      </c>
      <c r="I140" s="16">
        <f>AVERAGE(SP500_6m_Not_Automated!D146,NASDAQCOM_6m!D146)</f>
        <v>61.715000000000003</v>
      </c>
    </row>
    <row r="141" spans="1:9" ht="13">
      <c r="A141" s="15">
        <v>39022</v>
      </c>
      <c r="B141" s="16">
        <f>AVERAGE(UNRATE!C141,UNRATE_6m!D147,ICSA_6m!D147, AWHMAN!C141)</f>
        <v>52.42</v>
      </c>
      <c r="C141" s="16">
        <f>AVERAGE(BAA10Y!C141, TOTBKCR_6m!D147)</f>
        <v>12.129999999999999</v>
      </c>
      <c r="D141" s="16">
        <f>AVERAGE(T10Y3M!C141, FEDFUNDS!C141, CPIAUCSL_6m!D147)</f>
        <v>67.196666666666658</v>
      </c>
      <c r="E141" s="16">
        <f>AVERAGE(RSXFS_6m!D147, UMCSENT!C141)</f>
        <v>58.85</v>
      </c>
      <c r="F141" s="16">
        <f>AVERAGE(PERMIT_6m!D147, CSUSHPISA_6m!D145)</f>
        <v>90.24</v>
      </c>
      <c r="G141" s="16">
        <f>AVERAGE(INDPRO_6m!D147, AMTMNO_6m!D146)</f>
        <v>69.234999999999999</v>
      </c>
      <c r="H141" s="16">
        <f>AVERAGE(GFDEGDQ188S!C138, GFDEGDQ188S_12m!D150, GDPC1_6m!D144)</f>
        <v>56.52</v>
      </c>
      <c r="I141" s="16">
        <f>AVERAGE(SP500_6m_Not_Automated!D147,NASDAQCOM_6m!D147)</f>
        <v>33.075000000000003</v>
      </c>
    </row>
    <row r="142" spans="1:9" ht="13">
      <c r="A142" s="15">
        <v>39052</v>
      </c>
      <c r="B142" s="16">
        <f>AVERAGE(UNRATE!C142,UNRATE_6m!D148,ICSA_6m!D148, AWHMAN!C142)</f>
        <v>52.472499999999997</v>
      </c>
      <c r="C142" s="16">
        <f>AVERAGE(BAA10Y!C142, TOTBKCR_6m!D148)</f>
        <v>10.914999999999999</v>
      </c>
      <c r="D142" s="16">
        <f>AVERAGE(T10Y3M!C142, FEDFUNDS!C142, CPIAUCSL_6m!D148)</f>
        <v>64.986666666666665</v>
      </c>
      <c r="E142" s="16">
        <f>AVERAGE(RSXFS_6m!D148, UMCSENT!C142)</f>
        <v>56.215000000000003</v>
      </c>
      <c r="F142" s="16">
        <f>AVERAGE(PERMIT_6m!D148, CSUSHPISA_6m!D146)</f>
        <v>86.585000000000008</v>
      </c>
      <c r="G142" s="16">
        <f>AVERAGE(INDPRO_6m!D148, AMTMNO_6m!D147)</f>
        <v>54.935000000000002</v>
      </c>
      <c r="H142" s="16">
        <f>AVERAGE(GFDEGDQ188S!C139, GFDEGDQ188S_12m!D151, GDPC1_6m!D145)</f>
        <v>56.52</v>
      </c>
      <c r="I142" s="16">
        <f>AVERAGE(SP500_6m_Not_Automated!D148,NASDAQCOM_6m!D148)</f>
        <v>32.825000000000003</v>
      </c>
    </row>
    <row r="143" spans="1:9" ht="13">
      <c r="A143" s="15">
        <v>39083</v>
      </c>
      <c r="B143" s="16">
        <f>AVERAGE(UNRATE!C143,UNRATE_6m!D149,ICSA_6m!D149, AWHMAN!C143)</f>
        <v>55.152500000000003</v>
      </c>
      <c r="C143" s="16">
        <f>AVERAGE(BAA10Y!C143, TOTBKCR_6m!D149)</f>
        <v>8.2899999999999991</v>
      </c>
      <c r="D143" s="16">
        <f>AVERAGE(T10Y3M!C143, FEDFUNDS!C143, CPIAUCSL_6m!D149)</f>
        <v>67.02</v>
      </c>
      <c r="E143" s="16">
        <f>AVERAGE(RSXFS_6m!D149, UMCSENT!C143)</f>
        <v>50.61</v>
      </c>
      <c r="F143" s="16">
        <f>AVERAGE(PERMIT_6m!D149, CSUSHPISA_6m!D147)</f>
        <v>83.605000000000004</v>
      </c>
      <c r="G143" s="16">
        <f>AVERAGE(INDPRO_6m!D149, AMTMNO_6m!D148)</f>
        <v>48.44</v>
      </c>
      <c r="H143" s="16">
        <f>AVERAGE(GFDEGDQ188S!C140, GFDEGDQ188S_12m!D152, GDPC1_6m!D146)</f>
        <v>47.553333333333335</v>
      </c>
      <c r="I143" s="16">
        <f>AVERAGE(SP500_6m_Not_Automated!D149,NASDAQCOM_6m!D149)</f>
        <v>19.770000000000003</v>
      </c>
    </row>
    <row r="144" spans="1:9" ht="13">
      <c r="A144" s="15">
        <v>39114</v>
      </c>
      <c r="B144" s="16">
        <f>AVERAGE(UNRATE!C144,UNRATE_6m!D150,ICSA_6m!D150, AWHMAN!C144)</f>
        <v>54.465000000000003</v>
      </c>
      <c r="C144" s="16">
        <f>AVERAGE(BAA10Y!C144, TOTBKCR_6m!D150)</f>
        <v>7.75</v>
      </c>
      <c r="D144" s="16">
        <f>AVERAGE(T10Y3M!C144, FEDFUNDS!C144, CPIAUCSL_6m!D150)</f>
        <v>67.376666666666665</v>
      </c>
      <c r="E144" s="16">
        <f>AVERAGE(RSXFS_6m!D150, UMCSENT!C144)</f>
        <v>59.524999999999999</v>
      </c>
      <c r="F144" s="16">
        <f>AVERAGE(PERMIT_6m!D150, CSUSHPISA_6m!D148)</f>
        <v>81.435000000000002</v>
      </c>
      <c r="G144" s="16">
        <f>AVERAGE(INDPRO_6m!D150, AMTMNO_6m!D149)</f>
        <v>39.81</v>
      </c>
      <c r="H144" s="16">
        <f>AVERAGE(GFDEGDQ188S!C141, GFDEGDQ188S_12m!D153, GDPC1_6m!D147)</f>
        <v>47.553333333333335</v>
      </c>
      <c r="I144" s="16">
        <f>AVERAGE(SP500_6m_Not_Automated!D150,NASDAQCOM_6m!D150)</f>
        <v>41.8</v>
      </c>
    </row>
    <row r="145" spans="1:9" ht="13">
      <c r="A145" s="15">
        <v>39142</v>
      </c>
      <c r="B145" s="16">
        <f>AVERAGE(UNRATE!C145,UNRATE_6m!D151,ICSA_6m!D151, AWHMAN!C145)</f>
        <v>46.52</v>
      </c>
      <c r="C145" s="16">
        <f>AVERAGE(BAA10Y!C145, TOTBKCR_6m!D151)</f>
        <v>16.774999999999999</v>
      </c>
      <c r="D145" s="16">
        <f>AVERAGE(T10Y3M!C145, FEDFUNDS!C145, CPIAUCSL_6m!D151)</f>
        <v>54.223333333333336</v>
      </c>
      <c r="E145" s="16">
        <f>AVERAGE(RSXFS_6m!D151, UMCSENT!C145)</f>
        <v>47.634999999999998</v>
      </c>
      <c r="F145" s="16">
        <f>AVERAGE(PERMIT_6m!D151, CSUSHPISA_6m!D149)</f>
        <v>75.61</v>
      </c>
      <c r="G145" s="16">
        <f>AVERAGE(INDPRO_6m!D151, AMTMNO_6m!D150)</f>
        <v>35.629999999999995</v>
      </c>
      <c r="H145" s="16">
        <f>AVERAGE(GFDEGDQ188S!C142, GFDEGDQ188S_12m!D154, GDPC1_6m!D148)</f>
        <v>47.553333333333335</v>
      </c>
      <c r="I145" s="16">
        <f>AVERAGE(SP500_6m_Not_Automated!D151,NASDAQCOM_6m!D151)</f>
        <v>51.094999999999999</v>
      </c>
    </row>
    <row r="146" spans="1:9" ht="13">
      <c r="A146" s="15">
        <v>39173</v>
      </c>
      <c r="B146" s="16">
        <f>AVERAGE(UNRATE!C146,UNRATE_6m!D152,ICSA_6m!D152, AWHMAN!C146)</f>
        <v>57.015000000000001</v>
      </c>
      <c r="C146" s="16">
        <f>AVERAGE(BAA10Y!C146, TOTBKCR_6m!D152)</f>
        <v>30.93</v>
      </c>
      <c r="D146" s="16">
        <f>AVERAGE(T10Y3M!C146, FEDFUNDS!C146, CPIAUCSL_6m!D152)</f>
        <v>40.713333333333331</v>
      </c>
      <c r="E146" s="16">
        <f>AVERAGE(RSXFS_6m!D152, UMCSENT!C146)</f>
        <v>51.349999999999994</v>
      </c>
      <c r="F146" s="16">
        <f>AVERAGE(PERMIT_6m!D152, CSUSHPISA_6m!D150)</f>
        <v>77.234999999999999</v>
      </c>
      <c r="G146" s="16">
        <f>AVERAGE(INDPRO_6m!D152, AMTMNO_6m!D151)</f>
        <v>33.9</v>
      </c>
      <c r="H146" s="16">
        <f>AVERAGE(GFDEGDQ188S!C143, GFDEGDQ188S_12m!D155, GDPC1_6m!D149)</f>
        <v>47.283333333333331</v>
      </c>
      <c r="I146" s="16">
        <f>AVERAGE(SP500_6m_Not_Automated!D152,NASDAQCOM_6m!D152)</f>
        <v>49.34</v>
      </c>
    </row>
    <row r="147" spans="1:9" ht="13">
      <c r="A147" s="15">
        <v>39203</v>
      </c>
      <c r="B147" s="16">
        <f>AVERAGE(UNRATE!C147,UNRATE_6m!D153,ICSA_6m!D153, AWHMAN!C147)</f>
        <v>42.947499999999998</v>
      </c>
      <c r="C147" s="16">
        <f>AVERAGE(BAA10Y!C147, TOTBKCR_6m!D153)</f>
        <v>30.189999999999998</v>
      </c>
      <c r="D147" s="16">
        <f>AVERAGE(T10Y3M!C147, FEDFUNDS!C147, CPIAUCSL_6m!D153)</f>
        <v>38.506666666666668</v>
      </c>
      <c r="E147" s="16">
        <f>AVERAGE(RSXFS_6m!D153, UMCSENT!C147)</f>
        <v>38.31</v>
      </c>
      <c r="F147" s="16">
        <f>AVERAGE(PERMIT_6m!D153, CSUSHPISA_6m!D151)</f>
        <v>74.254999999999995</v>
      </c>
      <c r="G147" s="16">
        <f>AVERAGE(INDPRO_6m!D153, AMTMNO_6m!D152)</f>
        <v>11.875</v>
      </c>
      <c r="H147" s="16">
        <f>AVERAGE(GFDEGDQ188S!C144, GFDEGDQ188S_12m!D156, GDPC1_6m!D150)</f>
        <v>47.283333333333331</v>
      </c>
      <c r="I147" s="16">
        <f>AVERAGE(SP500_6m_Not_Automated!D153,NASDAQCOM_6m!D153)</f>
        <v>44.5</v>
      </c>
    </row>
    <row r="148" spans="1:9" ht="13">
      <c r="A148" s="15">
        <v>39234</v>
      </c>
      <c r="B148" s="16">
        <f>AVERAGE(UNRATE!C148,UNRATE_6m!D154,ICSA_6m!D154, AWHMAN!C148)</f>
        <v>52.272500000000008</v>
      </c>
      <c r="C148" s="16">
        <f>AVERAGE(BAA10Y!C148, TOTBKCR_6m!D154)</f>
        <v>32.614999999999995</v>
      </c>
      <c r="D148" s="16">
        <f>AVERAGE(T10Y3M!C148, FEDFUNDS!C148, CPIAUCSL_6m!D154)</f>
        <v>35.456666666666663</v>
      </c>
      <c r="E148" s="16">
        <f>AVERAGE(RSXFS_6m!D154, UMCSENT!C148)</f>
        <v>62.97</v>
      </c>
      <c r="F148" s="16">
        <f>AVERAGE(PERMIT_6m!D154, CSUSHPISA_6m!D152)</f>
        <v>85.5</v>
      </c>
      <c r="G148" s="16">
        <f>AVERAGE(INDPRO_6m!D154, AMTMNO_6m!D153)</f>
        <v>29.68</v>
      </c>
      <c r="H148" s="16">
        <f>AVERAGE(GFDEGDQ188S!C145, GFDEGDQ188S_12m!D157, GDPC1_6m!D151)</f>
        <v>47.283333333333331</v>
      </c>
      <c r="I148" s="16">
        <f>AVERAGE(SP500_6m_Not_Automated!D154,NASDAQCOM_6m!D154)</f>
        <v>50.555</v>
      </c>
    </row>
    <row r="149" spans="1:9" ht="13">
      <c r="A149" s="15">
        <v>39264</v>
      </c>
      <c r="B149" s="16">
        <f>AVERAGE(UNRATE!C149,UNRATE_6m!D155,ICSA_6m!D155, AWHMAN!C149)</f>
        <v>55.57</v>
      </c>
      <c r="C149" s="16">
        <f>AVERAGE(BAA10Y!C149, TOTBKCR_6m!D155)</f>
        <v>31.265000000000001</v>
      </c>
      <c r="D149" s="16">
        <f>AVERAGE(T10Y3M!C149, FEDFUNDS!C149, CPIAUCSL_6m!D155)</f>
        <v>37.74666666666667</v>
      </c>
      <c r="E149" s="16">
        <f>AVERAGE(RSXFS_6m!D155, UMCSENT!C149)</f>
        <v>52.43</v>
      </c>
      <c r="F149" s="16">
        <f>AVERAGE(PERMIT_6m!D155, CSUSHPISA_6m!D153)</f>
        <v>89.025000000000006</v>
      </c>
      <c r="G149" s="16">
        <f>AVERAGE(INDPRO_6m!D155, AMTMNO_6m!D154)</f>
        <v>37.394999999999996</v>
      </c>
      <c r="H149" s="16">
        <f>AVERAGE(GFDEGDQ188S!C146, GFDEGDQ188S_12m!D158, GDPC1_6m!D152)</f>
        <v>45.106666666666662</v>
      </c>
      <c r="I149" s="16">
        <f>AVERAGE(SP500_6m_Not_Automated!D155,NASDAQCOM_6m!D155)</f>
        <v>68.849999999999994</v>
      </c>
    </row>
    <row r="150" spans="1:9" ht="13">
      <c r="A150" s="15">
        <v>39295</v>
      </c>
      <c r="B150" s="16">
        <f>AVERAGE(UNRATE!C150,UNRATE_6m!D156,ICSA_6m!D156, AWHMAN!C150)</f>
        <v>55.332499999999996</v>
      </c>
      <c r="C150" s="16">
        <f>AVERAGE(BAA10Y!C150, TOTBKCR_6m!D156)</f>
        <v>37.53</v>
      </c>
      <c r="D150" s="16">
        <f>AVERAGE(T10Y3M!C150, FEDFUNDS!C150, CPIAUCSL_6m!D156)</f>
        <v>41.756666666666661</v>
      </c>
      <c r="E150" s="16">
        <f>AVERAGE(RSXFS_6m!D156, UMCSENT!C150)</f>
        <v>56.555</v>
      </c>
      <c r="F150" s="16">
        <f>AVERAGE(PERMIT_6m!D156, CSUSHPISA_6m!D154)</f>
        <v>92.14</v>
      </c>
      <c r="G150" s="16">
        <f>AVERAGE(INDPRO_6m!D156, AMTMNO_6m!D155)</f>
        <v>35.07</v>
      </c>
      <c r="H150" s="16">
        <f>AVERAGE(GFDEGDQ188S!C147, GFDEGDQ188S_12m!D159, GDPC1_6m!D153)</f>
        <v>45.106666666666662</v>
      </c>
      <c r="I150" s="16">
        <f>AVERAGE(SP500_6m_Not_Automated!D156,NASDAQCOM_6m!D156)</f>
        <v>55.28</v>
      </c>
    </row>
    <row r="151" spans="1:9" ht="13">
      <c r="A151" s="15">
        <v>39326</v>
      </c>
      <c r="B151" s="16">
        <f>AVERAGE(UNRATE!C151,UNRATE_6m!D157,ICSA_6m!D157, AWHMAN!C151)</f>
        <v>61.609999999999992</v>
      </c>
      <c r="C151" s="16">
        <f>AVERAGE(BAA10Y!C151, TOTBKCR_6m!D157)</f>
        <v>22.774999999999999</v>
      </c>
      <c r="D151" s="16">
        <f>AVERAGE(T10Y3M!C151, FEDFUNDS!C151, CPIAUCSL_6m!D157)</f>
        <v>42.166666666666664</v>
      </c>
      <c r="E151" s="16">
        <f>AVERAGE(RSXFS_6m!D157, UMCSENT!C151)</f>
        <v>61.15</v>
      </c>
      <c r="F151" s="16">
        <f>AVERAGE(PERMIT_6m!D157, CSUSHPISA_6m!D155)</f>
        <v>95.259999999999991</v>
      </c>
      <c r="G151" s="16">
        <f>AVERAGE(INDPRO_6m!D157, AMTMNO_6m!D156)</f>
        <v>34.664999999999999</v>
      </c>
      <c r="H151" s="16">
        <f>AVERAGE(GFDEGDQ188S!C148, GFDEGDQ188S_12m!D160, GDPC1_6m!D154)</f>
        <v>45.106666666666662</v>
      </c>
      <c r="I151" s="16">
        <f>AVERAGE(SP500_6m_Not_Automated!D157,NASDAQCOM_6m!D157)</f>
        <v>40.094999999999999</v>
      </c>
    </row>
    <row r="152" spans="1:9" ht="13">
      <c r="A152" s="15">
        <v>39356</v>
      </c>
      <c r="B152" s="16">
        <f>AVERAGE(UNRATE!C152,UNRATE_6m!D158,ICSA_6m!D158, AWHMAN!C152)</f>
        <v>62.247500000000002</v>
      </c>
      <c r="C152" s="16">
        <f>AVERAGE(BAA10Y!C152, TOTBKCR_6m!D158)</f>
        <v>19.405000000000001</v>
      </c>
      <c r="D152" s="16">
        <f>AVERAGE(T10Y3M!C152, FEDFUNDS!C152, CPIAUCSL_6m!D158)</f>
        <v>42.57</v>
      </c>
      <c r="E152" s="16">
        <f>AVERAGE(RSXFS_6m!D158, UMCSENT!C152)</f>
        <v>53.510000000000005</v>
      </c>
      <c r="F152" s="16">
        <f>AVERAGE(PERMIT_6m!D158, CSUSHPISA_6m!D156)</f>
        <v>95.12</v>
      </c>
      <c r="G152" s="16">
        <f>AVERAGE(INDPRO_6m!D158, AMTMNO_6m!D157)</f>
        <v>60.715000000000003</v>
      </c>
      <c r="H152" s="16">
        <f>AVERAGE(GFDEGDQ188S!C149, GFDEGDQ188S_12m!D161, GDPC1_6m!D155)</f>
        <v>44.02</v>
      </c>
      <c r="I152" s="16">
        <f>AVERAGE(SP500_6m_Not_Automated!D158,NASDAQCOM_6m!D158)</f>
        <v>43.594999999999999</v>
      </c>
    </row>
    <row r="153" spans="1:9" ht="13">
      <c r="A153" s="15">
        <v>39387</v>
      </c>
      <c r="B153" s="16">
        <f>AVERAGE(UNRATE!C153,UNRATE_6m!D159,ICSA_6m!D159, AWHMAN!C153)</f>
        <v>66.53</v>
      </c>
      <c r="C153" s="16">
        <f>AVERAGE(BAA10Y!C153, TOTBKCR_6m!D159)</f>
        <v>26.484999999999999</v>
      </c>
      <c r="D153" s="16">
        <f>AVERAGE(T10Y3M!C153, FEDFUNDS!C153, CPIAUCSL_6m!D159)</f>
        <v>35.813333333333333</v>
      </c>
      <c r="E153" s="16">
        <f>AVERAGE(RSXFS_6m!D159, UMCSENT!C153)</f>
        <v>60.674999999999997</v>
      </c>
      <c r="F153" s="16">
        <f>AVERAGE(PERMIT_6m!D159, CSUSHPISA_6m!D157)</f>
        <v>94.58</v>
      </c>
      <c r="G153" s="16">
        <f>AVERAGE(INDPRO_6m!D159, AMTMNO_6m!D158)</f>
        <v>49.245000000000005</v>
      </c>
      <c r="H153" s="16">
        <f>AVERAGE(GFDEGDQ188S!C150, GFDEGDQ188S_12m!D162, GDPC1_6m!D156)</f>
        <v>44.02</v>
      </c>
      <c r="I153" s="16">
        <f>AVERAGE(SP500_6m_Not_Automated!D159,NASDAQCOM_6m!D159)</f>
        <v>75.009999999999991</v>
      </c>
    </row>
    <row r="154" spans="1:9" ht="13">
      <c r="A154" s="15">
        <v>39417</v>
      </c>
      <c r="B154" s="16">
        <f>AVERAGE(UNRATE!C154,UNRATE_6m!D160,ICSA_6m!D160, AWHMAN!C154)</f>
        <v>71.995000000000005</v>
      </c>
      <c r="C154" s="16">
        <f>AVERAGE(BAA10Y!C154, TOTBKCR_6m!D160)</f>
        <v>33.22</v>
      </c>
      <c r="D154" s="16">
        <f>AVERAGE(T10Y3M!C154, FEDFUNDS!C154, CPIAUCSL_6m!D160)</f>
        <v>34.6</v>
      </c>
      <c r="E154" s="16">
        <f>AVERAGE(RSXFS_6m!D160, UMCSENT!C154)</f>
        <v>66.484999999999999</v>
      </c>
      <c r="F154" s="16">
        <f>AVERAGE(PERMIT_6m!D160, CSUSHPISA_6m!D158)</f>
        <v>94.444999999999993</v>
      </c>
      <c r="G154" s="16">
        <f>AVERAGE(INDPRO_6m!D160, AMTMNO_6m!D159)</f>
        <v>43.435000000000002</v>
      </c>
      <c r="H154" s="16">
        <f>AVERAGE(GFDEGDQ188S!C151, GFDEGDQ188S_12m!D163, GDPC1_6m!D157)</f>
        <v>44.02</v>
      </c>
      <c r="I154" s="16">
        <f>AVERAGE(SP500_6m_Not_Automated!D160,NASDAQCOM_6m!D160)</f>
        <v>74.75</v>
      </c>
    </row>
    <row r="155" spans="1:9" ht="13">
      <c r="A155" s="15">
        <v>39448</v>
      </c>
      <c r="B155" s="16">
        <f>AVERAGE(UNRATE!C155,UNRATE_6m!D161,ICSA_6m!D161, AWHMAN!C155)</f>
        <v>70.61</v>
      </c>
      <c r="C155" s="16">
        <f>AVERAGE(BAA10Y!C155, TOTBKCR_6m!D161)</f>
        <v>40.229999999999997</v>
      </c>
      <c r="D155" s="16">
        <f>AVERAGE(T10Y3M!C155, FEDFUNDS!C155, CPIAUCSL_6m!D161)</f>
        <v>35.453333333333333</v>
      </c>
      <c r="E155" s="16">
        <f>AVERAGE(RSXFS_6m!D161, UMCSENT!C155)</f>
        <v>64.865000000000009</v>
      </c>
      <c r="F155" s="16">
        <f>AVERAGE(PERMIT_6m!D161, CSUSHPISA_6m!D159)</f>
        <v>95.664999999999992</v>
      </c>
      <c r="G155" s="16">
        <f>AVERAGE(INDPRO_6m!D161, AMTMNO_6m!D160)</f>
        <v>34.515000000000001</v>
      </c>
      <c r="H155" s="16">
        <f>AVERAGE(GFDEGDQ188S!C152, GFDEGDQ188S_12m!D164, GDPC1_6m!D158)</f>
        <v>48.370000000000005</v>
      </c>
      <c r="I155" s="16">
        <f>AVERAGE(SP500_6m_Not_Automated!D161,NASDAQCOM_6m!D161)</f>
        <v>84.704999999999998</v>
      </c>
    </row>
    <row r="156" spans="1:9" ht="13">
      <c r="A156" s="15">
        <v>39479</v>
      </c>
      <c r="B156" s="16">
        <f>AVERAGE(UNRATE!C156,UNRATE_6m!D162,ICSA_6m!D162, AWHMAN!C156)</f>
        <v>69.902500000000003</v>
      </c>
      <c r="C156" s="16">
        <f>AVERAGE(BAA10Y!C156, TOTBKCR_6m!D162)</f>
        <v>48.92</v>
      </c>
      <c r="D156" s="16">
        <f>AVERAGE(T10Y3M!C156, FEDFUNDS!C156, CPIAUCSL_6m!D162)</f>
        <v>30.42</v>
      </c>
      <c r="E156" s="16">
        <f>AVERAGE(RSXFS_6m!D162, UMCSENT!C156)</f>
        <v>83.31</v>
      </c>
      <c r="F156" s="16">
        <f>AVERAGE(PERMIT_6m!D162, CSUSHPISA_6m!D160)</f>
        <v>95.800000000000011</v>
      </c>
      <c r="G156" s="16">
        <f>AVERAGE(INDPRO_6m!D162, AMTMNO_6m!D161)</f>
        <v>43.28</v>
      </c>
      <c r="H156" s="16">
        <f>AVERAGE(GFDEGDQ188S!C153, GFDEGDQ188S_12m!D165, GDPC1_6m!D159)</f>
        <v>48.370000000000005</v>
      </c>
      <c r="I156" s="16">
        <f>AVERAGE(SP500_6m_Not_Automated!D162,NASDAQCOM_6m!D162)</f>
        <v>91.174999999999997</v>
      </c>
    </row>
    <row r="157" spans="1:9" ht="13">
      <c r="A157" s="15">
        <v>39508</v>
      </c>
      <c r="B157" s="16">
        <f>AVERAGE(UNRATE!C157,UNRATE_6m!D163,ICSA_6m!D163, AWHMAN!C157)</f>
        <v>71.087500000000006</v>
      </c>
      <c r="C157" s="16">
        <f>AVERAGE(BAA10Y!C157, TOTBKCR_6m!D163)</f>
        <v>60.515000000000001</v>
      </c>
      <c r="D157" s="16">
        <f>AVERAGE(T10Y3M!C157, FEDFUNDS!C157, CPIAUCSL_6m!D163)</f>
        <v>25.076666666666668</v>
      </c>
      <c r="E157" s="16">
        <f>AVERAGE(RSXFS_6m!D163, UMCSENT!C157)</f>
        <v>85.944999999999993</v>
      </c>
      <c r="F157" s="16">
        <f>AVERAGE(PERMIT_6m!D163, CSUSHPISA_6m!D161)</f>
        <v>96.07</v>
      </c>
      <c r="G157" s="16">
        <f>AVERAGE(INDPRO_6m!D163, AMTMNO_6m!D162)</f>
        <v>51.65</v>
      </c>
      <c r="H157" s="16">
        <f>AVERAGE(GFDEGDQ188S!C154, GFDEGDQ188S_12m!D166, GDPC1_6m!D160)</f>
        <v>48.370000000000005</v>
      </c>
      <c r="I157" s="16">
        <f>AVERAGE(SP500_6m_Not_Automated!D163,NASDAQCOM_6m!D163)</f>
        <v>93.984999999999999</v>
      </c>
    </row>
    <row r="158" spans="1:9" ht="13">
      <c r="A158" s="15">
        <v>39539</v>
      </c>
      <c r="B158" s="16">
        <f>AVERAGE(UNRATE!C158,UNRATE_6m!D164,ICSA_6m!D164, AWHMAN!C158)</f>
        <v>69.600000000000009</v>
      </c>
      <c r="C158" s="16">
        <f>AVERAGE(BAA10Y!C158, TOTBKCR_6m!D164)</f>
        <v>70.62</v>
      </c>
      <c r="D158" s="16">
        <f>AVERAGE(T10Y3M!C158, FEDFUNDS!C158, CPIAUCSL_6m!D164)</f>
        <v>25.570000000000004</v>
      </c>
      <c r="E158" s="16">
        <f>AVERAGE(RSXFS_6m!D164, UMCSENT!C158)</f>
        <v>92.84</v>
      </c>
      <c r="F158" s="16">
        <f>AVERAGE(PERMIT_6m!D164, CSUSHPISA_6m!D162)</f>
        <v>93.765000000000001</v>
      </c>
      <c r="G158" s="16">
        <f>AVERAGE(INDPRO_6m!D164, AMTMNO_6m!D163)</f>
        <v>50.97</v>
      </c>
      <c r="H158" s="16">
        <f>AVERAGE(GFDEGDQ188S!C155, GFDEGDQ188S_12m!D167, GDPC1_6m!D161)</f>
        <v>66.033333333333346</v>
      </c>
      <c r="I158" s="16">
        <f>AVERAGE(SP500_6m_Not_Automated!D164,NASDAQCOM_6m!D164)</f>
        <v>92.75</v>
      </c>
    </row>
    <row r="159" spans="1:9" ht="13">
      <c r="A159" s="15">
        <v>39569</v>
      </c>
      <c r="B159" s="16">
        <f>AVERAGE(UNRATE!C159,UNRATE_6m!D165,ICSA_6m!D165, AWHMAN!C159)</f>
        <v>76.179999999999993</v>
      </c>
      <c r="C159" s="16">
        <f>AVERAGE(BAA10Y!C159, TOTBKCR_6m!D165)</f>
        <v>76.144999999999996</v>
      </c>
      <c r="D159" s="16">
        <f>AVERAGE(T10Y3M!C159, FEDFUNDS!C159, CPIAUCSL_6m!D165)</f>
        <v>28.939999999999998</v>
      </c>
      <c r="E159" s="16">
        <f>AVERAGE(RSXFS_6m!D165, UMCSENT!C159)</f>
        <v>94.39500000000001</v>
      </c>
      <c r="F159" s="16">
        <f>AVERAGE(PERMIT_6m!D165, CSUSHPISA_6m!D163)</f>
        <v>95.53</v>
      </c>
      <c r="G159" s="16">
        <f>AVERAGE(INDPRO_6m!D165, AMTMNO_6m!D164)</f>
        <v>59.605000000000004</v>
      </c>
      <c r="H159" s="16">
        <f>AVERAGE(GFDEGDQ188S!C156, GFDEGDQ188S_12m!D168, GDPC1_6m!D162)</f>
        <v>66.033333333333346</v>
      </c>
      <c r="I159" s="16">
        <f>AVERAGE(SP500_6m_Not_Automated!D165,NASDAQCOM_6m!D165)</f>
        <v>83.914999999999992</v>
      </c>
    </row>
    <row r="160" spans="1:9" ht="13">
      <c r="A160" s="15">
        <v>39600</v>
      </c>
      <c r="B160" s="16">
        <f>AVERAGE(UNRATE!C160,UNRATE_6m!D166,ICSA_6m!D166, AWHMAN!C160)</f>
        <v>77.462500000000006</v>
      </c>
      <c r="C160" s="16">
        <f>AVERAGE(BAA10Y!C160, TOTBKCR_6m!D166)</f>
        <v>82.68</v>
      </c>
      <c r="D160" s="16">
        <f>AVERAGE(T10Y3M!C160, FEDFUNDS!C160, CPIAUCSL_6m!D166)</f>
        <v>26.419999999999998</v>
      </c>
      <c r="E160" s="16">
        <f>AVERAGE(RSXFS_6m!D166, UMCSENT!C160)</f>
        <v>88.444999999999993</v>
      </c>
      <c r="F160" s="16">
        <f>AVERAGE(PERMIT_6m!D166, CSUSHPISA_6m!D164)</f>
        <v>71.545000000000002</v>
      </c>
      <c r="G160" s="16">
        <f>AVERAGE(INDPRO_6m!D166, AMTMNO_6m!D165)</f>
        <v>65.415000000000006</v>
      </c>
      <c r="H160" s="16">
        <f>AVERAGE(GFDEGDQ188S!C157, GFDEGDQ188S_12m!D169, GDPC1_6m!D163)</f>
        <v>66.033333333333346</v>
      </c>
      <c r="I160" s="16">
        <f>AVERAGE(SP500_6m_Not_Automated!D166,NASDAQCOM_6m!D166)</f>
        <v>93.15</v>
      </c>
    </row>
    <row r="161" spans="1:9" ht="13">
      <c r="A161" s="15">
        <v>39630</v>
      </c>
      <c r="B161" s="16">
        <f>AVERAGE(UNRATE!C161,UNRATE_6m!D167,ICSA_6m!D167, AWHMAN!C161)</f>
        <v>81.209999999999994</v>
      </c>
      <c r="C161" s="16">
        <f>AVERAGE(BAA10Y!C161, TOTBKCR_6m!D167)</f>
        <v>87.13</v>
      </c>
      <c r="D161" s="16">
        <f>AVERAGE(T10Y3M!C161, FEDFUNDS!C161, CPIAUCSL_6m!D167)</f>
        <v>25.026666666666671</v>
      </c>
      <c r="E161" s="16">
        <f>AVERAGE(RSXFS_6m!D167, UMCSENT!C161)</f>
        <v>90.745000000000005</v>
      </c>
      <c r="F161" s="16">
        <f>AVERAGE(PERMIT_6m!D167, CSUSHPISA_6m!D165)</f>
        <v>94.31</v>
      </c>
      <c r="G161" s="16">
        <f>AVERAGE(INDPRO_6m!D167, AMTMNO_6m!D166)</f>
        <v>76.495000000000005</v>
      </c>
      <c r="H161" s="16">
        <f>AVERAGE(GFDEGDQ188S!C158, GFDEGDQ188S_12m!D170, GDPC1_6m!D164)</f>
        <v>67.663333333333341</v>
      </c>
      <c r="I161" s="16">
        <f>AVERAGE(SP500_6m_Not_Automated!D167,NASDAQCOM_6m!D167)</f>
        <v>82.954999999999998</v>
      </c>
    </row>
    <row r="162" spans="1:9" ht="13">
      <c r="A162" s="15">
        <v>39661</v>
      </c>
      <c r="B162" s="16">
        <f>AVERAGE(UNRATE!C162,UNRATE_6m!D168,ICSA_6m!D168, AWHMAN!C162)</f>
        <v>84.720000000000013</v>
      </c>
      <c r="C162" s="16">
        <f>AVERAGE(BAA10Y!C162, TOTBKCR_6m!D168)</f>
        <v>91.305000000000007</v>
      </c>
      <c r="D162" s="16">
        <f>AVERAGE(T10Y3M!C162, FEDFUNDS!C162, CPIAUCSL_6m!D168)</f>
        <v>27.05</v>
      </c>
      <c r="E162" s="16">
        <f>AVERAGE(RSXFS_6m!D168, UMCSENT!C162)</f>
        <v>90.405000000000001</v>
      </c>
      <c r="F162" s="16">
        <f>AVERAGE(PERMIT_6m!D168, CSUSHPISA_6m!D166)</f>
        <v>94.174999999999997</v>
      </c>
      <c r="G162" s="16">
        <f>AVERAGE(INDPRO_6m!D168, AMTMNO_6m!D167)</f>
        <v>82.574999999999989</v>
      </c>
      <c r="H162" s="16">
        <f>AVERAGE(GFDEGDQ188S!C159, GFDEGDQ188S_12m!D171, GDPC1_6m!D165)</f>
        <v>67.663333333333341</v>
      </c>
      <c r="I162" s="16">
        <f>AVERAGE(SP500_6m_Not_Automated!D168,NASDAQCOM_6m!D168)</f>
        <v>73.259999999999991</v>
      </c>
    </row>
    <row r="163" spans="1:9" ht="13">
      <c r="A163" s="15">
        <v>39692</v>
      </c>
      <c r="B163" s="16">
        <f>AVERAGE(UNRATE!C163,UNRATE_6m!D169,ICSA_6m!D169, AWHMAN!C163)</f>
        <v>88.254999999999995</v>
      </c>
      <c r="C163" s="16">
        <f>AVERAGE(BAA10Y!C163, TOTBKCR_6m!D169)</f>
        <v>94.47</v>
      </c>
      <c r="D163" s="16">
        <f>AVERAGE(T10Y3M!C163, FEDFUNDS!C163, CPIAUCSL_6m!D169)</f>
        <v>25.386666666666667</v>
      </c>
      <c r="E163" s="16">
        <f>AVERAGE(RSXFS_6m!D169, UMCSENT!C163)</f>
        <v>88.72</v>
      </c>
      <c r="F163" s="16">
        <f>AVERAGE(PERMIT_6m!D169, CSUSHPISA_6m!D167)</f>
        <v>95.39</v>
      </c>
      <c r="G163" s="16">
        <f>AVERAGE(INDPRO_6m!D169, AMTMNO_6m!D168)</f>
        <v>90.81</v>
      </c>
      <c r="H163" s="16">
        <f>AVERAGE(GFDEGDQ188S!C160, GFDEGDQ188S_12m!D172, GDPC1_6m!D166)</f>
        <v>67.663333333333341</v>
      </c>
      <c r="I163" s="16">
        <f>AVERAGE(SP500_6m_Not_Automated!D169,NASDAQCOM_6m!D169)</f>
        <v>90.465000000000003</v>
      </c>
    </row>
    <row r="164" spans="1:9" ht="13">
      <c r="A164" s="15">
        <v>39722</v>
      </c>
      <c r="B164" s="16">
        <f>AVERAGE(UNRATE!C164,UNRATE_6m!D170,ICSA_6m!D170, AWHMAN!C164)</f>
        <v>89.945000000000007</v>
      </c>
      <c r="C164" s="16">
        <f>AVERAGE(BAA10Y!C164, TOTBKCR_6m!D170)</f>
        <v>52.83</v>
      </c>
      <c r="D164" s="16">
        <f>AVERAGE(T10Y3M!C164, FEDFUNDS!C164, CPIAUCSL_6m!D170)</f>
        <v>38.086666666666666</v>
      </c>
      <c r="E164" s="16">
        <f>AVERAGE(RSXFS_6m!D170, UMCSENT!C164)</f>
        <v>96.759999999999991</v>
      </c>
      <c r="F164" s="16">
        <f>AVERAGE(PERMIT_6m!D170, CSUSHPISA_6m!D168)</f>
        <v>97.965000000000003</v>
      </c>
      <c r="G164" s="16">
        <f>AVERAGE(INDPRO_6m!D170, AMTMNO_6m!D169)</f>
        <v>94.194999999999993</v>
      </c>
      <c r="H164" s="16">
        <f>AVERAGE(GFDEGDQ188S!C161, GFDEGDQ188S_12m!D173, GDPC1_6m!D167)</f>
        <v>75.546666666666667</v>
      </c>
      <c r="I164" s="16">
        <f>AVERAGE(SP500_6m_Not_Automated!D170,NASDAQCOM_6m!D170)</f>
        <v>98.02000000000001</v>
      </c>
    </row>
    <row r="165" spans="1:9" ht="13">
      <c r="A165" s="15">
        <v>39753</v>
      </c>
      <c r="B165" s="16">
        <f>AVERAGE(UNRATE!C165,UNRATE_6m!D171,ICSA_6m!D171, AWHMAN!C165)</f>
        <v>92.64</v>
      </c>
      <c r="C165" s="16">
        <f>AVERAGE(BAA10Y!C165, TOTBKCR_6m!D171)</f>
        <v>58.22</v>
      </c>
      <c r="D165" s="16">
        <f>AVERAGE(T10Y3M!C165, FEDFUNDS!C165, CPIAUCSL_6m!D171)</f>
        <v>57.726666666666667</v>
      </c>
      <c r="E165" s="16">
        <f>AVERAGE(RSXFS_6m!D171, UMCSENT!C165)</f>
        <v>98.245000000000005</v>
      </c>
      <c r="F165" s="16">
        <f>AVERAGE(PERMIT_6m!D171, CSUSHPISA_6m!D169)</f>
        <v>98.78</v>
      </c>
      <c r="G165" s="16">
        <f>AVERAGE(INDPRO_6m!D171, AMTMNO_6m!D170)</f>
        <v>97.435000000000002</v>
      </c>
      <c r="H165" s="16">
        <f>AVERAGE(GFDEGDQ188S!C162, GFDEGDQ188S_12m!D174, GDPC1_6m!D168)</f>
        <v>75.546666666666667</v>
      </c>
      <c r="I165" s="16">
        <f>AVERAGE(SP500_6m_Not_Automated!D171,NASDAQCOM_6m!D171)</f>
        <v>99.495000000000005</v>
      </c>
    </row>
    <row r="166" spans="1:9" ht="13">
      <c r="A166" s="15">
        <v>39783</v>
      </c>
      <c r="B166" s="16">
        <f>AVERAGE(UNRATE!C166,UNRATE_6m!D172,ICSA_6m!D172, AWHMAN!C166)</f>
        <v>94.09</v>
      </c>
      <c r="C166" s="16">
        <f>AVERAGE(BAA10Y!C166, TOTBKCR_6m!D172)</f>
        <v>65.5</v>
      </c>
      <c r="D166" s="16">
        <f>AVERAGE(T10Y3M!C166, FEDFUNDS!C166, CPIAUCSL_6m!D172)</f>
        <v>66.036666666666676</v>
      </c>
      <c r="E166" s="16">
        <f>AVERAGE(RSXFS_6m!D172, UMCSENT!C166)</f>
        <v>96.080000000000013</v>
      </c>
      <c r="F166" s="16">
        <f>AVERAGE(PERMIT_6m!D172, CSUSHPISA_6m!D170)</f>
        <v>99.185000000000002</v>
      </c>
      <c r="G166" s="16">
        <f>AVERAGE(INDPRO_6m!D172, AMTMNO_6m!D171)</f>
        <v>98.38</v>
      </c>
      <c r="H166" s="16">
        <f>AVERAGE(GFDEGDQ188S!C163, GFDEGDQ188S_12m!D175, GDPC1_6m!D169)</f>
        <v>75.546666666666667</v>
      </c>
      <c r="I166" s="16">
        <f>AVERAGE(SP500_6m_Not_Automated!D172,NASDAQCOM_6m!D172)</f>
        <v>98.14</v>
      </c>
    </row>
    <row r="167" spans="1:9" ht="13">
      <c r="A167" s="15">
        <v>39814</v>
      </c>
      <c r="B167" s="16">
        <f>AVERAGE(UNRATE!C167,UNRATE_6m!D173,ICSA_6m!D173, AWHMAN!C167)</f>
        <v>94.800000000000011</v>
      </c>
      <c r="C167" s="16">
        <f>AVERAGE(BAA10Y!C167, TOTBKCR_6m!D173)</f>
        <v>65.364999999999995</v>
      </c>
      <c r="D167" s="16">
        <f>AVERAGE(T10Y3M!C167, FEDFUNDS!C167, CPIAUCSL_6m!D173)</f>
        <v>66.803333333333327</v>
      </c>
      <c r="E167" s="16">
        <f>AVERAGE(RSXFS_6m!D173, UMCSENT!C167)</f>
        <v>95.474999999999994</v>
      </c>
      <c r="F167" s="16">
        <f>AVERAGE(PERMIT_6m!D173, CSUSHPISA_6m!D171)</f>
        <v>99.185000000000002</v>
      </c>
      <c r="G167" s="16">
        <f>AVERAGE(INDPRO_6m!D173, AMTMNO_6m!D172)</f>
        <v>99.324999999999989</v>
      </c>
      <c r="H167" s="16">
        <f>AVERAGE(GFDEGDQ188S!C164, GFDEGDQ188S_12m!D176, GDPC1_6m!D170)</f>
        <v>79.076666666666668</v>
      </c>
      <c r="I167" s="16">
        <f>AVERAGE(SP500_6m_Not_Automated!D173,NASDAQCOM_6m!D173)</f>
        <v>98.944999999999993</v>
      </c>
    </row>
    <row r="168" spans="1:9" ht="13">
      <c r="A168" s="15">
        <v>39845</v>
      </c>
      <c r="B168" s="16">
        <f>AVERAGE(UNRATE!C168,UNRATE_6m!D174,ICSA_6m!D174, AWHMAN!C168)</f>
        <v>95.914999999999992</v>
      </c>
      <c r="C168" s="16">
        <f>AVERAGE(BAA10Y!C168, TOTBKCR_6m!D174)</f>
        <v>59.7</v>
      </c>
      <c r="D168" s="16">
        <f>AVERAGE(T10Y3M!C168, FEDFUNDS!C168, CPIAUCSL_6m!D174)</f>
        <v>62.756666666666661</v>
      </c>
      <c r="E168" s="16">
        <f>AVERAGE(RSXFS_6m!D174, UMCSENT!C168)</f>
        <v>98.11</v>
      </c>
      <c r="F168" s="16">
        <f>AVERAGE(PERMIT_6m!D174, CSUSHPISA_6m!D172)</f>
        <v>99.055000000000007</v>
      </c>
      <c r="G168" s="16">
        <f>AVERAGE(INDPRO_6m!D174, AMTMNO_6m!D173)</f>
        <v>99.594999999999999</v>
      </c>
      <c r="H168" s="16">
        <f>AVERAGE(GFDEGDQ188S!C165, GFDEGDQ188S_12m!D177, GDPC1_6m!D171)</f>
        <v>79.076666666666668</v>
      </c>
      <c r="I168" s="16">
        <f>AVERAGE(SP500_6m_Not_Automated!D174,NASDAQCOM_6m!D174)</f>
        <v>99.72999999999999</v>
      </c>
    </row>
    <row r="169" spans="1:9" ht="13">
      <c r="A169" s="15">
        <v>39873</v>
      </c>
      <c r="B169" s="16">
        <f>AVERAGE(UNRATE!C169,UNRATE_6m!D175,ICSA_6m!D175, AWHMAN!C169)</f>
        <v>96.522500000000008</v>
      </c>
      <c r="C169" s="16">
        <f>AVERAGE(BAA10Y!C169, TOTBKCR_6m!D175)</f>
        <v>67.789999999999992</v>
      </c>
      <c r="D169" s="16">
        <f>AVERAGE(T10Y3M!C169, FEDFUNDS!C169, CPIAUCSL_6m!D175)</f>
        <v>63.79</v>
      </c>
      <c r="E169" s="16">
        <f>AVERAGE(RSXFS_6m!D175, UMCSENT!C169)</f>
        <v>97.435000000000002</v>
      </c>
      <c r="F169" s="16">
        <f>AVERAGE(PERMIT_6m!D175, CSUSHPISA_6m!D173)</f>
        <v>99.460000000000008</v>
      </c>
      <c r="G169" s="16">
        <f>AVERAGE(INDPRO_6m!D175, AMTMNO_6m!D174)</f>
        <v>98.514999999999986</v>
      </c>
      <c r="H169" s="16">
        <f>AVERAGE(GFDEGDQ188S!C166, GFDEGDQ188S_12m!D178, GDPC1_6m!D172)</f>
        <v>79.076666666666668</v>
      </c>
      <c r="I169" s="16">
        <f>AVERAGE(SP500_6m_Not_Automated!D175,NASDAQCOM_6m!D175)</f>
        <v>97.984999999999999</v>
      </c>
    </row>
    <row r="170" spans="1:9" ht="13">
      <c r="A170" s="15">
        <v>39904</v>
      </c>
      <c r="B170" s="16">
        <f>AVERAGE(UNRATE!C170,UNRATE_6m!D176,ICSA_6m!D176, AWHMAN!C170)</f>
        <v>96.457499999999996</v>
      </c>
      <c r="C170" s="16">
        <f>AVERAGE(BAA10Y!C170, TOTBKCR_6m!D176)</f>
        <v>98.65</v>
      </c>
      <c r="D170" s="16">
        <f>AVERAGE(T10Y3M!C170, FEDFUNDS!C170, CPIAUCSL_6m!D176)</f>
        <v>64.063333333333333</v>
      </c>
      <c r="E170" s="16">
        <f>AVERAGE(RSXFS_6m!D176, UMCSENT!C170)</f>
        <v>92.974999999999994</v>
      </c>
      <c r="F170" s="16">
        <f>AVERAGE(PERMIT_6m!D176, CSUSHPISA_6m!D174)</f>
        <v>99.185000000000002</v>
      </c>
      <c r="G170" s="16">
        <f>AVERAGE(INDPRO_6m!D176, AMTMNO_6m!D175)</f>
        <v>99.19</v>
      </c>
      <c r="H170" s="16">
        <f>AVERAGE(GFDEGDQ188S!C167, GFDEGDQ188S_12m!D179, GDPC1_6m!D173)</f>
        <v>80.433333333333323</v>
      </c>
      <c r="I170" s="16">
        <f>AVERAGE(SP500_6m_Not_Automated!D176,NASDAQCOM_6m!D176)</f>
        <v>82.944999999999993</v>
      </c>
    </row>
    <row r="171" spans="1:9" ht="13">
      <c r="A171" s="15">
        <v>39934</v>
      </c>
      <c r="B171" s="16">
        <f>AVERAGE(UNRATE!C171,UNRATE_6m!D177,ICSA_6m!D177, AWHMAN!C171)</f>
        <v>96.425000000000011</v>
      </c>
      <c r="C171" s="16">
        <f>AVERAGE(BAA10Y!C171, TOTBKCR_6m!D177)</f>
        <v>96.765000000000001</v>
      </c>
      <c r="D171" s="16">
        <f>AVERAGE(T10Y3M!C171, FEDFUNDS!C171, CPIAUCSL_6m!D177)</f>
        <v>59.74</v>
      </c>
      <c r="E171" s="16">
        <f>AVERAGE(RSXFS_6m!D177, UMCSENT!C171)</f>
        <v>89.864999999999995</v>
      </c>
      <c r="F171" s="16">
        <f>AVERAGE(PERMIT_6m!D177, CSUSHPISA_6m!D175)</f>
        <v>93.905000000000001</v>
      </c>
      <c r="G171" s="16">
        <f>AVERAGE(INDPRO_6m!D177, AMTMNO_6m!D176)</f>
        <v>98.38</v>
      </c>
      <c r="H171" s="16">
        <f>AVERAGE(GFDEGDQ188S!C168, GFDEGDQ188S_12m!D180, GDPC1_6m!D174)</f>
        <v>80.433333333333323</v>
      </c>
      <c r="I171" s="16">
        <f>AVERAGE(SP500_6m_Not_Automated!D177,NASDAQCOM_6m!D177)</f>
        <v>43.974999999999994</v>
      </c>
    </row>
    <row r="172" spans="1:9" ht="13">
      <c r="A172" s="15">
        <v>39965</v>
      </c>
      <c r="B172" s="16">
        <f>AVERAGE(UNRATE!C172,UNRATE_6m!D178,ICSA_6m!D178, AWHMAN!C172)</f>
        <v>92.852499999999992</v>
      </c>
      <c r="C172" s="16">
        <f>AVERAGE(BAA10Y!C172, TOTBKCR_6m!D178)</f>
        <v>95.144999999999996</v>
      </c>
      <c r="D172" s="16">
        <f>AVERAGE(T10Y3M!C172, FEDFUNDS!C172, CPIAUCSL_6m!D178)</f>
        <v>33.853333333333332</v>
      </c>
      <c r="E172" s="16">
        <f>AVERAGE(RSXFS_6m!D178, UMCSENT!C172)</f>
        <v>58.174999999999997</v>
      </c>
      <c r="F172" s="16">
        <f>AVERAGE(PERMIT_6m!D178, CSUSHPISA_6m!D176)</f>
        <v>58.674999999999997</v>
      </c>
      <c r="G172" s="16">
        <f>AVERAGE(INDPRO_6m!D178, AMTMNO_6m!D177)</f>
        <v>97.17</v>
      </c>
      <c r="H172" s="16">
        <f>AVERAGE(GFDEGDQ188S!C169, GFDEGDQ188S_12m!D181, GDPC1_6m!D175)</f>
        <v>80.433333333333323</v>
      </c>
      <c r="I172" s="16">
        <f>AVERAGE(SP500_6m_Not_Automated!D178,NASDAQCOM_6m!D178)</f>
        <v>44.515000000000001</v>
      </c>
    </row>
    <row r="173" spans="1:9" ht="13">
      <c r="A173" s="15">
        <v>39995</v>
      </c>
      <c r="B173" s="16">
        <f>AVERAGE(UNRATE!C173,UNRATE_6m!D179,ICSA_6m!D179, AWHMAN!C173)</f>
        <v>86.447500000000005</v>
      </c>
      <c r="C173" s="16">
        <f>AVERAGE(BAA10Y!C173, TOTBKCR_6m!D179)</f>
        <v>95.754999999999995</v>
      </c>
      <c r="D173" s="16">
        <f>AVERAGE(T10Y3M!C173, FEDFUNDS!C173, CPIAUCSL_6m!D179)</f>
        <v>42.54</v>
      </c>
      <c r="E173" s="16">
        <f>AVERAGE(RSXFS_6m!D179, UMCSENT!C173)</f>
        <v>76.22</v>
      </c>
      <c r="F173" s="16">
        <f>AVERAGE(PERMIT_6m!D179, CSUSHPISA_6m!D177)</f>
        <v>57.045000000000002</v>
      </c>
      <c r="G173" s="16">
        <f>AVERAGE(INDPRO_6m!D179, AMTMNO_6m!D178)</f>
        <v>94.465000000000003</v>
      </c>
      <c r="H173" s="16">
        <f>AVERAGE(GFDEGDQ188S!C170, GFDEGDQ188S_12m!D182, GDPC1_6m!D176)</f>
        <v>80.703333333333333</v>
      </c>
      <c r="I173" s="16">
        <f>AVERAGE(SP500_6m_Not_Automated!D179,NASDAQCOM_6m!D179)</f>
        <v>4.8650000000000002</v>
      </c>
    </row>
    <row r="174" spans="1:9" ht="13">
      <c r="A174" s="15">
        <v>40026</v>
      </c>
      <c r="B174" s="16">
        <f>AVERAGE(UNRATE!C174,UNRATE_6m!D180,ICSA_6m!D180, AWHMAN!C174)</f>
        <v>73.844999999999999</v>
      </c>
      <c r="C174" s="16">
        <f>AVERAGE(BAA10Y!C174, TOTBKCR_6m!D180)</f>
        <v>90.564999999999998</v>
      </c>
      <c r="D174" s="16">
        <f>AVERAGE(T10Y3M!C174, FEDFUNDS!C174, CPIAUCSL_6m!D180)</f>
        <v>43.169999999999995</v>
      </c>
      <c r="E174" s="16">
        <f>AVERAGE(RSXFS_6m!D180, UMCSENT!C174)</f>
        <v>50.81</v>
      </c>
      <c r="F174" s="16">
        <f>AVERAGE(PERMIT_6m!D180, CSUSHPISA_6m!D178)</f>
        <v>54.875</v>
      </c>
      <c r="G174" s="16">
        <f>AVERAGE(INDPRO_6m!D180, AMTMNO_6m!D179)</f>
        <v>70.284999999999997</v>
      </c>
      <c r="H174" s="16">
        <f>AVERAGE(GFDEGDQ188S!C171, GFDEGDQ188S_12m!D183, GDPC1_6m!D177)</f>
        <v>80.703333333333333</v>
      </c>
      <c r="I174" s="16">
        <f>AVERAGE(SP500_6m_Not_Automated!D180,NASDAQCOM_6m!D180)</f>
        <v>0.67</v>
      </c>
    </row>
    <row r="175" spans="1:9" ht="13">
      <c r="A175" s="15">
        <v>40057</v>
      </c>
      <c r="B175" s="16">
        <f>AVERAGE(UNRATE!C175,UNRATE_6m!D181,ICSA_6m!D181, AWHMAN!C175)</f>
        <v>72.599999999999994</v>
      </c>
      <c r="C175" s="16">
        <f>AVERAGE(BAA10Y!C175, TOTBKCR_6m!D181)</f>
        <v>89.754999999999995</v>
      </c>
      <c r="D175" s="16">
        <f>AVERAGE(T10Y3M!C175, FEDFUNDS!C175, CPIAUCSL_6m!D181)</f>
        <v>39.023333333333333</v>
      </c>
      <c r="E175" s="16">
        <f>AVERAGE(RSXFS_6m!D181, UMCSENT!C175)</f>
        <v>53.645000000000003</v>
      </c>
      <c r="F175" s="16">
        <f>AVERAGE(PERMIT_6m!D181, CSUSHPISA_6m!D179)</f>
        <v>46.885000000000005</v>
      </c>
      <c r="G175" s="16">
        <f>AVERAGE(INDPRO_6m!D181, AMTMNO_6m!D180)</f>
        <v>42.36</v>
      </c>
      <c r="H175" s="16">
        <f>AVERAGE(GFDEGDQ188S!C172, GFDEGDQ188S_12m!D184, GDPC1_6m!D178)</f>
        <v>80.703333333333333</v>
      </c>
      <c r="I175" s="16">
        <f>AVERAGE(SP500_6m_Not_Automated!D181,NASDAQCOM_6m!D181)</f>
        <v>1.3599999999999999</v>
      </c>
    </row>
    <row r="176" spans="1:9" ht="13">
      <c r="A176" s="15">
        <v>40087</v>
      </c>
      <c r="B176" s="16">
        <f>AVERAGE(UNRATE!C176,UNRATE_6m!D182,ICSA_6m!D182, AWHMAN!C176)</f>
        <v>72.5</v>
      </c>
      <c r="C176" s="16">
        <f>AVERAGE(BAA10Y!C176, TOTBKCR_6m!D182)</f>
        <v>89.69</v>
      </c>
      <c r="D176" s="16">
        <f>AVERAGE(T10Y3M!C176, FEDFUNDS!C176, CPIAUCSL_6m!D182)</f>
        <v>36.583333333333336</v>
      </c>
      <c r="E176" s="16">
        <f>AVERAGE(RSXFS_6m!D182, UMCSENT!C176)</f>
        <v>48.715000000000003</v>
      </c>
      <c r="F176" s="16">
        <f>AVERAGE(PERMIT_6m!D182, CSUSHPISA_6m!D180)</f>
        <v>48.510000000000005</v>
      </c>
      <c r="G176" s="16">
        <f>AVERAGE(INDPRO_6m!D182, AMTMNO_6m!D181)</f>
        <v>16.995000000000001</v>
      </c>
      <c r="H176" s="16">
        <f>AVERAGE(GFDEGDQ188S!C173, GFDEGDQ188S_12m!D185, GDPC1_6m!D179)</f>
        <v>78.806666666666672</v>
      </c>
      <c r="I176" s="16">
        <f>AVERAGE(SP500_6m_Not_Automated!D182,NASDAQCOM_6m!D182)</f>
        <v>11.715</v>
      </c>
    </row>
    <row r="177" spans="1:9" ht="13">
      <c r="A177" s="15">
        <v>40118</v>
      </c>
      <c r="B177" s="16">
        <f>AVERAGE(UNRATE!C177,UNRATE_6m!D183,ICSA_6m!D183, AWHMAN!C177)</f>
        <v>68.28</v>
      </c>
      <c r="C177" s="16">
        <f>AVERAGE(BAA10Y!C177, TOTBKCR_6m!D183)</f>
        <v>90.23</v>
      </c>
      <c r="D177" s="16">
        <f>AVERAGE(T10Y3M!C177, FEDFUNDS!C177, CPIAUCSL_6m!D183)</f>
        <v>33.926666666666669</v>
      </c>
      <c r="E177" s="16">
        <f>AVERAGE(RSXFS_6m!D183, UMCSENT!C177)</f>
        <v>52.77</v>
      </c>
      <c r="F177" s="16">
        <f>AVERAGE(PERMIT_6m!D183, CSUSHPISA_6m!D181)</f>
        <v>46.474999999999994</v>
      </c>
      <c r="G177" s="16">
        <f>AVERAGE(INDPRO_6m!D183, AMTMNO_6m!D182)</f>
        <v>5.5299999999999994</v>
      </c>
      <c r="H177" s="16">
        <f>AVERAGE(GFDEGDQ188S!C174, GFDEGDQ188S_12m!D186, GDPC1_6m!D180)</f>
        <v>78.806666666666672</v>
      </c>
      <c r="I177" s="16">
        <f>AVERAGE(SP500_6m_Not_Automated!D183,NASDAQCOM_6m!D183)</f>
        <v>10.375</v>
      </c>
    </row>
    <row r="178" spans="1:9" ht="13">
      <c r="A178" s="15">
        <v>40148</v>
      </c>
      <c r="B178" s="16">
        <f>AVERAGE(UNRATE!C178,UNRATE_6m!D184,ICSA_6m!D184, AWHMAN!C178)</f>
        <v>66.594999999999999</v>
      </c>
      <c r="C178" s="16">
        <f>AVERAGE(BAA10Y!C178, TOTBKCR_6m!D184)</f>
        <v>86.995000000000005</v>
      </c>
      <c r="D178" s="16">
        <f>AVERAGE(T10Y3M!C178, FEDFUNDS!C178, CPIAUCSL_6m!D184)</f>
        <v>46.406666666666666</v>
      </c>
      <c r="E178" s="16">
        <f>AVERAGE(RSXFS_6m!D184, UMCSENT!C178)</f>
        <v>62.094999999999999</v>
      </c>
      <c r="F178" s="16">
        <f>AVERAGE(PERMIT_6m!D184, CSUSHPISA_6m!D182)</f>
        <v>47.155000000000001</v>
      </c>
      <c r="G178" s="16">
        <f>AVERAGE(INDPRO_6m!D184, AMTMNO_6m!D183)</f>
        <v>4.3250000000000002</v>
      </c>
      <c r="H178" s="16">
        <f>AVERAGE(GFDEGDQ188S!C175, GFDEGDQ188S_12m!D187, GDPC1_6m!D181)</f>
        <v>78.806666666666672</v>
      </c>
      <c r="I178" s="16">
        <f>AVERAGE(SP500_6m_Not_Automated!D184,NASDAQCOM_6m!D184)</f>
        <v>7.3100000000000005</v>
      </c>
    </row>
    <row r="179" spans="1:9" ht="13">
      <c r="A179" s="15">
        <v>40179</v>
      </c>
      <c r="B179" s="16">
        <f>AVERAGE(UNRATE!C179,UNRATE_6m!D185,ICSA_6m!D185, AWHMAN!C179)</f>
        <v>63.460000000000008</v>
      </c>
      <c r="C179" s="16">
        <f>AVERAGE(BAA10Y!C179, TOTBKCR_6m!D185)</f>
        <v>80.795000000000002</v>
      </c>
      <c r="D179" s="16">
        <f>AVERAGE(T10Y3M!C179, FEDFUNDS!C179, CPIAUCSL_6m!D185)</f>
        <v>45.326666666666675</v>
      </c>
      <c r="E179" s="16">
        <f>AVERAGE(RSXFS_6m!D185, UMCSENT!C179)</f>
        <v>64.325000000000003</v>
      </c>
      <c r="F179" s="16">
        <f>AVERAGE(PERMIT_6m!D185, CSUSHPISA_6m!D183)</f>
        <v>52.305</v>
      </c>
      <c r="G179" s="16">
        <f>AVERAGE(INDPRO_6m!D185, AMTMNO_6m!D184)</f>
        <v>5.9450000000000003</v>
      </c>
      <c r="H179" s="16">
        <f>AVERAGE(GFDEGDQ188S!C176, GFDEGDQ188S_12m!D188, GDPC1_6m!D182)</f>
        <v>61.139999999999993</v>
      </c>
      <c r="I179" s="16">
        <f>AVERAGE(SP500_6m_Not_Automated!D185,NASDAQCOM_6m!D185)</f>
        <v>42.91</v>
      </c>
    </row>
    <row r="180" spans="1:9" ht="13">
      <c r="A180" s="15">
        <v>40210</v>
      </c>
      <c r="B180" s="16">
        <f>AVERAGE(UNRATE!C180,UNRATE_6m!D186,ICSA_6m!D186, AWHMAN!C180)</f>
        <v>66.757499999999993</v>
      </c>
      <c r="C180" s="16">
        <f>AVERAGE(BAA10Y!C180, TOTBKCR_6m!D186)</f>
        <v>84.22999999999999</v>
      </c>
      <c r="D180" s="16">
        <f>AVERAGE(T10Y3M!C180, FEDFUNDS!C180, CPIAUCSL_6m!D186)</f>
        <v>52.129999999999995</v>
      </c>
      <c r="E180" s="16">
        <f>AVERAGE(RSXFS_6m!D186, UMCSENT!C180)</f>
        <v>82.699999999999989</v>
      </c>
      <c r="F180" s="16">
        <f>AVERAGE(PERMIT_6m!D186, CSUSHPISA_6m!D184)</f>
        <v>55.825000000000003</v>
      </c>
      <c r="G180" s="16">
        <f>AVERAGE(INDPRO_6m!D186, AMTMNO_6m!D185)</f>
        <v>3.64</v>
      </c>
      <c r="H180" s="16">
        <f>AVERAGE(GFDEGDQ188S!C177, GFDEGDQ188S_12m!D189, GDPC1_6m!D183)</f>
        <v>61.139999999999993</v>
      </c>
      <c r="I180" s="16">
        <f>AVERAGE(SP500_6m_Not_Automated!D186,NASDAQCOM_6m!D186)</f>
        <v>38.984999999999999</v>
      </c>
    </row>
    <row r="181" spans="1:9" ht="13">
      <c r="A181" s="15">
        <v>40238</v>
      </c>
      <c r="B181" s="16">
        <f>AVERAGE(UNRATE!C181,UNRATE_6m!D187,ICSA_6m!D187, AWHMAN!C181)</f>
        <v>61.064999999999998</v>
      </c>
      <c r="C181" s="16">
        <f>AVERAGE(BAA10Y!C181, TOTBKCR_6m!D187)</f>
        <v>80.66</v>
      </c>
      <c r="D181" s="16">
        <f>AVERAGE(T10Y3M!C181, FEDFUNDS!C181, CPIAUCSL_6m!D187)</f>
        <v>52.49666666666667</v>
      </c>
      <c r="E181" s="16">
        <f>AVERAGE(RSXFS_6m!D187, UMCSENT!C181)</f>
        <v>40.674999999999997</v>
      </c>
      <c r="F181" s="16">
        <f>AVERAGE(PERMIT_6m!D187, CSUSHPISA_6m!D185)</f>
        <v>46.339999999999996</v>
      </c>
      <c r="G181" s="16">
        <f>AVERAGE(INDPRO_6m!D187, AMTMNO_6m!D186)</f>
        <v>5.3949999999999996</v>
      </c>
      <c r="H181" s="16">
        <f>AVERAGE(GFDEGDQ188S!C178, GFDEGDQ188S_12m!D190, GDPC1_6m!D184)</f>
        <v>61.139999999999993</v>
      </c>
      <c r="I181" s="16">
        <f>AVERAGE(SP500_6m_Not_Automated!D187,NASDAQCOM_6m!D187)</f>
        <v>29.17</v>
      </c>
    </row>
    <row r="182" spans="1:9" ht="13">
      <c r="A182" s="15">
        <v>40269</v>
      </c>
      <c r="B182" s="16">
        <f>AVERAGE(UNRATE!C182,UNRATE_6m!D188,ICSA_6m!D188, AWHMAN!C182)</f>
        <v>58.092500000000001</v>
      </c>
      <c r="C182" s="16">
        <f>AVERAGE(BAA10Y!C182, TOTBKCR_6m!D188)</f>
        <v>54.984999999999999</v>
      </c>
      <c r="D182" s="16">
        <f>AVERAGE(T10Y3M!C182, FEDFUNDS!C182, CPIAUCSL_6m!D188)</f>
        <v>53.673333333333325</v>
      </c>
      <c r="E182" s="16">
        <f>AVERAGE(RSXFS_6m!D188, UMCSENT!C182)</f>
        <v>43.11</v>
      </c>
      <c r="F182" s="16">
        <f>AVERAGE(PERMIT_6m!D188, CSUSHPISA_6m!D186)</f>
        <v>52.980000000000004</v>
      </c>
      <c r="G182" s="16">
        <f>AVERAGE(INDPRO_6m!D188, AMTMNO_6m!D187)</f>
        <v>4.3150000000000004</v>
      </c>
      <c r="H182" s="16">
        <f>AVERAGE(GFDEGDQ188S!C179, GFDEGDQ188S_12m!D191, GDPC1_6m!D185)</f>
        <v>59.24</v>
      </c>
      <c r="I182" s="16">
        <f>AVERAGE(SP500_6m_Not_Automated!D188,NASDAQCOM_6m!D188)</f>
        <v>14.824999999999999</v>
      </c>
    </row>
    <row r="183" spans="1:9" ht="13">
      <c r="A183" s="15">
        <v>40299</v>
      </c>
      <c r="B183" s="16">
        <f>AVERAGE(UNRATE!C183,UNRATE_6m!D189,ICSA_6m!D189, AWHMAN!C183)</f>
        <v>52.525000000000006</v>
      </c>
      <c r="C183" s="16">
        <f>AVERAGE(BAA10Y!C183, TOTBKCR_6m!D189)</f>
        <v>72.234999999999999</v>
      </c>
      <c r="D183" s="16">
        <f>AVERAGE(T10Y3M!C183, FEDFUNDS!C183, CPIAUCSL_6m!D189)</f>
        <v>57.856666666666662</v>
      </c>
      <c r="E183" s="16">
        <f>AVERAGE(RSXFS_6m!D189, UMCSENT!C183)</f>
        <v>54.32</v>
      </c>
      <c r="F183" s="16">
        <f>AVERAGE(PERMIT_6m!D189, CSUSHPISA_6m!D187)</f>
        <v>86.039999999999992</v>
      </c>
      <c r="G183" s="16">
        <f>AVERAGE(INDPRO_6m!D189, AMTMNO_6m!D188)</f>
        <v>3.24</v>
      </c>
      <c r="H183" s="16">
        <f>AVERAGE(GFDEGDQ188S!C180, GFDEGDQ188S_12m!D192, GDPC1_6m!D186)</f>
        <v>59.24</v>
      </c>
      <c r="I183" s="16">
        <f>AVERAGE(SP500_6m_Not_Automated!D189,NASDAQCOM_6m!D189)</f>
        <v>68.430000000000007</v>
      </c>
    </row>
    <row r="184" spans="1:9" ht="13">
      <c r="A184" s="15">
        <v>40330</v>
      </c>
      <c r="B184" s="16">
        <f>AVERAGE(UNRATE!C184,UNRATE_6m!D190,ICSA_6m!D190, AWHMAN!C184)</f>
        <v>56.892499999999998</v>
      </c>
      <c r="C184" s="16">
        <f>AVERAGE(BAA10Y!C184, TOTBKCR_6m!D190)</f>
        <v>82.215000000000003</v>
      </c>
      <c r="D184" s="16">
        <f>AVERAGE(T10Y3M!C184, FEDFUNDS!C184, CPIAUCSL_6m!D190)</f>
        <v>59.923333333333339</v>
      </c>
      <c r="E184" s="16">
        <f>AVERAGE(RSXFS_6m!D190, UMCSENT!C184)</f>
        <v>59.19</v>
      </c>
      <c r="F184" s="16">
        <f>AVERAGE(PERMIT_6m!D190, CSUSHPISA_6m!D188)</f>
        <v>87.13</v>
      </c>
      <c r="G184" s="16">
        <f>AVERAGE(INDPRO_6m!D190, AMTMNO_6m!D189)</f>
        <v>3.91</v>
      </c>
      <c r="H184" s="16">
        <f>AVERAGE(GFDEGDQ188S!C181, GFDEGDQ188S_12m!D193, GDPC1_6m!D187)</f>
        <v>59.24</v>
      </c>
      <c r="I184" s="16">
        <f>AVERAGE(SP500_6m_Not_Automated!D190,NASDAQCOM_6m!D190)</f>
        <v>86.710000000000008</v>
      </c>
    </row>
    <row r="185" spans="1:9" ht="13">
      <c r="A185" s="15">
        <v>40360</v>
      </c>
      <c r="B185" s="16">
        <f>AVERAGE(UNRATE!C185,UNRATE_6m!D191,ICSA_6m!D191, AWHMAN!C185)</f>
        <v>58.682499999999997</v>
      </c>
      <c r="C185" s="16">
        <f>AVERAGE(BAA10Y!C185, TOTBKCR_6m!D191)</f>
        <v>69.545000000000002</v>
      </c>
      <c r="D185" s="16">
        <f>AVERAGE(T10Y3M!C185, FEDFUNDS!C185, CPIAUCSL_6m!D191)</f>
        <v>59.919999999999995</v>
      </c>
      <c r="E185" s="16">
        <f>AVERAGE(RSXFS_6m!D191, UMCSENT!C185)</f>
        <v>64.12</v>
      </c>
      <c r="F185" s="16">
        <f>AVERAGE(PERMIT_6m!D191, CSUSHPISA_6m!D189)</f>
        <v>86.585000000000008</v>
      </c>
      <c r="G185" s="16">
        <f>AVERAGE(INDPRO_6m!D191, AMTMNO_6m!D190)</f>
        <v>7.56</v>
      </c>
      <c r="H185" s="16">
        <f>AVERAGE(GFDEGDQ188S!C182, GFDEGDQ188S_12m!D194, GDPC1_6m!D188)</f>
        <v>60.326666666666661</v>
      </c>
      <c r="I185" s="16">
        <f>AVERAGE(SP500_6m_Not_Automated!D191,NASDAQCOM_6m!D191)</f>
        <v>63.584999999999994</v>
      </c>
    </row>
    <row r="186" spans="1:9" ht="13">
      <c r="A186" s="15">
        <v>40391</v>
      </c>
      <c r="B186" s="16">
        <f>AVERAGE(UNRATE!C186,UNRATE_6m!D192,ICSA_6m!D192, AWHMAN!C186)</f>
        <v>62.125000000000007</v>
      </c>
      <c r="C186" s="16">
        <f>AVERAGE(BAA10Y!C186, TOTBKCR_6m!D192)</f>
        <v>57.48</v>
      </c>
      <c r="D186" s="16">
        <f>AVERAGE(T10Y3M!C186, FEDFUNDS!C186, CPIAUCSL_6m!D192)</f>
        <v>60.726666666666667</v>
      </c>
      <c r="E186" s="16">
        <f>AVERAGE(RSXFS_6m!D192, UMCSENT!C186)</f>
        <v>59.19</v>
      </c>
      <c r="F186" s="16">
        <f>AVERAGE(PERMIT_6m!D192, CSUSHPISA_6m!D190)</f>
        <v>87.94</v>
      </c>
      <c r="G186" s="16">
        <f>AVERAGE(INDPRO_6m!D192, AMTMNO_6m!D191)</f>
        <v>25.664999999999999</v>
      </c>
      <c r="H186" s="16">
        <f>AVERAGE(GFDEGDQ188S!C183, GFDEGDQ188S_12m!D195, GDPC1_6m!D189)</f>
        <v>60.326666666666661</v>
      </c>
      <c r="I186" s="16">
        <f>AVERAGE(SP500_6m_Not_Automated!D192,NASDAQCOM_6m!D192)</f>
        <v>84.15</v>
      </c>
    </row>
    <row r="187" spans="1:9" ht="13">
      <c r="A187" s="15">
        <v>40422</v>
      </c>
      <c r="B187" s="16">
        <f>AVERAGE(UNRATE!C187,UNRATE_6m!D193,ICSA_6m!D193, AWHMAN!C187)</f>
        <v>55.147500000000008</v>
      </c>
      <c r="C187" s="16">
        <f>AVERAGE(BAA10Y!C187, TOTBKCR_6m!D193)</f>
        <v>62.805000000000007</v>
      </c>
      <c r="D187" s="16">
        <f>AVERAGE(T10Y3M!C187, FEDFUNDS!C187, CPIAUCSL_6m!D193)</f>
        <v>60.593333333333334</v>
      </c>
      <c r="E187" s="16">
        <f>AVERAGE(RSXFS_6m!D193, UMCSENT!C187)</f>
        <v>76.555000000000007</v>
      </c>
      <c r="F187" s="16">
        <f>AVERAGE(PERMIT_6m!D193, CSUSHPISA_6m!D191)</f>
        <v>91.465000000000003</v>
      </c>
      <c r="G187" s="16">
        <f>AVERAGE(INDPRO_6m!D193, AMTMNO_6m!D192)</f>
        <v>20.93</v>
      </c>
      <c r="H187" s="16">
        <f>AVERAGE(GFDEGDQ188S!C184, GFDEGDQ188S_12m!D196, GDPC1_6m!D190)</f>
        <v>60.326666666666661</v>
      </c>
      <c r="I187" s="16">
        <f>AVERAGE(SP500_6m_Not_Automated!D193,NASDAQCOM_6m!D193)</f>
        <v>77.180000000000007</v>
      </c>
    </row>
    <row r="188" spans="1:9" ht="13">
      <c r="A188" s="15">
        <v>40452</v>
      </c>
      <c r="B188" s="16">
        <f>AVERAGE(UNRATE!C188,UNRATE_6m!D194,ICSA_6m!D194, AWHMAN!C188)</f>
        <v>53.255000000000003</v>
      </c>
      <c r="C188" s="16">
        <f>AVERAGE(BAA10Y!C188, TOTBKCR_6m!D194)</f>
        <v>91.509999999999991</v>
      </c>
      <c r="D188" s="16">
        <f>AVERAGE(T10Y3M!C188, FEDFUNDS!C188, CPIAUCSL_6m!D194)</f>
        <v>57.166666666666664</v>
      </c>
      <c r="E188" s="16">
        <f>AVERAGE(RSXFS_6m!D194, UMCSENT!C188)</f>
        <v>71.349999999999994</v>
      </c>
      <c r="F188" s="16">
        <f>AVERAGE(PERMIT_6m!D194, CSUSHPISA_6m!D192)</f>
        <v>88.344999999999999</v>
      </c>
      <c r="G188" s="16">
        <f>AVERAGE(INDPRO_6m!D194, AMTMNO_6m!D193)</f>
        <v>19.435000000000002</v>
      </c>
      <c r="H188" s="16">
        <f>AVERAGE(GFDEGDQ188S!C185, GFDEGDQ188S_12m!D197, GDPC1_6m!D191)</f>
        <v>56.25</v>
      </c>
      <c r="I188" s="16">
        <f>AVERAGE(SP500_6m_Not_Automated!D194,NASDAQCOM_6m!D194)</f>
        <v>72.734999999999999</v>
      </c>
    </row>
    <row r="189" spans="1:9" ht="13">
      <c r="A189" s="15">
        <v>40483</v>
      </c>
      <c r="B189" s="16">
        <f>AVERAGE(UNRATE!C189,UNRATE_6m!D195,ICSA_6m!D195, AWHMAN!C189)</f>
        <v>61.167499999999997</v>
      </c>
      <c r="C189" s="16">
        <f>AVERAGE(BAA10Y!C189, TOTBKCR_6m!D195)</f>
        <v>90.224999999999994</v>
      </c>
      <c r="D189" s="16">
        <f>AVERAGE(T10Y3M!C189, FEDFUNDS!C189, CPIAUCSL_6m!D195)</f>
        <v>50.50333333333333</v>
      </c>
      <c r="E189" s="16">
        <f>AVERAGE(RSXFS_6m!D195, UMCSENT!C189)</f>
        <v>47.704999999999998</v>
      </c>
      <c r="F189" s="16">
        <f>AVERAGE(PERMIT_6m!D195, CSUSHPISA_6m!D193)</f>
        <v>80.215000000000003</v>
      </c>
      <c r="G189" s="16">
        <f>AVERAGE(INDPRO_6m!D195, AMTMNO_6m!D194)</f>
        <v>38.715000000000003</v>
      </c>
      <c r="H189" s="16">
        <f>AVERAGE(GFDEGDQ188S!C186, GFDEGDQ188S_12m!D198, GDPC1_6m!D192)</f>
        <v>56.25</v>
      </c>
      <c r="I189" s="16">
        <f>AVERAGE(SP500_6m_Not_Automated!D195,NASDAQCOM_6m!D195)</f>
        <v>40.619999999999997</v>
      </c>
    </row>
    <row r="190" spans="1:9" ht="13">
      <c r="A190" s="15">
        <v>40513</v>
      </c>
      <c r="B190" s="16">
        <f>AVERAGE(UNRATE!C190,UNRATE_6m!D196,ICSA_6m!D196, AWHMAN!C190)</f>
        <v>55.494999999999997</v>
      </c>
      <c r="C190" s="16">
        <f>AVERAGE(BAA10Y!C190, TOTBKCR_6m!D196)</f>
        <v>82.954999999999998</v>
      </c>
      <c r="D190" s="16">
        <f>AVERAGE(T10Y3M!C190, FEDFUNDS!C190, CPIAUCSL_6m!D196)</f>
        <v>39.156666666666673</v>
      </c>
      <c r="E190" s="16">
        <f>AVERAGE(RSXFS_6m!D196, UMCSENT!C190)</f>
        <v>40.134999999999998</v>
      </c>
      <c r="F190" s="16">
        <f>AVERAGE(PERMIT_6m!D196, CSUSHPISA_6m!D194)</f>
        <v>57.585000000000001</v>
      </c>
      <c r="G190" s="16">
        <f>AVERAGE(INDPRO_6m!D196, AMTMNO_6m!D195)</f>
        <v>24.015000000000001</v>
      </c>
      <c r="H190" s="16">
        <f>AVERAGE(GFDEGDQ188S!C187, GFDEGDQ188S_12m!D199, GDPC1_6m!D193)</f>
        <v>56.25</v>
      </c>
      <c r="I190" s="16">
        <f>AVERAGE(SP500_6m_Not_Automated!D196,NASDAQCOM_6m!D196)</f>
        <v>6.2200000000000006</v>
      </c>
    </row>
    <row r="191" spans="1:9" ht="13">
      <c r="A191" s="15">
        <v>40544</v>
      </c>
      <c r="B191" s="16">
        <f>AVERAGE(UNRATE!C191,UNRATE_6m!D197,ICSA_6m!D197, AWHMAN!C191)</f>
        <v>57.877499999999998</v>
      </c>
      <c r="C191" s="16">
        <f>AVERAGE(BAA10Y!C191, TOTBKCR_6m!D197)</f>
        <v>82.14</v>
      </c>
      <c r="D191" s="16">
        <f>AVERAGE(T10Y3M!C191, FEDFUNDS!C191, CPIAUCSL_6m!D197)</f>
        <v>36.593333333333341</v>
      </c>
      <c r="E191" s="16">
        <f>AVERAGE(RSXFS_6m!D197, UMCSENT!C191)</f>
        <v>39.799999999999997</v>
      </c>
      <c r="F191" s="16">
        <f>AVERAGE(PERMIT_6m!D197, CSUSHPISA_6m!D195)</f>
        <v>77.78</v>
      </c>
      <c r="G191" s="16">
        <f>AVERAGE(INDPRO_6m!D197, AMTMNO_6m!D196)</f>
        <v>27.375</v>
      </c>
      <c r="H191" s="16">
        <f>AVERAGE(GFDEGDQ188S!C188, GFDEGDQ188S_12m!D200, GDPC1_6m!D194)</f>
        <v>64.403333333333336</v>
      </c>
      <c r="I191" s="16">
        <f>AVERAGE(SP500_6m_Not_Automated!D197,NASDAQCOM_6m!D197)</f>
        <v>12.945</v>
      </c>
    </row>
    <row r="192" spans="1:9" ht="13">
      <c r="A192" s="15">
        <v>40575</v>
      </c>
      <c r="B192" s="16">
        <f>AVERAGE(UNRATE!C192,UNRATE_6m!D198,ICSA_6m!D198, AWHMAN!C192)</f>
        <v>42.467500000000001</v>
      </c>
      <c r="C192" s="16">
        <f>AVERAGE(BAA10Y!C192, TOTBKCR_6m!D198)</f>
        <v>80.39</v>
      </c>
      <c r="D192" s="16">
        <f>AVERAGE(T10Y3M!C192, FEDFUNDS!C192, CPIAUCSL_6m!D198)</f>
        <v>32.269999999999996</v>
      </c>
      <c r="E192" s="16">
        <f>AVERAGE(RSXFS_6m!D198, UMCSENT!C192)</f>
        <v>36.15</v>
      </c>
      <c r="F192" s="16">
        <f>AVERAGE(PERMIT_6m!D198, CSUSHPISA_6m!D196)</f>
        <v>86.990000000000009</v>
      </c>
      <c r="G192" s="16">
        <f>AVERAGE(INDPRO_6m!D198, AMTMNO_6m!D197)</f>
        <v>32.884999999999998</v>
      </c>
      <c r="H192" s="16">
        <f>AVERAGE(GFDEGDQ188S!C189, GFDEGDQ188S_12m!D201, GDPC1_6m!D195)</f>
        <v>64.403333333333336</v>
      </c>
      <c r="I192" s="16">
        <f>AVERAGE(SP500_6m_Not_Automated!D198,NASDAQCOM_6m!D198)</f>
        <v>3.6750000000000003</v>
      </c>
    </row>
    <row r="193" spans="1:9" ht="13">
      <c r="A193" s="15">
        <v>40603</v>
      </c>
      <c r="B193" s="16">
        <f>AVERAGE(UNRATE!C193,UNRATE_6m!D199,ICSA_6m!D199, AWHMAN!C193)</f>
        <v>44.352500000000006</v>
      </c>
      <c r="C193" s="16">
        <f>AVERAGE(BAA10Y!C193, TOTBKCR_6m!D199)</f>
        <v>81.740000000000009</v>
      </c>
      <c r="D193" s="16">
        <f>AVERAGE(T10Y3M!C193, FEDFUNDS!C193, CPIAUCSL_6m!D199)</f>
        <v>32.396666666666668</v>
      </c>
      <c r="E193" s="16">
        <f>AVERAGE(RSXFS_6m!D199, UMCSENT!C193)</f>
        <v>45.274999999999999</v>
      </c>
      <c r="F193" s="16">
        <f>AVERAGE(PERMIT_6m!D199, CSUSHPISA_6m!D197)</f>
        <v>66.8</v>
      </c>
      <c r="G193" s="16">
        <f>AVERAGE(INDPRO_6m!D199, AMTMNO_6m!D198)</f>
        <v>26.835000000000001</v>
      </c>
      <c r="H193" s="16">
        <f>AVERAGE(GFDEGDQ188S!C190, GFDEGDQ188S_12m!D202, GDPC1_6m!D196)</f>
        <v>64.403333333333336</v>
      </c>
      <c r="I193" s="16">
        <f>AVERAGE(SP500_6m_Not_Automated!D199,NASDAQCOM_6m!D199)</f>
        <v>14.925000000000001</v>
      </c>
    </row>
    <row r="194" spans="1:9" ht="13">
      <c r="A194" s="15">
        <v>40634</v>
      </c>
      <c r="B194" s="16">
        <f>AVERAGE(UNRATE!C194,UNRATE_6m!D200,ICSA_6m!D200, AWHMAN!C194)</f>
        <v>52.722499999999997</v>
      </c>
      <c r="C194" s="16">
        <f>AVERAGE(BAA10Y!C194, TOTBKCR_6m!D200)</f>
        <v>80.525000000000006</v>
      </c>
      <c r="D194" s="16">
        <f>AVERAGE(T10Y3M!C194, FEDFUNDS!C194, CPIAUCSL_6m!D200)</f>
        <v>32.983333333333334</v>
      </c>
      <c r="E194" s="16">
        <f>AVERAGE(RSXFS_6m!D200, UMCSENT!C194)</f>
        <v>44.865000000000002</v>
      </c>
      <c r="F194" s="16">
        <f>AVERAGE(PERMIT_6m!D200, CSUSHPISA_6m!D198)</f>
        <v>64.635000000000005</v>
      </c>
      <c r="G194" s="16">
        <f>AVERAGE(INDPRO_6m!D200, AMTMNO_6m!D199)</f>
        <v>24.529999999999998</v>
      </c>
      <c r="H194" s="16">
        <f>AVERAGE(GFDEGDQ188S!C191, GFDEGDQ188S_12m!D203, GDPC1_6m!D197)</f>
        <v>76.089999999999989</v>
      </c>
      <c r="I194" s="16">
        <f>AVERAGE(SP500_6m_Not_Automated!D200,NASDAQCOM_6m!D200)</f>
        <v>19.504999999999999</v>
      </c>
    </row>
    <row r="195" spans="1:9" ht="13">
      <c r="A195" s="15">
        <v>40664</v>
      </c>
      <c r="B195" s="16">
        <f>AVERAGE(UNRATE!C195,UNRATE_6m!D201,ICSA_6m!D201, AWHMAN!C195)</f>
        <v>48.89</v>
      </c>
      <c r="C195" s="16">
        <f>AVERAGE(BAA10Y!C195, TOTBKCR_6m!D201)</f>
        <v>81.60499999999999</v>
      </c>
      <c r="D195" s="16">
        <f>AVERAGE(T10Y3M!C195, FEDFUNDS!C195, CPIAUCSL_6m!D201)</f>
        <v>35.856666666666669</v>
      </c>
      <c r="E195" s="16">
        <f>AVERAGE(RSXFS_6m!D201, UMCSENT!C195)</f>
        <v>44.935000000000002</v>
      </c>
      <c r="F195" s="16">
        <f>AVERAGE(PERMIT_6m!D201, CSUSHPISA_6m!D199)</f>
        <v>52.98</v>
      </c>
      <c r="G195" s="16">
        <f>AVERAGE(INDPRO_6m!D201, AMTMNO_6m!D200)</f>
        <v>24.945</v>
      </c>
      <c r="H195" s="16">
        <f>AVERAGE(GFDEGDQ188S!C192, GFDEGDQ188S_12m!D204, GDPC1_6m!D198)</f>
        <v>76.089999999999989</v>
      </c>
      <c r="I195" s="16">
        <f>AVERAGE(SP500_6m_Not_Automated!D201,NASDAQCOM_6m!D201)</f>
        <v>23.130000000000003</v>
      </c>
    </row>
    <row r="196" spans="1:9" ht="13">
      <c r="A196" s="15">
        <v>40695</v>
      </c>
      <c r="B196" s="16">
        <f>AVERAGE(UNRATE!C196,UNRATE_6m!D202,ICSA_6m!D202, AWHMAN!C196)</f>
        <v>62.532499999999999</v>
      </c>
      <c r="C196" s="16">
        <f>AVERAGE(BAA10Y!C196, TOTBKCR_6m!D202)</f>
        <v>83.965000000000003</v>
      </c>
      <c r="D196" s="16">
        <f>AVERAGE(T10Y3M!C196, FEDFUNDS!C196, CPIAUCSL_6m!D202)</f>
        <v>38.286666666666669</v>
      </c>
      <c r="E196" s="16">
        <f>AVERAGE(RSXFS_6m!D202, UMCSENT!C196)</f>
        <v>48.984999999999999</v>
      </c>
      <c r="F196" s="16">
        <f>AVERAGE(PERMIT_6m!D202, CSUSHPISA_6m!D200)</f>
        <v>72.22</v>
      </c>
      <c r="G196" s="16">
        <f>AVERAGE(INDPRO_6m!D202, AMTMNO_6m!D201)</f>
        <v>35.325000000000003</v>
      </c>
      <c r="H196" s="16">
        <f>AVERAGE(GFDEGDQ188S!C193, GFDEGDQ188S_12m!D205, GDPC1_6m!D199)</f>
        <v>76.089999999999989</v>
      </c>
      <c r="I196" s="16">
        <f>AVERAGE(SP500_6m_Not_Automated!D202,NASDAQCOM_6m!D202)</f>
        <v>59.305</v>
      </c>
    </row>
    <row r="197" spans="1:9" ht="13">
      <c r="A197" s="15">
        <v>40725</v>
      </c>
      <c r="B197" s="16">
        <f>AVERAGE(UNRATE!C197,UNRATE_6m!D203,ICSA_6m!D203, AWHMAN!C197)</f>
        <v>59.704999999999998</v>
      </c>
      <c r="C197" s="16">
        <f>AVERAGE(BAA10Y!C197, TOTBKCR_6m!D203)</f>
        <v>83.490000000000009</v>
      </c>
      <c r="D197" s="16">
        <f>AVERAGE(T10Y3M!C197, FEDFUNDS!C197, CPIAUCSL_6m!D203)</f>
        <v>41.476666666666667</v>
      </c>
      <c r="E197" s="16">
        <f>AVERAGE(RSXFS_6m!D203, UMCSENT!C197)</f>
        <v>62.024999999999999</v>
      </c>
      <c r="F197" s="16">
        <f>AVERAGE(PERMIT_6m!D203, CSUSHPISA_6m!D201)</f>
        <v>54.744999999999997</v>
      </c>
      <c r="G197" s="16">
        <f>AVERAGE(INDPRO_6m!D203, AMTMNO_6m!D202)</f>
        <v>30.35</v>
      </c>
      <c r="H197" s="16">
        <f>AVERAGE(GFDEGDQ188S!C194, GFDEGDQ188S_12m!D206, GDPC1_6m!D200)</f>
        <v>73.096666666666678</v>
      </c>
      <c r="I197" s="16">
        <f>AVERAGE(SP500_6m_Not_Automated!D203,NASDAQCOM_6m!D203)</f>
        <v>71.125</v>
      </c>
    </row>
    <row r="198" spans="1:9" ht="13">
      <c r="A198" s="15">
        <v>40756</v>
      </c>
      <c r="B198" s="16">
        <f>AVERAGE(UNRATE!C198,UNRATE_6m!D204,ICSA_6m!D204, AWHMAN!C198)</f>
        <v>67.19</v>
      </c>
      <c r="C198" s="16">
        <f>AVERAGE(BAA10Y!C198, TOTBKCR_6m!D204)</f>
        <v>87.805000000000007</v>
      </c>
      <c r="D198" s="16">
        <f>AVERAGE(T10Y3M!C198, FEDFUNDS!C198, CPIAUCSL_6m!D204)</f>
        <v>42.29</v>
      </c>
      <c r="E198" s="16">
        <f>AVERAGE(RSXFS_6m!D204, UMCSENT!C198)</f>
        <v>73.784999999999997</v>
      </c>
      <c r="F198" s="16">
        <f>AVERAGE(PERMIT_6m!D204, CSUSHPISA_6m!D202)</f>
        <v>45.26</v>
      </c>
      <c r="G198" s="16">
        <f>AVERAGE(INDPRO_6m!D204, AMTMNO_6m!D203)</f>
        <v>26.599999999999998</v>
      </c>
      <c r="H198" s="16">
        <f>AVERAGE(GFDEGDQ188S!C195, GFDEGDQ188S_12m!D207, GDPC1_6m!D201)</f>
        <v>73.096666666666678</v>
      </c>
      <c r="I198" s="16">
        <f>AVERAGE(SP500_6m_Not_Automated!D204,NASDAQCOM_6m!D204)</f>
        <v>87.775000000000006</v>
      </c>
    </row>
    <row r="199" spans="1:9" ht="13">
      <c r="A199" s="15">
        <v>40787</v>
      </c>
      <c r="B199" s="16">
        <f>AVERAGE(UNRATE!C199,UNRATE_6m!D205,ICSA_6m!D205, AWHMAN!C199)</f>
        <v>67.997500000000002</v>
      </c>
      <c r="C199" s="16">
        <f>AVERAGE(BAA10Y!C199, TOTBKCR_6m!D205)</f>
        <v>90.16</v>
      </c>
      <c r="D199" s="16">
        <f>AVERAGE(T10Y3M!C199, FEDFUNDS!C199, CPIAUCSL_6m!D205)</f>
        <v>52.226666666666667</v>
      </c>
      <c r="E199" s="16">
        <f>AVERAGE(RSXFS_6m!D205, UMCSENT!C199)</f>
        <v>69.185000000000002</v>
      </c>
      <c r="F199" s="16">
        <f>AVERAGE(PERMIT_6m!D205, CSUSHPISA_6m!D203)</f>
        <v>60.024999999999999</v>
      </c>
      <c r="G199" s="16">
        <f>AVERAGE(INDPRO_6m!D205, AMTMNO_6m!D204)</f>
        <v>28.45</v>
      </c>
      <c r="H199" s="16">
        <f>AVERAGE(GFDEGDQ188S!C196, GFDEGDQ188S_12m!D208, GDPC1_6m!D202)</f>
        <v>73.096666666666678</v>
      </c>
      <c r="I199" s="16">
        <f>AVERAGE(SP500_6m_Not_Automated!D205,NASDAQCOM_6m!D205)</f>
        <v>93.564999999999998</v>
      </c>
    </row>
    <row r="200" spans="1:9" ht="13">
      <c r="A200" s="15">
        <v>40817</v>
      </c>
      <c r="B200" s="16">
        <f>AVERAGE(UNRATE!C200,UNRATE_6m!D206,ICSA_6m!D206, AWHMAN!C200)</f>
        <v>52.214999999999996</v>
      </c>
      <c r="C200" s="16">
        <f>AVERAGE(BAA10Y!C200, TOTBKCR_6m!D206)</f>
        <v>88.004999999999995</v>
      </c>
      <c r="D200" s="16">
        <f>AVERAGE(T10Y3M!C200, FEDFUNDS!C200, CPIAUCSL_6m!D206)</f>
        <v>60.02</v>
      </c>
      <c r="E200" s="16">
        <f>AVERAGE(RSXFS_6m!D206, UMCSENT!C200)</f>
        <v>68.650000000000006</v>
      </c>
      <c r="F200" s="16">
        <f>AVERAGE(PERMIT_6m!D206, CSUSHPISA_6m!D204)</f>
        <v>44.58</v>
      </c>
      <c r="G200" s="16">
        <f>AVERAGE(INDPRO_6m!D206, AMTMNO_6m!D205)</f>
        <v>48.76</v>
      </c>
      <c r="H200" s="16">
        <f>AVERAGE(GFDEGDQ188S!C197, GFDEGDQ188S_12m!D209, GDPC1_6m!D203)</f>
        <v>73.096666666666664</v>
      </c>
      <c r="I200" s="16">
        <f>AVERAGE(SP500_6m_Not_Automated!D206,NASDAQCOM_6m!D206)</f>
        <v>87.275000000000006</v>
      </c>
    </row>
    <row r="201" spans="1:9" ht="13">
      <c r="A201" s="15">
        <v>40848</v>
      </c>
      <c r="B201" s="16">
        <f>AVERAGE(UNRATE!C201,UNRATE_6m!D207,ICSA_6m!D207, AWHMAN!C201)</f>
        <v>45.537500000000001</v>
      </c>
      <c r="C201" s="16">
        <f>AVERAGE(BAA10Y!C201, TOTBKCR_6m!D207)</f>
        <v>80.254999999999995</v>
      </c>
      <c r="D201" s="16">
        <f>AVERAGE(T10Y3M!C201, FEDFUNDS!C201, CPIAUCSL_6m!D207)</f>
        <v>62.543333333333329</v>
      </c>
      <c r="E201" s="16">
        <f>AVERAGE(RSXFS_6m!D207, UMCSENT!C201)</f>
        <v>60.81</v>
      </c>
      <c r="F201" s="16">
        <f>AVERAGE(PERMIT_6m!D207, CSUSHPISA_6m!D205)</f>
        <v>45.795000000000002</v>
      </c>
      <c r="G201" s="16">
        <f>AVERAGE(INDPRO_6m!D207, AMTMNO_6m!D206)</f>
        <v>34.97</v>
      </c>
      <c r="H201" s="16">
        <f>AVERAGE(GFDEGDQ188S!C198, GFDEGDQ188S_12m!D210, GDPC1_6m!D204)</f>
        <v>73.096666666666664</v>
      </c>
      <c r="I201" s="16">
        <f>AVERAGE(SP500_6m_Not_Automated!D207,NASDAQCOM_6m!D207)</f>
        <v>86.86</v>
      </c>
    </row>
    <row r="202" spans="1:9" ht="13">
      <c r="A202" s="15">
        <v>40878</v>
      </c>
      <c r="B202" s="16">
        <f>AVERAGE(UNRATE!C202,UNRATE_6m!D208,ICSA_6m!D208, AWHMAN!C202)</f>
        <v>38.855000000000004</v>
      </c>
      <c r="C202" s="16">
        <f>AVERAGE(BAA10Y!C202, TOTBKCR_6m!D208)</f>
        <v>82.210000000000008</v>
      </c>
      <c r="D202" s="16">
        <f>AVERAGE(T10Y3M!C202, FEDFUNDS!C202, CPIAUCSL_6m!D208)</f>
        <v>62.81</v>
      </c>
      <c r="E202" s="16">
        <f>AVERAGE(RSXFS_6m!D208, UMCSENT!C202)</f>
        <v>62.699999999999996</v>
      </c>
      <c r="F202" s="16">
        <f>AVERAGE(PERMIT_6m!D208, CSUSHPISA_6m!D206)</f>
        <v>51.625</v>
      </c>
      <c r="G202" s="16">
        <f>AVERAGE(INDPRO_6m!D208, AMTMNO_6m!D207)</f>
        <v>27.814999999999998</v>
      </c>
      <c r="H202" s="16">
        <f>AVERAGE(GFDEGDQ188S!C199, GFDEGDQ188S_12m!D211, GDPC1_6m!D205)</f>
        <v>73.096666666666664</v>
      </c>
      <c r="I202" s="16">
        <f>AVERAGE(SP500_6m_Not_Automated!D208,NASDAQCOM_6m!D208)</f>
        <v>84.32</v>
      </c>
    </row>
    <row r="203" spans="1:9" ht="13">
      <c r="A203" s="15">
        <v>40909</v>
      </c>
      <c r="B203" s="16">
        <f>AVERAGE(UNRATE!C203,UNRATE_6m!D209,ICSA_6m!D209, AWHMAN!C203)</f>
        <v>35.447499999999998</v>
      </c>
      <c r="C203" s="16">
        <f>AVERAGE(BAA10Y!C203, TOTBKCR_6m!D209)</f>
        <v>76.884999999999991</v>
      </c>
      <c r="D203" s="16">
        <f>AVERAGE(T10Y3M!C203, FEDFUNDS!C203, CPIAUCSL_6m!D209)</f>
        <v>61.913333333333334</v>
      </c>
      <c r="E203" s="16">
        <f>AVERAGE(RSXFS_6m!D209, UMCSENT!C203)</f>
        <v>49.055</v>
      </c>
      <c r="F203" s="16">
        <f>AVERAGE(PERMIT_6m!D209, CSUSHPISA_6m!D207)</f>
        <v>48.234999999999999</v>
      </c>
      <c r="G203" s="16">
        <f>AVERAGE(INDPRO_6m!D209, AMTMNO_6m!D208)</f>
        <v>18.355</v>
      </c>
      <c r="H203" s="16">
        <f>AVERAGE(GFDEGDQ188S!C200, GFDEGDQ188S_12m!D212, GDPC1_6m!D206)</f>
        <v>67.663333333333341</v>
      </c>
      <c r="I203" s="16">
        <f>AVERAGE(SP500_6m_Not_Automated!D209,NASDAQCOM_6m!D209)</f>
        <v>69.760000000000005</v>
      </c>
    </row>
    <row r="204" spans="1:9" ht="13">
      <c r="A204" s="15">
        <v>40940</v>
      </c>
      <c r="B204" s="16">
        <f>AVERAGE(UNRATE!C204,UNRATE_6m!D210,ICSA_6m!D210, AWHMAN!C204)</f>
        <v>33.292499999999997</v>
      </c>
      <c r="C204" s="16">
        <f>AVERAGE(BAA10Y!C204, TOTBKCR_6m!D210)</f>
        <v>68.53</v>
      </c>
      <c r="D204" s="16">
        <f>AVERAGE(T10Y3M!C204, FEDFUNDS!C204, CPIAUCSL_6m!D210)</f>
        <v>62.956666666666671</v>
      </c>
      <c r="E204" s="16">
        <f>AVERAGE(RSXFS_6m!D210, UMCSENT!C204)</f>
        <v>40.540000000000006</v>
      </c>
      <c r="F204" s="16">
        <f>AVERAGE(PERMIT_6m!D210, CSUSHPISA_6m!D208)</f>
        <v>49.594999999999999</v>
      </c>
      <c r="G204" s="16">
        <f>AVERAGE(INDPRO_6m!D210, AMTMNO_6m!D209)</f>
        <v>23.48</v>
      </c>
      <c r="H204" s="16">
        <f>AVERAGE(GFDEGDQ188S!C201, GFDEGDQ188S_12m!D213, GDPC1_6m!D207)</f>
        <v>67.663333333333341</v>
      </c>
      <c r="I204" s="16">
        <f>AVERAGE(SP500_6m_Not_Automated!D210,NASDAQCOM_6m!D210)</f>
        <v>24.745000000000001</v>
      </c>
    </row>
    <row r="205" spans="1:9" ht="13">
      <c r="A205" s="15">
        <v>40969</v>
      </c>
      <c r="B205" s="16">
        <f>AVERAGE(UNRATE!C205,UNRATE_6m!D211,ICSA_6m!D211, AWHMAN!C205)</f>
        <v>33.724999999999994</v>
      </c>
      <c r="C205" s="16">
        <f>AVERAGE(BAA10Y!C205, TOTBKCR_6m!D211)</f>
        <v>65.97</v>
      </c>
      <c r="D205" s="16">
        <f>AVERAGE(T10Y3M!C205, FEDFUNDS!C205, CPIAUCSL_6m!D211)</f>
        <v>59.766666666666673</v>
      </c>
      <c r="E205" s="16">
        <f>AVERAGE(RSXFS_6m!D211, UMCSENT!C205)</f>
        <v>43.11</v>
      </c>
      <c r="F205" s="16">
        <f>AVERAGE(PERMIT_6m!D211, CSUSHPISA_6m!D209)</f>
        <v>46.205000000000005</v>
      </c>
      <c r="G205" s="16">
        <f>AVERAGE(INDPRO_6m!D211, AMTMNO_6m!D210)</f>
        <v>34.545000000000002</v>
      </c>
      <c r="H205" s="16">
        <f>AVERAGE(GFDEGDQ188S!C202, GFDEGDQ188S_12m!D214, GDPC1_6m!D208)</f>
        <v>67.663333333333341</v>
      </c>
      <c r="I205" s="16">
        <f>AVERAGE(SP500_6m_Not_Automated!D211,NASDAQCOM_6m!D211)</f>
        <v>4.8650000000000002</v>
      </c>
    </row>
    <row r="206" spans="1:9" ht="13">
      <c r="A206" s="15">
        <v>41000</v>
      </c>
      <c r="B206" s="16">
        <f>AVERAGE(UNRATE!C206,UNRATE_6m!D212,ICSA_6m!D212, AWHMAN!C206)</f>
        <v>41.922499999999999</v>
      </c>
      <c r="C206" s="16">
        <f>AVERAGE(BAA10Y!C206, TOTBKCR_6m!D212)</f>
        <v>65.7</v>
      </c>
      <c r="D206" s="16">
        <f>AVERAGE(T10Y3M!C206, FEDFUNDS!C206, CPIAUCSL_6m!D212)</f>
        <v>56.879999999999995</v>
      </c>
      <c r="E206" s="16">
        <f>AVERAGE(RSXFS_6m!D212, UMCSENT!C206)</f>
        <v>55.2</v>
      </c>
      <c r="F206" s="16">
        <f>AVERAGE(PERMIT_6m!D212, CSUSHPISA_6m!D210)</f>
        <v>53.790000000000006</v>
      </c>
      <c r="G206" s="16">
        <f>AVERAGE(INDPRO_6m!D212, AMTMNO_6m!D211)</f>
        <v>27.385000000000002</v>
      </c>
      <c r="H206" s="16">
        <f>AVERAGE(GFDEGDQ188S!C203, GFDEGDQ188S_12m!D215, GDPC1_6m!D209)</f>
        <v>52.716666666666669</v>
      </c>
      <c r="I206" s="16">
        <f>AVERAGE(SP500_6m_Not_Automated!D212,NASDAQCOM_6m!D212)</f>
        <v>27.465</v>
      </c>
    </row>
    <row r="207" spans="1:9" ht="13">
      <c r="A207" s="15">
        <v>41030</v>
      </c>
      <c r="B207" s="16">
        <f>AVERAGE(UNRATE!C207,UNRATE_6m!D213,ICSA_6m!D213, AWHMAN!C207)</f>
        <v>47.692500000000003</v>
      </c>
      <c r="C207" s="16">
        <f>AVERAGE(BAA10Y!C207, TOTBKCR_6m!D213)</f>
        <v>71.424999999999997</v>
      </c>
      <c r="D207" s="16">
        <f>AVERAGE(T10Y3M!C207, FEDFUNDS!C207, CPIAUCSL_6m!D213)</f>
        <v>64.493333333333325</v>
      </c>
      <c r="E207" s="16">
        <f>AVERAGE(RSXFS_6m!D213, UMCSENT!C207)</f>
        <v>58.914999999999992</v>
      </c>
      <c r="F207" s="16">
        <f>AVERAGE(PERMIT_6m!D213, CSUSHPISA_6m!D211)</f>
        <v>46.204999999999998</v>
      </c>
      <c r="G207" s="16">
        <f>AVERAGE(INDPRO_6m!D213, AMTMNO_6m!D212)</f>
        <v>34.83</v>
      </c>
      <c r="H207" s="16">
        <f>AVERAGE(GFDEGDQ188S!C204, GFDEGDQ188S_12m!D216, GDPC1_6m!D210)</f>
        <v>52.716666666666669</v>
      </c>
      <c r="I207" s="16">
        <f>AVERAGE(SP500_6m_Not_Automated!D213,NASDAQCOM_6m!D213)</f>
        <v>52.305</v>
      </c>
    </row>
    <row r="208" spans="1:9" ht="13">
      <c r="A208" s="15">
        <v>41061</v>
      </c>
      <c r="B208" s="16">
        <f>AVERAGE(UNRATE!C208,UNRATE_6m!D214,ICSA_6m!D214, AWHMAN!C208)</f>
        <v>55.245000000000005</v>
      </c>
      <c r="C208" s="16">
        <f>AVERAGE(BAA10Y!C208, TOTBKCR_6m!D214)</f>
        <v>72.105000000000004</v>
      </c>
      <c r="D208" s="16">
        <f>AVERAGE(T10Y3M!C208, FEDFUNDS!C208, CPIAUCSL_6m!D214)</f>
        <v>68.403333333333322</v>
      </c>
      <c r="E208" s="16">
        <f>AVERAGE(RSXFS_6m!D214, UMCSENT!C208)</f>
        <v>78.174999999999997</v>
      </c>
      <c r="F208" s="16">
        <f>AVERAGE(PERMIT_6m!D214, CSUSHPISA_6m!D212)</f>
        <v>42.005000000000003</v>
      </c>
      <c r="G208" s="16">
        <f>AVERAGE(INDPRO_6m!D214, AMTMNO_6m!D213)</f>
        <v>53.594999999999999</v>
      </c>
      <c r="H208" s="16">
        <f>AVERAGE(GFDEGDQ188S!C205, GFDEGDQ188S_12m!D217, GDPC1_6m!D211)</f>
        <v>52.716666666666669</v>
      </c>
      <c r="I208" s="16">
        <f>AVERAGE(SP500_6m_Not_Automated!D214,NASDAQCOM_6m!D214)</f>
        <v>35.524999999999999</v>
      </c>
    </row>
    <row r="209" spans="1:9" ht="13">
      <c r="A209" s="15">
        <v>41091</v>
      </c>
      <c r="B209" s="16">
        <f>AVERAGE(UNRATE!C209,UNRATE_6m!D215,ICSA_6m!D215, AWHMAN!C209)</f>
        <v>56.267500000000005</v>
      </c>
      <c r="C209" s="16">
        <f>AVERAGE(BAA10Y!C209, TOTBKCR_6m!D215)</f>
        <v>73.855000000000004</v>
      </c>
      <c r="D209" s="16">
        <f>AVERAGE(T10Y3M!C209, FEDFUNDS!C209, CPIAUCSL_6m!D215)</f>
        <v>71.016666666666666</v>
      </c>
      <c r="E209" s="16">
        <f>AVERAGE(RSXFS_6m!D215, UMCSENT!C209)</f>
        <v>80.740000000000009</v>
      </c>
      <c r="F209" s="16">
        <f>AVERAGE(PERMIT_6m!D215, CSUSHPISA_6m!D213)</f>
        <v>29.54</v>
      </c>
      <c r="G209" s="16">
        <f>AVERAGE(INDPRO_6m!D215, AMTMNO_6m!D214)</f>
        <v>69.254999999999995</v>
      </c>
      <c r="H209" s="16">
        <f>AVERAGE(GFDEGDQ188S!C206, GFDEGDQ188S_12m!D218, GDPC1_6m!D212)</f>
        <v>65.220000000000013</v>
      </c>
      <c r="I209" s="16">
        <f>AVERAGE(SP500_6m_Not_Automated!D215,NASDAQCOM_6m!D215)</f>
        <v>58.875</v>
      </c>
    </row>
    <row r="210" spans="1:9" ht="13">
      <c r="A210" s="15">
        <v>41122</v>
      </c>
      <c r="B210" s="16">
        <f>AVERAGE(UNRATE!C210,UNRATE_6m!D216,ICSA_6m!D216, AWHMAN!C210)</f>
        <v>60.977499999999999</v>
      </c>
      <c r="C210" s="16">
        <f>AVERAGE(BAA10Y!C210, TOTBKCR_6m!D216)</f>
        <v>79.38</v>
      </c>
      <c r="D210" s="16">
        <f>AVERAGE(T10Y3M!C210, FEDFUNDS!C210, CPIAUCSL_6m!D216)</f>
        <v>67.726666666666674</v>
      </c>
      <c r="E210" s="16">
        <f>AVERAGE(RSXFS_6m!D216, UMCSENT!C210)</f>
        <v>78.039999999999992</v>
      </c>
      <c r="F210" s="16">
        <f>AVERAGE(PERMIT_6m!D216, CSUSHPISA_6m!D214)</f>
        <v>23.44</v>
      </c>
      <c r="G210" s="16">
        <f>AVERAGE(INDPRO_6m!D216, AMTMNO_6m!D215)</f>
        <v>75.180000000000007</v>
      </c>
      <c r="H210" s="16">
        <f>AVERAGE(GFDEGDQ188S!C207, GFDEGDQ188S_12m!D219, GDPC1_6m!D213)</f>
        <v>65.220000000000013</v>
      </c>
      <c r="I210" s="16">
        <f>AVERAGE(SP500_6m_Not_Automated!D216,NASDAQCOM_6m!D216)</f>
        <v>64.265000000000001</v>
      </c>
    </row>
    <row r="211" spans="1:9" ht="13">
      <c r="A211" s="15">
        <v>41153</v>
      </c>
      <c r="B211" s="16">
        <f>AVERAGE(UNRATE!C211,UNRATE_6m!D217,ICSA_6m!D217, AWHMAN!C211)</f>
        <v>57.055</v>
      </c>
      <c r="C211" s="16">
        <f>AVERAGE(BAA10Y!C211, TOTBKCR_6m!D217)</f>
        <v>76.215000000000003</v>
      </c>
      <c r="D211" s="16">
        <f>AVERAGE(T10Y3M!C211, FEDFUNDS!C211, CPIAUCSL_6m!D217)</f>
        <v>63.133333333333326</v>
      </c>
      <c r="E211" s="16">
        <f>AVERAGE(RSXFS_6m!D217, UMCSENT!C211)</f>
        <v>72.704999999999998</v>
      </c>
      <c r="F211" s="16">
        <f>AVERAGE(PERMIT_6m!D217, CSUSHPISA_6m!D215)</f>
        <v>17.344999999999999</v>
      </c>
      <c r="G211" s="16">
        <f>AVERAGE(INDPRO_6m!D217, AMTMNO_6m!D216)</f>
        <v>76.27</v>
      </c>
      <c r="H211" s="16">
        <f>AVERAGE(GFDEGDQ188S!C208, GFDEGDQ188S_12m!D220, GDPC1_6m!D214)</f>
        <v>65.220000000000013</v>
      </c>
      <c r="I211" s="16">
        <f>AVERAGE(SP500_6m_Not_Automated!D217,NASDAQCOM_6m!D217)</f>
        <v>69.12</v>
      </c>
    </row>
    <row r="212" spans="1:9" ht="13">
      <c r="A212" s="15">
        <v>41183</v>
      </c>
      <c r="B212" s="16">
        <f>AVERAGE(UNRATE!C212,UNRATE_6m!D218,ICSA_6m!D218, AWHMAN!C212)</f>
        <v>49.237499999999997</v>
      </c>
      <c r="C212" s="16">
        <f>AVERAGE(BAA10Y!C212, TOTBKCR_6m!D218)</f>
        <v>74.664999999999992</v>
      </c>
      <c r="D212" s="16">
        <f>AVERAGE(T10Y3M!C212, FEDFUNDS!C212, CPIAUCSL_6m!D218)</f>
        <v>58.589999999999996</v>
      </c>
      <c r="E212" s="16">
        <f>AVERAGE(RSXFS_6m!D218, UMCSENT!C212)</f>
        <v>63.650000000000006</v>
      </c>
      <c r="F212" s="16">
        <f>AVERAGE(PERMIT_6m!D218, CSUSHPISA_6m!D216)</f>
        <v>13.01</v>
      </c>
      <c r="G212" s="16">
        <f>AVERAGE(INDPRO_6m!D218, AMTMNO_6m!D217)</f>
        <v>73.02000000000001</v>
      </c>
      <c r="H212" s="16">
        <f>AVERAGE(GFDEGDQ188S!C209, GFDEGDQ188S_12m!D221, GDPC1_6m!D215)</f>
        <v>72.553333333333342</v>
      </c>
      <c r="I212" s="16">
        <f>AVERAGE(SP500_6m_Not_Automated!D218,NASDAQCOM_6m!D218)</f>
        <v>73.704999999999998</v>
      </c>
    </row>
    <row r="213" spans="1:9" ht="13">
      <c r="A213" s="15">
        <v>41214</v>
      </c>
      <c r="B213" s="16">
        <f>AVERAGE(UNRATE!C213,UNRATE_6m!D219,ICSA_6m!D219, AWHMAN!C213)</f>
        <v>56.677500000000002</v>
      </c>
      <c r="C213" s="16">
        <f>AVERAGE(BAA10Y!C213, TOTBKCR_6m!D219)</f>
        <v>71.295000000000002</v>
      </c>
      <c r="D213" s="16">
        <f>AVERAGE(T10Y3M!C213, FEDFUNDS!C213, CPIAUCSL_6m!D219)</f>
        <v>59.126666666666665</v>
      </c>
      <c r="E213" s="16">
        <f>AVERAGE(RSXFS_6m!D219, UMCSENT!C213)</f>
        <v>55.47</v>
      </c>
      <c r="F213" s="16">
        <f>AVERAGE(PERMIT_6m!D219, CSUSHPISA_6m!D217)</f>
        <v>18.155000000000001</v>
      </c>
      <c r="G213" s="16">
        <f>AVERAGE(INDPRO_6m!D219, AMTMNO_6m!D218)</f>
        <v>61.805</v>
      </c>
      <c r="H213" s="16">
        <f>AVERAGE(GFDEGDQ188S!C210, GFDEGDQ188S_12m!D222, GDPC1_6m!D216)</f>
        <v>72.553333333333342</v>
      </c>
      <c r="I213" s="16">
        <f>AVERAGE(SP500_6m_Not_Automated!D219,NASDAQCOM_6m!D219)</f>
        <v>48.405000000000001</v>
      </c>
    </row>
    <row r="214" spans="1:9" ht="13">
      <c r="A214" s="15">
        <v>41244</v>
      </c>
      <c r="B214" s="16">
        <f>AVERAGE(UNRATE!C214,UNRATE_6m!D220,ICSA_6m!D220, AWHMAN!C214)</f>
        <v>46.212500000000006</v>
      </c>
      <c r="C214" s="16">
        <f>AVERAGE(BAA10Y!C214, TOTBKCR_6m!D220)</f>
        <v>71.025000000000006</v>
      </c>
      <c r="D214" s="16">
        <f>AVERAGE(T10Y3M!C214, FEDFUNDS!C214, CPIAUCSL_6m!D220)</f>
        <v>56.383333333333333</v>
      </c>
      <c r="E214" s="16">
        <f>AVERAGE(RSXFS_6m!D220, UMCSENT!C214)</f>
        <v>47.974999999999994</v>
      </c>
      <c r="F214" s="16">
        <f>AVERAGE(PERMIT_6m!D220, CSUSHPISA_6m!D218)</f>
        <v>20.594999999999999</v>
      </c>
      <c r="G214" s="16">
        <f>AVERAGE(INDPRO_6m!D220, AMTMNO_6m!D219)</f>
        <v>58.435000000000002</v>
      </c>
      <c r="H214" s="16">
        <f>AVERAGE(GFDEGDQ188S!C211, GFDEGDQ188S_12m!D223, GDPC1_6m!D217)</f>
        <v>72.553333333333342</v>
      </c>
      <c r="I214" s="16">
        <f>AVERAGE(SP500_6m_Not_Automated!D220,NASDAQCOM_6m!D220)</f>
        <v>62.92</v>
      </c>
    </row>
    <row r="215" spans="1:9" ht="13">
      <c r="A215" s="15">
        <v>41275</v>
      </c>
      <c r="B215" s="16">
        <f>AVERAGE(UNRATE!C215,UNRATE_6m!D221,ICSA_6m!D221, AWHMAN!C215)</f>
        <v>49.52</v>
      </c>
      <c r="C215" s="16">
        <f>AVERAGE(BAA10Y!C215, TOTBKCR_6m!D221)</f>
        <v>69.135000000000005</v>
      </c>
      <c r="D215" s="16">
        <f>AVERAGE(T10Y3M!C215, FEDFUNDS!C215, CPIAUCSL_6m!D221)</f>
        <v>53.226666666666659</v>
      </c>
      <c r="E215" s="16">
        <f>AVERAGE(RSXFS_6m!D221, UMCSENT!C215)</f>
        <v>44.730000000000004</v>
      </c>
      <c r="F215" s="16">
        <f>AVERAGE(PERMIT_6m!D221, CSUSHPISA_6m!D219)</f>
        <v>26.560000000000002</v>
      </c>
      <c r="G215" s="16">
        <f>AVERAGE(INDPRO_6m!D221, AMTMNO_6m!D220)</f>
        <v>41.805</v>
      </c>
      <c r="H215" s="16">
        <f>AVERAGE(GFDEGDQ188S!C212, GFDEGDQ188S_12m!D224, GDPC1_6m!D218)</f>
        <v>76.63</v>
      </c>
      <c r="I215" s="16">
        <f>AVERAGE(SP500_6m_Not_Automated!D221,NASDAQCOM_6m!D221)</f>
        <v>46.27</v>
      </c>
    </row>
    <row r="216" spans="1:9" ht="13">
      <c r="A216" s="15">
        <v>41306</v>
      </c>
      <c r="B216" s="16">
        <f>AVERAGE(UNRATE!C216,UNRATE_6m!D222,ICSA_6m!D222, AWHMAN!C216)</f>
        <v>40.442500000000003</v>
      </c>
      <c r="C216" s="16">
        <f>AVERAGE(BAA10Y!C216, TOTBKCR_6m!D222)</f>
        <v>73.314999999999998</v>
      </c>
      <c r="D216" s="16">
        <f>AVERAGE(T10Y3M!C216, FEDFUNDS!C216, CPIAUCSL_6m!D222)</f>
        <v>53.1</v>
      </c>
      <c r="E216" s="16">
        <f>AVERAGE(RSXFS_6m!D222, UMCSENT!C216)</f>
        <v>41.42</v>
      </c>
      <c r="F216" s="16">
        <f>AVERAGE(PERMIT_6m!D222, CSUSHPISA_6m!D220)</f>
        <v>21.680000000000003</v>
      </c>
      <c r="G216" s="16">
        <f>AVERAGE(INDPRO_6m!D222, AMTMNO_6m!D221)</f>
        <v>39.409999999999997</v>
      </c>
      <c r="H216" s="16">
        <f>AVERAGE(GFDEGDQ188S!C213, GFDEGDQ188S_12m!D225, GDPC1_6m!D219)</f>
        <v>76.63</v>
      </c>
      <c r="I216" s="16">
        <f>AVERAGE(SP500_6m_Not_Automated!D222,NASDAQCOM_6m!D222)</f>
        <v>54.87</v>
      </c>
    </row>
    <row r="217" spans="1:9" ht="13">
      <c r="A217" s="15">
        <v>41334</v>
      </c>
      <c r="B217" s="16">
        <f>AVERAGE(UNRATE!C217,UNRATE_6m!D223,ICSA_6m!D223, AWHMAN!C217)</f>
        <v>39.942500000000003</v>
      </c>
      <c r="C217" s="16">
        <f>AVERAGE(BAA10Y!C217, TOTBKCR_6m!D223)</f>
        <v>78.234999999999999</v>
      </c>
      <c r="D217" s="16">
        <f>AVERAGE(T10Y3M!C217, FEDFUNDS!C217, CPIAUCSL_6m!D223)</f>
        <v>66.653333333333322</v>
      </c>
      <c r="E217" s="16">
        <f>AVERAGE(RSXFS_6m!D223, UMCSENT!C217)</f>
        <v>58.11</v>
      </c>
      <c r="F217" s="16">
        <f>AVERAGE(PERMIT_6m!D223, CSUSHPISA_6m!D221)</f>
        <v>42.41</v>
      </c>
      <c r="G217" s="16">
        <f>AVERAGE(INDPRO_6m!D223, AMTMNO_6m!D222)</f>
        <v>15.5</v>
      </c>
      <c r="H217" s="16">
        <f>AVERAGE(GFDEGDQ188S!C214, GFDEGDQ188S_12m!D226, GDPC1_6m!D220)</f>
        <v>76.63</v>
      </c>
      <c r="I217" s="16">
        <f>AVERAGE(SP500_6m_Not_Automated!D223,NASDAQCOM_6m!D223)</f>
        <v>49.484999999999999</v>
      </c>
    </row>
    <row r="218" spans="1:9" ht="13">
      <c r="A218" s="15">
        <v>41365</v>
      </c>
      <c r="B218" s="16">
        <f>AVERAGE(UNRATE!C218,UNRATE_6m!D224,ICSA_6m!D224, AWHMAN!C218)</f>
        <v>45.34</v>
      </c>
      <c r="C218" s="16">
        <f>AVERAGE(BAA10Y!C218, TOTBKCR_6m!D224)</f>
        <v>71.495000000000005</v>
      </c>
      <c r="D218" s="16">
        <f>AVERAGE(T10Y3M!C218, FEDFUNDS!C218, CPIAUCSL_6m!D224)</f>
        <v>69.399999999999991</v>
      </c>
      <c r="E218" s="16">
        <f>AVERAGE(RSXFS_6m!D224, UMCSENT!C218)</f>
        <v>65.47</v>
      </c>
      <c r="F218" s="16">
        <f>AVERAGE(PERMIT_6m!D224, CSUSHPISA_6m!D222)</f>
        <v>17.48</v>
      </c>
      <c r="G218" s="16">
        <f>AVERAGE(INDPRO_6m!D224, AMTMNO_6m!D223)</f>
        <v>49.41</v>
      </c>
      <c r="H218" s="16">
        <f>AVERAGE(GFDEGDQ188S!C215, GFDEGDQ188S_12m!D227, GDPC1_6m!D221)</f>
        <v>67.933333333333323</v>
      </c>
      <c r="I218" s="16">
        <f>AVERAGE(SP500_6m_Not_Automated!D224,NASDAQCOM_6m!D224)</f>
        <v>27.990000000000002</v>
      </c>
    </row>
    <row r="219" spans="1:9" ht="13">
      <c r="A219" s="15">
        <v>41395</v>
      </c>
      <c r="B219" s="16">
        <f>AVERAGE(UNRATE!C219,UNRATE_6m!D225,ICSA_6m!D225, AWHMAN!C219)</f>
        <v>41.227500000000006</v>
      </c>
      <c r="C219" s="16">
        <f>AVERAGE(BAA10Y!C219, TOTBKCR_6m!D225)</f>
        <v>77.289999999999992</v>
      </c>
      <c r="D219" s="16">
        <f>AVERAGE(T10Y3M!C219, FEDFUNDS!C219, CPIAUCSL_6m!D225)</f>
        <v>69.936666666666667</v>
      </c>
      <c r="E219" s="16">
        <f>AVERAGE(RSXFS_6m!D225, UMCSENT!C219)</f>
        <v>55.68</v>
      </c>
      <c r="F219" s="16">
        <f>AVERAGE(PERMIT_6m!D225, CSUSHPISA_6m!D223)</f>
        <v>16.395000000000003</v>
      </c>
      <c r="G219" s="16">
        <f>AVERAGE(INDPRO_6m!D225, AMTMNO_6m!D224)</f>
        <v>53.045000000000002</v>
      </c>
      <c r="H219" s="16">
        <f>AVERAGE(GFDEGDQ188S!C216, GFDEGDQ188S_12m!D228, GDPC1_6m!D222)</f>
        <v>67.933333333333323</v>
      </c>
      <c r="I219" s="16">
        <f>AVERAGE(SP500_6m_Not_Automated!D225,NASDAQCOM_6m!D225)</f>
        <v>19.25</v>
      </c>
    </row>
    <row r="220" spans="1:9" ht="13">
      <c r="A220" s="15">
        <v>41426</v>
      </c>
      <c r="B220" s="16">
        <f>AVERAGE(UNRATE!C220,UNRATE_6m!D226,ICSA_6m!D226, AWHMAN!C220)</f>
        <v>43.507499999999993</v>
      </c>
      <c r="C220" s="16">
        <f>AVERAGE(BAA10Y!C220, TOTBKCR_6m!D226)</f>
        <v>82.415000000000006</v>
      </c>
      <c r="D220" s="16">
        <f>AVERAGE(T10Y3M!C220, FEDFUNDS!C220, CPIAUCSL_6m!D226)</f>
        <v>67.33</v>
      </c>
      <c r="E220" s="16">
        <f>AVERAGE(RSXFS_6m!D226, UMCSENT!C220)</f>
        <v>56.284999999999997</v>
      </c>
      <c r="F220" s="16">
        <f>AVERAGE(PERMIT_6m!D226, CSUSHPISA_6m!D224)</f>
        <v>36.314999999999998</v>
      </c>
      <c r="G220" s="16">
        <f>AVERAGE(INDPRO_6m!D226, AMTMNO_6m!D225)</f>
        <v>38.99</v>
      </c>
      <c r="H220" s="16">
        <f>AVERAGE(GFDEGDQ188S!C217, GFDEGDQ188S_12m!D229, GDPC1_6m!D223)</f>
        <v>67.933333333333323</v>
      </c>
      <c r="I220" s="16">
        <f>AVERAGE(SP500_6m_Not_Automated!D226,NASDAQCOM_6m!D226)</f>
        <v>27.055</v>
      </c>
    </row>
    <row r="221" spans="1:9" ht="13">
      <c r="A221" s="15">
        <v>41456</v>
      </c>
      <c r="B221" s="16">
        <f>AVERAGE(UNRATE!C221,UNRATE_6m!D227,ICSA_6m!D227, AWHMAN!C221)</f>
        <v>42.315000000000005</v>
      </c>
      <c r="C221" s="16">
        <f>AVERAGE(BAA10Y!C221, TOTBKCR_6m!D227)</f>
        <v>81.405000000000001</v>
      </c>
      <c r="D221" s="16">
        <f>AVERAGE(T10Y3M!C221, FEDFUNDS!C221, CPIAUCSL_6m!D227)</f>
        <v>65.263333333333335</v>
      </c>
      <c r="E221" s="16">
        <f>AVERAGE(RSXFS_6m!D227, UMCSENT!C221)</f>
        <v>57.43</v>
      </c>
      <c r="F221" s="16">
        <f>AVERAGE(PERMIT_6m!D227, CSUSHPISA_6m!D225)</f>
        <v>20.734999999999999</v>
      </c>
      <c r="G221" s="16">
        <f>AVERAGE(INDPRO_6m!D227, AMTMNO_6m!D226)</f>
        <v>48.84</v>
      </c>
      <c r="H221" s="16">
        <f>AVERAGE(GFDEGDQ188S!C218, GFDEGDQ188S_12m!D230, GDPC1_6m!D224)</f>
        <v>61.143333333333338</v>
      </c>
      <c r="I221" s="16">
        <f>AVERAGE(SP500_6m_Not_Automated!D227,NASDAQCOM_6m!D227)</f>
        <v>23.68</v>
      </c>
    </row>
    <row r="222" spans="1:9" ht="13">
      <c r="A222" s="15">
        <v>41487</v>
      </c>
      <c r="B222" s="16">
        <f>AVERAGE(UNRATE!C222,UNRATE_6m!D228,ICSA_6m!D228, AWHMAN!C222)</f>
        <v>37.1</v>
      </c>
      <c r="C222" s="16">
        <f>AVERAGE(BAA10Y!C222, TOTBKCR_6m!D228)</f>
        <v>81.2</v>
      </c>
      <c r="D222" s="16">
        <f>AVERAGE(T10Y3M!C222, FEDFUNDS!C222, CPIAUCSL_6m!D228)</f>
        <v>67.510000000000005</v>
      </c>
      <c r="E222" s="16">
        <f>AVERAGE(RSXFS_6m!D228, UMCSENT!C222)</f>
        <v>73.92</v>
      </c>
      <c r="F222" s="16">
        <f>AVERAGE(PERMIT_6m!D228, CSUSHPISA_6m!D226)</f>
        <v>39.160000000000004</v>
      </c>
      <c r="G222" s="16">
        <f>AVERAGE(INDPRO_6m!D228, AMTMNO_6m!D227)</f>
        <v>63.844999999999999</v>
      </c>
      <c r="H222" s="16">
        <f>AVERAGE(GFDEGDQ188S!C219, GFDEGDQ188S_12m!D231, GDPC1_6m!D225)</f>
        <v>61.143333333333338</v>
      </c>
      <c r="I222" s="16">
        <f>AVERAGE(SP500_6m_Not_Automated!D228,NASDAQCOM_6m!D228)</f>
        <v>34.844999999999999</v>
      </c>
    </row>
    <row r="223" spans="1:9" ht="13">
      <c r="A223" s="15">
        <v>41518</v>
      </c>
      <c r="B223" s="16">
        <f>AVERAGE(UNRATE!C223,UNRATE_6m!D229,ICSA_6m!D229, AWHMAN!C223)</f>
        <v>38.459999999999994</v>
      </c>
      <c r="C223" s="16">
        <f>AVERAGE(BAA10Y!C223, TOTBKCR_6m!D229)</f>
        <v>79.92</v>
      </c>
      <c r="D223" s="16">
        <f>AVERAGE(T10Y3M!C223, FEDFUNDS!C223, CPIAUCSL_6m!D229)</f>
        <v>64.946666666666673</v>
      </c>
      <c r="E223" s="16">
        <f>AVERAGE(RSXFS_6m!D229, UMCSENT!C223)</f>
        <v>71.42</v>
      </c>
      <c r="F223" s="16">
        <f>AVERAGE(PERMIT_6m!D229, CSUSHPISA_6m!D227)</f>
        <v>17.885000000000002</v>
      </c>
      <c r="G223" s="16">
        <f>AVERAGE(INDPRO_6m!D229, AMTMNO_6m!D228)</f>
        <v>69.795000000000002</v>
      </c>
      <c r="H223" s="16">
        <f>AVERAGE(GFDEGDQ188S!C220, GFDEGDQ188S_12m!D232, GDPC1_6m!D226)</f>
        <v>61.143333333333338</v>
      </c>
      <c r="I223" s="16">
        <f>AVERAGE(SP500_6m_Not_Automated!D229,NASDAQCOM_6m!D229)</f>
        <v>34.295000000000002</v>
      </c>
    </row>
    <row r="224" spans="1:9" ht="13">
      <c r="A224" s="15">
        <v>41548</v>
      </c>
      <c r="B224" s="16">
        <f>AVERAGE(UNRATE!C224,UNRATE_6m!D230,ICSA_6m!D230, AWHMAN!C224)</f>
        <v>49.704999999999998</v>
      </c>
      <c r="C224" s="16">
        <f>AVERAGE(BAA10Y!C224, TOTBKCR_6m!D230)</f>
        <v>81.87</v>
      </c>
      <c r="D224" s="16">
        <f>AVERAGE(T10Y3M!C224, FEDFUNDS!C224, CPIAUCSL_6m!D230)</f>
        <v>61.163333333333334</v>
      </c>
      <c r="E224" s="16">
        <f>AVERAGE(RSXFS_6m!D230, UMCSENT!C224)</f>
        <v>67.905000000000001</v>
      </c>
      <c r="F224" s="16">
        <f>AVERAGE(PERMIT_6m!D230, CSUSHPISA_6m!D228)</f>
        <v>27.234999999999999</v>
      </c>
      <c r="G224" s="16">
        <f>AVERAGE(INDPRO_6m!D230, AMTMNO_6m!D229)</f>
        <v>39.795000000000002</v>
      </c>
      <c r="H224" s="16">
        <f>AVERAGE(GFDEGDQ188S!C221, GFDEGDQ188S_12m!D233, GDPC1_6m!D227)</f>
        <v>51.356666666666662</v>
      </c>
      <c r="I224" s="16">
        <f>AVERAGE(SP500_6m_Not_Automated!D230,NASDAQCOM_6m!D230)</f>
        <v>24.5</v>
      </c>
    </row>
    <row r="225" spans="1:9" ht="13">
      <c r="A225" s="15">
        <v>41579</v>
      </c>
      <c r="B225" s="16">
        <f>AVERAGE(UNRATE!C225,UNRATE_6m!D231,ICSA_6m!D231, AWHMAN!C225)</f>
        <v>33.352499999999999</v>
      </c>
      <c r="C225" s="16">
        <f>AVERAGE(BAA10Y!C225, TOTBKCR_6m!D231)</f>
        <v>79.919999999999987</v>
      </c>
      <c r="D225" s="16">
        <f>AVERAGE(T10Y3M!C225, FEDFUNDS!C225, CPIAUCSL_6m!D231)</f>
        <v>60.843333333333341</v>
      </c>
      <c r="E225" s="16">
        <f>AVERAGE(RSXFS_6m!D231, UMCSENT!C225)</f>
        <v>72.025000000000006</v>
      </c>
      <c r="F225" s="16">
        <f>AVERAGE(PERMIT_6m!D231, CSUSHPISA_6m!D229)</f>
        <v>30.759999999999998</v>
      </c>
      <c r="G225" s="16">
        <f>AVERAGE(INDPRO_6m!D231, AMTMNO_6m!D230)</f>
        <v>48.045000000000002</v>
      </c>
      <c r="H225" s="16">
        <f>AVERAGE(GFDEGDQ188S!C222, GFDEGDQ188S_12m!D234, GDPC1_6m!D228)</f>
        <v>51.356666666666662</v>
      </c>
      <c r="I225" s="16">
        <f>AVERAGE(SP500_6m_Not_Automated!D231,NASDAQCOM_6m!D231)</f>
        <v>23.155000000000001</v>
      </c>
    </row>
    <row r="226" spans="1:9" ht="13">
      <c r="A226" s="15">
        <v>41609</v>
      </c>
      <c r="B226" s="16">
        <f>AVERAGE(UNRATE!C226,UNRATE_6m!D232,ICSA_6m!D232, AWHMAN!C226)</f>
        <v>40.862500000000004</v>
      </c>
      <c r="C226" s="16">
        <f>AVERAGE(BAA10Y!C226, TOTBKCR_6m!D232)</f>
        <v>75.34</v>
      </c>
      <c r="D226" s="16">
        <f>AVERAGE(T10Y3M!C226, FEDFUNDS!C226, CPIAUCSL_6m!D232)</f>
        <v>57.25</v>
      </c>
      <c r="E226" s="16">
        <f>AVERAGE(RSXFS_6m!D232, UMCSENT!C226)</f>
        <v>63.244999999999997</v>
      </c>
      <c r="F226" s="16">
        <f>AVERAGE(PERMIT_6m!D232, CSUSHPISA_6m!D230)</f>
        <v>20.734999999999999</v>
      </c>
      <c r="G226" s="16">
        <f>AVERAGE(INDPRO_6m!D232, AMTMNO_6m!D231)</f>
        <v>46.155000000000001</v>
      </c>
      <c r="H226" s="16">
        <f>AVERAGE(GFDEGDQ188S!C223, GFDEGDQ188S_12m!D235, GDPC1_6m!D229)</f>
        <v>51.356666666666662</v>
      </c>
      <c r="I226" s="16">
        <f>AVERAGE(SP500_6m_Not_Automated!D232,NASDAQCOM_6m!D232)</f>
        <v>12.68</v>
      </c>
    </row>
    <row r="227" spans="1:9" ht="13">
      <c r="A227" s="15">
        <v>41640</v>
      </c>
      <c r="B227" s="16">
        <f>AVERAGE(UNRATE!C227,UNRATE_6m!D233,ICSA_6m!D233, AWHMAN!C227)</f>
        <v>36.347499999999997</v>
      </c>
      <c r="C227" s="16">
        <f>AVERAGE(BAA10Y!C227, TOTBKCR_6m!D233)</f>
        <v>70.42</v>
      </c>
      <c r="D227" s="16">
        <f>AVERAGE(T10Y3M!C227, FEDFUNDS!C227, CPIAUCSL_6m!D233)</f>
        <v>58.68</v>
      </c>
      <c r="E227" s="16">
        <f>AVERAGE(RSXFS_6m!D233, UMCSENT!C227)</f>
        <v>74.8</v>
      </c>
      <c r="F227" s="16">
        <f>AVERAGE(PERMIT_6m!D233, CSUSHPISA_6m!D231)</f>
        <v>42.82</v>
      </c>
      <c r="G227" s="16">
        <f>AVERAGE(INDPRO_6m!D233, AMTMNO_6m!D232)</f>
        <v>58.179999999999993</v>
      </c>
      <c r="H227" s="16">
        <f>AVERAGE(GFDEGDQ188S!C224, GFDEGDQ188S_12m!D236, GDPC1_6m!D230)</f>
        <v>41.306666666666665</v>
      </c>
      <c r="I227" s="16">
        <f>AVERAGE(SP500_6m_Not_Automated!D233,NASDAQCOM_6m!D233)</f>
        <v>39.53</v>
      </c>
    </row>
    <row r="228" spans="1:9" ht="13">
      <c r="A228" s="15">
        <v>41671</v>
      </c>
      <c r="B228" s="16">
        <f>AVERAGE(UNRATE!C228,UNRATE_6m!D234,ICSA_6m!D234, AWHMAN!C228)</f>
        <v>48.655000000000001</v>
      </c>
      <c r="C228" s="16">
        <f>AVERAGE(BAA10Y!C228, TOTBKCR_6m!D234)</f>
        <v>61.795000000000002</v>
      </c>
      <c r="D228" s="16">
        <f>AVERAGE(T10Y3M!C228, FEDFUNDS!C228, CPIAUCSL_6m!D234)</f>
        <v>62.373333333333335</v>
      </c>
      <c r="E228" s="16">
        <f>AVERAGE(RSXFS_6m!D234, UMCSENT!C228)</f>
        <v>62.230000000000004</v>
      </c>
      <c r="F228" s="16">
        <f>AVERAGE(PERMIT_6m!D234, CSUSHPISA_6m!D232)</f>
        <v>21.545000000000002</v>
      </c>
      <c r="G228" s="16">
        <f>AVERAGE(INDPRO_6m!D234, AMTMNO_6m!D233)</f>
        <v>47.51</v>
      </c>
      <c r="H228" s="16">
        <f>AVERAGE(GFDEGDQ188S!C225, GFDEGDQ188S_12m!D237, GDPC1_6m!D231)</f>
        <v>41.306666666666665</v>
      </c>
      <c r="I228" s="16">
        <f>AVERAGE(SP500_6m_Not_Automated!D234,NASDAQCOM_6m!D234)</f>
        <v>16.96</v>
      </c>
    </row>
    <row r="229" spans="1:9" ht="13">
      <c r="A229" s="15">
        <v>41699</v>
      </c>
      <c r="B229" s="16">
        <f>AVERAGE(UNRATE!C229,UNRATE_6m!D235,ICSA_6m!D235, AWHMAN!C229)</f>
        <v>44.8125</v>
      </c>
      <c r="C229" s="16">
        <f>AVERAGE(BAA10Y!C229, TOTBKCR_6m!D235)</f>
        <v>54.65</v>
      </c>
      <c r="D229" s="16">
        <f>AVERAGE(T10Y3M!C229, FEDFUNDS!C229, CPIAUCSL_6m!D235)</f>
        <v>57.376666666666665</v>
      </c>
      <c r="E229" s="16">
        <f>AVERAGE(RSXFS_6m!D235, UMCSENT!C229)</f>
        <v>51.754999999999995</v>
      </c>
      <c r="F229" s="16">
        <f>AVERAGE(PERMIT_6m!D235, CSUSHPISA_6m!D233)</f>
        <v>26.965</v>
      </c>
      <c r="G229" s="16">
        <f>AVERAGE(INDPRO_6m!D235, AMTMNO_6m!D234)</f>
        <v>36.31</v>
      </c>
      <c r="H229" s="16">
        <f>AVERAGE(GFDEGDQ188S!C226, GFDEGDQ188S_12m!D238, GDPC1_6m!D232)</f>
        <v>41.306666666666665</v>
      </c>
      <c r="I229" s="16">
        <f>AVERAGE(SP500_6m_Not_Automated!D235,NASDAQCOM_6m!D235)</f>
        <v>32.4</v>
      </c>
    </row>
    <row r="230" spans="1:9" ht="13">
      <c r="A230" s="15">
        <v>41730</v>
      </c>
      <c r="B230" s="16">
        <f>AVERAGE(UNRATE!C230,UNRATE_6m!D236,ICSA_6m!D236, AWHMAN!C230)</f>
        <v>27.277500000000003</v>
      </c>
      <c r="C230" s="16">
        <f>AVERAGE(BAA10Y!C230, TOTBKCR_6m!D236)</f>
        <v>48.855000000000004</v>
      </c>
      <c r="D230" s="16">
        <f>AVERAGE(T10Y3M!C230, FEDFUNDS!C230, CPIAUCSL_6m!D236)</f>
        <v>53.236666666666672</v>
      </c>
      <c r="E230" s="16">
        <f>AVERAGE(RSXFS_6m!D236, UMCSENT!C230)</f>
        <v>38.31</v>
      </c>
      <c r="F230" s="16">
        <f>AVERAGE(PERMIT_6m!D236, CSUSHPISA_6m!D234)</f>
        <v>33.200000000000003</v>
      </c>
      <c r="G230" s="16">
        <f>AVERAGE(INDPRO_6m!D236, AMTMNO_6m!D235)</f>
        <v>45.099999999999994</v>
      </c>
      <c r="H230" s="16">
        <f>AVERAGE(GFDEGDQ188S!C227, GFDEGDQ188S_12m!D239, GDPC1_6m!D233)</f>
        <v>69.833333333333329</v>
      </c>
      <c r="I230" s="16">
        <f>AVERAGE(SP500_6m_Not_Automated!D236,NASDAQCOM_6m!D236)</f>
        <v>53.515000000000001</v>
      </c>
    </row>
    <row r="231" spans="1:9" ht="13">
      <c r="A231" s="15">
        <v>41760</v>
      </c>
      <c r="B231" s="16">
        <f>AVERAGE(UNRATE!C231,UNRATE_6m!D237,ICSA_6m!D237, AWHMAN!C231)</f>
        <v>32.875</v>
      </c>
      <c r="C231" s="16">
        <f>AVERAGE(BAA10Y!C231, TOTBKCR_6m!D237)</f>
        <v>45.89</v>
      </c>
      <c r="D231" s="16">
        <f>AVERAGE(T10Y3M!C231, FEDFUNDS!C231, CPIAUCSL_6m!D237)</f>
        <v>54.360000000000007</v>
      </c>
      <c r="E231" s="16">
        <f>AVERAGE(RSXFS_6m!D237, UMCSENT!C231)</f>
        <v>40.54</v>
      </c>
      <c r="F231" s="16">
        <f>AVERAGE(PERMIT_6m!D237, CSUSHPISA_6m!D235)</f>
        <v>52.984999999999999</v>
      </c>
      <c r="G231" s="16">
        <f>AVERAGE(INDPRO_6m!D237, AMTMNO_6m!D236)</f>
        <v>34.424999999999997</v>
      </c>
      <c r="H231" s="16">
        <f>AVERAGE(GFDEGDQ188S!C228, GFDEGDQ188S_12m!D240, GDPC1_6m!D234)</f>
        <v>69.833333333333329</v>
      </c>
      <c r="I231" s="16">
        <f>AVERAGE(SP500_6m_Not_Automated!D237,NASDAQCOM_6m!D237)</f>
        <v>55.94</v>
      </c>
    </row>
    <row r="232" spans="1:9" ht="13">
      <c r="A232" s="15">
        <v>41791</v>
      </c>
      <c r="B232" s="16">
        <f>AVERAGE(UNRATE!C232,UNRATE_6m!D238,ICSA_6m!D238, AWHMAN!C232)</f>
        <v>26.337500000000002</v>
      </c>
      <c r="C232" s="16">
        <f>AVERAGE(BAA10Y!C232, TOTBKCR_6m!D238)</f>
        <v>42.790000000000006</v>
      </c>
      <c r="D232" s="16">
        <f>AVERAGE(T10Y3M!C232, FEDFUNDS!C232, CPIAUCSL_6m!D238)</f>
        <v>55.176666666666669</v>
      </c>
      <c r="E232" s="16">
        <f>AVERAGE(RSXFS_6m!D238, UMCSENT!C232)</f>
        <v>44.46</v>
      </c>
      <c r="F232" s="16">
        <f>AVERAGE(PERMIT_6m!D238, CSUSHPISA_6m!D236)</f>
        <v>52.71</v>
      </c>
      <c r="G232" s="16">
        <f>AVERAGE(INDPRO_6m!D238, AMTMNO_6m!D237)</f>
        <v>51.725000000000001</v>
      </c>
      <c r="H232" s="16">
        <f>AVERAGE(GFDEGDQ188S!C229, GFDEGDQ188S_12m!D241, GDPC1_6m!D235)</f>
        <v>69.833333333333329</v>
      </c>
      <c r="I232" s="16">
        <f>AVERAGE(SP500_6m_Not_Automated!D238,NASDAQCOM_6m!D238)</f>
        <v>54.17</v>
      </c>
    </row>
    <row r="233" spans="1:9" ht="13">
      <c r="A233" s="15">
        <v>41821</v>
      </c>
      <c r="B233" s="16">
        <f>AVERAGE(UNRATE!C233,UNRATE_6m!D239,ICSA_6m!D239, AWHMAN!C233)</f>
        <v>33.222500000000004</v>
      </c>
      <c r="C233" s="16">
        <f>AVERAGE(BAA10Y!C233, TOTBKCR_6m!D239)</f>
        <v>38.480000000000004</v>
      </c>
      <c r="D233" s="16">
        <f>AVERAGE(T10Y3M!C233, FEDFUNDS!C233, CPIAUCSL_6m!D239)</f>
        <v>60.396666666666668</v>
      </c>
      <c r="E233" s="16">
        <f>AVERAGE(RSXFS_6m!D239, UMCSENT!C233)</f>
        <v>37.975000000000001</v>
      </c>
      <c r="F233" s="16">
        <f>AVERAGE(PERMIT_6m!D239, CSUSHPISA_6m!D237)</f>
        <v>35.094999999999999</v>
      </c>
      <c r="G233" s="16">
        <f>AVERAGE(INDPRO_6m!D239, AMTMNO_6m!D238)</f>
        <v>42.414999999999999</v>
      </c>
      <c r="H233" s="16">
        <f>AVERAGE(GFDEGDQ188S!C230, GFDEGDQ188S_12m!D242, GDPC1_6m!D236)</f>
        <v>57.883333333333333</v>
      </c>
      <c r="I233" s="16">
        <f>AVERAGE(SP500_6m_Not_Automated!D239,NASDAQCOM_6m!D239)</f>
        <v>47.724999999999994</v>
      </c>
    </row>
    <row r="234" spans="1:9" ht="13">
      <c r="A234" s="15">
        <v>41852</v>
      </c>
      <c r="B234" s="16">
        <f>AVERAGE(UNRATE!C234,UNRATE_6m!D240,ICSA_6m!D240, AWHMAN!C234)</f>
        <v>26.875000000000004</v>
      </c>
      <c r="C234" s="16">
        <f>AVERAGE(BAA10Y!C234, TOTBKCR_6m!D240)</f>
        <v>43.935000000000002</v>
      </c>
      <c r="D234" s="16">
        <f>AVERAGE(T10Y3M!C234, FEDFUNDS!C234, CPIAUCSL_6m!D240)</f>
        <v>62.330000000000005</v>
      </c>
      <c r="E234" s="16">
        <f>AVERAGE(RSXFS_6m!D240, UMCSENT!C234)</f>
        <v>41.08</v>
      </c>
      <c r="F234" s="16">
        <f>AVERAGE(PERMIT_6m!D240, CSUSHPISA_6m!D238)</f>
        <v>58.265000000000001</v>
      </c>
      <c r="G234" s="16">
        <f>AVERAGE(INDPRO_6m!D240, AMTMNO_6m!D239)</f>
        <v>14.555</v>
      </c>
      <c r="H234" s="16">
        <f>AVERAGE(GFDEGDQ188S!C231, GFDEGDQ188S_12m!D243, GDPC1_6m!D237)</f>
        <v>57.883333333333333</v>
      </c>
      <c r="I234" s="16">
        <f>AVERAGE(SP500_6m_Not_Automated!D240,NASDAQCOM_6m!D240)</f>
        <v>49.375</v>
      </c>
    </row>
    <row r="235" spans="1:9" ht="13">
      <c r="A235" s="15">
        <v>41883</v>
      </c>
      <c r="B235" s="16">
        <f>AVERAGE(UNRATE!C235,UNRATE_6m!D241,ICSA_6m!D241, AWHMAN!C235)</f>
        <v>26.0975</v>
      </c>
      <c r="C235" s="16">
        <f>AVERAGE(BAA10Y!C235, TOTBKCR_6m!D241)</f>
        <v>47.17</v>
      </c>
      <c r="D235" s="16">
        <f>AVERAGE(T10Y3M!C235, FEDFUNDS!C235, CPIAUCSL_6m!D241)</f>
        <v>64.720000000000013</v>
      </c>
      <c r="E235" s="16">
        <f>AVERAGE(RSXFS_6m!D241, UMCSENT!C235)</f>
        <v>55.95</v>
      </c>
      <c r="F235" s="16">
        <f>AVERAGE(PERMIT_6m!D241, CSUSHPISA_6m!D239)</f>
        <v>60.160000000000004</v>
      </c>
      <c r="G235" s="16">
        <f>AVERAGE(INDPRO_6m!D241, AMTMNO_6m!D240)</f>
        <v>57.64</v>
      </c>
      <c r="H235" s="16">
        <f>AVERAGE(GFDEGDQ188S!C232, GFDEGDQ188S_12m!D244, GDPC1_6m!D238)</f>
        <v>57.883333333333333</v>
      </c>
      <c r="I235" s="16">
        <f>AVERAGE(SP500_6m_Not_Automated!D241,NASDAQCOM_6m!D241)</f>
        <v>53.385000000000005</v>
      </c>
    </row>
    <row r="236" spans="1:9" ht="13">
      <c r="A236" s="15">
        <v>41913</v>
      </c>
      <c r="B236" s="16">
        <f>AVERAGE(UNRATE!C236,UNRATE_6m!D242,ICSA_6m!D242, AWHMAN!C236)</f>
        <v>24.752500000000001</v>
      </c>
      <c r="C236" s="16">
        <f>AVERAGE(BAA10Y!C236, TOTBKCR_6m!D242)</f>
        <v>51.21</v>
      </c>
      <c r="D236" s="16">
        <f>AVERAGE(T10Y3M!C236, FEDFUNDS!C236, CPIAUCSL_6m!D242)</f>
        <v>68.00333333333333</v>
      </c>
      <c r="E236" s="16">
        <f>AVERAGE(RSXFS_6m!D242, UMCSENT!C236)</f>
        <v>63.445</v>
      </c>
      <c r="F236" s="16">
        <f>AVERAGE(PERMIT_6m!D242, CSUSHPISA_6m!D240)</f>
        <v>60.975000000000001</v>
      </c>
      <c r="G236" s="16">
        <f>AVERAGE(INDPRO_6m!D242, AMTMNO_6m!D241)</f>
        <v>63.314999999999998</v>
      </c>
      <c r="H236" s="16">
        <f>AVERAGE(GFDEGDQ188S!C233, GFDEGDQ188S_12m!D245, GDPC1_6m!D239)</f>
        <v>42.39</v>
      </c>
      <c r="I236" s="16">
        <f>AVERAGE(SP500_6m_Not_Automated!D242,NASDAQCOM_6m!D242)</f>
        <v>38.744999999999997</v>
      </c>
    </row>
    <row r="237" spans="1:9" ht="13">
      <c r="A237" s="15">
        <v>41944</v>
      </c>
      <c r="B237" s="16">
        <f>AVERAGE(UNRATE!C237,UNRATE_6m!D243,ICSA_6m!D243, AWHMAN!C237)</f>
        <v>27.887499999999999</v>
      </c>
      <c r="C237" s="16">
        <f>AVERAGE(BAA10Y!C237, TOTBKCR_6m!D243)</f>
        <v>53.975000000000001</v>
      </c>
      <c r="D237" s="16">
        <f>AVERAGE(T10Y3M!C237, FEDFUNDS!C237, CPIAUCSL_6m!D243)</f>
        <v>69.353333333333339</v>
      </c>
      <c r="E237" s="16">
        <f>AVERAGE(RSXFS_6m!D243, UMCSENT!C237)</f>
        <v>59.660000000000004</v>
      </c>
      <c r="F237" s="16">
        <f>AVERAGE(PERMIT_6m!D243, CSUSHPISA_6m!D241)</f>
        <v>50.68</v>
      </c>
      <c r="G237" s="16">
        <f>AVERAGE(INDPRO_6m!D243, AMTMNO_6m!D242)</f>
        <v>63.594999999999999</v>
      </c>
      <c r="H237" s="16">
        <f>AVERAGE(GFDEGDQ188S!C234, GFDEGDQ188S_12m!D246, GDPC1_6m!D240)</f>
        <v>42.39</v>
      </c>
      <c r="I237" s="16">
        <f>AVERAGE(SP500_6m_Not_Automated!D243,NASDAQCOM_6m!D243)</f>
        <v>36.855000000000004</v>
      </c>
    </row>
    <row r="238" spans="1:9" ht="13">
      <c r="A238" s="15">
        <v>41974</v>
      </c>
      <c r="B238" s="16">
        <f>AVERAGE(UNRATE!C238,UNRATE_6m!D244,ICSA_6m!D244, AWHMAN!C238)</f>
        <v>24.31</v>
      </c>
      <c r="C238" s="16">
        <f>AVERAGE(BAA10Y!C238, TOTBKCR_6m!D244)</f>
        <v>49.935000000000002</v>
      </c>
      <c r="D238" s="16">
        <f>AVERAGE(T10Y3M!C238, FEDFUNDS!C238, CPIAUCSL_6m!D244)</f>
        <v>68.819999999999993</v>
      </c>
      <c r="E238" s="16">
        <f>AVERAGE(RSXFS_6m!D244, UMCSENT!C238)</f>
        <v>60.07</v>
      </c>
      <c r="F238" s="16">
        <f>AVERAGE(PERMIT_6m!D244, CSUSHPISA_6m!D242)</f>
        <v>44.17</v>
      </c>
      <c r="G238" s="16">
        <f>AVERAGE(INDPRO_6m!D244, AMTMNO_6m!D243)</f>
        <v>71.28</v>
      </c>
      <c r="H238" s="16">
        <f>AVERAGE(GFDEGDQ188S!C235, GFDEGDQ188S_12m!D247, GDPC1_6m!D241)</f>
        <v>42.39</v>
      </c>
      <c r="I238" s="16">
        <f>AVERAGE(SP500_6m_Not_Automated!D244,NASDAQCOM_6m!D244)</f>
        <v>53.814999999999998</v>
      </c>
    </row>
    <row r="239" spans="1:9" ht="13">
      <c r="A239" s="15">
        <v>42005</v>
      </c>
      <c r="B239" s="16">
        <f>AVERAGE(UNRATE!C239,UNRATE_6m!D245,ICSA_6m!D245, AWHMAN!C239)</f>
        <v>31.287500000000001</v>
      </c>
      <c r="C239" s="16">
        <f>AVERAGE(BAA10Y!C239, TOTBKCR_6m!D245)</f>
        <v>50.605000000000004</v>
      </c>
      <c r="D239" s="16">
        <f>AVERAGE(T10Y3M!C239, FEDFUNDS!C239, CPIAUCSL_6m!D245)</f>
        <v>72.910000000000011</v>
      </c>
      <c r="E239" s="16">
        <f>AVERAGE(RSXFS_6m!D245, UMCSENT!C239)</f>
        <v>56.35</v>
      </c>
      <c r="F239" s="16">
        <f>AVERAGE(PERMIT_6m!D245, CSUSHPISA_6m!D243)</f>
        <v>62.33</v>
      </c>
      <c r="G239" s="16">
        <f>AVERAGE(INDPRO_6m!D245, AMTMNO_6m!D244)</f>
        <v>84.5</v>
      </c>
      <c r="H239" s="16">
        <f>AVERAGE(GFDEGDQ188S!C236, GFDEGDQ188S_12m!D248, GDPC1_6m!D242)</f>
        <v>51.629999999999995</v>
      </c>
      <c r="I239" s="16">
        <f>AVERAGE(SP500_6m_Not_Automated!D245,NASDAQCOM_6m!D245)</f>
        <v>59.16</v>
      </c>
    </row>
    <row r="240" spans="1:9" ht="13">
      <c r="A240" s="15">
        <v>42036</v>
      </c>
      <c r="B240" s="16">
        <f>AVERAGE(UNRATE!C240,UNRATE_6m!D246,ICSA_6m!D246, AWHMAN!C240)</f>
        <v>35.424999999999997</v>
      </c>
      <c r="C240" s="16">
        <f>AVERAGE(BAA10Y!C240, TOTBKCR_6m!D246)</f>
        <v>47.24</v>
      </c>
      <c r="D240" s="16">
        <f>AVERAGE(T10Y3M!C240, FEDFUNDS!C240, CPIAUCSL_6m!D246)</f>
        <v>71.739999999999995</v>
      </c>
      <c r="E240" s="16">
        <f>AVERAGE(RSXFS_6m!D246, UMCSENT!C240)</f>
        <v>61.49</v>
      </c>
      <c r="F240" s="16">
        <f>AVERAGE(PERMIT_6m!D246, CSUSHPISA_6m!D244)</f>
        <v>36.855000000000004</v>
      </c>
      <c r="G240" s="16">
        <f>AVERAGE(INDPRO_6m!D246, AMTMNO_6m!D245)</f>
        <v>88.545000000000002</v>
      </c>
      <c r="H240" s="16">
        <f>AVERAGE(GFDEGDQ188S!C237, GFDEGDQ188S_12m!D249, GDPC1_6m!D243)</f>
        <v>51.629999999999995</v>
      </c>
      <c r="I240" s="16">
        <f>AVERAGE(SP500_6m_Not_Automated!D246,NASDAQCOM_6m!D246)</f>
        <v>51.644999999999996</v>
      </c>
    </row>
    <row r="241" spans="1:9" ht="13">
      <c r="A241" s="15">
        <v>42064</v>
      </c>
      <c r="B241" s="16">
        <f>AVERAGE(UNRATE!C241,UNRATE_6m!D247,ICSA_6m!D247, AWHMAN!C241)</f>
        <v>32.697499999999998</v>
      </c>
      <c r="C241" s="16">
        <f>AVERAGE(BAA10Y!C241, TOTBKCR_6m!D247)</f>
        <v>42.59</v>
      </c>
      <c r="D241" s="16">
        <f>AVERAGE(T10Y3M!C241, FEDFUNDS!C241, CPIAUCSL_6m!D247)</f>
        <v>70.796666666666667</v>
      </c>
      <c r="E241" s="16">
        <f>AVERAGE(RSXFS_6m!D247, UMCSENT!C241)</f>
        <v>59.19</v>
      </c>
      <c r="F241" s="16">
        <f>AVERAGE(PERMIT_6m!D247, CSUSHPISA_6m!D245)</f>
        <v>56.234999999999999</v>
      </c>
      <c r="G241" s="16">
        <f>AVERAGE(INDPRO_6m!D247, AMTMNO_6m!D246)</f>
        <v>90.699999999999989</v>
      </c>
      <c r="H241" s="16">
        <f>AVERAGE(GFDEGDQ188S!C238, GFDEGDQ188S_12m!D250, GDPC1_6m!D244)</f>
        <v>51.629999999999995</v>
      </c>
      <c r="I241" s="16">
        <f>AVERAGE(SP500_6m_Not_Automated!D247,NASDAQCOM_6m!D247)</f>
        <v>50.965000000000003</v>
      </c>
    </row>
    <row r="242" spans="1:9" ht="13">
      <c r="A242" s="15">
        <v>42095</v>
      </c>
      <c r="B242" s="16">
        <f>AVERAGE(UNRATE!C242,UNRATE_6m!D248,ICSA_6m!D248, AWHMAN!C242)</f>
        <v>41.199999999999996</v>
      </c>
      <c r="C242" s="16">
        <f>AVERAGE(BAA10Y!C242, TOTBKCR_6m!D248)</f>
        <v>41.445</v>
      </c>
      <c r="D242" s="16">
        <f>AVERAGE(T10Y3M!C242, FEDFUNDS!C242, CPIAUCSL_6m!D248)</f>
        <v>71.11</v>
      </c>
      <c r="E242" s="16">
        <f>AVERAGE(RSXFS_6m!D248, UMCSENT!C242)</f>
        <v>55.81</v>
      </c>
      <c r="F242" s="16">
        <f>AVERAGE(PERMIT_6m!D248, CSUSHPISA_6m!D246)</f>
        <v>39.704999999999998</v>
      </c>
      <c r="G242" s="16">
        <f>AVERAGE(INDPRO_6m!D248, AMTMNO_6m!D247)</f>
        <v>92.31</v>
      </c>
      <c r="H242" s="16">
        <f>AVERAGE(GFDEGDQ188S!C239, GFDEGDQ188S_12m!D251, GDPC1_6m!D245)</f>
        <v>42.933333333333337</v>
      </c>
      <c r="I242" s="16">
        <f>AVERAGE(SP500_6m_Not_Automated!D248,NASDAQCOM_6m!D248)</f>
        <v>58.204999999999998</v>
      </c>
    </row>
    <row r="243" spans="1:9" ht="13">
      <c r="A243" s="15">
        <v>42125</v>
      </c>
      <c r="B243" s="16">
        <f>AVERAGE(UNRATE!C243,UNRATE_6m!D249,ICSA_6m!D249, AWHMAN!C243)</f>
        <v>39.022500000000001</v>
      </c>
      <c r="C243" s="16">
        <f>AVERAGE(BAA10Y!C243, TOTBKCR_6m!D249)</f>
        <v>44.675000000000004</v>
      </c>
      <c r="D243" s="16">
        <f>AVERAGE(T10Y3M!C243, FEDFUNDS!C243, CPIAUCSL_6m!D249)</f>
        <v>68.186666666666667</v>
      </c>
      <c r="E243" s="16">
        <f>AVERAGE(RSXFS_6m!D249, UMCSENT!C243)</f>
        <v>61.285000000000004</v>
      </c>
      <c r="F243" s="16">
        <f>AVERAGE(PERMIT_6m!D249, CSUSHPISA_6m!D247)</f>
        <v>27.645</v>
      </c>
      <c r="G243" s="16">
        <f>AVERAGE(INDPRO_6m!D249, AMTMNO_6m!D248)</f>
        <v>93.924999999999997</v>
      </c>
      <c r="H243" s="16">
        <f>AVERAGE(GFDEGDQ188S!C240, GFDEGDQ188S_12m!D252, GDPC1_6m!D246)</f>
        <v>42.933333333333337</v>
      </c>
      <c r="I243" s="16">
        <f>AVERAGE(SP500_6m_Not_Automated!D249,NASDAQCOM_6m!D249)</f>
        <v>62.93</v>
      </c>
    </row>
    <row r="244" spans="1:9" ht="13">
      <c r="A244" s="15">
        <v>42156</v>
      </c>
      <c r="B244" s="16">
        <f>AVERAGE(UNRATE!C244,UNRATE_6m!D250,ICSA_6m!D250, AWHMAN!C244)</f>
        <v>36.3125</v>
      </c>
      <c r="C244" s="16">
        <f>AVERAGE(BAA10Y!C244, TOTBKCR_6m!D250)</f>
        <v>48.45</v>
      </c>
      <c r="D244" s="16">
        <f>AVERAGE(T10Y3M!C244, FEDFUNDS!C244, CPIAUCSL_6m!D250)</f>
        <v>63.193333333333328</v>
      </c>
      <c r="E244" s="16">
        <f>AVERAGE(RSXFS_6m!D250, UMCSENT!C244)</f>
        <v>41.620000000000005</v>
      </c>
      <c r="F244" s="16">
        <f>AVERAGE(PERMIT_6m!D250, CSUSHPISA_6m!D248)</f>
        <v>28.86</v>
      </c>
      <c r="G244" s="16">
        <f>AVERAGE(INDPRO_6m!D250, AMTMNO_6m!D249)</f>
        <v>93.925000000000011</v>
      </c>
      <c r="H244" s="16">
        <f>AVERAGE(GFDEGDQ188S!C241, GFDEGDQ188S_12m!D253, GDPC1_6m!D247)</f>
        <v>42.933333333333337</v>
      </c>
      <c r="I244" s="16">
        <f>AVERAGE(SP500_6m_Not_Automated!D250,NASDAQCOM_6m!D250)</f>
        <v>67.210000000000008</v>
      </c>
    </row>
    <row r="245" spans="1:9" ht="13">
      <c r="A245" s="15">
        <v>42186</v>
      </c>
      <c r="B245" s="16">
        <f>AVERAGE(UNRATE!C245,UNRATE_6m!D251,ICSA_6m!D251, AWHMAN!C245)</f>
        <v>31.884999999999998</v>
      </c>
      <c r="C245" s="16">
        <f>AVERAGE(BAA10Y!C245, TOTBKCR_6m!D251)</f>
        <v>57.28</v>
      </c>
      <c r="D245" s="16">
        <f>AVERAGE(T10Y3M!C245, FEDFUNDS!C245, CPIAUCSL_6m!D251)</f>
        <v>49.136666666666663</v>
      </c>
      <c r="E245" s="16">
        <f>AVERAGE(RSXFS_6m!D251, UMCSENT!C245)</f>
        <v>29.325000000000003</v>
      </c>
      <c r="F245" s="16">
        <f>AVERAGE(PERMIT_6m!D251, CSUSHPISA_6m!D249)</f>
        <v>37.94</v>
      </c>
      <c r="G245" s="16">
        <f>AVERAGE(INDPRO_6m!D251, AMTMNO_6m!D250)</f>
        <v>80.555000000000007</v>
      </c>
      <c r="H245" s="16">
        <f>AVERAGE(GFDEGDQ188S!C242, GFDEGDQ188S_12m!D254, GDPC1_6m!D248)</f>
        <v>40.49</v>
      </c>
      <c r="I245" s="16">
        <f>AVERAGE(SP500_6m_Not_Automated!D251,NASDAQCOM_6m!D251)</f>
        <v>46.784999999999997</v>
      </c>
    </row>
    <row r="246" spans="1:9" ht="13">
      <c r="A246" s="15">
        <v>42217</v>
      </c>
      <c r="B246" s="16">
        <f>AVERAGE(UNRATE!C246,UNRATE_6m!D252,ICSA_6m!D252, AWHMAN!C246)</f>
        <v>27.172499999999999</v>
      </c>
      <c r="C246" s="16">
        <f>AVERAGE(BAA10Y!C246, TOTBKCR_6m!D252)</f>
        <v>62.06</v>
      </c>
      <c r="D246" s="16">
        <f>AVERAGE(T10Y3M!C246, FEDFUNDS!C246, CPIAUCSL_6m!D252)</f>
        <v>54.676666666666669</v>
      </c>
      <c r="E246" s="16">
        <f>AVERAGE(RSXFS_6m!D252, UMCSENT!C246)</f>
        <v>30.270000000000003</v>
      </c>
      <c r="F246" s="16">
        <f>AVERAGE(PERMIT_6m!D252, CSUSHPISA_6m!D250)</f>
        <v>50.545000000000002</v>
      </c>
      <c r="G246" s="16">
        <f>AVERAGE(INDPRO_6m!D252, AMTMNO_6m!D251)</f>
        <v>75.015000000000001</v>
      </c>
      <c r="H246" s="16">
        <f>AVERAGE(GFDEGDQ188S!C243, GFDEGDQ188S_12m!D255, GDPC1_6m!D249)</f>
        <v>40.49</v>
      </c>
      <c r="I246" s="16">
        <f>AVERAGE(SP500_6m_Not_Automated!D252,NASDAQCOM_6m!D252)</f>
        <v>82.564999999999998</v>
      </c>
    </row>
    <row r="247" spans="1:9" ht="13">
      <c r="A247" s="15">
        <v>42248</v>
      </c>
      <c r="B247" s="16">
        <f>AVERAGE(UNRATE!C247,UNRATE_6m!D253,ICSA_6m!D253, AWHMAN!C247)</f>
        <v>30.167500000000004</v>
      </c>
      <c r="C247" s="16">
        <f>AVERAGE(BAA10Y!C247, TOTBKCR_6m!D253)</f>
        <v>69.605000000000004</v>
      </c>
      <c r="D247" s="16">
        <f>AVERAGE(T10Y3M!C247, FEDFUNDS!C247, CPIAUCSL_6m!D253)</f>
        <v>62.963333333333331</v>
      </c>
      <c r="E247" s="16">
        <f>AVERAGE(RSXFS_6m!D253, UMCSENT!C247)</f>
        <v>61.015000000000001</v>
      </c>
      <c r="F247" s="16">
        <f>AVERAGE(PERMIT_6m!D253, CSUSHPISA_6m!D251)</f>
        <v>42.005000000000003</v>
      </c>
      <c r="G247" s="16">
        <f>AVERAGE(INDPRO_6m!D253, AMTMNO_6m!D252)</f>
        <v>78.265000000000001</v>
      </c>
      <c r="H247" s="16">
        <f>AVERAGE(GFDEGDQ188S!C244, GFDEGDQ188S_12m!D256, GDPC1_6m!D250)</f>
        <v>40.49</v>
      </c>
      <c r="I247" s="16">
        <f>AVERAGE(SP500_6m_Not_Automated!D253,NASDAQCOM_6m!D253)</f>
        <v>85.484999999999999</v>
      </c>
    </row>
    <row r="248" spans="1:9" ht="13">
      <c r="A248" s="15">
        <v>42278</v>
      </c>
      <c r="B248" s="16">
        <f>AVERAGE(UNRATE!C248,UNRATE_6m!D254,ICSA_6m!D254, AWHMAN!C248)</f>
        <v>28.010000000000005</v>
      </c>
      <c r="C248" s="16">
        <f>AVERAGE(BAA10Y!C248, TOTBKCR_6m!D254)</f>
        <v>72.504999999999995</v>
      </c>
      <c r="D248" s="16">
        <f>AVERAGE(T10Y3M!C248, FEDFUNDS!C248, CPIAUCSL_6m!D254)</f>
        <v>65.076666666666668</v>
      </c>
      <c r="E248" s="16">
        <f>AVERAGE(RSXFS_6m!D254, UMCSENT!C248)</f>
        <v>61.284999999999997</v>
      </c>
      <c r="F248" s="16">
        <f>AVERAGE(PERMIT_6m!D254, CSUSHPISA_6m!D252)</f>
        <v>58.129999999999995</v>
      </c>
      <c r="G248" s="16">
        <f>AVERAGE(INDPRO_6m!D254, AMTMNO_6m!D253)</f>
        <v>88.13</v>
      </c>
      <c r="H248" s="16">
        <f>AVERAGE(GFDEGDQ188S!C245, GFDEGDQ188S_12m!D257, GDPC1_6m!D251)</f>
        <v>49.456666666666671</v>
      </c>
      <c r="I248" s="16">
        <f>AVERAGE(SP500_6m_Not_Automated!D254,NASDAQCOM_6m!D254)</f>
        <v>71.775000000000006</v>
      </c>
    </row>
    <row r="249" spans="1:9" ht="13">
      <c r="A249" s="15">
        <v>42309</v>
      </c>
      <c r="B249" s="16">
        <f>AVERAGE(UNRATE!C249,UNRATE_6m!D255,ICSA_6m!D255, AWHMAN!C249)</f>
        <v>33.0625</v>
      </c>
      <c r="C249" s="16">
        <f>AVERAGE(BAA10Y!C249, TOTBKCR_6m!D255)</f>
        <v>70.754999999999995</v>
      </c>
      <c r="D249" s="16">
        <f>AVERAGE(T10Y3M!C249, FEDFUNDS!C249, CPIAUCSL_6m!D255)</f>
        <v>66.339999999999989</v>
      </c>
      <c r="E249" s="16">
        <f>AVERAGE(RSXFS_6m!D255, UMCSENT!C249)</f>
        <v>62.77</v>
      </c>
      <c r="F249" s="16">
        <f>AVERAGE(PERMIT_6m!D255, CSUSHPISA_6m!D253)</f>
        <v>60.43</v>
      </c>
      <c r="G249" s="16">
        <f>AVERAGE(INDPRO_6m!D255, AMTMNO_6m!D254)</f>
        <v>84.610000000000014</v>
      </c>
      <c r="H249" s="16">
        <f>AVERAGE(GFDEGDQ188S!C246, GFDEGDQ188S_12m!D258, GDPC1_6m!D252)</f>
        <v>49.456666666666671</v>
      </c>
      <c r="I249" s="16">
        <f>AVERAGE(SP500_6m_Not_Automated!D255,NASDAQCOM_6m!D255)</f>
        <v>74.754999999999995</v>
      </c>
    </row>
    <row r="250" spans="1:9" ht="13">
      <c r="A250" s="15">
        <v>42339</v>
      </c>
      <c r="B250" s="16">
        <f>AVERAGE(UNRATE!C250,UNRATE_6m!D256,ICSA_6m!D256, AWHMAN!C250)</f>
        <v>38.125</v>
      </c>
      <c r="C250" s="16">
        <f>AVERAGE(BAA10Y!C250, TOTBKCR_6m!D256)</f>
        <v>67.385000000000005</v>
      </c>
      <c r="D250" s="16">
        <f>AVERAGE(T10Y3M!C250, FEDFUNDS!C250, CPIAUCSL_6m!D256)</f>
        <v>64.726666666666674</v>
      </c>
      <c r="E250" s="16">
        <f>AVERAGE(RSXFS_6m!D256, UMCSENT!C250)</f>
        <v>58.58</v>
      </c>
      <c r="F250" s="16">
        <f>AVERAGE(PERMIT_6m!D256, CSUSHPISA_6m!D254)</f>
        <v>68.835000000000008</v>
      </c>
      <c r="G250" s="16">
        <f>AVERAGE(INDPRO_6m!D256, AMTMNO_6m!D255)</f>
        <v>83.26</v>
      </c>
      <c r="H250" s="16">
        <f>AVERAGE(GFDEGDQ188S!C247, GFDEGDQ188S_12m!D259, GDPC1_6m!D253)</f>
        <v>49.456666666666671</v>
      </c>
      <c r="I250" s="16">
        <f>AVERAGE(SP500_6m_Not_Automated!D256,NASDAQCOM_6m!D256)</f>
        <v>74.240000000000009</v>
      </c>
    </row>
    <row r="251" spans="1:9" ht="13">
      <c r="A251" s="15">
        <v>42370</v>
      </c>
      <c r="B251" s="16">
        <f>AVERAGE(UNRATE!C251,UNRATE_6m!D257,ICSA_6m!D257, AWHMAN!C251)</f>
        <v>34.407499999999999</v>
      </c>
      <c r="C251" s="16">
        <f>AVERAGE(BAA10Y!C251, TOTBKCR_6m!D257)</f>
        <v>66.710000000000008</v>
      </c>
      <c r="D251" s="16">
        <f>AVERAGE(T10Y3M!C251, FEDFUNDS!C251, CPIAUCSL_6m!D257)</f>
        <v>67.023333333333326</v>
      </c>
      <c r="E251" s="16">
        <f>AVERAGE(RSXFS_6m!D257, UMCSENT!C251)</f>
        <v>66.69</v>
      </c>
      <c r="F251" s="16">
        <f>AVERAGE(PERMIT_6m!D257, CSUSHPISA_6m!D255)</f>
        <v>45.935000000000002</v>
      </c>
      <c r="G251" s="16">
        <f>AVERAGE(INDPRO_6m!D257, AMTMNO_6m!D256)</f>
        <v>92.175000000000011</v>
      </c>
      <c r="H251" s="16">
        <f>AVERAGE(GFDEGDQ188S!C248, GFDEGDQ188S_12m!D260, GDPC1_6m!D254)</f>
        <v>68.206666666666663</v>
      </c>
      <c r="I251" s="16">
        <f>AVERAGE(SP500_6m_Not_Automated!D257,NASDAQCOM_6m!D257)</f>
        <v>88.89</v>
      </c>
    </row>
    <row r="252" spans="1:9" ht="13">
      <c r="A252" s="15">
        <v>42401</v>
      </c>
      <c r="B252" s="16">
        <f>AVERAGE(UNRATE!C252,UNRATE_6m!D258,ICSA_6m!D258, AWHMAN!C252)</f>
        <v>38</v>
      </c>
      <c r="C252" s="16">
        <f>AVERAGE(BAA10Y!C252, TOTBKCR_6m!D258)</f>
        <v>67.39</v>
      </c>
      <c r="D252" s="16">
        <f>AVERAGE(T10Y3M!C252, FEDFUNDS!C252, CPIAUCSL_6m!D258)</f>
        <v>70.303333333333342</v>
      </c>
      <c r="E252" s="16">
        <f>AVERAGE(RSXFS_6m!D258, UMCSENT!C252)</f>
        <v>64.594999999999999</v>
      </c>
      <c r="F252" s="16">
        <f>AVERAGE(PERMIT_6m!D258, CSUSHPISA_6m!D256)</f>
        <v>50.14</v>
      </c>
      <c r="G252" s="16">
        <f>AVERAGE(INDPRO_6m!D258, AMTMNO_6m!D257)</f>
        <v>89.61</v>
      </c>
      <c r="H252" s="16">
        <f>AVERAGE(GFDEGDQ188S!C249, GFDEGDQ188S_12m!D261, GDPC1_6m!D255)</f>
        <v>68.206666666666663</v>
      </c>
      <c r="I252" s="16">
        <f>AVERAGE(SP500_6m_Not_Automated!D258,NASDAQCOM_6m!D258)</f>
        <v>79.44</v>
      </c>
    </row>
    <row r="253" spans="1:9" ht="13">
      <c r="A253" s="15">
        <v>42430</v>
      </c>
      <c r="B253" s="16">
        <f>AVERAGE(UNRATE!C253,UNRATE_6m!D259,ICSA_6m!D259, AWHMAN!C253)</f>
        <v>45.800000000000004</v>
      </c>
      <c r="C253" s="16">
        <f>AVERAGE(BAA10Y!C253, TOTBKCR_6m!D259)</f>
        <v>60.445</v>
      </c>
      <c r="D253" s="16">
        <f>AVERAGE(T10Y3M!C253, FEDFUNDS!C253, CPIAUCSL_6m!D259)</f>
        <v>67.376666666666665</v>
      </c>
      <c r="E253" s="16">
        <f>AVERAGE(RSXFS_6m!D259, UMCSENT!C253)</f>
        <v>64.53</v>
      </c>
      <c r="F253" s="16">
        <f>AVERAGE(PERMIT_6m!D259, CSUSHPISA_6m!D257)</f>
        <v>56.5</v>
      </c>
      <c r="G253" s="16">
        <f>AVERAGE(INDPRO_6m!D259, AMTMNO_6m!D258)</f>
        <v>92.034999999999997</v>
      </c>
      <c r="H253" s="16">
        <f>AVERAGE(GFDEGDQ188S!C250, GFDEGDQ188S_12m!D262, GDPC1_6m!D256)</f>
        <v>68.206666666666663</v>
      </c>
      <c r="I253" s="16">
        <f>AVERAGE(SP500_6m_Not_Automated!D259,NASDAQCOM_6m!D259)</f>
        <v>52.16</v>
      </c>
    </row>
    <row r="254" spans="1:9" ht="13">
      <c r="A254" s="15">
        <v>42461</v>
      </c>
      <c r="B254" s="16">
        <f>AVERAGE(UNRATE!C254,UNRATE_6m!D260,ICSA_6m!D260, AWHMAN!C254)</f>
        <v>51.3</v>
      </c>
      <c r="C254" s="16">
        <f>AVERAGE(BAA10Y!C254, TOTBKCR_6m!D260)</f>
        <v>55.59</v>
      </c>
      <c r="D254" s="16">
        <f>AVERAGE(T10Y3M!C254, FEDFUNDS!C254, CPIAUCSL_6m!D260)</f>
        <v>65.893333333333331</v>
      </c>
      <c r="E254" s="16">
        <f>AVERAGE(RSXFS_6m!D260, UMCSENT!C254)</f>
        <v>60.674999999999997</v>
      </c>
      <c r="F254" s="16">
        <f>AVERAGE(PERMIT_6m!D260, CSUSHPISA_6m!D258)</f>
        <v>53.384999999999998</v>
      </c>
      <c r="G254" s="16">
        <f>AVERAGE(INDPRO_6m!D260, AMTMNO_6m!D259)</f>
        <v>84.61</v>
      </c>
      <c r="H254" s="16">
        <f>AVERAGE(GFDEGDQ188S!C251, GFDEGDQ188S_12m!D263, GDPC1_6m!D257)</f>
        <v>75.816666666666677</v>
      </c>
      <c r="I254" s="16">
        <f>AVERAGE(SP500_6m_Not_Automated!D260,NASDAQCOM_6m!D260)</f>
        <v>79.465000000000003</v>
      </c>
    </row>
    <row r="255" spans="1:9" ht="13">
      <c r="A255" s="15">
        <v>42491</v>
      </c>
      <c r="B255" s="16">
        <f>AVERAGE(UNRATE!C255,UNRATE_6m!D261,ICSA_6m!D261, AWHMAN!C255)</f>
        <v>38.222500000000004</v>
      </c>
      <c r="C255" s="16">
        <f>AVERAGE(BAA10Y!C255, TOTBKCR_6m!D261)</f>
        <v>53.64</v>
      </c>
      <c r="D255" s="16">
        <f>AVERAGE(T10Y3M!C255, FEDFUNDS!C255, CPIAUCSL_6m!D261)</f>
        <v>65.033333333333346</v>
      </c>
      <c r="E255" s="16">
        <f>AVERAGE(RSXFS_6m!D261, UMCSENT!C255)</f>
        <v>52.094999999999999</v>
      </c>
      <c r="F255" s="16">
        <f>AVERAGE(PERMIT_6m!D261, CSUSHPISA_6m!D259)</f>
        <v>61.655000000000001</v>
      </c>
      <c r="G255" s="16">
        <f>AVERAGE(INDPRO_6m!D261, AMTMNO_6m!D260)</f>
        <v>77.995000000000005</v>
      </c>
      <c r="H255" s="16">
        <f>AVERAGE(GFDEGDQ188S!C252, GFDEGDQ188S_12m!D264, GDPC1_6m!D258)</f>
        <v>75.816666666666677</v>
      </c>
      <c r="I255" s="16">
        <f>AVERAGE(SP500_6m_Not_Automated!D261,NASDAQCOM_6m!D261)</f>
        <v>74.894999999999996</v>
      </c>
    </row>
    <row r="256" spans="1:9" ht="13">
      <c r="A256" s="15">
        <v>42522</v>
      </c>
      <c r="B256" s="16">
        <f>AVERAGE(UNRATE!C256,UNRATE_6m!D262,ICSA_6m!D262, AWHMAN!C256)</f>
        <v>43.13</v>
      </c>
      <c r="C256" s="16">
        <f>AVERAGE(BAA10Y!C256, TOTBKCR_6m!D262)</f>
        <v>55.260000000000005</v>
      </c>
      <c r="D256" s="16">
        <f>AVERAGE(T10Y3M!C256, FEDFUNDS!C256, CPIAUCSL_6m!D262)</f>
        <v>60.48</v>
      </c>
      <c r="E256" s="16">
        <f>AVERAGE(RSXFS_6m!D262, UMCSENT!C256)</f>
        <v>43.375</v>
      </c>
      <c r="F256" s="16">
        <f>AVERAGE(PERMIT_6m!D262, CSUSHPISA_6m!D260)</f>
        <v>57.314999999999998</v>
      </c>
      <c r="G256" s="16">
        <f>AVERAGE(INDPRO_6m!D262, AMTMNO_6m!D261)</f>
        <v>73.95</v>
      </c>
      <c r="H256" s="16">
        <f>AVERAGE(GFDEGDQ188S!C253, GFDEGDQ188S_12m!D265, GDPC1_6m!D259)</f>
        <v>75.816666666666677</v>
      </c>
      <c r="I256" s="16">
        <f>AVERAGE(SP500_6m_Not_Automated!D262,NASDAQCOM_6m!D262)</f>
        <v>70.97999999999999</v>
      </c>
    </row>
    <row r="257" spans="1:9" ht="13">
      <c r="A257" s="15">
        <v>42552</v>
      </c>
      <c r="B257" s="16">
        <f>AVERAGE(UNRATE!C257,UNRATE_6m!D263,ICSA_6m!D263, AWHMAN!C257)</f>
        <v>35.012500000000003</v>
      </c>
      <c r="C257" s="16">
        <f>AVERAGE(BAA10Y!C257, TOTBKCR_6m!D263)</f>
        <v>50.134999999999998</v>
      </c>
      <c r="D257" s="16">
        <f>AVERAGE(T10Y3M!C257, FEDFUNDS!C257, CPIAUCSL_6m!D263)</f>
        <v>61.736666666666657</v>
      </c>
      <c r="E257" s="16">
        <f>AVERAGE(RSXFS_6m!D263, UMCSENT!C257)</f>
        <v>44.935000000000002</v>
      </c>
      <c r="F257" s="16">
        <f>AVERAGE(PERMIT_6m!D263, CSUSHPISA_6m!D261)</f>
        <v>53.525000000000006</v>
      </c>
      <c r="G257" s="16">
        <f>AVERAGE(INDPRO_6m!D263, AMTMNO_6m!D262)</f>
        <v>80.97</v>
      </c>
      <c r="H257" s="16">
        <f>AVERAGE(GFDEGDQ188S!C254, GFDEGDQ188S_12m!D266, GDPC1_6m!D260)</f>
        <v>76.086666666666659</v>
      </c>
      <c r="I257" s="16">
        <f>AVERAGE(SP500_6m_Not_Automated!D263,NASDAQCOM_6m!D263)</f>
        <v>30.004999999999999</v>
      </c>
    </row>
    <row r="258" spans="1:9" ht="13">
      <c r="A258" s="15">
        <v>42583</v>
      </c>
      <c r="B258" s="16">
        <f>AVERAGE(UNRATE!C258,UNRATE_6m!D264,ICSA_6m!D264, AWHMAN!C258)</f>
        <v>46.54</v>
      </c>
      <c r="C258" s="16">
        <f>AVERAGE(BAA10Y!C258, TOTBKCR_6m!D264)</f>
        <v>51.150000000000006</v>
      </c>
      <c r="D258" s="16">
        <f>AVERAGE(T10Y3M!C258, FEDFUNDS!C258, CPIAUCSL_6m!D264)</f>
        <v>54.169999999999995</v>
      </c>
      <c r="E258" s="16">
        <f>AVERAGE(RSXFS_6m!D264, UMCSENT!C258)</f>
        <v>53.375</v>
      </c>
      <c r="F258" s="16">
        <f>AVERAGE(PERMIT_6m!D264, CSUSHPISA_6m!D262)</f>
        <v>53.93</v>
      </c>
      <c r="G258" s="16">
        <f>AVERAGE(INDPRO_6m!D264, AMTMNO_6m!D263)</f>
        <v>78.545000000000002</v>
      </c>
      <c r="H258" s="16">
        <f>AVERAGE(GFDEGDQ188S!C255, GFDEGDQ188S_12m!D267, GDPC1_6m!D261)</f>
        <v>76.086666666666659</v>
      </c>
      <c r="I258" s="16">
        <f>AVERAGE(SP500_6m_Not_Automated!D264,NASDAQCOM_6m!D264)</f>
        <v>25.14</v>
      </c>
    </row>
    <row r="259" spans="1:9" ht="13">
      <c r="A259" s="15">
        <v>42614</v>
      </c>
      <c r="B259" s="16">
        <f>AVERAGE(UNRATE!C259,UNRATE_6m!D265,ICSA_6m!D265, AWHMAN!C259)</f>
        <v>41.217500000000001</v>
      </c>
      <c r="C259" s="16">
        <f>AVERAGE(BAA10Y!C259, TOTBKCR_6m!D265)</f>
        <v>52.225000000000001</v>
      </c>
      <c r="D259" s="16">
        <f>AVERAGE(T10Y3M!C259, FEDFUNDS!C259, CPIAUCSL_6m!D265)</f>
        <v>54.94</v>
      </c>
      <c r="E259" s="16">
        <f>AVERAGE(RSXFS_6m!D265, UMCSENT!C259)</f>
        <v>41.215000000000003</v>
      </c>
      <c r="F259" s="16">
        <f>AVERAGE(PERMIT_6m!D265, CSUSHPISA_6m!D263)</f>
        <v>31.704999999999998</v>
      </c>
      <c r="G259" s="16">
        <f>AVERAGE(INDPRO_6m!D265, AMTMNO_6m!D264)</f>
        <v>56.265000000000001</v>
      </c>
      <c r="H259" s="16">
        <f>AVERAGE(GFDEGDQ188S!C256, GFDEGDQ188S_12m!D268, GDPC1_6m!D262)</f>
        <v>76.086666666666659</v>
      </c>
      <c r="I259" s="16">
        <f>AVERAGE(SP500_6m_Not_Automated!D265,NASDAQCOM_6m!D265)</f>
        <v>48.695</v>
      </c>
    </row>
    <row r="260" spans="1:9" ht="13">
      <c r="A260" s="15">
        <v>42644</v>
      </c>
      <c r="B260" s="16">
        <f>AVERAGE(UNRATE!C260,UNRATE_6m!D266,ICSA_6m!D266, AWHMAN!C260)</f>
        <v>33.954999999999998</v>
      </c>
      <c r="C260" s="16">
        <f>AVERAGE(BAA10Y!C260, TOTBKCR_6m!D266)</f>
        <v>51.01</v>
      </c>
      <c r="D260" s="16">
        <f>AVERAGE(T10Y3M!C260, FEDFUNDS!C260, CPIAUCSL_6m!D266)</f>
        <v>56.52</v>
      </c>
      <c r="E260" s="16">
        <f>AVERAGE(RSXFS_6m!D266, UMCSENT!C260)</f>
        <v>50.474999999999994</v>
      </c>
      <c r="F260" s="16">
        <f>AVERAGE(PERMIT_6m!D266, CSUSHPISA_6m!D264)</f>
        <v>36.450000000000003</v>
      </c>
      <c r="G260" s="16">
        <f>AVERAGE(INDPRO_6m!D266, AMTMNO_6m!D265)</f>
        <v>64.5</v>
      </c>
      <c r="H260" s="16">
        <f>AVERAGE(GFDEGDQ188S!C257, GFDEGDQ188S_12m!D269, GDPC1_6m!D263)</f>
        <v>76.086666666666659</v>
      </c>
      <c r="I260" s="16">
        <f>AVERAGE(SP500_6m_Not_Automated!D266,NASDAQCOM_6m!D266)</f>
        <v>55.545000000000002</v>
      </c>
    </row>
    <row r="261" spans="1:9" ht="13">
      <c r="A261" s="15">
        <v>42675</v>
      </c>
      <c r="B261" s="16">
        <f>AVERAGE(UNRATE!C261,UNRATE_6m!D267,ICSA_6m!D267, AWHMAN!C261)</f>
        <v>30.862500000000004</v>
      </c>
      <c r="C261" s="16">
        <f>AVERAGE(BAA10Y!C261, TOTBKCR_6m!D267)</f>
        <v>55.454999999999998</v>
      </c>
      <c r="D261" s="16">
        <f>AVERAGE(T10Y3M!C261, FEDFUNDS!C261, CPIAUCSL_6m!D267)</f>
        <v>56.076666666666675</v>
      </c>
      <c r="E261" s="16">
        <f>AVERAGE(RSXFS_6m!D267, UMCSENT!C261)</f>
        <v>46.015000000000001</v>
      </c>
      <c r="F261" s="16">
        <f>AVERAGE(PERMIT_6m!D267, CSUSHPISA_6m!D265)</f>
        <v>49.185000000000002</v>
      </c>
      <c r="G261" s="16">
        <f>AVERAGE(INDPRO_6m!D267, AMTMNO_6m!D266)</f>
        <v>62.605000000000004</v>
      </c>
      <c r="H261" s="16">
        <f>AVERAGE(GFDEGDQ188S!C258, GFDEGDQ188S_12m!D270, GDPC1_6m!D264)</f>
        <v>76.086666666666659</v>
      </c>
      <c r="I261" s="16">
        <f>AVERAGE(SP500_6m_Not_Automated!D267,NASDAQCOM_6m!D267)</f>
        <v>54.31</v>
      </c>
    </row>
    <row r="262" spans="1:9" ht="13">
      <c r="A262" s="15">
        <v>42705</v>
      </c>
      <c r="B262" s="16">
        <f>AVERAGE(UNRATE!C262,UNRATE_6m!D268,ICSA_6m!D268, AWHMAN!C262)</f>
        <v>32.1325</v>
      </c>
      <c r="C262" s="16">
        <f>AVERAGE(BAA10Y!C262, TOTBKCR_6m!D268)</f>
        <v>58.29</v>
      </c>
      <c r="D262" s="16">
        <f>AVERAGE(T10Y3M!C262, FEDFUNDS!C262, CPIAUCSL_6m!D268)</f>
        <v>54.553333333333342</v>
      </c>
      <c r="E262" s="16">
        <f>AVERAGE(RSXFS_6m!D268, UMCSENT!C262)</f>
        <v>35.270000000000003</v>
      </c>
      <c r="F262" s="16">
        <f>AVERAGE(PERMIT_6m!D268, CSUSHPISA_6m!D266)</f>
        <v>44.445</v>
      </c>
      <c r="G262" s="16">
        <f>AVERAGE(INDPRO_6m!D268, AMTMNO_6m!D267)</f>
        <v>72.474999999999994</v>
      </c>
      <c r="H262" s="16">
        <f>AVERAGE(GFDEGDQ188S!C259, GFDEGDQ188S_12m!D271, GDPC1_6m!D265)</f>
        <v>76.086666666666659</v>
      </c>
      <c r="I262" s="16">
        <f>AVERAGE(SP500_6m_Not_Automated!D268,NASDAQCOM_6m!D268)</f>
        <v>43.29</v>
      </c>
    </row>
    <row r="263" spans="1:9" ht="13">
      <c r="A263" s="15">
        <v>42736</v>
      </c>
      <c r="B263" s="16">
        <f>AVERAGE(UNRATE!C263,UNRATE_6m!D269,ICSA_6m!D269, AWHMAN!C263)</f>
        <v>34.502500000000005</v>
      </c>
      <c r="C263" s="16">
        <f>AVERAGE(BAA10Y!C263, TOTBKCR_6m!D269)</f>
        <v>60.375</v>
      </c>
      <c r="D263" s="16">
        <f>AVERAGE(T10Y3M!C263, FEDFUNDS!C263, CPIAUCSL_6m!D269)</f>
        <v>45.27</v>
      </c>
      <c r="E263" s="16">
        <f>AVERAGE(RSXFS_6m!D269, UMCSENT!C263)</f>
        <v>23.849999999999998</v>
      </c>
      <c r="F263" s="16">
        <f>AVERAGE(PERMIT_6m!D269, CSUSHPISA_6m!D267)</f>
        <v>31.164999999999999</v>
      </c>
      <c r="G263" s="16">
        <f>AVERAGE(INDPRO_6m!D269, AMTMNO_6m!D268)</f>
        <v>49.354999999999997</v>
      </c>
      <c r="H263" s="16">
        <f>AVERAGE(GFDEGDQ188S!C260, GFDEGDQ188S_12m!D272, GDPC1_6m!D266)</f>
        <v>66.029999999999987</v>
      </c>
      <c r="I263" s="16">
        <f>AVERAGE(SP500_6m_Not_Automated!D269,NASDAQCOM_6m!D269)</f>
        <v>52.055</v>
      </c>
    </row>
    <row r="264" spans="1:9" ht="13">
      <c r="A264" s="15">
        <v>42767</v>
      </c>
      <c r="B264" s="16">
        <f>AVERAGE(UNRATE!C264,UNRATE_6m!D270,ICSA_6m!D270, AWHMAN!C264)</f>
        <v>20.797499999999999</v>
      </c>
      <c r="C264" s="16">
        <f>AVERAGE(BAA10Y!C264, TOTBKCR_6m!D270)</f>
        <v>59.905000000000001</v>
      </c>
      <c r="D264" s="16">
        <f>AVERAGE(T10Y3M!C264, FEDFUNDS!C264, CPIAUCSL_6m!D270)</f>
        <v>46.083333333333336</v>
      </c>
      <c r="E264" s="16">
        <f>AVERAGE(RSXFS_6m!D270, UMCSENT!C264)</f>
        <v>26.619999999999997</v>
      </c>
      <c r="F264" s="16">
        <f>AVERAGE(PERMIT_6m!D270, CSUSHPISA_6m!D268)</f>
        <v>43.765000000000001</v>
      </c>
      <c r="G264" s="16">
        <f>AVERAGE(INDPRO_6m!D270, AMTMNO_6m!D269)</f>
        <v>57.194999999999993</v>
      </c>
      <c r="H264" s="16">
        <f>AVERAGE(GFDEGDQ188S!C261, GFDEGDQ188S_12m!D273, GDPC1_6m!D267)</f>
        <v>66.029999999999987</v>
      </c>
      <c r="I264" s="16">
        <f>AVERAGE(SP500_6m_Not_Automated!D270,NASDAQCOM_6m!D270)</f>
        <v>35.775000000000006</v>
      </c>
    </row>
    <row r="265" spans="1:9" ht="13">
      <c r="A265" s="15">
        <v>42795</v>
      </c>
      <c r="B265" s="16">
        <f>AVERAGE(UNRATE!C265,UNRATE_6m!D271,ICSA_6m!D271, AWHMAN!C265)</f>
        <v>19.670000000000002</v>
      </c>
      <c r="C265" s="16">
        <f>AVERAGE(BAA10Y!C265, TOTBKCR_6m!D271)</f>
        <v>65.025000000000006</v>
      </c>
      <c r="D265" s="16">
        <f>AVERAGE(T10Y3M!C265, FEDFUNDS!C265, CPIAUCSL_6m!D271)</f>
        <v>52.703333333333326</v>
      </c>
      <c r="E265" s="16">
        <f>AVERAGE(RSXFS_6m!D271, UMCSENT!C265)</f>
        <v>34.26</v>
      </c>
      <c r="F265" s="16">
        <f>AVERAGE(PERMIT_6m!D271, CSUSHPISA_6m!D269)</f>
        <v>52.44</v>
      </c>
      <c r="G265" s="16">
        <f>AVERAGE(INDPRO_6m!D271, AMTMNO_6m!D270)</f>
        <v>50.045000000000002</v>
      </c>
      <c r="H265" s="16">
        <f>AVERAGE(GFDEGDQ188S!C262, GFDEGDQ188S_12m!D274, GDPC1_6m!D268)</f>
        <v>66.029999999999987</v>
      </c>
      <c r="I265" s="16">
        <f>AVERAGE(SP500_6m_Not_Automated!D271,NASDAQCOM_6m!D271)</f>
        <v>36.869999999999997</v>
      </c>
    </row>
    <row r="266" spans="1:9" ht="13">
      <c r="A266" s="15">
        <v>42826</v>
      </c>
      <c r="B266" s="16">
        <f>AVERAGE(UNRATE!C266,UNRATE_6m!D272,ICSA_6m!D272, AWHMAN!C266)</f>
        <v>14.21</v>
      </c>
      <c r="C266" s="16">
        <f>AVERAGE(BAA10Y!C266, TOTBKCR_6m!D272)</f>
        <v>69.539999999999992</v>
      </c>
      <c r="D266" s="16">
        <f>AVERAGE(T10Y3M!C266, FEDFUNDS!C266, CPIAUCSL_6m!D272)</f>
        <v>58.640000000000008</v>
      </c>
      <c r="E266" s="16">
        <f>AVERAGE(RSXFS_6m!D272, UMCSENT!C266)</f>
        <v>32.295000000000002</v>
      </c>
      <c r="F266" s="16">
        <f>AVERAGE(PERMIT_6m!D272, CSUSHPISA_6m!D270)</f>
        <v>51.894999999999996</v>
      </c>
      <c r="G266" s="16">
        <f>AVERAGE(INDPRO_6m!D272, AMTMNO_6m!D271)</f>
        <v>38.594999999999999</v>
      </c>
      <c r="H266" s="16">
        <f>AVERAGE(GFDEGDQ188S!C263, GFDEGDQ188S_12m!D275, GDPC1_6m!D269)</f>
        <v>54.620000000000005</v>
      </c>
      <c r="I266" s="16">
        <f>AVERAGE(SP500_6m_Not_Automated!D272,NASDAQCOM_6m!D272)</f>
        <v>22.344999999999999</v>
      </c>
    </row>
    <row r="267" spans="1:9" ht="13">
      <c r="A267" s="15">
        <v>42856</v>
      </c>
      <c r="B267" s="16">
        <f>AVERAGE(UNRATE!C267,UNRATE_6m!D273,ICSA_6m!D273, AWHMAN!C267)</f>
        <v>28.610000000000003</v>
      </c>
      <c r="C267" s="16">
        <f>AVERAGE(BAA10Y!C267, TOTBKCR_6m!D273)</f>
        <v>68.13</v>
      </c>
      <c r="D267" s="16">
        <f>AVERAGE(T10Y3M!C267, FEDFUNDS!C267, CPIAUCSL_6m!D273)</f>
        <v>62.78</v>
      </c>
      <c r="E267" s="16">
        <f>AVERAGE(RSXFS_6m!D273, UMCSENT!C267)</f>
        <v>36.954999999999998</v>
      </c>
      <c r="F267" s="16">
        <f>AVERAGE(PERMIT_6m!D273, CSUSHPISA_6m!D271)</f>
        <v>56.234999999999999</v>
      </c>
      <c r="G267" s="16">
        <f>AVERAGE(INDPRO_6m!D273, AMTMNO_6m!D272)</f>
        <v>50.905000000000001</v>
      </c>
      <c r="H267" s="16">
        <f>AVERAGE(GFDEGDQ188S!C264, GFDEGDQ188S_12m!D276, GDPC1_6m!D270)</f>
        <v>54.620000000000005</v>
      </c>
      <c r="I267" s="16">
        <f>AVERAGE(SP500_6m_Not_Automated!D273,NASDAQCOM_6m!D273)</f>
        <v>26.630000000000003</v>
      </c>
    </row>
    <row r="268" spans="1:9" ht="13">
      <c r="A268" s="15">
        <v>42887</v>
      </c>
      <c r="B268" s="16">
        <f>AVERAGE(UNRATE!C268,UNRATE_6m!D274,ICSA_6m!D274, AWHMAN!C268)</f>
        <v>24.587499999999999</v>
      </c>
      <c r="C268" s="16">
        <f>AVERAGE(BAA10Y!C268, TOTBKCR_6m!D274)</f>
        <v>65.03</v>
      </c>
      <c r="D268" s="16">
        <f>AVERAGE(T10Y3M!C268, FEDFUNDS!C268, CPIAUCSL_6m!D274)</f>
        <v>65.75333333333333</v>
      </c>
      <c r="E268" s="16">
        <f>AVERAGE(RSXFS_6m!D274, UMCSENT!C268)</f>
        <v>51.489999999999995</v>
      </c>
      <c r="F268" s="16">
        <f>AVERAGE(PERMIT_6m!D274, CSUSHPISA_6m!D272)</f>
        <v>33.064999999999998</v>
      </c>
      <c r="G268" s="16">
        <f>AVERAGE(INDPRO_6m!D274, AMTMNO_6m!D273)</f>
        <v>39.269999999999996</v>
      </c>
      <c r="H268" s="16">
        <f>AVERAGE(GFDEGDQ188S!C265, GFDEGDQ188S_12m!D277, GDPC1_6m!D271)</f>
        <v>54.620000000000005</v>
      </c>
      <c r="I268" s="16">
        <f>AVERAGE(SP500_6m_Not_Automated!D274,NASDAQCOM_6m!D274)</f>
        <v>33.49</v>
      </c>
    </row>
    <row r="269" spans="1:9" ht="13">
      <c r="A269" s="15">
        <v>42917</v>
      </c>
      <c r="B269" s="16">
        <f>AVERAGE(UNRATE!C269,UNRATE_6m!D275,ICSA_6m!D275, AWHMAN!C269)</f>
        <v>30.52</v>
      </c>
      <c r="C269" s="16">
        <f>AVERAGE(BAA10Y!C269, TOTBKCR_6m!D275)</f>
        <v>60.644999999999996</v>
      </c>
      <c r="D269" s="16">
        <f>AVERAGE(T10Y3M!C269, FEDFUNDS!C269, CPIAUCSL_6m!D275)</f>
        <v>67.873333333333335</v>
      </c>
      <c r="E269" s="16">
        <f>AVERAGE(RSXFS_6m!D275, UMCSENT!C269)</f>
        <v>59.46</v>
      </c>
      <c r="F269" s="16">
        <f>AVERAGE(PERMIT_6m!D275, CSUSHPISA_6m!D273)</f>
        <v>61.655000000000001</v>
      </c>
      <c r="G269" s="16">
        <f>AVERAGE(INDPRO_6m!D275, AMTMNO_6m!D274)</f>
        <v>36.295000000000002</v>
      </c>
      <c r="H269" s="16">
        <f>AVERAGE(GFDEGDQ188S!C266, GFDEGDQ188S_12m!D278, GDPC1_6m!D272)</f>
        <v>51.9</v>
      </c>
      <c r="I269" s="16">
        <f>AVERAGE(SP500_6m_Not_Automated!D275,NASDAQCOM_6m!D275)</f>
        <v>34.15</v>
      </c>
    </row>
    <row r="270" spans="1:9" ht="13">
      <c r="A270" s="15">
        <v>42948</v>
      </c>
      <c r="B270" s="16">
        <f>AVERAGE(UNRATE!C270,UNRATE_6m!D276,ICSA_6m!D276, AWHMAN!C270)</f>
        <v>39.972499999999997</v>
      </c>
      <c r="C270" s="16">
        <f>AVERAGE(BAA10Y!C270, TOTBKCR_6m!D276)</f>
        <v>61.524999999999999</v>
      </c>
      <c r="D270" s="16">
        <f>AVERAGE(T10Y3M!C270, FEDFUNDS!C270, CPIAUCSL_6m!D276)</f>
        <v>67.06</v>
      </c>
      <c r="E270" s="16">
        <f>AVERAGE(RSXFS_6m!D276, UMCSENT!C270)</f>
        <v>53.585000000000001</v>
      </c>
      <c r="F270" s="16">
        <f>AVERAGE(PERMIT_6m!D276, CSUSHPISA_6m!D274)</f>
        <v>37.260000000000005</v>
      </c>
      <c r="G270" s="16">
        <f>AVERAGE(INDPRO_6m!D276, AMTMNO_6m!D275)</f>
        <v>56.295000000000002</v>
      </c>
      <c r="H270" s="16">
        <f>AVERAGE(GFDEGDQ188S!C267, GFDEGDQ188S_12m!D279, GDPC1_6m!D273)</f>
        <v>51.9</v>
      </c>
      <c r="I270" s="16">
        <f>AVERAGE(SP500_6m_Not_Automated!D276,NASDAQCOM_6m!D276)</f>
        <v>50.57</v>
      </c>
    </row>
    <row r="271" spans="1:9" ht="13">
      <c r="A271" s="15">
        <v>42979</v>
      </c>
      <c r="B271" s="16">
        <f>AVERAGE(UNRATE!C271,UNRATE_6m!D277,ICSA_6m!D277, AWHMAN!C271)</f>
        <v>45.774999999999999</v>
      </c>
      <c r="C271" s="16">
        <f>AVERAGE(BAA10Y!C271, TOTBKCR_6m!D277)</f>
        <v>58.83</v>
      </c>
      <c r="D271" s="16">
        <f>AVERAGE(T10Y3M!C271, FEDFUNDS!C271, CPIAUCSL_6m!D277)</f>
        <v>59.49</v>
      </c>
      <c r="E271" s="16">
        <f>AVERAGE(RSXFS_6m!D277, UMCSENT!C271)</f>
        <v>31.625</v>
      </c>
      <c r="F271" s="16">
        <f>AVERAGE(PERMIT_6m!D277, CSUSHPISA_6m!D275)</f>
        <v>54.879999999999995</v>
      </c>
      <c r="G271" s="16">
        <f>AVERAGE(INDPRO_6m!D277, AMTMNO_6m!D276)</f>
        <v>62.49</v>
      </c>
      <c r="H271" s="16">
        <f>AVERAGE(GFDEGDQ188S!C268, GFDEGDQ188S_12m!D280, GDPC1_6m!D274)</f>
        <v>51.9</v>
      </c>
      <c r="I271" s="16">
        <f>AVERAGE(SP500_6m_Not_Automated!D277,NASDAQCOM_6m!D277)</f>
        <v>45.46</v>
      </c>
    </row>
    <row r="272" spans="1:9" ht="13">
      <c r="A272" s="15">
        <v>43009</v>
      </c>
      <c r="B272" s="16">
        <f>AVERAGE(UNRATE!C272,UNRATE_6m!D278,ICSA_6m!D278, AWHMAN!C272)</f>
        <v>36.662500000000001</v>
      </c>
      <c r="C272" s="16">
        <f>AVERAGE(BAA10Y!C272, TOTBKCR_6m!D278)</f>
        <v>53.3</v>
      </c>
      <c r="D272" s="16">
        <f>AVERAGE(T10Y3M!C272, FEDFUNDS!C272, CPIAUCSL_6m!D278)</f>
        <v>59.360000000000007</v>
      </c>
      <c r="E272" s="16">
        <f>AVERAGE(RSXFS_6m!D278, UMCSENT!C272)</f>
        <v>27.700000000000003</v>
      </c>
      <c r="F272" s="16">
        <f>AVERAGE(PERMIT_6m!D278, CSUSHPISA_6m!D276)</f>
        <v>32.115000000000002</v>
      </c>
      <c r="G272" s="16">
        <f>AVERAGE(INDPRO_6m!D278, AMTMNO_6m!D277)</f>
        <v>48.31</v>
      </c>
      <c r="H272" s="16">
        <f>AVERAGE(GFDEGDQ188S!C269, GFDEGDQ188S_12m!D281, GDPC1_6m!D275)</f>
        <v>48.37</v>
      </c>
      <c r="I272" s="16">
        <f>AVERAGE(SP500_6m_Not_Automated!D278,NASDAQCOM_6m!D278)</f>
        <v>40.090000000000003</v>
      </c>
    </row>
    <row r="273" spans="1:9" ht="13">
      <c r="A273" s="15">
        <v>43040</v>
      </c>
      <c r="B273" s="16">
        <f>AVERAGE(UNRATE!C273,UNRATE_6m!D279,ICSA_6m!D279, AWHMAN!C273)</f>
        <v>34.372500000000002</v>
      </c>
      <c r="C273" s="16">
        <f>AVERAGE(BAA10Y!C273, TOTBKCR_6m!D279)</f>
        <v>52.695000000000007</v>
      </c>
      <c r="D273" s="16">
        <f>AVERAGE(T10Y3M!C273, FEDFUNDS!C273, CPIAUCSL_6m!D279)</f>
        <v>53.633333333333326</v>
      </c>
      <c r="E273" s="16">
        <f>AVERAGE(RSXFS_6m!D279, UMCSENT!C273)</f>
        <v>13.984999999999999</v>
      </c>
      <c r="F273" s="16">
        <f>AVERAGE(PERMIT_6m!D279, CSUSHPISA_6m!D277)</f>
        <v>32.795000000000002</v>
      </c>
      <c r="G273" s="16">
        <f>AVERAGE(INDPRO_6m!D279, AMTMNO_6m!D278)</f>
        <v>44.935000000000002</v>
      </c>
      <c r="H273" s="16">
        <f>AVERAGE(GFDEGDQ188S!C270, GFDEGDQ188S_12m!D282, GDPC1_6m!D276)</f>
        <v>48.37</v>
      </c>
      <c r="I273" s="16">
        <f>AVERAGE(SP500_6m_Not_Automated!D279,NASDAQCOM_6m!D279)</f>
        <v>36.965000000000003</v>
      </c>
    </row>
    <row r="274" spans="1:9" ht="13">
      <c r="A274" s="15">
        <v>43070</v>
      </c>
      <c r="B274" s="16">
        <f>AVERAGE(UNRATE!C274,UNRATE_6m!D280,ICSA_6m!D280, AWHMAN!C274)</f>
        <v>30.765000000000001</v>
      </c>
      <c r="C274" s="16">
        <f>AVERAGE(BAA10Y!C274, TOTBKCR_6m!D280)</f>
        <v>44.545000000000002</v>
      </c>
      <c r="D274" s="16">
        <f>AVERAGE(T10Y3M!C274, FEDFUNDS!C274, CPIAUCSL_6m!D280)</f>
        <v>49.986666666666657</v>
      </c>
      <c r="E274" s="16">
        <f>AVERAGE(RSXFS_6m!D280, UMCSENT!C274)</f>
        <v>18.78</v>
      </c>
      <c r="F274" s="16">
        <f>AVERAGE(PERMIT_6m!D280, CSUSHPISA_6m!D278)</f>
        <v>54.879999999999995</v>
      </c>
      <c r="G274" s="16">
        <f>AVERAGE(INDPRO_6m!D280, AMTMNO_6m!D279)</f>
        <v>36.56</v>
      </c>
      <c r="H274" s="16">
        <f>AVERAGE(GFDEGDQ188S!C271, GFDEGDQ188S_12m!D283, GDPC1_6m!D277)</f>
        <v>48.37</v>
      </c>
      <c r="I274" s="16">
        <f>AVERAGE(SP500_6m_Not_Automated!D280,NASDAQCOM_6m!D280)</f>
        <v>31.215</v>
      </c>
    </row>
    <row r="275" spans="1:9" ht="13">
      <c r="A275" s="15">
        <v>43101</v>
      </c>
      <c r="B275" s="16">
        <f>AVERAGE(UNRATE!C275,UNRATE_6m!D281,ICSA_6m!D281, AWHMAN!C275)</f>
        <v>19.03</v>
      </c>
      <c r="C275" s="16">
        <f>AVERAGE(BAA10Y!C275, TOTBKCR_6m!D281)</f>
        <v>39.085000000000001</v>
      </c>
      <c r="D275" s="16">
        <f>AVERAGE(T10Y3M!C275, FEDFUNDS!C275, CPIAUCSL_6m!D281)</f>
        <v>42.333333333333336</v>
      </c>
      <c r="E275" s="16">
        <f>AVERAGE(RSXFS_6m!D281, UMCSENT!C275)</f>
        <v>23.984999999999999</v>
      </c>
      <c r="F275" s="16">
        <f>AVERAGE(PERMIT_6m!D281, CSUSHPISA_6m!D279)</f>
        <v>33.200000000000003</v>
      </c>
      <c r="G275" s="16">
        <f>AVERAGE(INDPRO_6m!D281, AMTMNO_6m!D280)</f>
        <v>32.244999999999997</v>
      </c>
      <c r="H275" s="16">
        <f>AVERAGE(GFDEGDQ188S!C272, GFDEGDQ188S_12m!D284, GDPC1_6m!D278)</f>
        <v>36.413333333333334</v>
      </c>
      <c r="I275" s="16">
        <f>AVERAGE(SP500_6m_Not_Automated!D281,NASDAQCOM_6m!D281)</f>
        <v>17.475000000000001</v>
      </c>
    </row>
    <row r="276" spans="1:9" ht="13">
      <c r="A276" s="15">
        <v>43132</v>
      </c>
      <c r="B276" s="16">
        <f>AVERAGE(UNRATE!C276,UNRATE_6m!D282,ICSA_6m!D282, AWHMAN!C276)</f>
        <v>13.775000000000002</v>
      </c>
      <c r="C276" s="16">
        <f>AVERAGE(BAA10Y!C276, TOTBKCR_6m!D282)</f>
        <v>41.24</v>
      </c>
      <c r="D276" s="16">
        <f>AVERAGE(T10Y3M!C276, FEDFUNDS!C276, CPIAUCSL_6m!D282)</f>
        <v>42.243333333333332</v>
      </c>
      <c r="E276" s="16">
        <f>AVERAGE(RSXFS_6m!D282, UMCSENT!C276)</f>
        <v>14.8</v>
      </c>
      <c r="F276" s="16">
        <f>AVERAGE(PERMIT_6m!D282, CSUSHPISA_6m!D280)</f>
        <v>45.120000000000005</v>
      </c>
      <c r="G276" s="16">
        <f>AVERAGE(INDPRO_6m!D282, AMTMNO_6m!D281)</f>
        <v>20.914999999999999</v>
      </c>
      <c r="H276" s="16">
        <f>AVERAGE(GFDEGDQ188S!C273, GFDEGDQ188S_12m!D285, GDPC1_6m!D279)</f>
        <v>36.413333333333334</v>
      </c>
      <c r="I276" s="16">
        <f>AVERAGE(SP500_6m_Not_Automated!D282,NASDAQCOM_6m!D282)</f>
        <v>30.815000000000001</v>
      </c>
    </row>
    <row r="277" spans="1:9" ht="13">
      <c r="A277" s="15">
        <v>43160</v>
      </c>
      <c r="B277" s="16">
        <f>AVERAGE(UNRATE!C277,UNRATE_6m!D283,ICSA_6m!D283, AWHMAN!C277)</f>
        <v>11.009999999999998</v>
      </c>
      <c r="C277" s="16">
        <f>AVERAGE(BAA10Y!C277, TOTBKCR_6m!D283)</f>
        <v>51.010000000000005</v>
      </c>
      <c r="D277" s="16">
        <f>AVERAGE(T10Y3M!C277, FEDFUNDS!C277, CPIAUCSL_6m!D283)</f>
        <v>53.906666666666666</v>
      </c>
      <c r="E277" s="16">
        <f>AVERAGE(RSXFS_6m!D283, UMCSENT!C277)</f>
        <v>39.799999999999997</v>
      </c>
      <c r="F277" s="16">
        <f>AVERAGE(PERMIT_6m!D283, CSUSHPISA_6m!D281)</f>
        <v>24.12</v>
      </c>
      <c r="G277" s="16">
        <f>AVERAGE(INDPRO_6m!D283, AMTMNO_6m!D282)</f>
        <v>14.3</v>
      </c>
      <c r="H277" s="16">
        <f>AVERAGE(GFDEGDQ188S!C274, GFDEGDQ188S_12m!D286, GDPC1_6m!D280)</f>
        <v>36.413333333333334</v>
      </c>
      <c r="I277" s="16">
        <f>AVERAGE(SP500_6m_Not_Automated!D283,NASDAQCOM_6m!D283)</f>
        <v>52.56</v>
      </c>
    </row>
    <row r="278" spans="1:9" ht="13">
      <c r="A278" s="15">
        <v>43191</v>
      </c>
      <c r="B278" s="16">
        <f>AVERAGE(UNRATE!C278,UNRATE_6m!D284,ICSA_6m!D284, AWHMAN!C278)</f>
        <v>17.689999999999998</v>
      </c>
      <c r="C278" s="16">
        <f>AVERAGE(BAA10Y!C278, TOTBKCR_6m!D284)</f>
        <v>52.09</v>
      </c>
      <c r="D278" s="16">
        <f>AVERAGE(T10Y3M!C278, FEDFUNDS!C278, CPIAUCSL_6m!D284)</f>
        <v>49.226666666666667</v>
      </c>
      <c r="E278" s="16">
        <f>AVERAGE(RSXFS_6m!D284, UMCSENT!C278)</f>
        <v>37.97</v>
      </c>
      <c r="F278" s="16">
        <f>AVERAGE(PERMIT_6m!D284, CSUSHPISA_6m!D282)</f>
        <v>41.734999999999999</v>
      </c>
      <c r="G278" s="16">
        <f>AVERAGE(INDPRO_6m!D284, AMTMNO_6m!D283)</f>
        <v>17.950000000000003</v>
      </c>
      <c r="H278" s="16">
        <f>AVERAGE(GFDEGDQ188S!C275, GFDEGDQ188S_12m!D287, GDPC1_6m!D281)</f>
        <v>46.74</v>
      </c>
      <c r="I278" s="16">
        <f>AVERAGE(SP500_6m_Not_Automated!D284,NASDAQCOM_6m!D284)</f>
        <v>62.650000000000006</v>
      </c>
    </row>
    <row r="279" spans="1:9" ht="13">
      <c r="A279" s="15">
        <v>43221</v>
      </c>
      <c r="B279" s="16">
        <f>AVERAGE(UNRATE!C279,UNRATE_6m!D285,ICSA_6m!D285, AWHMAN!C279)</f>
        <v>8.6724999999999994</v>
      </c>
      <c r="C279" s="16">
        <f>AVERAGE(BAA10Y!C279, TOTBKCR_6m!D285)</f>
        <v>54.78</v>
      </c>
      <c r="D279" s="16">
        <f>AVERAGE(T10Y3M!C279, FEDFUNDS!C279, CPIAUCSL_6m!D285)</f>
        <v>50.216666666666669</v>
      </c>
      <c r="E279" s="16">
        <f>AVERAGE(RSXFS_6m!D285, UMCSENT!C279)</f>
        <v>34.19</v>
      </c>
      <c r="F279" s="16">
        <f>AVERAGE(PERMIT_6m!D285, CSUSHPISA_6m!D283)</f>
        <v>41.06</v>
      </c>
      <c r="G279" s="16">
        <f>AVERAGE(INDPRO_6m!D285, AMTMNO_6m!D284)</f>
        <v>33.72</v>
      </c>
      <c r="H279" s="16">
        <f>AVERAGE(GFDEGDQ188S!C276, GFDEGDQ188S_12m!D288, GDPC1_6m!D282)</f>
        <v>46.74</v>
      </c>
      <c r="I279" s="16">
        <f>AVERAGE(SP500_6m_Not_Automated!D285,NASDAQCOM_6m!D285)</f>
        <v>58.215000000000003</v>
      </c>
    </row>
    <row r="280" spans="1:9" ht="13">
      <c r="A280" s="15">
        <v>43252</v>
      </c>
      <c r="B280" s="16">
        <f>AVERAGE(UNRATE!C280,UNRATE_6m!D286,ICSA_6m!D286, AWHMAN!C280)</f>
        <v>22.314999999999998</v>
      </c>
      <c r="C280" s="16">
        <f>AVERAGE(BAA10Y!C280, TOTBKCR_6m!D286)</f>
        <v>56.2</v>
      </c>
      <c r="D280" s="16">
        <f>AVERAGE(T10Y3M!C280, FEDFUNDS!C280, CPIAUCSL_6m!D286)</f>
        <v>52.56</v>
      </c>
      <c r="E280" s="16">
        <f>AVERAGE(RSXFS_6m!D286, UMCSENT!C280)</f>
        <v>45.809999999999995</v>
      </c>
      <c r="F280" s="16">
        <f>AVERAGE(PERMIT_6m!D286, CSUSHPISA_6m!D284)</f>
        <v>45.254999999999995</v>
      </c>
      <c r="G280" s="16">
        <f>AVERAGE(INDPRO_6m!D286, AMTMNO_6m!D285)</f>
        <v>28.064999999999998</v>
      </c>
      <c r="H280" s="16">
        <f>AVERAGE(GFDEGDQ188S!C277, GFDEGDQ188S_12m!D289, GDPC1_6m!D283)</f>
        <v>46.74</v>
      </c>
      <c r="I280" s="16">
        <f>AVERAGE(SP500_6m_Not_Automated!D286,NASDAQCOM_6m!D286)</f>
        <v>58.069999999999993</v>
      </c>
    </row>
    <row r="281" spans="1:9" ht="13">
      <c r="A281" s="15">
        <v>43282</v>
      </c>
      <c r="B281" s="16">
        <f>AVERAGE(UNRATE!C281,UNRATE_6m!D287,ICSA_6m!D287, AWHMAN!C281)</f>
        <v>14.044999999999998</v>
      </c>
      <c r="C281" s="16">
        <f>AVERAGE(BAA10Y!C281, TOTBKCR_6m!D287)</f>
        <v>53.435000000000002</v>
      </c>
      <c r="D281" s="16">
        <f>AVERAGE(T10Y3M!C281, FEDFUNDS!C281, CPIAUCSL_6m!D287)</f>
        <v>60.44</v>
      </c>
      <c r="E281" s="16">
        <f>AVERAGE(RSXFS_6m!D287, UMCSENT!C281)</f>
        <v>34.865000000000002</v>
      </c>
      <c r="F281" s="16">
        <f>AVERAGE(PERMIT_6m!D287, CSUSHPISA_6m!D285)</f>
        <v>49.185000000000002</v>
      </c>
      <c r="G281" s="16">
        <f>AVERAGE(INDPRO_6m!D287, AMTMNO_6m!D286)</f>
        <v>39.015000000000001</v>
      </c>
      <c r="H281" s="16">
        <f>AVERAGE(GFDEGDQ188S!C278, GFDEGDQ188S_12m!D290, GDPC1_6m!D284)</f>
        <v>55.70333333333334</v>
      </c>
      <c r="I281" s="16">
        <f>AVERAGE(SP500_6m_Not_Automated!D287,NASDAQCOM_6m!D287)</f>
        <v>69.509999999999991</v>
      </c>
    </row>
    <row r="282" spans="1:9" ht="13">
      <c r="A282" s="15">
        <v>43313</v>
      </c>
      <c r="B282" s="16">
        <f>AVERAGE(UNRATE!C282,UNRATE_6m!D288,ICSA_6m!D288, AWHMAN!C282)</f>
        <v>15.585000000000001</v>
      </c>
      <c r="C282" s="16">
        <f>AVERAGE(BAA10Y!C282, TOTBKCR_6m!D288)</f>
        <v>52.76</v>
      </c>
      <c r="D282" s="16">
        <f>AVERAGE(T10Y3M!C282, FEDFUNDS!C282, CPIAUCSL_6m!D288)</f>
        <v>61.743333333333339</v>
      </c>
      <c r="E282" s="16">
        <f>AVERAGE(RSXFS_6m!D288, UMCSENT!C282)</f>
        <v>44.12</v>
      </c>
      <c r="F282" s="16">
        <f>AVERAGE(PERMIT_6m!D288, CSUSHPISA_6m!D286)</f>
        <v>62.604999999999997</v>
      </c>
      <c r="G282" s="16">
        <f>AVERAGE(INDPRO_6m!D288, AMTMNO_6m!D287)</f>
        <v>28.355000000000004</v>
      </c>
      <c r="H282" s="16">
        <f>AVERAGE(GFDEGDQ188S!C279, GFDEGDQ188S_12m!D291, GDPC1_6m!D285)</f>
        <v>55.70333333333334</v>
      </c>
      <c r="I282" s="16">
        <f>AVERAGE(SP500_6m_Not_Automated!D288,NASDAQCOM_6m!D288)</f>
        <v>41.55</v>
      </c>
    </row>
    <row r="283" spans="1:9" ht="13">
      <c r="A283" s="15">
        <v>43344</v>
      </c>
      <c r="B283" s="16">
        <f>AVERAGE(UNRATE!C283,UNRATE_6m!D289,ICSA_6m!D289, AWHMAN!C283)</f>
        <v>12.145</v>
      </c>
      <c r="C283" s="16">
        <f>AVERAGE(BAA10Y!C283, TOTBKCR_6m!D289)</f>
        <v>49.93</v>
      </c>
      <c r="D283" s="16">
        <f>AVERAGE(T10Y3M!C283, FEDFUNDS!C283, CPIAUCSL_6m!D289)</f>
        <v>57.873333333333335</v>
      </c>
      <c r="E283" s="16">
        <f>AVERAGE(RSXFS_6m!D289, UMCSENT!C283)</f>
        <v>39.865000000000002</v>
      </c>
      <c r="F283" s="16">
        <f>AVERAGE(PERMIT_6m!D289, CSUSHPISA_6m!D287)</f>
        <v>65.584999999999994</v>
      </c>
      <c r="G283" s="16">
        <f>AVERAGE(INDPRO_6m!D289, AMTMNO_6m!D288)</f>
        <v>30.5</v>
      </c>
      <c r="H283" s="16">
        <f>AVERAGE(GFDEGDQ188S!C280, GFDEGDQ188S_12m!D292, GDPC1_6m!D286)</f>
        <v>55.70333333333334</v>
      </c>
      <c r="I283" s="16">
        <f>AVERAGE(SP500_6m_Not_Automated!D289,NASDAQCOM_6m!D289)</f>
        <v>28.375</v>
      </c>
    </row>
    <row r="284" spans="1:9" ht="13">
      <c r="A284" s="15">
        <v>43374</v>
      </c>
      <c r="B284" s="16">
        <f>AVERAGE(UNRATE!C284,UNRATE_6m!D290,ICSA_6m!D290, AWHMAN!C284)</f>
        <v>21.727499999999999</v>
      </c>
      <c r="C284" s="16">
        <f>AVERAGE(BAA10Y!C284, TOTBKCR_6m!D290)</f>
        <v>52.019999999999996</v>
      </c>
      <c r="D284" s="16">
        <f>AVERAGE(T10Y3M!C284, FEDFUNDS!C284, CPIAUCSL_6m!D290)</f>
        <v>57.56</v>
      </c>
      <c r="E284" s="16">
        <f>AVERAGE(RSXFS_6m!D290, UMCSENT!C284)</f>
        <v>30.41</v>
      </c>
      <c r="F284" s="16">
        <f>AVERAGE(PERMIT_6m!D290, CSUSHPISA_6m!D288)</f>
        <v>70.19</v>
      </c>
      <c r="G284" s="16">
        <f>AVERAGE(INDPRO_6m!D290, AMTMNO_6m!D289)</f>
        <v>52.085000000000001</v>
      </c>
      <c r="H284" s="16">
        <f>AVERAGE(GFDEGDQ188S!C281, GFDEGDQ188S_12m!D293, GDPC1_6m!D287)</f>
        <v>57.609999999999992</v>
      </c>
      <c r="I284" s="16">
        <f>AVERAGE(SP500_6m_Not_Automated!D290,NASDAQCOM_6m!D290)</f>
        <v>65.72999999999999</v>
      </c>
    </row>
    <row r="285" spans="1:9" ht="13">
      <c r="A285" s="15">
        <v>43405</v>
      </c>
      <c r="B285" s="16">
        <f>AVERAGE(UNRATE!C285,UNRATE_6m!D291,ICSA_6m!D291, AWHMAN!C285)</f>
        <v>38.832500000000003</v>
      </c>
      <c r="C285" s="16">
        <f>AVERAGE(BAA10Y!C285, TOTBKCR_6m!D291)</f>
        <v>54.715000000000003</v>
      </c>
      <c r="D285" s="16">
        <f>AVERAGE(T10Y3M!C285, FEDFUNDS!C285, CPIAUCSL_6m!D291)</f>
        <v>63.186666666666667</v>
      </c>
      <c r="E285" s="16">
        <f>AVERAGE(RSXFS_6m!D291, UMCSENT!C285)</f>
        <v>43.379999999999995</v>
      </c>
      <c r="F285" s="16">
        <f>AVERAGE(PERMIT_6m!D291, CSUSHPISA_6m!D289)</f>
        <v>57.59</v>
      </c>
      <c r="G285" s="16">
        <f>AVERAGE(INDPRO_6m!D291, AMTMNO_6m!D290)</f>
        <v>48.870000000000005</v>
      </c>
      <c r="H285" s="16">
        <f>AVERAGE(GFDEGDQ188S!C282, GFDEGDQ188S_12m!D294, GDPC1_6m!D288)</f>
        <v>57.609999999999992</v>
      </c>
      <c r="I285" s="16">
        <f>AVERAGE(SP500_6m_Not_Automated!D291,NASDAQCOM_6m!D291)</f>
        <v>71.25</v>
      </c>
    </row>
    <row r="286" spans="1:9" ht="13">
      <c r="A286" s="15">
        <v>43435</v>
      </c>
      <c r="B286" s="16">
        <f>AVERAGE(UNRATE!C286,UNRATE_6m!D292,ICSA_6m!D292, AWHMAN!C286)</f>
        <v>33.230000000000004</v>
      </c>
      <c r="C286" s="16">
        <f>AVERAGE(BAA10Y!C286, TOTBKCR_6m!D292)</f>
        <v>59.634999999999998</v>
      </c>
      <c r="D286" s="16">
        <f>AVERAGE(T10Y3M!C286, FEDFUNDS!C286, CPIAUCSL_6m!D292)</f>
        <v>66.333333333333329</v>
      </c>
      <c r="E286" s="16">
        <f>AVERAGE(RSXFS_6m!D292, UMCSENT!C286)</f>
        <v>54.46</v>
      </c>
      <c r="F286" s="16">
        <f>AVERAGE(PERMIT_6m!D292, CSUSHPISA_6m!D290)</f>
        <v>61.924999999999997</v>
      </c>
      <c r="G286" s="16">
        <f>AVERAGE(INDPRO_6m!D292, AMTMNO_6m!D291)</f>
        <v>68.575000000000003</v>
      </c>
      <c r="H286" s="16">
        <f>AVERAGE(GFDEGDQ188S!C283, GFDEGDQ188S_12m!D295, GDPC1_6m!D289)</f>
        <v>57.609999999999992</v>
      </c>
      <c r="I286" s="16">
        <f>AVERAGE(SP500_6m_Not_Automated!D292,NASDAQCOM_6m!D292)</f>
        <v>89.39</v>
      </c>
    </row>
    <row r="287" spans="1:9" ht="13">
      <c r="A287" s="15">
        <v>43466</v>
      </c>
      <c r="B287" s="16">
        <f>AVERAGE(UNRATE!C287,UNRATE_6m!D293,ICSA_6m!D293, AWHMAN!C287)</f>
        <v>46.594999999999999</v>
      </c>
      <c r="C287" s="16">
        <f>AVERAGE(BAA10Y!C287, TOTBKCR_6m!D293)</f>
        <v>55.93</v>
      </c>
      <c r="D287" s="16">
        <f>AVERAGE(T10Y3M!C287, FEDFUNDS!C287, CPIAUCSL_6m!D293)</f>
        <v>69.306666666666672</v>
      </c>
      <c r="E287" s="16">
        <f>AVERAGE(RSXFS_6m!D293, UMCSENT!C287)</f>
        <v>66.754999999999995</v>
      </c>
      <c r="F287" s="16">
        <f>AVERAGE(PERMIT_6m!D293, CSUSHPISA_6m!D291)</f>
        <v>68.56</v>
      </c>
      <c r="G287" s="16">
        <f>AVERAGE(INDPRO_6m!D293, AMTMNO_6m!D292)</f>
        <v>74.23</v>
      </c>
      <c r="H287" s="16">
        <f>AVERAGE(GFDEGDQ188S!C284, GFDEGDQ188S_12m!D296, GDPC1_6m!D290)</f>
        <v>75.00333333333333</v>
      </c>
      <c r="I287" s="16">
        <f>AVERAGE(SP500_6m_Not_Automated!D293,NASDAQCOM_6m!D293)</f>
        <v>82.16</v>
      </c>
    </row>
    <row r="288" spans="1:9" ht="13">
      <c r="A288" s="15">
        <v>43497</v>
      </c>
      <c r="B288" s="16">
        <f>AVERAGE(UNRATE!C288,UNRATE_6m!D294,ICSA_6m!D294, AWHMAN!C288)</f>
        <v>44.965000000000003</v>
      </c>
      <c r="C288" s="16">
        <f>AVERAGE(BAA10Y!C288, TOTBKCR_6m!D294)</f>
        <v>49.055</v>
      </c>
      <c r="D288" s="16">
        <f>AVERAGE(T10Y3M!C288, FEDFUNDS!C288, CPIAUCSL_6m!D294)</f>
        <v>68.176666666666662</v>
      </c>
      <c r="E288" s="16">
        <f>AVERAGE(RSXFS_6m!D294, UMCSENT!C288)</f>
        <v>61.15</v>
      </c>
      <c r="F288" s="16">
        <f>AVERAGE(PERMIT_6m!D294, CSUSHPISA_6m!D292)</f>
        <v>57.454999999999998</v>
      </c>
      <c r="G288" s="16">
        <f>AVERAGE(INDPRO_6m!D294, AMTMNO_6m!D293)</f>
        <v>81.64500000000001</v>
      </c>
      <c r="H288" s="16">
        <f>AVERAGE(GFDEGDQ188S!C285, GFDEGDQ188S_12m!D297, GDPC1_6m!D291)</f>
        <v>75.00333333333333</v>
      </c>
      <c r="I288" s="16">
        <f>AVERAGE(SP500_6m_Not_Automated!D294,NASDAQCOM_6m!D294)</f>
        <v>84.14</v>
      </c>
    </row>
    <row r="289" spans="1:9" ht="13">
      <c r="A289" s="15">
        <v>43525</v>
      </c>
      <c r="B289" s="16">
        <f>AVERAGE(UNRATE!C289,UNRATE_6m!D295,ICSA_6m!D295, AWHMAN!C289)</f>
        <v>45.847500000000004</v>
      </c>
      <c r="C289" s="16">
        <f>AVERAGE(BAA10Y!C289, TOTBKCR_6m!D295)</f>
        <v>48.784999999999997</v>
      </c>
      <c r="D289" s="16">
        <f>AVERAGE(T10Y3M!C289, FEDFUNDS!C289, CPIAUCSL_6m!D295)</f>
        <v>66.510000000000005</v>
      </c>
      <c r="E289" s="16">
        <f>AVERAGE(RSXFS_6m!D295, UMCSENT!C289)</f>
        <v>40</v>
      </c>
      <c r="F289" s="16">
        <f>AVERAGE(PERMIT_6m!D295, CSUSHPISA_6m!D293)</f>
        <v>64.36</v>
      </c>
      <c r="G289" s="16">
        <f>AVERAGE(INDPRO_6m!D295, AMTMNO_6m!D294)</f>
        <v>87.449999999999989</v>
      </c>
      <c r="H289" s="16">
        <f>AVERAGE(GFDEGDQ188S!C286, GFDEGDQ188S_12m!D298, GDPC1_6m!D292)</f>
        <v>75.00333333333333</v>
      </c>
      <c r="I289" s="16">
        <f>AVERAGE(SP500_6m_Not_Automated!D295,NASDAQCOM_6m!D295)</f>
        <v>80</v>
      </c>
    </row>
    <row r="290" spans="1:9" ht="13">
      <c r="A290" s="15">
        <v>43556</v>
      </c>
      <c r="B290" s="16">
        <f>AVERAGE(UNRATE!C290,UNRATE_6m!D296,ICSA_6m!D296, AWHMAN!C290)</f>
        <v>34.372500000000002</v>
      </c>
      <c r="C290" s="16">
        <f>AVERAGE(BAA10Y!C290, TOTBKCR_6m!D296)</f>
        <v>45.754999999999995</v>
      </c>
      <c r="D290" s="16">
        <f>AVERAGE(T10Y3M!C290, FEDFUNDS!C290, CPIAUCSL_6m!D296)</f>
        <v>64.976666666666674</v>
      </c>
      <c r="E290" s="16">
        <f>AVERAGE(RSXFS_6m!D296, UMCSENT!C290)</f>
        <v>51.484999999999999</v>
      </c>
      <c r="F290" s="16">
        <f>AVERAGE(PERMIT_6m!D296, CSUSHPISA_6m!D294)</f>
        <v>52.709999999999994</v>
      </c>
      <c r="G290" s="16">
        <f>AVERAGE(INDPRO_6m!D296, AMTMNO_6m!D295)</f>
        <v>87.990000000000009</v>
      </c>
      <c r="H290" s="16">
        <f>AVERAGE(GFDEGDQ188S!C287, GFDEGDQ188S_12m!D299, GDPC1_6m!D293)</f>
        <v>63.043333333333329</v>
      </c>
      <c r="I290" s="16">
        <f>AVERAGE(SP500_6m_Not_Automated!D296,NASDAQCOM_6m!D296)</f>
        <v>39.25</v>
      </c>
    </row>
    <row r="291" spans="1:9" ht="13">
      <c r="A291" s="15">
        <v>43586</v>
      </c>
      <c r="B291" s="16">
        <f>AVERAGE(UNRATE!C291,UNRATE_6m!D297,ICSA_6m!D297, AWHMAN!C291)</f>
        <v>27.212499999999999</v>
      </c>
      <c r="C291" s="16">
        <f>AVERAGE(BAA10Y!C291, TOTBKCR_6m!D297)</f>
        <v>45.685000000000002</v>
      </c>
      <c r="D291" s="16">
        <f>AVERAGE(T10Y3M!C291, FEDFUNDS!C291, CPIAUCSL_6m!D297)</f>
        <v>63.663333333333327</v>
      </c>
      <c r="E291" s="16">
        <f>AVERAGE(RSXFS_6m!D297, UMCSENT!C291)</f>
        <v>45.475000000000001</v>
      </c>
      <c r="F291" s="16">
        <f>AVERAGE(PERMIT_6m!D297, CSUSHPISA_6m!D295)</f>
        <v>62.604999999999997</v>
      </c>
      <c r="G291" s="16">
        <f>AVERAGE(INDPRO_6m!D297, AMTMNO_6m!D296)</f>
        <v>86.77000000000001</v>
      </c>
      <c r="H291" s="16">
        <f>AVERAGE(GFDEGDQ188S!C288, GFDEGDQ188S_12m!D300, GDPC1_6m!D294)</f>
        <v>63.043333333333329</v>
      </c>
      <c r="I291" s="16">
        <f>AVERAGE(SP500_6m_Not_Automated!D297,NASDAQCOM_6m!D297)</f>
        <v>73.02</v>
      </c>
    </row>
    <row r="292" spans="1:9" ht="13">
      <c r="A292" s="15">
        <v>43617</v>
      </c>
      <c r="B292" s="16">
        <f>AVERAGE(UNRATE!C292,UNRATE_6m!D298,ICSA_6m!D298, AWHMAN!C292)</f>
        <v>26.8</v>
      </c>
      <c r="C292" s="16">
        <f>AVERAGE(BAA10Y!C292, TOTBKCR_6m!D298)</f>
        <v>53.980000000000004</v>
      </c>
      <c r="D292" s="16">
        <f>AVERAGE(T10Y3M!C292, FEDFUNDS!C292, CPIAUCSL_6m!D298)</f>
        <v>67.806666666666672</v>
      </c>
      <c r="E292" s="16">
        <f>AVERAGE(RSXFS_6m!D298, UMCSENT!C292)</f>
        <v>23.380000000000003</v>
      </c>
      <c r="F292" s="16">
        <f>AVERAGE(PERMIT_6m!D298, CSUSHPISA_6m!D296)</f>
        <v>68.7</v>
      </c>
      <c r="G292" s="16">
        <f>AVERAGE(INDPRO_6m!D298, AMTMNO_6m!D297)</f>
        <v>87.045000000000002</v>
      </c>
      <c r="H292" s="16">
        <f>AVERAGE(GFDEGDQ188S!C289, GFDEGDQ188S_12m!D301, GDPC1_6m!D295)</f>
        <v>63.043333333333329</v>
      </c>
      <c r="I292" s="16">
        <f>AVERAGE(SP500_6m_Not_Automated!D298,NASDAQCOM_6m!D298)</f>
        <v>12.01</v>
      </c>
    </row>
    <row r="293" spans="1:9" ht="13">
      <c r="A293" s="15">
        <v>43647</v>
      </c>
      <c r="B293" s="16">
        <f>AVERAGE(UNRATE!C293,UNRATE_6m!D299,ICSA_6m!D299, AWHMAN!C293)</f>
        <v>21.2425</v>
      </c>
      <c r="C293" s="16">
        <f>AVERAGE(BAA10Y!C293, TOTBKCR_6m!D299)</f>
        <v>53.3</v>
      </c>
      <c r="D293" s="16">
        <f>AVERAGE(T10Y3M!C293, FEDFUNDS!C293, CPIAUCSL_6m!D299)</f>
        <v>60.74</v>
      </c>
      <c r="E293" s="16">
        <f>AVERAGE(RSXFS_6m!D299, UMCSENT!C293)</f>
        <v>18.920000000000002</v>
      </c>
      <c r="F293" s="16">
        <f>AVERAGE(PERMIT_6m!D299, CSUSHPISA_6m!D297)</f>
        <v>43.5</v>
      </c>
      <c r="G293" s="16">
        <f>AVERAGE(INDPRO_6m!D299, AMTMNO_6m!D298)</f>
        <v>89.61</v>
      </c>
      <c r="H293" s="16">
        <f>AVERAGE(GFDEGDQ188S!C290, GFDEGDQ188S_12m!D302, GDPC1_6m!D296)</f>
        <v>47.553333333333335</v>
      </c>
      <c r="I293" s="16">
        <f>AVERAGE(SP500_6m_Not_Automated!D299,NASDAQCOM_6m!D299)</f>
        <v>31.9</v>
      </c>
    </row>
    <row r="294" spans="1:9" ht="13">
      <c r="A294" s="15">
        <v>43678</v>
      </c>
      <c r="B294" s="16">
        <f>AVERAGE(UNRATE!C294,UNRATE_6m!D300,ICSA_6m!D300, AWHMAN!C294)</f>
        <v>25.392499999999998</v>
      </c>
      <c r="C294" s="16">
        <f>AVERAGE(BAA10Y!C294, TOTBKCR_6m!D300)</f>
        <v>52.629999999999995</v>
      </c>
      <c r="D294" s="16">
        <f>AVERAGE(T10Y3M!C294, FEDFUNDS!C294, CPIAUCSL_6m!D300)</f>
        <v>65.913333333333327</v>
      </c>
      <c r="E294" s="16">
        <f>AVERAGE(RSXFS_6m!D300, UMCSENT!C294)</f>
        <v>28.78</v>
      </c>
      <c r="F294" s="16">
        <f>AVERAGE(PERMIT_6m!D300, CSUSHPISA_6m!D298)</f>
        <v>38.89</v>
      </c>
      <c r="G294" s="16">
        <f>AVERAGE(INDPRO_6m!D300, AMTMNO_6m!D299)</f>
        <v>78.814999999999998</v>
      </c>
      <c r="H294" s="16">
        <f>AVERAGE(GFDEGDQ188S!C291, GFDEGDQ188S_12m!D303, GDPC1_6m!D297)</f>
        <v>47.553333333333335</v>
      </c>
      <c r="I294" s="16">
        <f>AVERAGE(SP500_6m_Not_Automated!D300,NASDAQCOM_6m!D300)</f>
        <v>55.814999999999998</v>
      </c>
    </row>
    <row r="295" spans="1:9" ht="13">
      <c r="A295" s="15">
        <v>43709</v>
      </c>
      <c r="B295" s="16">
        <f>AVERAGE(UNRATE!C295,UNRATE_6m!D301,ICSA_6m!D301, AWHMAN!C295)</f>
        <v>26.357500000000002</v>
      </c>
      <c r="C295" s="16">
        <f>AVERAGE(BAA10Y!C295, TOTBKCR_6m!D301)</f>
        <v>46.295000000000002</v>
      </c>
      <c r="D295" s="16">
        <f>AVERAGE(T10Y3M!C295, FEDFUNDS!C295, CPIAUCSL_6m!D301)</f>
        <v>70.326666666666668</v>
      </c>
      <c r="E295" s="16">
        <f>AVERAGE(RSXFS_6m!D301, UMCSENT!C295)</f>
        <v>50.135000000000005</v>
      </c>
      <c r="F295" s="16">
        <f>AVERAGE(PERMIT_6m!D301, CSUSHPISA_6m!D299)</f>
        <v>39.43</v>
      </c>
      <c r="G295" s="16">
        <f>AVERAGE(INDPRO_6m!D301, AMTMNO_6m!D300)</f>
        <v>79.89</v>
      </c>
      <c r="H295" s="16">
        <f>AVERAGE(GFDEGDQ188S!C292, GFDEGDQ188S_12m!D304, GDPC1_6m!D298)</f>
        <v>47.553333333333335</v>
      </c>
      <c r="I295" s="16">
        <f>AVERAGE(SP500_6m_Not_Automated!D301,NASDAQCOM_6m!D301)</f>
        <v>60.094999999999999</v>
      </c>
    </row>
    <row r="296" spans="1:9" ht="13">
      <c r="A296" s="15">
        <v>43739</v>
      </c>
      <c r="B296" s="16">
        <f>AVERAGE(UNRATE!C296,UNRATE_6m!D302,ICSA_6m!D302, AWHMAN!C296)</f>
        <v>40.364999999999995</v>
      </c>
      <c r="C296" s="16">
        <f>AVERAGE(BAA10Y!C296, TOTBKCR_6m!D302)</f>
        <v>46.024999999999999</v>
      </c>
      <c r="D296" s="16">
        <f>AVERAGE(T10Y3M!C296, FEDFUNDS!C296, CPIAUCSL_6m!D302)</f>
        <v>70.736666666666665</v>
      </c>
      <c r="E296" s="16">
        <f>AVERAGE(RSXFS_6m!D302, UMCSENT!C296)</f>
        <v>41.825000000000003</v>
      </c>
      <c r="F296" s="16">
        <f>AVERAGE(PERMIT_6m!D302, CSUSHPISA_6m!D300)</f>
        <v>36.72</v>
      </c>
      <c r="G296" s="16">
        <f>AVERAGE(INDPRO_6m!D302, AMTMNO_6m!D301)</f>
        <v>86.914999999999992</v>
      </c>
      <c r="H296" s="16">
        <f>AVERAGE(GFDEGDQ188S!C293, GFDEGDQ188S_12m!D305, GDPC1_6m!D299)</f>
        <v>48.913333333333334</v>
      </c>
      <c r="I296" s="16">
        <f>AVERAGE(SP500_6m_Not_Automated!D302,NASDAQCOM_6m!D302)</f>
        <v>65.19</v>
      </c>
    </row>
    <row r="297" spans="1:9" ht="13">
      <c r="A297" s="15">
        <v>43770</v>
      </c>
      <c r="B297" s="16">
        <f>AVERAGE(UNRATE!C297,UNRATE_6m!D303,ICSA_6m!D303, AWHMAN!C297)</f>
        <v>45.837500000000006</v>
      </c>
      <c r="C297" s="16">
        <f>AVERAGE(BAA10Y!C297, TOTBKCR_6m!D303)</f>
        <v>45.349999999999994</v>
      </c>
      <c r="D297" s="16">
        <f>AVERAGE(T10Y3M!C297, FEDFUNDS!C297, CPIAUCSL_6m!D303)</f>
        <v>66.816666666666677</v>
      </c>
      <c r="E297" s="16">
        <f>AVERAGE(RSXFS_6m!D303, UMCSENT!C297)</f>
        <v>44.53</v>
      </c>
      <c r="F297" s="16">
        <f>AVERAGE(PERMIT_6m!D303, CSUSHPISA_6m!D301)</f>
        <v>34.96</v>
      </c>
      <c r="G297" s="16">
        <f>AVERAGE(INDPRO_6m!D303, AMTMNO_6m!D302)</f>
        <v>83.14</v>
      </c>
      <c r="H297" s="16">
        <f>AVERAGE(GFDEGDQ188S!C294, GFDEGDQ188S_12m!D306, GDPC1_6m!D300)</f>
        <v>48.913333333333334</v>
      </c>
      <c r="I297" s="16">
        <f>AVERAGE(SP500_6m_Not_Automated!D303,NASDAQCOM_6m!D303)</f>
        <v>19</v>
      </c>
    </row>
    <row r="298" spans="1:9" ht="13">
      <c r="A298" s="15">
        <v>43800</v>
      </c>
      <c r="B298" s="16">
        <f>AVERAGE(UNRATE!C298,UNRATE_6m!D304,ICSA_6m!D304, AWHMAN!C298)</f>
        <v>47.252499999999998</v>
      </c>
      <c r="C298" s="16">
        <f>AVERAGE(BAA10Y!C298, TOTBKCR_6m!D304)</f>
        <v>44.744999999999997</v>
      </c>
      <c r="D298" s="16">
        <f>AVERAGE(T10Y3M!C298, FEDFUNDS!C298, CPIAUCSL_6m!D304)</f>
        <v>59.386666666666663</v>
      </c>
      <c r="E298" s="16">
        <f>AVERAGE(RSXFS_6m!D304, UMCSENT!C298)</f>
        <v>37.295000000000002</v>
      </c>
      <c r="F298" s="16">
        <f>AVERAGE(PERMIT_6m!D304, CSUSHPISA_6m!D302)</f>
        <v>35.910000000000004</v>
      </c>
      <c r="G298" s="16">
        <f>AVERAGE(INDPRO_6m!D304, AMTMNO_6m!D303)</f>
        <v>84.484999999999999</v>
      </c>
      <c r="H298" s="16">
        <f>AVERAGE(GFDEGDQ188S!C295, GFDEGDQ188S_12m!D307, GDPC1_6m!D301)</f>
        <v>48.913333333333334</v>
      </c>
      <c r="I298" s="16">
        <f>AVERAGE(SP500_6m_Not_Automated!D304,NASDAQCOM_6m!D304)</f>
        <v>32.799999999999997</v>
      </c>
    </row>
    <row r="299" spans="1:9" ht="13">
      <c r="A299" s="15">
        <v>43831</v>
      </c>
      <c r="B299" s="16">
        <f>AVERAGE(UNRATE!C299,UNRATE_6m!D305,ICSA_6m!D305, AWHMAN!C299)</f>
        <v>44.307499999999997</v>
      </c>
      <c r="C299" s="16">
        <f>AVERAGE(BAA10Y!C299, TOTBKCR_6m!D305)</f>
        <v>47.980000000000004</v>
      </c>
      <c r="D299" s="16">
        <f>AVERAGE(T10Y3M!C299, FEDFUNDS!C299, CPIAUCSL_6m!D305)</f>
        <v>61.23</v>
      </c>
      <c r="E299" s="16">
        <f>AVERAGE(RSXFS_6m!D305, UMCSENT!C299)</f>
        <v>48.24</v>
      </c>
      <c r="F299" s="16">
        <f>AVERAGE(PERMIT_6m!D305, CSUSHPISA_6m!D303)</f>
        <v>37.125</v>
      </c>
      <c r="G299" s="16">
        <f>AVERAGE(INDPRO_6m!D305, AMTMNO_6m!D304)</f>
        <v>79.349999999999994</v>
      </c>
      <c r="H299" s="16">
        <f>AVERAGE(GFDEGDQ188S!C296, GFDEGDQ188S_12m!D308, GDPC1_6m!D302)</f>
        <v>49.726666666666667</v>
      </c>
      <c r="I299" s="16">
        <f>AVERAGE(SP500_6m_Not_Automated!D305,NASDAQCOM_6m!D305)</f>
        <v>37.269999999999996</v>
      </c>
    </row>
    <row r="300" spans="1:9" ht="13">
      <c r="A300" s="15">
        <v>43862</v>
      </c>
      <c r="B300" s="16">
        <f>AVERAGE(UNRATE!C300,UNRATE_6m!D306,ICSA_6m!D306, AWHMAN!C300)</f>
        <v>35.58</v>
      </c>
      <c r="C300" s="16">
        <f>AVERAGE(BAA10Y!C300, TOTBKCR_6m!D306)</f>
        <v>51.35</v>
      </c>
      <c r="D300" s="16">
        <f>AVERAGE(T10Y3M!C300, FEDFUNDS!C300, CPIAUCSL_6m!D306)</f>
        <v>64.333333333333329</v>
      </c>
      <c r="E300" s="16">
        <f>AVERAGE(RSXFS_6m!D306, UMCSENT!C300)</f>
        <v>51.080000000000005</v>
      </c>
      <c r="F300" s="16">
        <f>AVERAGE(PERMIT_6m!D306, CSUSHPISA_6m!D304)</f>
        <v>58.4</v>
      </c>
      <c r="G300" s="16">
        <f>AVERAGE(INDPRO_6m!D306, AMTMNO_6m!D305)</f>
        <v>80.555000000000007</v>
      </c>
      <c r="H300" s="16">
        <f>AVERAGE(GFDEGDQ188S!C297, GFDEGDQ188S_12m!D309, GDPC1_6m!D303)</f>
        <v>49.726666666666667</v>
      </c>
      <c r="I300" s="16">
        <f>AVERAGE(SP500_6m_Not_Automated!D306,NASDAQCOM_6m!D306)</f>
        <v>62.244999999999997</v>
      </c>
    </row>
    <row r="301" spans="1:9" ht="13">
      <c r="A301" s="15">
        <v>43891</v>
      </c>
      <c r="B301" s="16">
        <f>AVERAGE(UNRATE!C301,UNRATE_6m!D307,ICSA_6m!D307, AWHMAN!C301)</f>
        <v>70.37</v>
      </c>
      <c r="C301" s="16">
        <f>AVERAGE(BAA10Y!C301, TOTBKCR_6m!D307)</f>
        <v>58.284999999999997</v>
      </c>
      <c r="D301" s="16">
        <f>AVERAGE(T10Y3M!C301, FEDFUNDS!C301, CPIAUCSL_6m!D307)</f>
        <v>72.263333333333335</v>
      </c>
      <c r="E301" s="16">
        <f>AVERAGE(RSXFS_6m!D307, UMCSENT!C301)</f>
        <v>72.094999999999999</v>
      </c>
      <c r="F301" s="16">
        <f>AVERAGE(PERMIT_6m!D307, CSUSHPISA_6m!D305)</f>
        <v>66.53</v>
      </c>
      <c r="G301" s="16">
        <f>AVERAGE(INDPRO_6m!D307, AMTMNO_6m!D306)</f>
        <v>85.139999999999986</v>
      </c>
      <c r="H301" s="16">
        <f>AVERAGE(GFDEGDQ188S!C298, GFDEGDQ188S_12m!D310, GDPC1_6m!D304)</f>
        <v>49.726666666666667</v>
      </c>
      <c r="I301" s="16">
        <f>AVERAGE(SP500_6m_Not_Automated!D307,NASDAQCOM_6m!D307)</f>
        <v>86.98</v>
      </c>
    </row>
    <row r="302" spans="1:9" ht="13">
      <c r="A302" s="15">
        <v>43922</v>
      </c>
      <c r="B302" s="16">
        <f>AVERAGE(UNRATE!C302,UNRATE_6m!D308,ICSA_6m!D308, AWHMAN!C302)</f>
        <v>100</v>
      </c>
      <c r="C302" s="16">
        <f>AVERAGE(BAA10Y!C302, TOTBKCR_6m!D308)</f>
        <v>48.25</v>
      </c>
      <c r="D302" s="16">
        <f>AVERAGE(T10Y3M!C302, FEDFUNDS!C302, CPIAUCSL_6m!D308)</f>
        <v>89.083333333333329</v>
      </c>
      <c r="E302" s="16">
        <f>AVERAGE(RSXFS_6m!D308, UMCSENT!C302)</f>
        <v>88.715000000000003</v>
      </c>
      <c r="F302" s="16">
        <f>AVERAGE(PERMIT_6m!D308, CSUSHPISA_6m!D306)</f>
        <v>72.625</v>
      </c>
      <c r="G302" s="16">
        <f>AVERAGE(INDPRO_6m!D308, AMTMNO_6m!D307)</f>
        <v>98.38</v>
      </c>
      <c r="H302" s="16">
        <f>AVERAGE(GFDEGDQ188S!C299, GFDEGDQ188S_12m!D311, GDPC1_6m!D305)</f>
        <v>81.52000000000001</v>
      </c>
      <c r="I302" s="16">
        <f>AVERAGE(SP500_6m_Not_Automated!D308,NASDAQCOM_6m!D308)</f>
        <v>68.715000000000003</v>
      </c>
    </row>
    <row r="303" spans="1:9" ht="13">
      <c r="A303" s="15">
        <v>43952</v>
      </c>
      <c r="B303" s="16">
        <f>AVERAGE(UNRATE!C303,UNRATE_6m!D309,ICSA_6m!D309, AWHMAN!C303)</f>
        <v>99.495000000000005</v>
      </c>
      <c r="C303" s="16">
        <f>AVERAGE(BAA10Y!C303, TOTBKCR_6m!D309)</f>
        <v>46.225000000000001</v>
      </c>
      <c r="D303" s="16">
        <f>AVERAGE(T10Y3M!C303, FEDFUNDS!C303, CPIAUCSL_6m!D309)</f>
        <v>88.860000000000014</v>
      </c>
      <c r="E303" s="16">
        <f>AVERAGE(RSXFS_6m!D309, UMCSENT!C303)</f>
        <v>86.825000000000003</v>
      </c>
      <c r="F303" s="16">
        <f>AVERAGE(PERMIT_6m!D309, CSUSHPISA_6m!D307)</f>
        <v>71.275000000000006</v>
      </c>
      <c r="G303" s="16">
        <f>AVERAGE(INDPRO_6m!D309, AMTMNO_6m!D308)</f>
        <v>99.325000000000003</v>
      </c>
      <c r="H303" s="16">
        <f>AVERAGE(GFDEGDQ188S!C300, GFDEGDQ188S_12m!D312, GDPC1_6m!D306)</f>
        <v>81.52000000000001</v>
      </c>
      <c r="I303" s="16">
        <f>AVERAGE(SP500_6m_Not_Automated!D309,NASDAQCOM_6m!D309)</f>
        <v>62.81</v>
      </c>
    </row>
    <row r="304" spans="1:9" ht="13">
      <c r="A304" s="15">
        <v>43983</v>
      </c>
      <c r="B304" s="16">
        <f>AVERAGE(UNRATE!C304,UNRATE_6m!D310,ICSA_6m!D310, AWHMAN!C304)</f>
        <v>98.752499999999998</v>
      </c>
      <c r="C304" s="16">
        <f>AVERAGE(BAA10Y!C304, TOTBKCR_6m!D310)</f>
        <v>40.835000000000001</v>
      </c>
      <c r="D304" s="16">
        <f>AVERAGE(T10Y3M!C304, FEDFUNDS!C304, CPIAUCSL_6m!D310)</f>
        <v>86.743333333333339</v>
      </c>
      <c r="E304" s="16">
        <f>AVERAGE(RSXFS_6m!D310, UMCSENT!C304)</f>
        <v>42.84</v>
      </c>
      <c r="F304" s="16">
        <f>AVERAGE(PERMIT_6m!D310, CSUSHPISA_6m!D308)</f>
        <v>67.885000000000005</v>
      </c>
      <c r="G304" s="16">
        <f>AVERAGE(INDPRO_6m!D310, AMTMNO_6m!D309)</f>
        <v>98.38</v>
      </c>
      <c r="H304" s="16">
        <f>AVERAGE(GFDEGDQ188S!C301, GFDEGDQ188S_12m!D313, GDPC1_6m!D307)</f>
        <v>81.52000000000001</v>
      </c>
      <c r="I304" s="16">
        <f>AVERAGE(SP500_6m_Not_Automated!D310,NASDAQCOM_6m!D310)</f>
        <v>58.214999999999996</v>
      </c>
    </row>
    <row r="305" spans="1:9" ht="13">
      <c r="A305" s="15">
        <v>44013</v>
      </c>
      <c r="B305" s="16">
        <f>AVERAGE(UNRATE!C305,UNRATE_6m!D311,ICSA_6m!D311, AWHMAN!C305)</f>
        <v>93.967500000000001</v>
      </c>
      <c r="C305" s="16">
        <f>AVERAGE(BAA10Y!C305, TOTBKCR_6m!D311)</f>
        <v>35.78</v>
      </c>
      <c r="D305" s="16">
        <f>AVERAGE(T10Y3M!C305, FEDFUNDS!C305, CPIAUCSL_6m!D311)</f>
        <v>86.070000000000007</v>
      </c>
      <c r="E305" s="16">
        <f>AVERAGE(RSXFS_6m!D311, UMCSENT!C305)</f>
        <v>41.15</v>
      </c>
      <c r="F305" s="16">
        <f>AVERAGE(PERMIT_6m!D311, CSUSHPISA_6m!D309)</f>
        <v>51.215000000000003</v>
      </c>
      <c r="G305" s="16">
        <f>AVERAGE(INDPRO_6m!D311, AMTMNO_6m!D310)</f>
        <v>96.765000000000001</v>
      </c>
      <c r="H305" s="16">
        <f>AVERAGE(GFDEGDQ188S!C302, GFDEGDQ188S_12m!D314, GDPC1_6m!D308)</f>
        <v>99.73</v>
      </c>
      <c r="I305" s="16">
        <f>AVERAGE(SP500_6m_Not_Automated!D311,NASDAQCOM_6m!D311)</f>
        <v>44.49</v>
      </c>
    </row>
    <row r="306" spans="1:9" ht="13">
      <c r="A306" s="15">
        <v>44044</v>
      </c>
      <c r="B306" s="16">
        <f>AVERAGE(UNRATE!C306,UNRATE_6m!D312,ICSA_6m!D312, AWHMAN!C306)</f>
        <v>88.47</v>
      </c>
      <c r="C306" s="16">
        <f>AVERAGE(BAA10Y!C306, TOTBKCR_6m!D312)</f>
        <v>34.164999999999999</v>
      </c>
      <c r="D306" s="16">
        <f>AVERAGE(T10Y3M!C306, FEDFUNDS!C306, CPIAUCSL_6m!D312)</f>
        <v>83.373333333333335</v>
      </c>
      <c r="E306" s="16">
        <f>AVERAGE(RSXFS_6m!D312, UMCSENT!C306)</f>
        <v>38.914999999999999</v>
      </c>
      <c r="F306" s="16">
        <f>AVERAGE(PERMIT_6m!D312, CSUSHPISA_6m!D310)</f>
        <v>47.835000000000001</v>
      </c>
      <c r="G306" s="16">
        <f>AVERAGE(INDPRO_6m!D312, AMTMNO_6m!D311)</f>
        <v>95.82</v>
      </c>
      <c r="H306" s="16">
        <f>AVERAGE(GFDEGDQ188S!C303, GFDEGDQ188S_12m!D315, GDPC1_6m!D309)</f>
        <v>99.73</v>
      </c>
      <c r="I306" s="16">
        <f>AVERAGE(SP500_6m_Not_Automated!D312,NASDAQCOM_6m!D312)</f>
        <v>5.5299999999999994</v>
      </c>
    </row>
    <row r="307" spans="1:9" ht="13">
      <c r="A307" s="15">
        <v>44075</v>
      </c>
      <c r="B307" s="16">
        <f>AVERAGE(UNRATE!C307,UNRATE_6m!D313,ICSA_6m!D313, AWHMAN!C307)</f>
        <v>60.065000000000005</v>
      </c>
      <c r="C307" s="16">
        <f>AVERAGE(BAA10Y!C307, TOTBKCR_6m!D313)</f>
        <v>44.545000000000002</v>
      </c>
      <c r="D307" s="16">
        <f>AVERAGE(T10Y3M!C307, FEDFUNDS!C307, CPIAUCSL_6m!D313)</f>
        <v>78.73</v>
      </c>
      <c r="E307" s="16">
        <f>AVERAGE(RSXFS_6m!D313, UMCSENT!C307)</f>
        <v>31.755000000000003</v>
      </c>
      <c r="F307" s="16">
        <f>AVERAGE(PERMIT_6m!D313, CSUSHPISA_6m!D311)</f>
        <v>30.895</v>
      </c>
      <c r="G307" s="16">
        <f>AVERAGE(INDPRO_6m!D313, AMTMNO_6m!D312)</f>
        <v>90.015000000000001</v>
      </c>
      <c r="H307" s="16">
        <f>AVERAGE(GFDEGDQ188S!C304, GFDEGDQ188S_12m!D316, GDPC1_6m!D310)</f>
        <v>99.73</v>
      </c>
      <c r="I307" s="16">
        <f>AVERAGE(SP500_6m_Not_Automated!D313,NASDAQCOM_6m!D313)</f>
        <v>1.24</v>
      </c>
    </row>
    <row r="308" spans="1:9" ht="13">
      <c r="A308" s="15">
        <v>44105</v>
      </c>
      <c r="B308" s="16">
        <f>AVERAGE(UNRATE!C308,UNRATE_6m!D314,ICSA_6m!D314, AWHMAN!C308)</f>
        <v>30.852499999999999</v>
      </c>
      <c r="C308" s="16">
        <f>AVERAGE(BAA10Y!C308, TOTBKCR_6m!D314)</f>
        <v>76.28</v>
      </c>
      <c r="D308" s="16">
        <f>AVERAGE(T10Y3M!C308, FEDFUNDS!C308, CPIAUCSL_6m!D314)</f>
        <v>60.49</v>
      </c>
      <c r="E308" s="16">
        <f>AVERAGE(RSXFS_6m!D314, UMCSENT!C308)</f>
        <v>30.405000000000001</v>
      </c>
      <c r="F308" s="16">
        <f>AVERAGE(PERMIT_6m!D314, CSUSHPISA_6m!D312)</f>
        <v>21.95</v>
      </c>
      <c r="G308" s="16">
        <f>AVERAGE(INDPRO_6m!D314, AMTMNO_6m!D313)</f>
        <v>6.35</v>
      </c>
      <c r="H308" s="16">
        <f>AVERAGE(GFDEGDQ188S!C305, GFDEGDQ188S_12m!D317, GDPC1_6m!D311)</f>
        <v>96.740000000000009</v>
      </c>
      <c r="I308" s="16">
        <f>AVERAGE(SP500_6m_Not_Automated!D314,NASDAQCOM_6m!D314)</f>
        <v>17.895</v>
      </c>
    </row>
    <row r="309" spans="1:9" ht="13">
      <c r="A309" s="15">
        <v>44136</v>
      </c>
      <c r="B309" s="16">
        <f>AVERAGE(UNRATE!C309,UNRATE_6m!D315,ICSA_6m!D315, AWHMAN!C309)</f>
        <v>32.805</v>
      </c>
      <c r="C309" s="16">
        <f>AVERAGE(BAA10Y!C309, TOTBKCR_6m!D315)</f>
        <v>73.784999999999997</v>
      </c>
      <c r="D309" s="16">
        <f>AVERAGE(T10Y3M!C309, FEDFUNDS!C309, CPIAUCSL_6m!D315)</f>
        <v>55.536666666666662</v>
      </c>
      <c r="E309" s="16">
        <f>AVERAGE(RSXFS_6m!D315, UMCSENT!C309)</f>
        <v>34.865000000000002</v>
      </c>
      <c r="F309" s="16">
        <f>AVERAGE(PERMIT_6m!D315, CSUSHPISA_6m!D313)</f>
        <v>11.79</v>
      </c>
      <c r="G309" s="16">
        <f>AVERAGE(INDPRO_6m!D315, AMTMNO_6m!D314)</f>
        <v>0.13500000000000001</v>
      </c>
      <c r="H309" s="16">
        <f>AVERAGE(GFDEGDQ188S!C306, GFDEGDQ188S_12m!D318, GDPC1_6m!D312)</f>
        <v>96.740000000000009</v>
      </c>
      <c r="I309" s="16">
        <f>AVERAGE(SP500_6m_Not_Automated!D315,NASDAQCOM_6m!D315)</f>
        <v>6.8599999999999994</v>
      </c>
    </row>
    <row r="310" spans="1:9" ht="13">
      <c r="A310" s="15">
        <v>44166</v>
      </c>
      <c r="B310" s="16">
        <f>AVERAGE(UNRATE!C310,UNRATE_6m!D316,ICSA_6m!D316, AWHMAN!C310)</f>
        <v>29.1325</v>
      </c>
      <c r="C310" s="16">
        <f>AVERAGE(BAA10Y!C310, TOTBKCR_6m!D316)</f>
        <v>68.054999999999993</v>
      </c>
      <c r="D310" s="16">
        <f>AVERAGE(T10Y3M!C310, FEDFUNDS!C310, CPIAUCSL_6m!D316)</f>
        <v>55.223333333333329</v>
      </c>
      <c r="E310" s="16">
        <f>AVERAGE(RSXFS_6m!D316, UMCSENT!C310)</f>
        <v>37.024999999999999</v>
      </c>
      <c r="F310" s="16">
        <f>AVERAGE(PERMIT_6m!D316, CSUSHPISA_6m!D314)</f>
        <v>6.6400000000000006</v>
      </c>
      <c r="G310" s="16">
        <f>AVERAGE(INDPRO_6m!D316, AMTMNO_6m!D315)</f>
        <v>0.40500000000000003</v>
      </c>
      <c r="H310" s="16">
        <f>AVERAGE(GFDEGDQ188S!C307, GFDEGDQ188S_12m!D319, GDPC1_6m!D313)</f>
        <v>96.740000000000009</v>
      </c>
      <c r="I310" s="16">
        <f>AVERAGE(SP500_6m_Not_Automated!D316,NASDAQCOM_6m!D316)</f>
        <v>6.08</v>
      </c>
    </row>
    <row r="311" spans="1:9" ht="13">
      <c r="A311" s="15">
        <v>44197</v>
      </c>
      <c r="B311" s="16">
        <f>AVERAGE(UNRATE!C311,UNRATE_6m!D317,ICSA_6m!D317, AWHMAN!C311)</f>
        <v>27.445</v>
      </c>
      <c r="C311" s="16">
        <f>AVERAGE(BAA10Y!C311, TOTBKCR_6m!D317)</f>
        <v>64.819999999999993</v>
      </c>
      <c r="D311" s="16">
        <f>AVERAGE(T10Y3M!C311, FEDFUNDS!C311, CPIAUCSL_6m!D317)</f>
        <v>58.109999999999992</v>
      </c>
      <c r="E311" s="16">
        <f>AVERAGE(RSXFS_6m!D317, UMCSENT!C311)</f>
        <v>33.984999999999999</v>
      </c>
      <c r="F311" s="16">
        <f>AVERAGE(PERMIT_6m!D317, CSUSHPISA_6m!D315)</f>
        <v>4.0649999999999995</v>
      </c>
      <c r="G311" s="16">
        <f>AVERAGE(INDPRO_6m!D317, AMTMNO_6m!D316)</f>
        <v>1.885</v>
      </c>
      <c r="H311" s="16">
        <f>AVERAGE(GFDEGDQ188S!C308, GFDEGDQ188S_12m!D320, GDPC1_6m!D314)</f>
        <v>65.216666666666669</v>
      </c>
      <c r="I311" s="16">
        <f>AVERAGE(SP500_6m_Not_Automated!D317,NASDAQCOM_6m!D317)</f>
        <v>16.57</v>
      </c>
    </row>
    <row r="312" spans="1:9" ht="13">
      <c r="A312" s="15">
        <v>44228</v>
      </c>
      <c r="B312" s="16">
        <f>AVERAGE(UNRATE!C312,UNRATE_6m!D318,ICSA_6m!D318, AWHMAN!C312)</f>
        <v>31.860000000000003</v>
      </c>
      <c r="C312" s="16">
        <f>AVERAGE(BAA10Y!C312, TOTBKCR_6m!D318)</f>
        <v>58.625</v>
      </c>
      <c r="D312" s="16">
        <f>AVERAGE(T10Y3M!C312, FEDFUNDS!C312, CPIAUCSL_6m!D318)</f>
        <v>58.156666666666666</v>
      </c>
      <c r="E312" s="16">
        <f>AVERAGE(RSXFS_6m!D318, UMCSENT!C312)</f>
        <v>48.245000000000005</v>
      </c>
      <c r="F312" s="16">
        <f>AVERAGE(PERMIT_6m!D318, CSUSHPISA_6m!D316)</f>
        <v>7.4499999999999993</v>
      </c>
      <c r="G312" s="16">
        <f>AVERAGE(INDPRO_6m!D318, AMTMNO_6m!D317)</f>
        <v>39.22</v>
      </c>
      <c r="H312" s="16">
        <f>AVERAGE(GFDEGDQ188S!C309, GFDEGDQ188S_12m!D321, GDPC1_6m!D315)</f>
        <v>65.216666666666669</v>
      </c>
      <c r="I312" s="16">
        <f>AVERAGE(SP500_6m_Not_Automated!D318,NASDAQCOM_6m!D318)</f>
        <v>35.084999999999994</v>
      </c>
    </row>
    <row r="313" spans="1:9" ht="13">
      <c r="A313" s="15">
        <v>44256</v>
      </c>
      <c r="B313" s="16">
        <f>AVERAGE(UNRATE!C313,UNRATE_6m!D319,ICSA_6m!D319, AWHMAN!C313)</f>
        <v>27.715</v>
      </c>
      <c r="C313" s="16">
        <f>AVERAGE(BAA10Y!C313, TOTBKCR_6m!D319)</f>
        <v>52.09</v>
      </c>
      <c r="D313" s="16">
        <f>AVERAGE(T10Y3M!C313, FEDFUNDS!C313, CPIAUCSL_6m!D319)</f>
        <v>51.493333333333332</v>
      </c>
      <c r="E313" s="16">
        <f>AVERAGE(RSXFS_6m!D319, UMCSENT!C313)</f>
        <v>27.904999999999998</v>
      </c>
      <c r="F313" s="16">
        <f>AVERAGE(PERMIT_6m!D319, CSUSHPISA_6m!D317)</f>
        <v>12.875</v>
      </c>
      <c r="G313" s="16">
        <f>AVERAGE(INDPRO_6m!D319, AMTMNO_6m!D318)</f>
        <v>7.82</v>
      </c>
      <c r="H313" s="16">
        <f>AVERAGE(GFDEGDQ188S!C310, GFDEGDQ188S_12m!D322, GDPC1_6m!D316)</f>
        <v>65.216666666666669</v>
      </c>
      <c r="I313" s="16">
        <f>AVERAGE(SP500_6m_Not_Automated!D319,NASDAQCOM_6m!D319)</f>
        <v>12.549999999999999</v>
      </c>
    </row>
    <row r="314" spans="1:9" ht="13">
      <c r="A314" s="15">
        <v>44287</v>
      </c>
      <c r="B314" s="16">
        <f>AVERAGE(UNRATE!C314,UNRATE_6m!D320,ICSA_6m!D320, AWHMAN!C314)</f>
        <v>28.392500000000002</v>
      </c>
      <c r="C314" s="16">
        <f>AVERAGE(BAA10Y!C314, TOTBKCR_6m!D320)</f>
        <v>44.405000000000001</v>
      </c>
      <c r="D314" s="16">
        <f>AVERAGE(T10Y3M!C314, FEDFUNDS!C314, CPIAUCSL_6m!D320)</f>
        <v>48.25333333333333</v>
      </c>
      <c r="E314" s="16">
        <f>AVERAGE(RSXFS_6m!D320, UMCSENT!C314)</f>
        <v>24.794999999999998</v>
      </c>
      <c r="F314" s="16">
        <f>AVERAGE(PERMIT_6m!D320, CSUSHPISA_6m!D318)</f>
        <v>14.5</v>
      </c>
      <c r="G314" s="16">
        <f>AVERAGE(INDPRO_6m!D320, AMTMNO_6m!D319)</f>
        <v>14.42</v>
      </c>
      <c r="H314" s="16">
        <f>AVERAGE(GFDEGDQ188S!C311, GFDEGDQ188S_12m!D323, GDPC1_6m!D317)</f>
        <v>66.573333333333338</v>
      </c>
      <c r="I314" s="16">
        <f>AVERAGE(SP500_6m_Not_Automated!D320,NASDAQCOM_6m!D320)</f>
        <v>4.45</v>
      </c>
    </row>
    <row r="315" spans="1:9" ht="13">
      <c r="A315" s="15">
        <v>44317</v>
      </c>
      <c r="B315" s="16">
        <f>AVERAGE(UNRATE!C315,UNRATE_6m!D321,ICSA_6m!D321, AWHMAN!C315)</f>
        <v>28.082500000000003</v>
      </c>
      <c r="C315" s="16">
        <f>AVERAGE(BAA10Y!C315, TOTBKCR_6m!D321)</f>
        <v>38.274999999999999</v>
      </c>
      <c r="D315" s="16">
        <f>AVERAGE(T10Y3M!C315, FEDFUNDS!C315, CPIAUCSL_6m!D321)</f>
        <v>48.21</v>
      </c>
      <c r="E315" s="16">
        <f>AVERAGE(RSXFS_6m!D321, UMCSENT!C315)</f>
        <v>29.19</v>
      </c>
      <c r="F315" s="16">
        <f>AVERAGE(PERMIT_6m!D321, CSUSHPISA_6m!D319)</f>
        <v>31.844999999999999</v>
      </c>
      <c r="G315" s="16">
        <f>AVERAGE(INDPRO_6m!D321, AMTMNO_6m!D320)</f>
        <v>9.3000000000000007</v>
      </c>
      <c r="H315" s="16">
        <f>AVERAGE(GFDEGDQ188S!C312, GFDEGDQ188S_12m!D324, GDPC1_6m!D318)</f>
        <v>66.573333333333338</v>
      </c>
      <c r="I315" s="16">
        <f>AVERAGE(SP500_6m_Not_Automated!D321,NASDAQCOM_6m!D321)</f>
        <v>21.39</v>
      </c>
    </row>
    <row r="316" spans="1:9" ht="13">
      <c r="A316" s="15">
        <v>44348</v>
      </c>
      <c r="B316" s="16">
        <f>AVERAGE(UNRATE!C316,UNRATE_6m!D322,ICSA_6m!D322, AWHMAN!C316)</f>
        <v>30.615000000000002</v>
      </c>
      <c r="C316" s="16">
        <f>AVERAGE(BAA10Y!C316, TOTBKCR_6m!D322)</f>
        <v>34.704999999999998</v>
      </c>
      <c r="D316" s="16">
        <f>AVERAGE(T10Y3M!C316, FEDFUNDS!C316, CPIAUCSL_6m!D322)</f>
        <v>48.203333333333326</v>
      </c>
      <c r="E316" s="16">
        <f>AVERAGE(RSXFS_6m!D322, UMCSENT!C316)</f>
        <v>27.43</v>
      </c>
      <c r="F316" s="16">
        <f>AVERAGE(PERMIT_6m!D322, CSUSHPISA_6m!D320)</f>
        <v>41.33</v>
      </c>
      <c r="G316" s="16">
        <f>AVERAGE(INDPRO_6m!D322, AMTMNO_6m!D321)</f>
        <v>19.274999999999999</v>
      </c>
      <c r="H316" s="16">
        <f>AVERAGE(GFDEGDQ188S!C313, GFDEGDQ188S_12m!D325, GDPC1_6m!D319)</f>
        <v>66.573333333333338</v>
      </c>
      <c r="I316" s="16">
        <f>AVERAGE(SP500_6m_Not_Automated!D322,NASDAQCOM_6m!D322)</f>
        <v>23.68</v>
      </c>
    </row>
    <row r="317" spans="1:9" ht="13">
      <c r="A317" s="15">
        <v>44378</v>
      </c>
      <c r="B317" s="16">
        <f>AVERAGE(UNRATE!C317,UNRATE_6m!D323,ICSA_6m!D323, AWHMAN!C317)</f>
        <v>26.29</v>
      </c>
      <c r="C317" s="16">
        <f>AVERAGE(BAA10Y!C317, TOTBKCR_6m!D323)</f>
        <v>33.894999999999996</v>
      </c>
      <c r="D317" s="16">
        <f>AVERAGE(T10Y3M!C317, FEDFUNDS!C317, CPIAUCSL_6m!D323)</f>
        <v>46.676666666666669</v>
      </c>
      <c r="E317" s="16">
        <f>AVERAGE(RSXFS_6m!D323, UMCSENT!C317)</f>
        <v>34.26</v>
      </c>
      <c r="F317" s="16">
        <f>AVERAGE(PERMIT_6m!D323, CSUSHPISA_6m!D321)</f>
        <v>45.935000000000002</v>
      </c>
      <c r="G317" s="16">
        <f>AVERAGE(INDPRO_6m!D323, AMTMNO_6m!D322)</f>
        <v>20.490000000000002</v>
      </c>
      <c r="H317" s="16">
        <f>AVERAGE(GFDEGDQ188S!C314, GFDEGDQ188S_12m!D326, GDPC1_6m!D320)</f>
        <v>32.336666666666666</v>
      </c>
      <c r="I317" s="16">
        <f>AVERAGE(SP500_6m_Not_Automated!D323,NASDAQCOM_6m!D323)</f>
        <v>20.73</v>
      </c>
    </row>
    <row r="318" spans="1:9" ht="13">
      <c r="A318" s="15">
        <v>44409</v>
      </c>
      <c r="B318" s="16">
        <f>AVERAGE(UNRATE!C318,UNRATE_6m!D324,ICSA_6m!D324, AWHMAN!C318)</f>
        <v>24.837499999999999</v>
      </c>
      <c r="C318" s="16">
        <f>AVERAGE(BAA10Y!C318, TOTBKCR_6m!D324)</f>
        <v>37.26</v>
      </c>
      <c r="D318" s="16">
        <f>AVERAGE(T10Y3M!C318, FEDFUNDS!C318, CPIAUCSL_6m!D324)</f>
        <v>48.430000000000007</v>
      </c>
      <c r="E318" s="16">
        <f>AVERAGE(RSXFS_6m!D324, UMCSENT!C318)</f>
        <v>41.285000000000004</v>
      </c>
      <c r="F318" s="16">
        <f>AVERAGE(PERMIT_6m!D324, CSUSHPISA_6m!D322)</f>
        <v>27.1</v>
      </c>
      <c r="G318" s="16">
        <f>AVERAGE(INDPRO_6m!D324, AMTMNO_6m!D323)</f>
        <v>6.2149999999999999</v>
      </c>
      <c r="H318" s="16">
        <f>AVERAGE(GFDEGDQ188S!C315, GFDEGDQ188S_12m!D327, GDPC1_6m!D321)</f>
        <v>32.336666666666666</v>
      </c>
      <c r="I318" s="16">
        <f>AVERAGE(SP500_6m_Not_Automated!D324,NASDAQCOM_6m!D324)</f>
        <v>14.684999999999999</v>
      </c>
    </row>
    <row r="319" spans="1:9" ht="13">
      <c r="A319" s="15">
        <v>44440</v>
      </c>
      <c r="B319" s="16">
        <f>AVERAGE(UNRATE!C319,UNRATE_6m!D325,ICSA_6m!D325, AWHMAN!C319)</f>
        <v>24.122500000000002</v>
      </c>
      <c r="C319" s="16">
        <f>AVERAGE(BAA10Y!C319, TOTBKCR_6m!D325)</f>
        <v>35.58</v>
      </c>
      <c r="D319" s="16">
        <f>AVERAGE(T10Y3M!C319, FEDFUNDS!C319, CPIAUCSL_6m!D325)</f>
        <v>49.373333333333335</v>
      </c>
      <c r="E319" s="16">
        <f>AVERAGE(RSXFS_6m!D325, UMCSENT!C319)</f>
        <v>84.73</v>
      </c>
      <c r="F319" s="16">
        <f>AVERAGE(PERMIT_6m!D325, CSUSHPISA_6m!D323)</f>
        <v>41.464999999999996</v>
      </c>
      <c r="G319" s="16">
        <f>AVERAGE(INDPRO_6m!D325, AMTMNO_6m!D324)</f>
        <v>35.32</v>
      </c>
      <c r="H319" s="16">
        <f>AVERAGE(GFDEGDQ188S!C316, GFDEGDQ188S_12m!D328, GDPC1_6m!D322)</f>
        <v>32.336666666666666</v>
      </c>
      <c r="I319" s="16">
        <f>AVERAGE(SP500_6m_Not_Automated!D325,NASDAQCOM_6m!D325)</f>
        <v>41.83</v>
      </c>
    </row>
    <row r="320" spans="1:9" ht="13">
      <c r="A320" s="15">
        <v>44470</v>
      </c>
      <c r="B320" s="16">
        <f>AVERAGE(UNRATE!C320,UNRATE_6m!D326,ICSA_6m!D326, AWHMAN!C320)</f>
        <v>21.927500000000002</v>
      </c>
      <c r="C320" s="16">
        <f>AVERAGE(BAA10Y!C320, TOTBKCR_6m!D326)</f>
        <v>25.604999999999997</v>
      </c>
      <c r="D320" s="16">
        <f>AVERAGE(T10Y3M!C320, FEDFUNDS!C320, CPIAUCSL_6m!D326)</f>
        <v>47.169999999999995</v>
      </c>
      <c r="E320" s="16">
        <f>AVERAGE(RSXFS_6m!D326, UMCSENT!C320)</f>
        <v>80.335000000000008</v>
      </c>
      <c r="F320" s="16">
        <f>AVERAGE(PERMIT_6m!D326, CSUSHPISA_6m!D324)</f>
        <v>31.57</v>
      </c>
      <c r="G320" s="16">
        <f>AVERAGE(INDPRO_6m!D326, AMTMNO_6m!D325)</f>
        <v>23.6</v>
      </c>
      <c r="H320" s="16">
        <f>AVERAGE(GFDEGDQ188S!C317, GFDEGDQ188S_12m!D329, GDPC1_6m!D323)</f>
        <v>33.423333333333332</v>
      </c>
      <c r="I320" s="16">
        <f>AVERAGE(SP500_6m_Not_Automated!D326,NASDAQCOM_6m!D326)</f>
        <v>36.18</v>
      </c>
    </row>
    <row r="321" spans="1:9" ht="13">
      <c r="A321" s="15">
        <v>44501</v>
      </c>
      <c r="B321" s="16">
        <f>AVERAGE(UNRATE!C321,UNRATE_6m!D327,ICSA_6m!D327, AWHMAN!C321)</f>
        <v>13.760000000000002</v>
      </c>
      <c r="C321" s="16">
        <f>AVERAGE(BAA10Y!C321, TOTBKCR_6m!D327)</f>
        <v>22.91</v>
      </c>
      <c r="D321" s="16">
        <f>AVERAGE(T10Y3M!C321, FEDFUNDS!C321, CPIAUCSL_6m!D327)</f>
        <v>47.169999999999995</v>
      </c>
      <c r="E321" s="16">
        <f>AVERAGE(RSXFS_6m!D327, UMCSENT!C321)</f>
        <v>61.555000000000007</v>
      </c>
      <c r="F321" s="16">
        <f>AVERAGE(PERMIT_6m!D327, CSUSHPISA_6m!D325)</f>
        <v>20.190000000000001</v>
      </c>
      <c r="G321" s="16">
        <f>AVERAGE(INDPRO_6m!D327, AMTMNO_6m!D326)</f>
        <v>21.844999999999999</v>
      </c>
      <c r="H321" s="16">
        <f>AVERAGE(GFDEGDQ188S!C318, GFDEGDQ188S_12m!D330, GDPC1_6m!D324)</f>
        <v>33.423333333333332</v>
      </c>
      <c r="I321" s="16">
        <f>AVERAGE(SP500_6m_Not_Automated!D327,NASDAQCOM_6m!D327)</f>
        <v>33.484999999999999</v>
      </c>
    </row>
    <row r="322" spans="1:9" ht="13">
      <c r="A322" s="15">
        <v>44531</v>
      </c>
      <c r="B322" s="16">
        <f>AVERAGE(UNRATE!C322,UNRATE_6m!D328,ICSA_6m!D328, AWHMAN!C322)</f>
        <v>12.0725</v>
      </c>
      <c r="C322" s="16">
        <f>AVERAGE(BAA10Y!C322, TOTBKCR_6m!D328)</f>
        <v>20.825000000000003</v>
      </c>
      <c r="D322" s="16">
        <f>AVERAGE(T10Y3M!C322, FEDFUNDS!C322, CPIAUCSL_6m!D328)</f>
        <v>48.426666666666669</v>
      </c>
      <c r="E322" s="16">
        <f>AVERAGE(RSXFS_6m!D328, UMCSENT!C322)</f>
        <v>75.064999999999998</v>
      </c>
      <c r="F322" s="16">
        <f>AVERAGE(PERMIT_6m!D328, CSUSHPISA_6m!D326)</f>
        <v>2.3050000000000002</v>
      </c>
      <c r="G322" s="16">
        <f>AVERAGE(INDPRO_6m!D328, AMTMNO_6m!D327)</f>
        <v>31.544999999999998</v>
      </c>
      <c r="H322" s="16">
        <f>AVERAGE(GFDEGDQ188S!C319, GFDEGDQ188S_12m!D331, GDPC1_6m!D325)</f>
        <v>33.423333333333332</v>
      </c>
      <c r="I322" s="16">
        <f>AVERAGE(SP500_6m_Not_Automated!D328,NASDAQCOM_6m!D328)</f>
        <v>39.29</v>
      </c>
    </row>
    <row r="323" spans="1:9" ht="13">
      <c r="A323" s="15">
        <v>44562</v>
      </c>
      <c r="B323" s="16">
        <f>AVERAGE(UNRATE!C323,UNRATE_6m!D329,ICSA_6m!D329, AWHMAN!C323)</f>
        <v>19.352499999999999</v>
      </c>
      <c r="C323" s="16">
        <f>AVERAGE(BAA10Y!C323, TOTBKCR_6m!D329)</f>
        <v>16.78</v>
      </c>
      <c r="D323" s="16">
        <f>AVERAGE(T10Y3M!C323, FEDFUNDS!C323, CPIAUCSL_6m!D329)</f>
        <v>45.416666666666664</v>
      </c>
      <c r="E323" s="16">
        <f>AVERAGE(RSXFS_6m!D329, UMCSENT!C323)</f>
        <v>44.730000000000004</v>
      </c>
      <c r="F323" s="16">
        <f>AVERAGE(PERMIT_6m!D329, CSUSHPISA_6m!D327)</f>
        <v>3.12</v>
      </c>
      <c r="G323" s="16">
        <f>AVERAGE(INDPRO_6m!D329, AMTMNO_6m!D328)</f>
        <v>39.770000000000003</v>
      </c>
      <c r="H323" s="16">
        <f>AVERAGE(GFDEGDQ188S!C320, GFDEGDQ188S_12m!D332, GDPC1_6m!D326)</f>
        <v>33.153333333333329</v>
      </c>
      <c r="I323" s="16">
        <f>AVERAGE(SP500_6m_Not_Automated!D329,NASDAQCOM_6m!D329)</f>
        <v>70.325000000000003</v>
      </c>
    </row>
    <row r="324" spans="1:9" ht="13">
      <c r="A324" s="15">
        <v>44593</v>
      </c>
      <c r="B324" s="16">
        <f>AVERAGE(UNRATE!C324,UNRATE_6m!D330,ICSA_6m!D330, AWHMAN!C324)</f>
        <v>12.745000000000001</v>
      </c>
      <c r="C324" s="16">
        <f>AVERAGE(BAA10Y!C324, TOTBKCR_6m!D330)</f>
        <v>22.709999999999997</v>
      </c>
      <c r="D324" s="16">
        <f>AVERAGE(T10Y3M!C324, FEDFUNDS!C324, CPIAUCSL_6m!D330)</f>
        <v>45.236666666666672</v>
      </c>
      <c r="E324" s="16">
        <f>AVERAGE(RSXFS_6m!D330, UMCSENT!C324)</f>
        <v>47.024999999999999</v>
      </c>
      <c r="F324" s="16">
        <f>AVERAGE(PERMIT_6m!D330, CSUSHPISA_6m!D328)</f>
        <v>13.685</v>
      </c>
      <c r="G324" s="16">
        <f>AVERAGE(INDPRO_6m!D330, AMTMNO_6m!D329)</f>
        <v>31.95</v>
      </c>
      <c r="H324" s="16">
        <f>AVERAGE(GFDEGDQ188S!C321, GFDEGDQ188S_12m!D333, GDPC1_6m!D327)</f>
        <v>33.153333333333329</v>
      </c>
      <c r="I324" s="16">
        <f>AVERAGE(SP500_6m_Not_Automated!D330,NASDAQCOM_6m!D330)</f>
        <v>85.10499999999999</v>
      </c>
    </row>
    <row r="325" spans="1:9" ht="13">
      <c r="A325" s="15">
        <v>44621</v>
      </c>
      <c r="B325" s="16">
        <f>AVERAGE(UNRATE!C325,UNRATE_6m!D331,ICSA_6m!D331, AWHMAN!C325)</f>
        <v>11.5625</v>
      </c>
      <c r="C325" s="16">
        <f>AVERAGE(BAA10Y!C325, TOTBKCR_6m!D331)</f>
        <v>25.134999999999998</v>
      </c>
      <c r="D325" s="16">
        <f>AVERAGE(T10Y3M!C325, FEDFUNDS!C325, CPIAUCSL_6m!D331)</f>
        <v>36.523333333333333</v>
      </c>
      <c r="E325" s="16">
        <f>AVERAGE(RSXFS_6m!D331, UMCSENT!C325)</f>
        <v>47.97</v>
      </c>
      <c r="F325" s="16">
        <f>AVERAGE(PERMIT_6m!D331, CSUSHPISA_6m!D329)</f>
        <v>5.69</v>
      </c>
      <c r="G325" s="16">
        <f>AVERAGE(INDPRO_6m!D331, AMTMNO_6m!D330)</f>
        <v>12.955</v>
      </c>
      <c r="H325" s="16">
        <f>AVERAGE(GFDEGDQ188S!C322, GFDEGDQ188S_12m!D334, GDPC1_6m!D328)</f>
        <v>33.153333333333329</v>
      </c>
      <c r="I325" s="16">
        <f>AVERAGE(SP500_6m_Not_Automated!D331,NASDAQCOM_6m!D331)</f>
        <v>64.12</v>
      </c>
    </row>
    <row r="326" spans="1:9" ht="13">
      <c r="A326" s="15">
        <v>44652</v>
      </c>
      <c r="B326" s="16">
        <f>AVERAGE(UNRATE!C326,UNRATE_6m!D332,ICSA_6m!D332, AWHMAN!C326)</f>
        <v>16.315000000000001</v>
      </c>
      <c r="C326" s="16">
        <f>AVERAGE(BAA10Y!C326, TOTBKCR_6m!D332)</f>
        <v>21.56</v>
      </c>
      <c r="D326" s="16">
        <f>AVERAGE(T10Y3M!C326, FEDFUNDS!C326, CPIAUCSL_6m!D332)</f>
        <v>34.096666666666671</v>
      </c>
      <c r="E326" s="16">
        <f>AVERAGE(RSXFS_6m!D332, UMCSENT!C326)</f>
        <v>45</v>
      </c>
      <c r="F326" s="16">
        <f>AVERAGE(PERMIT_6m!D332, CSUSHPISA_6m!D330)</f>
        <v>9.89</v>
      </c>
      <c r="G326" s="16">
        <f>AVERAGE(INDPRO_6m!D332, AMTMNO_6m!D331)</f>
        <v>23.73</v>
      </c>
      <c r="H326" s="16">
        <f>AVERAGE(GFDEGDQ188S!C323, GFDEGDQ188S_12m!D335, GDPC1_6m!D329)</f>
        <v>48.643333333333338</v>
      </c>
      <c r="I326" s="16">
        <f>AVERAGE(SP500_6m_Not_Automated!D332,NASDAQCOM_6m!D332)</f>
        <v>93.574999999999989</v>
      </c>
    </row>
    <row r="327" spans="1:9" ht="13">
      <c r="A327" s="15">
        <v>44682</v>
      </c>
      <c r="B327" s="16">
        <f>AVERAGE(UNRATE!C327,UNRATE_6m!D333,ICSA_6m!D333, AWHMAN!C327)</f>
        <v>20.357500000000002</v>
      </c>
      <c r="C327" s="16">
        <f>AVERAGE(BAA10Y!C327, TOTBKCR_6m!D333)</f>
        <v>30.794999999999998</v>
      </c>
      <c r="D327" s="16">
        <f>AVERAGE(T10Y3M!C327, FEDFUNDS!C327, CPIAUCSL_6m!D333)</f>
        <v>33.06333333333334</v>
      </c>
      <c r="E327" s="16">
        <f>AVERAGE(RSXFS_6m!D333, UMCSENT!C327)</f>
        <v>50.675000000000004</v>
      </c>
      <c r="F327" s="16">
        <f>AVERAGE(PERMIT_6m!D333, CSUSHPISA_6m!D331)</f>
        <v>37.394999999999996</v>
      </c>
      <c r="G327" s="16">
        <f>AVERAGE(INDPRO_6m!D333, AMTMNO_6m!D332)</f>
        <v>36.94</v>
      </c>
      <c r="H327" s="16">
        <f>AVERAGE(GFDEGDQ188S!C324, GFDEGDQ188S_12m!D336, GDPC1_6m!D330)</f>
        <v>48.643333333333338</v>
      </c>
      <c r="I327" s="16">
        <f>AVERAGE(SP500_6m_Not_Automated!D333,NASDAQCOM_6m!D333)</f>
        <v>93.295000000000002</v>
      </c>
    </row>
    <row r="328" spans="1:9" ht="13">
      <c r="A328" s="15">
        <v>44713</v>
      </c>
      <c r="B328" s="16">
        <f>AVERAGE(UNRATE!C328,UNRATE_6m!D334,ICSA_6m!D334, AWHMAN!C328)</f>
        <v>36.435000000000002</v>
      </c>
      <c r="C328" s="16">
        <f>AVERAGE(BAA10Y!C328, TOTBKCR_6m!D334)</f>
        <v>30.660000000000004</v>
      </c>
      <c r="D328" s="16">
        <f>AVERAGE(T10Y3M!C328, FEDFUNDS!C328, CPIAUCSL_6m!D334)</f>
        <v>33.380000000000003</v>
      </c>
      <c r="E328" s="16">
        <f>AVERAGE(RSXFS_6m!D334, UMCSENT!C328)</f>
        <v>51.215000000000003</v>
      </c>
      <c r="F328" s="16">
        <f>AVERAGE(PERMIT_6m!D334, CSUSHPISA_6m!D332)</f>
        <v>43.9</v>
      </c>
      <c r="G328" s="16">
        <f>AVERAGE(INDPRO_6m!D334, AMTMNO_6m!D333)</f>
        <v>37.885000000000005</v>
      </c>
      <c r="H328" s="16">
        <f>AVERAGE(GFDEGDQ188S!C325, GFDEGDQ188S_12m!D337, GDPC1_6m!D331)</f>
        <v>48.643333333333338</v>
      </c>
      <c r="I328" s="16">
        <f>AVERAGE(SP500_6m_Not_Automated!D334,NASDAQCOM_6m!D334)</f>
        <v>97.605000000000004</v>
      </c>
    </row>
    <row r="329" spans="1:9" ht="13">
      <c r="A329" s="15">
        <v>44743</v>
      </c>
      <c r="B329" s="16">
        <f>AVERAGE(UNRATE!C329,UNRATE_6m!D335,ICSA_6m!D335, AWHMAN!C329)</f>
        <v>22.814999999999998</v>
      </c>
      <c r="C329" s="16">
        <f>AVERAGE(BAA10Y!C329, TOTBKCR_6m!D335)</f>
        <v>41.505000000000003</v>
      </c>
      <c r="D329" s="16">
        <f>AVERAGE(T10Y3M!C329, FEDFUNDS!C329, CPIAUCSL_6m!D335)</f>
        <v>40.656666666666666</v>
      </c>
      <c r="E329" s="16">
        <f>AVERAGE(RSXFS_6m!D335, UMCSENT!C329)</f>
        <v>61.484999999999999</v>
      </c>
      <c r="F329" s="16">
        <f>AVERAGE(PERMIT_6m!D335, CSUSHPISA_6m!D333)</f>
        <v>45.260000000000005</v>
      </c>
      <c r="G329" s="16">
        <f>AVERAGE(INDPRO_6m!D335, AMTMNO_6m!D334)</f>
        <v>32.225000000000001</v>
      </c>
      <c r="H329" s="16">
        <f>AVERAGE(GFDEGDQ188S!C326, GFDEGDQ188S_12m!D338, GDPC1_6m!D332)</f>
        <v>64.13</v>
      </c>
      <c r="I329" s="16">
        <f>AVERAGE(SP500_6m_Not_Automated!D335,NASDAQCOM_6m!D335)</f>
        <v>90.63</v>
      </c>
    </row>
    <row r="330" spans="1:9" ht="13">
      <c r="A330" s="15">
        <v>44774</v>
      </c>
      <c r="B330" s="16">
        <f>AVERAGE(UNRATE!C330,UNRATE_6m!D336,ICSA_6m!D336, AWHMAN!C330)</f>
        <v>37.31</v>
      </c>
      <c r="C330" s="16">
        <f>AVERAGE(BAA10Y!C330, TOTBKCR_6m!D336)</f>
        <v>39.96</v>
      </c>
      <c r="D330" s="16">
        <f>AVERAGE(T10Y3M!C330, FEDFUNDS!C330, CPIAUCSL_6m!D336)</f>
        <v>42.766666666666659</v>
      </c>
      <c r="E330" s="16">
        <f>AVERAGE(RSXFS_6m!D336, UMCSENT!C330)</f>
        <v>62.094999999999999</v>
      </c>
      <c r="F330" s="16">
        <f>AVERAGE(PERMIT_6m!D336, CSUSHPISA_6m!D334)</f>
        <v>48.51</v>
      </c>
      <c r="G330" s="16">
        <f>AVERAGE(INDPRO_6m!D336, AMTMNO_6m!D335)</f>
        <v>46.940000000000005</v>
      </c>
      <c r="H330" s="16">
        <f>AVERAGE(GFDEGDQ188S!C327, GFDEGDQ188S_12m!D339, GDPC1_6m!D333)</f>
        <v>64.13</v>
      </c>
      <c r="I330" s="16">
        <f>AVERAGE(SP500_6m_Not_Automated!D336,NASDAQCOM_6m!D336)</f>
        <v>91.835000000000008</v>
      </c>
    </row>
    <row r="331" spans="1:9" ht="13">
      <c r="A331" s="15">
        <v>44805</v>
      </c>
      <c r="B331" s="16">
        <f>AVERAGE(UNRATE!C331,UNRATE_6m!D337,ICSA_6m!D337, AWHMAN!C331)</f>
        <v>29.502499999999998</v>
      </c>
      <c r="C331" s="16">
        <f>AVERAGE(BAA10Y!C331, TOTBKCR_6m!D337)</f>
        <v>44.81</v>
      </c>
      <c r="D331" s="16">
        <f>AVERAGE(T10Y3M!C331, FEDFUNDS!C331, CPIAUCSL_6m!D337)</f>
        <v>41.376666666666665</v>
      </c>
      <c r="E331" s="16">
        <f>AVERAGE(RSXFS_6m!D337, UMCSENT!C331)</f>
        <v>86.35</v>
      </c>
      <c r="F331" s="16">
        <f>AVERAGE(PERMIT_6m!D337, CSUSHPISA_6m!D335)</f>
        <v>51.355000000000004</v>
      </c>
      <c r="G331" s="16">
        <f>AVERAGE(INDPRO_6m!D337, AMTMNO_6m!D336)</f>
        <v>55.034999999999997</v>
      </c>
      <c r="H331" s="16">
        <f>AVERAGE(GFDEGDQ188S!C328, GFDEGDQ188S_12m!D340, GDPC1_6m!D334)</f>
        <v>64.13</v>
      </c>
      <c r="I331" s="16">
        <f>AVERAGE(SP500_6m_Not_Automated!D337,NASDAQCOM_6m!D337)</f>
        <v>97.085000000000008</v>
      </c>
    </row>
    <row r="332" spans="1:9" ht="13">
      <c r="A332" s="15">
        <v>44835</v>
      </c>
      <c r="B332" s="16">
        <f>AVERAGE(UNRATE!C332,UNRATE_6m!D338,ICSA_6m!D338, AWHMAN!C332)</f>
        <v>38.917500000000004</v>
      </c>
      <c r="C332" s="16">
        <f>AVERAGE(BAA10Y!C332, TOTBKCR_6m!D338)</f>
        <v>55.454999999999998</v>
      </c>
      <c r="D332" s="16">
        <f>AVERAGE(T10Y3M!C332, FEDFUNDS!C332, CPIAUCSL_6m!D338)</f>
        <v>42.139999999999993</v>
      </c>
      <c r="E332" s="16">
        <f>AVERAGE(RSXFS_6m!D338, UMCSENT!C332)</f>
        <v>86.89</v>
      </c>
      <c r="F332" s="16">
        <f>AVERAGE(PERMIT_6m!D338, CSUSHPISA_6m!D336)</f>
        <v>61.925000000000004</v>
      </c>
      <c r="G332" s="16">
        <f>AVERAGE(INDPRO_6m!D338, AMTMNO_6m!D337)</f>
        <v>64.085000000000008</v>
      </c>
      <c r="H332" s="16">
        <f>AVERAGE(GFDEGDQ188S!C329, GFDEGDQ188S_12m!D341, GDPC1_6m!D335)</f>
        <v>61.140000000000008</v>
      </c>
      <c r="I332" s="16">
        <f>AVERAGE(SP500_6m_Not_Automated!D338,NASDAQCOM_6m!D338)</f>
        <v>87.91</v>
      </c>
    </row>
    <row r="333" spans="1:9" ht="13">
      <c r="A333" s="15">
        <v>44866</v>
      </c>
      <c r="B333" s="16">
        <f>AVERAGE(UNRATE!C333,UNRATE_6m!D339,ICSA_6m!D339, AWHMAN!C333)</f>
        <v>51.697500000000005</v>
      </c>
      <c r="C333" s="16">
        <f>AVERAGE(BAA10Y!C333, TOTBKCR_6m!D339)</f>
        <v>54.650000000000006</v>
      </c>
      <c r="D333" s="16">
        <f>AVERAGE(T10Y3M!C333, FEDFUNDS!C333, CPIAUCSL_6m!D339)</f>
        <v>45.153333333333336</v>
      </c>
      <c r="E333" s="16">
        <f>AVERAGE(RSXFS_6m!D339, UMCSENT!C333)</f>
        <v>95.405000000000001</v>
      </c>
      <c r="F333" s="16">
        <f>AVERAGE(PERMIT_6m!D339, CSUSHPISA_6m!D337)</f>
        <v>84.69</v>
      </c>
      <c r="G333" s="16">
        <f>AVERAGE(INDPRO_6m!D339, AMTMNO_6m!D338)</f>
        <v>60.975000000000001</v>
      </c>
      <c r="H333" s="16">
        <f>AVERAGE(GFDEGDQ188S!C330, GFDEGDQ188S_12m!D342, GDPC1_6m!D336)</f>
        <v>61.140000000000008</v>
      </c>
      <c r="I333" s="16">
        <f>AVERAGE(SP500_6m_Not_Automated!D339,NASDAQCOM_6m!D339)</f>
        <v>79.175000000000011</v>
      </c>
    </row>
    <row r="334" spans="1:9" ht="13">
      <c r="A334" s="15">
        <v>44896</v>
      </c>
      <c r="B334" s="16">
        <f>AVERAGE(UNRATE!C334,UNRATE_6m!D340,ICSA_6m!D340, AWHMAN!C334)</f>
        <v>45.922499999999999</v>
      </c>
      <c r="C334" s="16">
        <f>AVERAGE(BAA10Y!C334, TOTBKCR_6m!D340)</f>
        <v>51.010000000000005</v>
      </c>
      <c r="D334" s="16">
        <f>AVERAGE(T10Y3M!C334, FEDFUNDS!C334, CPIAUCSL_6m!D340)</f>
        <v>58.983333333333341</v>
      </c>
      <c r="E334" s="16">
        <f>AVERAGE(RSXFS_6m!D340, UMCSENT!C334)</f>
        <v>95.204999999999998</v>
      </c>
      <c r="F334" s="16">
        <f>AVERAGE(PERMIT_6m!D340, CSUSHPISA_6m!D338)</f>
        <v>89.025000000000006</v>
      </c>
      <c r="G334" s="16">
        <f>AVERAGE(INDPRO_6m!D340, AMTMNO_6m!D339)</f>
        <v>83.394999999999996</v>
      </c>
      <c r="H334" s="16">
        <f>AVERAGE(GFDEGDQ188S!C331, GFDEGDQ188S_12m!D343, GDPC1_6m!D337)</f>
        <v>61.140000000000008</v>
      </c>
      <c r="I334" s="16">
        <f>AVERAGE(SP500_6m_Not_Automated!D340,NASDAQCOM_6m!D340)</f>
        <v>76.245000000000005</v>
      </c>
    </row>
    <row r="335" spans="1:9" ht="13">
      <c r="A335" s="15">
        <v>44927</v>
      </c>
      <c r="B335" s="16">
        <f>AVERAGE(UNRATE!C335,UNRATE_6m!D341,ICSA_6m!D341, AWHMAN!C335)</f>
        <v>38.827500000000001</v>
      </c>
      <c r="C335" s="16">
        <f>AVERAGE(BAA10Y!C335, TOTBKCR_6m!D341)</f>
        <v>56.804999999999993</v>
      </c>
      <c r="D335" s="16">
        <f>AVERAGE(T10Y3M!C335, FEDFUNDS!C335, CPIAUCSL_6m!D341)</f>
        <v>48.263333333333328</v>
      </c>
      <c r="E335" s="16">
        <f>AVERAGE(RSXFS_6m!D341, UMCSENT!C335)</f>
        <v>68.245000000000005</v>
      </c>
      <c r="F335" s="16">
        <f>AVERAGE(PERMIT_6m!D341, CSUSHPISA_6m!D339)</f>
        <v>90.65</v>
      </c>
      <c r="G335" s="16">
        <f>AVERAGE(INDPRO_6m!D341, AMTMNO_6m!D340)</f>
        <v>80.7</v>
      </c>
      <c r="H335" s="16">
        <f>AVERAGE(GFDEGDQ188S!C332, GFDEGDQ188S_12m!D344, GDPC1_6m!D338)</f>
        <v>49.456666666666671</v>
      </c>
      <c r="I335" s="16">
        <f>AVERAGE(SP500_6m_Not_Automated!D341,NASDAQCOM_6m!D341)</f>
        <v>81.09</v>
      </c>
    </row>
    <row r="336" spans="1:9" ht="13">
      <c r="A336" s="15">
        <v>44958</v>
      </c>
      <c r="B336" s="16">
        <f>AVERAGE(UNRATE!C336,UNRATE_6m!D342,ICSA_6m!D342, AWHMAN!C336)</f>
        <v>51.899999999999991</v>
      </c>
      <c r="C336" s="16">
        <f>AVERAGE(BAA10Y!C336, TOTBKCR_6m!D342)</f>
        <v>55.185000000000002</v>
      </c>
      <c r="D336" s="16">
        <f>AVERAGE(T10Y3M!C336, FEDFUNDS!C336, CPIAUCSL_6m!D342)</f>
        <v>45.563333333333333</v>
      </c>
      <c r="E336" s="16">
        <f>AVERAGE(RSXFS_6m!D342, UMCSENT!C336)</f>
        <v>82.435000000000002</v>
      </c>
      <c r="F336" s="16">
        <f>AVERAGE(PERMIT_6m!D342, CSUSHPISA_6m!D340)</f>
        <v>64.77</v>
      </c>
      <c r="G336" s="16">
        <f>AVERAGE(INDPRO_6m!D342, AMTMNO_6m!D341)</f>
        <v>74.22</v>
      </c>
      <c r="H336" s="16">
        <f>AVERAGE(GFDEGDQ188S!C333, GFDEGDQ188S_12m!D345, GDPC1_6m!D339)</f>
        <v>49.456666666666671</v>
      </c>
      <c r="I336" s="16">
        <f>AVERAGE(SP500_6m_Not_Automated!D342,NASDAQCOM_6m!D342)</f>
        <v>75.31</v>
      </c>
    </row>
    <row r="337" spans="1:9" ht="13">
      <c r="A337" s="15">
        <v>44986</v>
      </c>
      <c r="B337" s="16">
        <f>AVERAGE(UNRATE!C337,UNRATE_6m!D343,ICSA_6m!D343, AWHMAN!C337)</f>
        <v>60.39</v>
      </c>
      <c r="C337" s="16">
        <f>AVERAGE(BAA10Y!C337, TOTBKCR_6m!D343)</f>
        <v>64.085000000000008</v>
      </c>
      <c r="D337" s="16">
        <f>AVERAGE(T10Y3M!C337, FEDFUNDS!C337, CPIAUCSL_6m!D343)</f>
        <v>47.816666666666663</v>
      </c>
      <c r="E337" s="16">
        <f>AVERAGE(RSXFS_6m!D343, UMCSENT!C337)</f>
        <v>90.405000000000001</v>
      </c>
      <c r="F337" s="16">
        <f>AVERAGE(PERMIT_6m!D343, CSUSHPISA_6m!D341)</f>
        <v>86.585000000000008</v>
      </c>
      <c r="G337" s="16">
        <f>AVERAGE(INDPRO_6m!D343, AMTMNO_6m!D342)</f>
        <v>76.115000000000009</v>
      </c>
      <c r="H337" s="16">
        <f>AVERAGE(GFDEGDQ188S!C334, GFDEGDQ188S_12m!D346, GDPC1_6m!D340)</f>
        <v>49.456666666666671</v>
      </c>
      <c r="I337" s="16">
        <f>AVERAGE(SP500_6m_Not_Automated!D343,NASDAQCOM_6m!D343)</f>
        <v>18.155000000000001</v>
      </c>
    </row>
    <row r="338" spans="1:9" ht="13">
      <c r="A338" s="15">
        <v>45017</v>
      </c>
      <c r="B338" s="16">
        <f>AVERAGE(UNRATE!C338,UNRATE_6m!D344,ICSA_6m!D344, AWHMAN!C338)</f>
        <v>47.222499999999997</v>
      </c>
      <c r="C338" s="16">
        <f>AVERAGE(BAA10Y!C338, TOTBKCR_6m!D344)</f>
        <v>66.44</v>
      </c>
      <c r="D338" s="16">
        <f>AVERAGE(T10Y3M!C338, FEDFUNDS!C338, CPIAUCSL_6m!D344)</f>
        <v>51.236666666666657</v>
      </c>
      <c r="E338" s="16">
        <f>AVERAGE(RSXFS_6m!D344, UMCSENT!C338)</f>
        <v>90.405000000000001</v>
      </c>
      <c r="F338" s="16">
        <f>AVERAGE(PERMIT_6m!D344, CSUSHPISA_6m!D342)</f>
        <v>84.824999999999989</v>
      </c>
      <c r="G338" s="16">
        <f>AVERAGE(INDPRO_6m!D344, AMTMNO_6m!D343)</f>
        <v>74.22999999999999</v>
      </c>
      <c r="H338" s="16">
        <f>AVERAGE(GFDEGDQ188S!C335, GFDEGDQ188S_12m!D347, GDPC1_6m!D341)</f>
        <v>44.29</v>
      </c>
      <c r="I338" s="16">
        <f>AVERAGE(SP500_6m_Not_Automated!D344,NASDAQCOM_6m!D344)</f>
        <v>40.905000000000001</v>
      </c>
    </row>
    <row r="339" spans="1:9" ht="13">
      <c r="A339" s="15">
        <v>45047</v>
      </c>
      <c r="B339" s="16">
        <f>AVERAGE(UNRATE!C339,UNRATE_6m!D345,ICSA_6m!D345, AWHMAN!C339)</f>
        <v>57.965000000000003</v>
      </c>
      <c r="C339" s="16">
        <f>AVERAGE(BAA10Y!C339, TOTBKCR_6m!D345)</f>
        <v>70.825000000000003</v>
      </c>
      <c r="D339" s="16">
        <f>AVERAGE(T10Y3M!C339, FEDFUNDS!C339, CPIAUCSL_6m!D345)</f>
        <v>52.859999999999992</v>
      </c>
      <c r="E339" s="16">
        <f>AVERAGE(RSXFS_6m!D345, UMCSENT!C339)</f>
        <v>76.62</v>
      </c>
      <c r="F339" s="16">
        <f>AVERAGE(PERMIT_6m!D345, CSUSHPISA_6m!D343)</f>
        <v>45.53</v>
      </c>
      <c r="G339" s="16">
        <f>AVERAGE(INDPRO_6m!D345, AMTMNO_6m!D344)</f>
        <v>78.825000000000003</v>
      </c>
      <c r="H339" s="16">
        <f>AVERAGE(GFDEGDQ188S!C336, GFDEGDQ188S_12m!D348, GDPC1_6m!D342)</f>
        <v>44.29</v>
      </c>
      <c r="I339" s="16">
        <f>AVERAGE(SP500_6m_Not_Automated!D345,NASDAQCOM_6m!D345)</f>
        <v>47.89</v>
      </c>
    </row>
    <row r="340" spans="1:9" ht="13">
      <c r="A340" s="15">
        <v>45078</v>
      </c>
      <c r="B340" s="16">
        <f>AVERAGE(UNRATE!C340,UNRATE_6m!D346,ICSA_6m!D346, AWHMAN!C340)</f>
        <v>63.834999999999994</v>
      </c>
      <c r="C340" s="16">
        <f>AVERAGE(BAA10Y!C340, TOTBKCR_6m!D346)</f>
        <v>67.254999999999995</v>
      </c>
      <c r="D340" s="16">
        <f>AVERAGE(T10Y3M!C340, FEDFUNDS!C340, CPIAUCSL_6m!D346)</f>
        <v>48.446666666666665</v>
      </c>
      <c r="E340" s="16">
        <f>AVERAGE(RSXFS_6m!D346, UMCSENT!C340)</f>
        <v>55.674999999999997</v>
      </c>
      <c r="F340" s="16">
        <f>AVERAGE(PERMIT_6m!D346, CSUSHPISA_6m!D344)</f>
        <v>59.349999999999994</v>
      </c>
      <c r="G340" s="16">
        <f>AVERAGE(INDPRO_6m!D346, AMTMNO_6m!D345)</f>
        <v>68.425000000000011</v>
      </c>
      <c r="H340" s="16">
        <f>AVERAGE(GFDEGDQ188S!C337, GFDEGDQ188S_12m!D349, GDPC1_6m!D343)</f>
        <v>44.29</v>
      </c>
      <c r="I340" s="16">
        <f>AVERAGE(SP500_6m_Not_Automated!D346,NASDAQCOM_6m!D346)</f>
        <v>8.64</v>
      </c>
    </row>
    <row r="341" spans="1:9" ht="13">
      <c r="A341" s="15">
        <v>45108</v>
      </c>
      <c r="B341" s="16">
        <f>AVERAGE(UNRATE!C341,UNRATE_6m!D347,ICSA_6m!D347, AWHMAN!C341)</f>
        <v>59.142499999999998</v>
      </c>
      <c r="C341" s="16">
        <f>AVERAGE(BAA10Y!C341, TOTBKCR_6m!D347)</f>
        <v>63.339999999999996</v>
      </c>
      <c r="D341" s="16">
        <f>AVERAGE(T10Y3M!C341, FEDFUNDS!C341, CPIAUCSL_6m!D347)</f>
        <v>54.933333333333337</v>
      </c>
      <c r="E341" s="16">
        <f>AVERAGE(RSXFS_6m!D347, UMCSENT!C341)</f>
        <v>86.009999999999991</v>
      </c>
      <c r="F341" s="16">
        <f>AVERAGE(PERMIT_6m!D347, CSUSHPISA_6m!D345)</f>
        <v>45.935000000000002</v>
      </c>
      <c r="G341" s="16">
        <f>AVERAGE(INDPRO_6m!D347, AMTMNO_6m!D346)</f>
        <v>63.83</v>
      </c>
      <c r="H341" s="16">
        <f>AVERAGE(GFDEGDQ188S!C338, GFDEGDQ188S_12m!D350, GDPC1_6m!D344)</f>
        <v>53.529999999999994</v>
      </c>
      <c r="I341" s="16">
        <f>AVERAGE(SP500_6m_Not_Automated!D347,NASDAQCOM_6m!D347)</f>
        <v>16.674999999999997</v>
      </c>
    </row>
    <row r="342" spans="1:9" ht="13">
      <c r="A342" s="15">
        <v>45139</v>
      </c>
      <c r="B342" s="16">
        <f>AVERAGE(UNRATE!C342,UNRATE_6m!D348,ICSA_6m!D348, AWHMAN!C342)</f>
        <v>62.592499999999994</v>
      </c>
      <c r="C342" s="16">
        <f>AVERAGE(BAA10Y!C342, TOTBKCR_6m!D348)</f>
        <v>63.945</v>
      </c>
      <c r="D342" s="16">
        <f>AVERAGE(T10Y3M!C342, FEDFUNDS!C342, CPIAUCSL_6m!D348)</f>
        <v>48.096666666666664</v>
      </c>
      <c r="E342" s="16">
        <f>AVERAGE(RSXFS_6m!D348, UMCSENT!C342)</f>
        <v>73.510000000000005</v>
      </c>
      <c r="F342" s="16">
        <f>AVERAGE(PERMIT_6m!D348, CSUSHPISA_6m!D346)</f>
        <v>65.715000000000003</v>
      </c>
      <c r="G342" s="16">
        <f>AVERAGE(INDPRO_6m!D348, AMTMNO_6m!D347)</f>
        <v>71.935000000000002</v>
      </c>
      <c r="H342" s="16">
        <f>AVERAGE(GFDEGDQ188S!C339, GFDEGDQ188S_12m!D351, GDPC1_6m!D345)</f>
        <v>53.529999999999994</v>
      </c>
      <c r="I342" s="16">
        <f>AVERAGE(SP500_6m_Not_Automated!D348,NASDAQCOM_6m!D348)</f>
        <v>16</v>
      </c>
    </row>
    <row r="343" spans="1:9" ht="13">
      <c r="A343" s="15">
        <v>45170</v>
      </c>
      <c r="B343" s="16">
        <f>AVERAGE(UNRATE!C343,UNRATE_6m!D349,ICSA_6m!D349, AWHMAN!C343)</f>
        <v>52.287499999999994</v>
      </c>
      <c r="C343" s="16">
        <f>AVERAGE(BAA10Y!C343, TOTBKCR_6m!D349)</f>
        <v>60.65</v>
      </c>
      <c r="D343" s="16">
        <f>AVERAGE(T10Y3M!C343, FEDFUNDS!C343, CPIAUCSL_6m!D349)</f>
        <v>42.830000000000005</v>
      </c>
      <c r="E343" s="16">
        <f>AVERAGE(RSXFS_6m!D349, UMCSENT!C343)</f>
        <v>53.174999999999997</v>
      </c>
      <c r="F343" s="16">
        <f>AVERAGE(PERMIT_6m!D349, CSUSHPISA_6m!D347)</f>
        <v>41.06</v>
      </c>
      <c r="G343" s="16">
        <f>AVERAGE(INDPRO_6m!D349, AMTMNO_6m!D348)</f>
        <v>63.42</v>
      </c>
      <c r="H343" s="16">
        <f>AVERAGE(GFDEGDQ188S!C340, GFDEGDQ188S_12m!D352, GDPC1_6m!D346)</f>
        <v>53.529999999999994</v>
      </c>
      <c r="I343" s="16">
        <f>AVERAGE(SP500_6m_Not_Automated!D349,NASDAQCOM_6m!D349)</f>
        <v>54.734999999999999</v>
      </c>
    </row>
    <row r="344" spans="1:9" ht="13">
      <c r="A344" s="15">
        <v>45200</v>
      </c>
      <c r="B344" s="16">
        <f>AVERAGE(UNRATE!C344,UNRATE_6m!D350,ICSA_6m!D350, AWHMAN!C344)</f>
        <v>56.945</v>
      </c>
      <c r="C344" s="16">
        <f>AVERAGE(BAA10Y!C344, TOTBKCR_6m!D350)</f>
        <v>61.39</v>
      </c>
      <c r="D344" s="16">
        <f>AVERAGE(T10Y3M!C344, FEDFUNDS!C344, CPIAUCSL_6m!D350)</f>
        <v>45.76</v>
      </c>
      <c r="E344" s="16">
        <f>AVERAGE(RSXFS_6m!D350, UMCSENT!C344)</f>
        <v>71.215000000000003</v>
      </c>
      <c r="F344" s="16">
        <f>AVERAGE(PERMIT_6m!D350, CSUSHPISA_6m!D348)</f>
        <v>34.42</v>
      </c>
      <c r="G344" s="16">
        <f>AVERAGE(INDPRO_6m!D350, AMTMNO_6m!D349)</f>
        <v>58.13</v>
      </c>
      <c r="H344" s="16">
        <f>AVERAGE(GFDEGDQ188S!C341, GFDEGDQ188S_12m!D353, GDPC1_6m!D347)</f>
        <v>50.813333333333333</v>
      </c>
      <c r="I344" s="16">
        <f>AVERAGE(SP500_6m_Not_Automated!D350,NASDAQCOM_6m!D350)</f>
        <v>67.215000000000003</v>
      </c>
    </row>
    <row r="345" spans="1:9" ht="13">
      <c r="A345" s="15">
        <v>45231</v>
      </c>
      <c r="B345" s="16">
        <f>AVERAGE(UNRATE!C345,UNRATE_6m!D351,ICSA_6m!D351, AWHMAN!C345)</f>
        <v>53.83</v>
      </c>
      <c r="C345" s="16">
        <f>AVERAGE(BAA10Y!C345, TOTBKCR_6m!D351)</f>
        <v>59.634999999999998</v>
      </c>
      <c r="D345" s="16">
        <f>AVERAGE(T10Y3M!C345, FEDFUNDS!C345, CPIAUCSL_6m!D351)</f>
        <v>46.66</v>
      </c>
      <c r="E345" s="16">
        <f>AVERAGE(RSXFS_6m!D351, UMCSENT!C345)</f>
        <v>81.215000000000003</v>
      </c>
      <c r="F345" s="16">
        <f>AVERAGE(PERMIT_6m!D351, CSUSHPISA_6m!D349)</f>
        <v>50.674999999999997</v>
      </c>
      <c r="G345" s="16">
        <f>AVERAGE(INDPRO_6m!D351, AMTMNO_6m!D350)</f>
        <v>69.77</v>
      </c>
      <c r="H345" s="16">
        <f>AVERAGE(GFDEGDQ188S!C342, GFDEGDQ188S_12m!D354, GDPC1_6m!D348)</f>
        <v>50.813333333333333</v>
      </c>
      <c r="I345" s="16">
        <f>AVERAGE(SP500_6m_Not_Automated!D351,NASDAQCOM_6m!D351)</f>
        <v>39.024999999999999</v>
      </c>
    </row>
    <row r="346" spans="1:9" ht="13">
      <c r="A346" s="15">
        <v>45261</v>
      </c>
      <c r="B346" s="16">
        <f>AVERAGE(UNRATE!C346,UNRATE_6m!D352,ICSA_6m!D352, AWHMAN!C346)</f>
        <v>48.174999999999997</v>
      </c>
      <c r="C346" s="16">
        <f>AVERAGE(BAA10Y!C346, TOTBKCR_6m!D352)</f>
        <v>51.144999999999996</v>
      </c>
      <c r="D346" s="16">
        <f>AVERAGE(T10Y3M!C346, FEDFUNDS!C346, CPIAUCSL_6m!D352)</f>
        <v>48.143333333333338</v>
      </c>
      <c r="E346" s="16">
        <f>AVERAGE(RSXFS_6m!D352, UMCSENT!C346)</f>
        <v>79.460000000000008</v>
      </c>
      <c r="F346" s="16">
        <f>AVERAGE(PERMIT_6m!D352, CSUSHPISA_6m!D350)</f>
        <v>30.895000000000003</v>
      </c>
      <c r="G346" s="16">
        <f>AVERAGE(INDPRO_6m!D352, AMTMNO_6m!D351)</f>
        <v>52.08</v>
      </c>
      <c r="H346" s="16">
        <f>AVERAGE(GFDEGDQ188S!C343, GFDEGDQ188S_12m!D355, GDPC1_6m!D349)</f>
        <v>50.813333333333333</v>
      </c>
      <c r="I346" s="16">
        <f>AVERAGE(SP500_6m_Not_Automated!D352,NASDAQCOM_6m!D352)</f>
        <v>45.835000000000001</v>
      </c>
    </row>
    <row r="347" spans="1:9" ht="13">
      <c r="A347" s="15">
        <v>45292</v>
      </c>
      <c r="B347" s="16">
        <f>AVERAGE(UNRATE!C347,UNRATE_6m!D353,ICSA_6m!D353, AWHMAN!C347)</f>
        <v>50.027500000000003</v>
      </c>
      <c r="C347" s="16">
        <f>AVERAGE(BAA10Y!C347, TOTBKCR_6m!D353)</f>
        <v>49.53</v>
      </c>
      <c r="D347" s="16">
        <f>AVERAGE(T10Y3M!C347, FEDFUNDS!C347, CPIAUCSL_6m!D353)</f>
        <v>45.936666666666667</v>
      </c>
      <c r="E347" s="16">
        <f>AVERAGE(RSXFS_6m!D353, UMCSENT!C347)</f>
        <v>77.22999999999999</v>
      </c>
      <c r="F347" s="16">
        <f>AVERAGE(PERMIT_6m!D353, CSUSHPISA_6m!D351)</f>
        <v>39.295000000000002</v>
      </c>
      <c r="G347" s="16">
        <f>AVERAGE(INDPRO_6m!D353, AMTMNO_6m!D352)</f>
        <v>73.259999999999991</v>
      </c>
      <c r="H347" s="16">
        <f>AVERAGE(GFDEGDQ188S!C344, GFDEGDQ188S_12m!D356, GDPC1_6m!D350)</f>
        <v>57.610000000000007</v>
      </c>
      <c r="I347" s="16">
        <f>AVERAGE(SP500_6m_Not_Automated!D353,NASDAQCOM_6m!D353)</f>
        <v>54.6</v>
      </c>
    </row>
    <row r="348" spans="1:9" ht="13">
      <c r="A348" s="15">
        <v>45323</v>
      </c>
      <c r="B348" s="16">
        <f>AVERAGE(UNRATE!C348,UNRATE_6m!D354,ICSA_6m!D354, AWHMAN!C348)</f>
        <v>46.865000000000002</v>
      </c>
      <c r="C348" s="16">
        <f>AVERAGE(BAA10Y!C348, TOTBKCR_6m!D354)</f>
        <v>47.305000000000007</v>
      </c>
      <c r="D348" s="16">
        <f>AVERAGE(T10Y3M!C348, FEDFUNDS!C348, CPIAUCSL_6m!D354)</f>
        <v>46.836666666666666</v>
      </c>
      <c r="E348" s="16">
        <f>AVERAGE(RSXFS_6m!D354, UMCSENT!C348)</f>
        <v>80.27000000000001</v>
      </c>
      <c r="F348" s="16">
        <f>AVERAGE(PERMIT_6m!D354, CSUSHPISA_6m!D352)</f>
        <v>42.685000000000002</v>
      </c>
      <c r="G348" s="16">
        <f>AVERAGE(INDPRO_6m!D354, AMTMNO_6m!D353)</f>
        <v>81.375</v>
      </c>
      <c r="H348" s="16">
        <f>AVERAGE(GFDEGDQ188S!C345, GFDEGDQ188S_12m!D357, GDPC1_6m!D351)</f>
        <v>57.610000000000007</v>
      </c>
      <c r="I348" s="16">
        <f>AVERAGE(SP500_6m_Not_Automated!D354,NASDAQCOM_6m!D354)</f>
        <v>23.82</v>
      </c>
    </row>
    <row r="349" spans="1:9" ht="13">
      <c r="A349" s="15">
        <v>45352</v>
      </c>
      <c r="B349" s="16">
        <f>AVERAGE(UNRATE!C349,UNRATE_6m!D355,ICSA_6m!D355, AWHMAN!C349)</f>
        <v>58.454999999999998</v>
      </c>
      <c r="C349" s="16">
        <f>AVERAGE(BAA10Y!C349, TOTBKCR_6m!D355)</f>
        <v>42.52</v>
      </c>
      <c r="D349" s="16">
        <f>AVERAGE(T10Y3M!C349, FEDFUNDS!C349, CPIAUCSL_6m!D355)</f>
        <v>46.026666666666671</v>
      </c>
      <c r="E349" s="16">
        <f>AVERAGE(RSXFS_6m!D355, UMCSENT!C349)</f>
        <v>78.78</v>
      </c>
      <c r="F349" s="16">
        <f>AVERAGE(PERMIT_6m!D355, CSUSHPISA_6m!D353)</f>
        <v>58.67</v>
      </c>
      <c r="G349" s="16">
        <f>AVERAGE(INDPRO_6m!D355, AMTMNO_6m!D354)</f>
        <v>80.430000000000007</v>
      </c>
      <c r="H349" s="16">
        <f>AVERAGE(GFDEGDQ188S!C346, GFDEGDQ188S_12m!D358, GDPC1_6m!D352)</f>
        <v>57.610000000000007</v>
      </c>
      <c r="I349" s="16">
        <f>AVERAGE(SP500_6m_Not_Automated!D355,NASDAQCOM_6m!D355)</f>
        <v>6.34</v>
      </c>
    </row>
    <row r="350" spans="1:9" ht="13">
      <c r="A350" s="15">
        <v>45383</v>
      </c>
      <c r="B350" s="16">
        <f>AVERAGE(UNRATE!C350,UNRATE_6m!D356,ICSA_6m!D356, AWHMAN!C350)</f>
        <v>55.95</v>
      </c>
      <c r="C350" s="16">
        <f>AVERAGE(BAA10Y!C350, TOTBKCR_6m!D356)</f>
        <v>41.104999999999997</v>
      </c>
      <c r="D350" s="16">
        <f>AVERAGE(T10Y3M!C350, FEDFUNDS!C350, CPIAUCSL_6m!D356)</f>
        <v>43.506666666666661</v>
      </c>
      <c r="E350" s="16">
        <f>AVERAGE(RSXFS_6m!D356, UMCSENT!C350)</f>
        <v>77.974999999999994</v>
      </c>
      <c r="F350" s="16">
        <f>AVERAGE(PERMIT_6m!D356, CSUSHPISA_6m!D354)</f>
        <v>62.465000000000003</v>
      </c>
      <c r="G350" s="16">
        <f>AVERAGE(INDPRO_6m!D356, AMTMNO_6m!D355)</f>
        <v>80.305000000000007</v>
      </c>
      <c r="H350" s="16">
        <f>AVERAGE(GFDEGDQ188S!C347, GFDEGDQ188S_12m!D359, GDPC1_6m!D353)</f>
        <v>79.62</v>
      </c>
      <c r="I350" s="16">
        <f>AVERAGE(SP500_6m_Not_Automated!D356,NASDAQCOM_6m!D356)</f>
        <v>9.1850000000000005</v>
      </c>
    </row>
    <row r="351" spans="1:9" ht="13">
      <c r="A351" s="15">
        <v>45413</v>
      </c>
      <c r="B351" s="16">
        <f>AVERAGE(UNRATE!C351,UNRATE_6m!D357,ICSA_6m!D357, AWHMAN!C351)</f>
        <v>60.307499999999997</v>
      </c>
      <c r="C351" s="16">
        <f>AVERAGE(BAA10Y!C351, TOTBKCR_6m!D357)</f>
        <v>40.094999999999999</v>
      </c>
      <c r="D351" s="16">
        <f>AVERAGE(T10Y3M!C351, FEDFUNDS!C351, CPIAUCSL_6m!D357)</f>
        <v>45.400000000000006</v>
      </c>
      <c r="E351" s="16">
        <f>AVERAGE(RSXFS_6m!D357, UMCSENT!C351)</f>
        <v>77.7</v>
      </c>
      <c r="F351" s="16">
        <f>AVERAGE(PERMIT_6m!D357, CSUSHPISA_6m!D355)</f>
        <v>67.48</v>
      </c>
      <c r="G351" s="16">
        <f>AVERAGE(INDPRO_6m!D357, AMTMNO_6m!D356)</f>
        <v>65.850000000000009</v>
      </c>
      <c r="H351" s="16">
        <f>AVERAGE(GFDEGDQ188S!C348, GFDEGDQ188S_12m!D360, GDPC1_6m!D354)</f>
        <v>79.62</v>
      </c>
      <c r="I351" s="16">
        <f>AVERAGE(SP500_6m_Not_Automated!D357,NASDAQCOM_6m!D357)</f>
        <v>15.084999999999999</v>
      </c>
    </row>
    <row r="352" spans="1:9" ht="13">
      <c r="A352" s="15">
        <v>45444</v>
      </c>
      <c r="B352" s="16">
        <f>AVERAGE(UNRATE!C352,UNRATE_6m!D358,ICSA_6m!D358, AWHMAN!C352)</f>
        <v>68.199999999999989</v>
      </c>
      <c r="C352" s="16">
        <f>AVERAGE(BAA10Y!C352, TOTBKCR_6m!D358)</f>
        <v>39.96</v>
      </c>
      <c r="D352" s="16">
        <f>AVERAGE(T10Y3M!C352, FEDFUNDS!C352, CPIAUCSL_6m!D358)</f>
        <v>51.073333333333331</v>
      </c>
      <c r="E352" s="16">
        <f>AVERAGE(RSXFS_6m!D358, UMCSENT!C352)</f>
        <v>79.935000000000002</v>
      </c>
      <c r="F352" s="16">
        <f>AVERAGE(PERMIT_6m!D358, CSUSHPISA_6m!D356)</f>
        <v>68.295000000000002</v>
      </c>
      <c r="G352" s="16">
        <f>AVERAGE(INDPRO_6m!D358, AMTMNO_6m!D357)</f>
        <v>73.289999999999992</v>
      </c>
      <c r="H352" s="16">
        <f>AVERAGE(GFDEGDQ188S!C349, GFDEGDQ188S_12m!D361, GDPC1_6m!D355)</f>
        <v>79.62</v>
      </c>
      <c r="I352" s="16">
        <f>AVERAGE(SP500_6m_Not_Automated!D358,NASDAQCOM_6m!D358)</f>
        <v>15.735000000000001</v>
      </c>
    </row>
    <row r="353" spans="1:9" ht="13">
      <c r="A353" s="15">
        <v>45474</v>
      </c>
      <c r="B353" s="16">
        <f>AVERAGE(UNRATE!C353,UNRATE_6m!D359,ICSA_6m!D359, AWHMAN!C353)</f>
        <v>70.495000000000005</v>
      </c>
      <c r="C353" s="16">
        <f>AVERAGE(BAA10Y!C353, TOTBKCR_6m!D359)</f>
        <v>44.204999999999998</v>
      </c>
      <c r="D353" s="16">
        <f>AVERAGE(T10Y3M!C353, FEDFUNDS!C353, CPIAUCSL_6m!D359)</f>
        <v>53.82</v>
      </c>
      <c r="E353" s="16">
        <f>AVERAGE(RSXFS_6m!D359, UMCSENT!C353)</f>
        <v>60.405000000000001</v>
      </c>
      <c r="F353" s="16">
        <f>AVERAGE(PERMIT_6m!D359, CSUSHPISA_6m!D357)</f>
        <v>72.09</v>
      </c>
      <c r="G353" s="16">
        <f>AVERAGE(INDPRO_6m!D359, AMTMNO_6m!D358)</f>
        <v>73.704999999999998</v>
      </c>
      <c r="H353" s="16">
        <f>AVERAGE(GFDEGDQ188S!C350, GFDEGDQ188S_12m!D362, GDPC1_6m!D356)</f>
        <v>71.466666666666654</v>
      </c>
      <c r="I353" s="16">
        <f>AVERAGE(SP500_6m_Not_Automated!D359,NASDAQCOM_6m!D359)</f>
        <v>19.535</v>
      </c>
    </row>
    <row r="354" spans="1:9" ht="13">
      <c r="A354" s="15">
        <v>45505</v>
      </c>
      <c r="B354" s="16">
        <f>AVERAGE(UNRATE!C354,UNRATE_6m!D360,ICSA_6m!D360, AWHMAN!C354)</f>
        <v>69.245000000000005</v>
      </c>
      <c r="C354" s="16">
        <f>AVERAGE(BAA10Y!C354, TOTBKCR_6m!D360)</f>
        <v>47.704999999999998</v>
      </c>
      <c r="D354" s="16">
        <f>AVERAGE(T10Y3M!C354, FEDFUNDS!C354, CPIAUCSL_6m!D360)</f>
        <v>59.946666666666665</v>
      </c>
      <c r="E354" s="16">
        <f>AVERAGE(RSXFS_6m!D360, UMCSENT!C354)</f>
        <v>71.215000000000003</v>
      </c>
      <c r="F354" s="16">
        <f>AVERAGE(PERMIT_6m!D360, CSUSHPISA_6m!D358)</f>
        <v>71.14</v>
      </c>
      <c r="G354" s="16">
        <f>AVERAGE(INDPRO_6m!D360, AMTMNO_6m!D359)</f>
        <v>51.664999999999999</v>
      </c>
      <c r="H354" s="16">
        <f>AVERAGE(GFDEGDQ188S!C351, GFDEGDQ188S_12m!D363, GDPC1_6m!D357)</f>
        <v>71.466666666666654</v>
      </c>
      <c r="I354" s="16">
        <f>AVERAGE(SP500_6m_Not_Automated!D360,NASDAQCOM_6m!D360)</f>
        <v>35.49</v>
      </c>
    </row>
    <row r="355" spans="1:9" ht="13">
      <c r="A355" s="15">
        <v>45536</v>
      </c>
      <c r="B355" s="16">
        <f>AVERAGE(UNRATE!C355,UNRATE_6m!D361,ICSA_6m!D361, AWHMAN!C355)</f>
        <v>63.309999999999995</v>
      </c>
      <c r="C355" s="16">
        <f>AVERAGE(BAA10Y!C355, TOTBKCR_6m!D361)</f>
        <v>48.99</v>
      </c>
      <c r="D355" s="16">
        <f>AVERAGE(T10Y3M!C355, FEDFUNDS!C355, CPIAUCSL_6m!D361)</f>
        <v>65.75</v>
      </c>
      <c r="E355" s="16">
        <f>AVERAGE(RSXFS_6m!D361, UMCSENT!C355)</f>
        <v>65.81</v>
      </c>
      <c r="F355" s="16">
        <f>AVERAGE(PERMIT_6m!D361, CSUSHPISA_6m!D359)</f>
        <v>67.34</v>
      </c>
      <c r="G355" s="16">
        <f>AVERAGE(INDPRO_6m!D361, AMTMNO_6m!D360)</f>
        <v>66.239999999999995</v>
      </c>
      <c r="H355" s="16">
        <f>AVERAGE(GFDEGDQ188S!C352, GFDEGDQ188S_12m!D364, GDPC1_6m!D358)</f>
        <v>71.466666666666654</v>
      </c>
      <c r="I355" s="16">
        <f>AVERAGE(SP500_6m_Not_Automated!D361,NASDAQCOM_6m!D361)</f>
        <v>36.995000000000005</v>
      </c>
    </row>
    <row r="356" spans="1:9" ht="13">
      <c r="A356" s="15">
        <v>45566</v>
      </c>
      <c r="B356" s="16">
        <f>AVERAGE(UNRATE!C356,UNRATE_6m!D362,ICSA_6m!D362, AWHMAN!C356)</f>
        <v>68.532499999999999</v>
      </c>
      <c r="C356" s="16">
        <f>AVERAGE(BAA10Y!C356, TOTBKCR_6m!D362)</f>
        <v>36.32</v>
      </c>
      <c r="D356" s="16">
        <f>AVERAGE(T10Y3M!C356, FEDFUNDS!C356, CPIAUCSL_6m!D362)</f>
        <v>64.75333333333333</v>
      </c>
      <c r="E356" s="16">
        <f>AVERAGE(RSXFS_6m!D362, UMCSENT!C356)</f>
        <v>57.024999999999999</v>
      </c>
      <c r="F356" s="16">
        <f>AVERAGE(PERMIT_6m!D362, CSUSHPISA_6m!D360)</f>
        <v>67.615000000000009</v>
      </c>
      <c r="G356" s="16">
        <f>AVERAGE(INDPRO_6m!D362, AMTMNO_6m!D361)</f>
        <v>72.454999999999998</v>
      </c>
      <c r="H356" s="16">
        <f>AVERAGE(GFDEGDQ188S!C353, GFDEGDQ188S_12m!D365, GDPC1_6m!D359)</f>
        <v>61.413333333333334</v>
      </c>
      <c r="I356" s="16">
        <f>AVERAGE(SP500_6m_Not_Automated!D362,NASDAQCOM_6m!D362)</f>
        <v>21.54</v>
      </c>
    </row>
    <row r="357" spans="1:9" ht="13">
      <c r="A357" s="15">
        <v>45597</v>
      </c>
      <c r="B357" s="16">
        <f>AVERAGE(UNRATE!C357,UNRATE_6m!D363,ICSA_6m!D363, AWHMAN!C357)</f>
        <v>60.552500000000002</v>
      </c>
      <c r="C357" s="16">
        <f>AVERAGE(BAA10Y!C357, TOTBKCR_6m!D363)</f>
        <v>34.634999999999998</v>
      </c>
      <c r="D357" s="16">
        <f>AVERAGE(T10Y3M!C357, FEDFUNDS!C357, CPIAUCSL_6m!D363)</f>
        <v>59.983333333333327</v>
      </c>
      <c r="E357" s="16">
        <f>AVERAGE(RSXFS_6m!D363, UMCSENT!C357)</f>
        <v>58.31</v>
      </c>
      <c r="F357" s="16">
        <f>AVERAGE(PERMIT_6m!D363, CSUSHPISA_6m!D361)</f>
        <v>45.260000000000005</v>
      </c>
      <c r="G357" s="16">
        <f>AVERAGE(INDPRO_6m!D363, AMTMNO_6m!D362)</f>
        <v>76.094999999999999</v>
      </c>
      <c r="H357" s="16">
        <f>AVERAGE(GFDEGDQ188S!C354, GFDEGDQ188S_12m!D366, GDPC1_6m!D360)</f>
        <v>61.413333333333334</v>
      </c>
      <c r="I357" s="16">
        <f>AVERAGE(SP500_6m_Not_Automated!D363,NASDAQCOM_6m!D363)</f>
        <v>20.315000000000001</v>
      </c>
    </row>
    <row r="358" spans="1:9" ht="13">
      <c r="A358" s="15">
        <v>45627</v>
      </c>
      <c r="B358" s="16">
        <f>AVERAGE(UNRATE!C358,UNRATE_6m!D364,ICSA_6m!D364, AWHMAN!C358)</f>
        <v>47.832499999999996</v>
      </c>
      <c r="C358" s="16">
        <f>AVERAGE(BAA10Y!C358, TOTBKCR_6m!D364)</f>
        <v>37.465000000000003</v>
      </c>
      <c r="D358" s="16">
        <f>AVERAGE(T10Y3M!C358, FEDFUNDS!C358, CPIAUCSL_6m!D364)</f>
        <v>51.516666666666673</v>
      </c>
      <c r="E358" s="16">
        <f>AVERAGE(RSXFS_6m!D364, UMCSENT!C358)</f>
        <v>46.08</v>
      </c>
      <c r="F358" s="16">
        <f>AVERAGE(PERMIT_6m!D364, CSUSHPISA_6m!D362)</f>
        <v>58.805</v>
      </c>
      <c r="G358" s="16">
        <f>AVERAGE(INDPRO_6m!D364, AMTMNO_6m!D363)</f>
        <v>70.295000000000002</v>
      </c>
      <c r="H358" s="16">
        <f>AVERAGE(GFDEGDQ188S!C355, GFDEGDQ188S_12m!D367, GDPC1_6m!D361)</f>
        <v>61.413333333333334</v>
      </c>
      <c r="I358" s="16">
        <f>AVERAGE(SP500_6m_Not_Automated!D364,NASDAQCOM_6m!D364)</f>
        <v>44.234999999999999</v>
      </c>
    </row>
    <row r="359" spans="1:9" ht="13">
      <c r="A359" s="15">
        <v>45658</v>
      </c>
      <c r="B359" s="16">
        <f>AVERAGE(UNRATE!C359,UNRATE_6m!D365,ICSA_6m!D365, AWHMAN!C359)</f>
        <v>36.522499999999994</v>
      </c>
      <c r="C359" s="16">
        <f>AVERAGE(BAA10Y!C359, TOTBKCR_6m!D365)</f>
        <v>40.494999999999997</v>
      </c>
      <c r="D359" s="16">
        <f>AVERAGE(T10Y3M!C359, FEDFUNDS!C359, CPIAUCSL_6m!D365)</f>
        <v>44.536666666666662</v>
      </c>
      <c r="E359" s="16">
        <f>AVERAGE(RSXFS_6m!D365, UMCSENT!C359)</f>
        <v>71.144999999999996</v>
      </c>
      <c r="F359" s="16">
        <f>AVERAGE(PERMIT_6m!D365, CSUSHPISA_6m!D363)</f>
        <v>56.37</v>
      </c>
      <c r="G359" s="16">
        <f>AVERAGE(INDPRO_6m!D365, AMTMNO_6m!D364)</f>
        <v>56.795000000000002</v>
      </c>
      <c r="H359" s="16">
        <f>AVERAGE(GFDEGDQ188S!C356, GFDEGDQ188S_12m!D368, GDPC1_6m!D362)</f>
        <v>68.48</v>
      </c>
      <c r="I359" s="16">
        <f>AVERAGE(SP500_6m_Not_Automated!D365,NASDAQCOM_6m!D365)</f>
        <v>35.515000000000001</v>
      </c>
    </row>
    <row r="360" spans="1:9" ht="13">
      <c r="A360" s="15">
        <v>45689</v>
      </c>
      <c r="B360" s="16">
        <f>AVERAGE(UNRATE!C360,UNRATE_6m!D366,ICSA_6m!D366, AWHMAN!C360)</f>
        <v>51.307500000000005</v>
      </c>
      <c r="C360" s="16">
        <f>AVERAGE(BAA10Y!C360, TOTBKCR_6m!D366)</f>
        <v>41.17</v>
      </c>
      <c r="D360" s="16">
        <f>AVERAGE(T10Y3M!C360, FEDFUNDS!C360, CPIAUCSL_6m!D366)</f>
        <v>44.536666666666669</v>
      </c>
      <c r="E360" s="16">
        <f>AVERAGE(RSXFS_6m!D366, UMCSENT!C360)</f>
        <v>68.650000000000006</v>
      </c>
      <c r="F360" s="16">
        <f>AVERAGE(PERMIT_6m!D366, CSUSHPISA_6m!D364)</f>
        <v>61.65</v>
      </c>
      <c r="G360" s="16">
        <f>AVERAGE(INDPRO_6m!D366, AMTMNO_6m!D365)</f>
        <v>62.895000000000003</v>
      </c>
      <c r="H360" s="16">
        <f>AVERAGE(GFDEGDQ188S!C357, GFDEGDQ188S_12m!D369, GDPC1_6m!D363)</f>
        <v>68.48</v>
      </c>
      <c r="I360" s="16">
        <f>AVERAGE(SP500_6m_Not_Automated!D366,NASDAQCOM_6m!D366)</f>
        <v>53.79</v>
      </c>
    </row>
    <row r="361" spans="1:9" ht="13">
      <c r="A361" s="15">
        <v>45717</v>
      </c>
      <c r="B361" s="16">
        <f>AVERAGE(UNRATE!C361,UNRATE_6m!D367,ICSA_6m!D367, AWHMAN!C361)</f>
        <v>54.887500000000003</v>
      </c>
      <c r="C361" s="16">
        <f>AVERAGE(BAA10Y!C361, TOTBKCR_6m!D367)</f>
        <v>43.800000000000004</v>
      </c>
      <c r="D361" s="16">
        <f>AVERAGE(T10Y3M!C361, FEDFUNDS!C361, CPIAUCSL_6m!D367)</f>
        <v>49.62</v>
      </c>
      <c r="E361" s="16">
        <f>AVERAGE(RSXFS_6m!D367, UMCSENT!C361)</f>
        <v>67.165000000000006</v>
      </c>
      <c r="F361" s="16">
        <f>AVERAGE(PERMIT_6m!D367, CSUSHPISA_6m!D365)</f>
        <v>47.424999999999997</v>
      </c>
      <c r="G361" s="16">
        <f>AVERAGE(INDPRO_6m!D367, AMTMNO_6m!D366)</f>
        <v>48.995000000000005</v>
      </c>
      <c r="H361" s="16">
        <f>AVERAGE(GFDEGDQ188S!C358, GFDEGDQ188S_12m!D370, GDPC1_6m!D364)</f>
        <v>68.48</v>
      </c>
      <c r="I361" s="16">
        <f>AVERAGE(SP500_6m_Not_Automated!D367,NASDAQCOM_6m!D367)</f>
        <v>80.790000000000006</v>
      </c>
    </row>
    <row r="362" spans="1:9" ht="13">
      <c r="A362" s="15">
        <v>45748</v>
      </c>
      <c r="B362" s="16">
        <f>AVERAGE(UNRATE!C362,UNRATE_6m!D368,ICSA_6m!D368, AWHMAN!C362)</f>
        <v>52.290000000000006</v>
      </c>
      <c r="C362" s="16">
        <f>AVERAGE(BAA10Y!C362, TOTBKCR_6m!D368)</f>
        <v>50.875</v>
      </c>
      <c r="D362" s="16">
        <f>AVERAGE(T10Y3M!C362, FEDFUNDS!C362, CPIAUCSL_6m!D368)</f>
        <v>51.919999999999995</v>
      </c>
      <c r="E362" s="16">
        <f>AVERAGE(RSXFS_6m!D368, UMCSENT!C362)</f>
        <v>78.58</v>
      </c>
      <c r="F362" s="16">
        <f>AVERAGE(PERMIT_6m!D368, CSUSHPISA_6m!D366)</f>
        <v>57.18</v>
      </c>
      <c r="G362" s="16">
        <f>AVERAGE(INDPRO_6m!D368, AMTMNO_6m!D367)</f>
        <v>29.15</v>
      </c>
      <c r="H362" s="16">
        <f>AVERAGE(GFDEGDQ188S!C359, GFDEGDQ188S_12m!D371, GDPC1_6m!D365)</f>
        <v>70.926666666666662</v>
      </c>
      <c r="I362" s="16">
        <f>AVERAGE(SP500_6m_Not_Automated!D368,NASDAQCOM_6m!D368)</f>
        <v>78.944999999999993</v>
      </c>
    </row>
    <row r="363" spans="1:9" ht="13">
      <c r="A363" s="15">
        <v>45778</v>
      </c>
      <c r="B363" s="16">
        <f>AVERAGE(UNRATE!C363,UNRATE_6m!D369,ICSA_6m!D369, AWHMAN!C363)</f>
        <v>62.164999999999992</v>
      </c>
      <c r="C363" s="16">
        <f>AVERAGE(BAA10Y!C363, TOTBKCR_6m!D369)</f>
        <v>45.69</v>
      </c>
      <c r="D363" s="16">
        <f>AVERAGE(T10Y3M!C363, FEDFUNDS!C363, CPIAUCSL_6m!D369)</f>
        <v>55.29999999999999</v>
      </c>
      <c r="E363" s="16">
        <f>AVERAGE(RSXFS_6m!D369, UMCSENT!C363)</f>
        <v>92.634999999999991</v>
      </c>
      <c r="F363" s="16">
        <f>AVERAGE(PERMIT_6m!D369, CSUSHPISA_6m!D367)</f>
        <v>73.984999999999999</v>
      </c>
      <c r="G363" s="16">
        <f>AVERAGE(INDPRO_6m!D369, AMTMNO_6m!D368)</f>
        <v>48.744999999999997</v>
      </c>
      <c r="H363" s="16">
        <f>AVERAGE(GFDEGDQ188S!C360, GFDEGDQ188S_12m!D372, GDPC1_6m!D366)</f>
        <v>70.926666666666662</v>
      </c>
      <c r="I363" s="16">
        <f>AVERAGE(SP500_6m_Not_Automated!D369,NASDAQCOM_6m!D369)</f>
        <v>76.11</v>
      </c>
    </row>
    <row r="364" spans="1:9" ht="13">
      <c r="A364" s="15">
        <v>45809</v>
      </c>
      <c r="B364" s="16">
        <f>AVERAGE(UNRATE!C364,UNRATE_6m!D370,ICSA_6m!D370, AWHMAN!C364)</f>
        <v>58.92</v>
      </c>
      <c r="C364" s="16">
        <f>AVERAGE(BAA10Y!C364, TOTBKCR_6m!D370)</f>
        <v>39.619999999999997</v>
      </c>
      <c r="D364" s="16">
        <f>AVERAGE(T10Y3M!C364, FEDFUNDS!C364, CPIAUCSL_6m!D370)</f>
        <v>57.593333333333334</v>
      </c>
      <c r="E364" s="16">
        <f>AVERAGE(RSXFS_6m!D370, UMCSENT!C364)</f>
        <v>88.375</v>
      </c>
      <c r="F364" s="16">
        <f>AVERAGE(PERMIT_6m!D370, CSUSHPISA_6m!D368)</f>
        <v>76.015000000000001</v>
      </c>
      <c r="G364" s="16">
        <f>AVERAGE(INDPRO_6m!D370, AMTMNO_6m!D369)</f>
        <v>25.615000000000002</v>
      </c>
      <c r="H364" s="16">
        <f>AVERAGE(GFDEGDQ188S!C361, GFDEGDQ188S_12m!D373, GDPC1_6m!D367)</f>
        <v>70.926666666666662</v>
      </c>
      <c r="I364" s="16">
        <f>AVERAGE(SP500_6m_Not_Automated!D370,NASDAQCOM_6m!D370)</f>
        <v>55.424999999999997</v>
      </c>
    </row>
    <row r="365" spans="1:9" ht="13">
      <c r="A365" s="15">
        <v>45839</v>
      </c>
      <c r="B365" s="16">
        <f>AVERAGE(UNRATE!C365,UNRATE_6m!D371,ICSA_6m!D371, AWHMAN!C365)</f>
        <v>62.274999999999999</v>
      </c>
      <c r="C365" s="16">
        <f>AVERAGE(BAA10Y!C365, TOTBKCR_6m!D371)</f>
        <v>33.22</v>
      </c>
      <c r="D365" s="16">
        <f>AVERAGE(T10Y3M!C365, FEDFUNDS!C365, CPIAUCSL_6m!D371)</f>
        <v>61.603333333333332</v>
      </c>
      <c r="E365" s="16">
        <f>AVERAGE(RSXFS_6m!D371, UMCSENT!C365)</f>
        <v>69.325000000000003</v>
      </c>
      <c r="F365" s="16">
        <f>AVERAGE(PERMIT_6m!D371, CSUSHPISA_6m!D369)</f>
        <v>80.349999999999994</v>
      </c>
      <c r="G365" s="16">
        <f>AVERAGE(INDPRO_6m!D371, AMTMNO_6m!D370)</f>
        <v>31.58</v>
      </c>
      <c r="H365" s="16">
        <f>AVERAGE(GFDEGDQ188S!C362, GFDEGDQ188S_12m!D374, GDPC1_6m!D368)</f>
        <v>63.859999999999992</v>
      </c>
      <c r="I365" s="16">
        <f>AVERAGE(SP500_6m_Not_Automated!D371,NASDAQCOM_6m!D371)</f>
        <v>53.774999999999999</v>
      </c>
    </row>
    <row r="366" spans="1:9" ht="13">
      <c r="A366" s="15">
        <v>45870</v>
      </c>
      <c r="B366" s="16">
        <f>AVERAGE(UNRATE!C366,UNRATE_6m!D372,ICSA_6m!D372, AWHMAN!C366)</f>
        <v>59.875</v>
      </c>
      <c r="C366" s="16">
        <f>AVERAGE(BAA10Y!C366, TOTBKCR_6m!D372)</f>
        <v>31.669999999999998</v>
      </c>
      <c r="D366" s="16">
        <f>AVERAGE(T10Y3M!C366, FEDFUNDS!C366, CPIAUCSL_6m!D372)</f>
        <v>58.676666666666669</v>
      </c>
      <c r="E366" s="16">
        <f>AVERAGE(RSXFS_6m!D372, UMCSENT!C366)</f>
        <v>68.58</v>
      </c>
      <c r="F366" s="16">
        <f>AVERAGE(PERMIT_6m!D372, CSUSHPISA_6m!D370)</f>
        <v>84.009999999999991</v>
      </c>
      <c r="G366" s="16">
        <f>AVERAGE(INDPRO_6m!D372, AMTMNO_6m!D371)</f>
        <v>56.54</v>
      </c>
      <c r="H366" s="16">
        <f>AVERAGE(GFDEGDQ188S!C363, GFDEGDQ188S_12m!D375, GDPC1_6m!D369)</f>
        <v>63.859999999999992</v>
      </c>
      <c r="I366" s="16">
        <f>AVERAGE(SP500_6m_Not_Automated!D372,NASDAQCOM_6m!D372)</f>
        <v>32.81</v>
      </c>
    </row>
    <row r="367" spans="1:9" ht="13">
      <c r="A367" s="15">
        <v>45901</v>
      </c>
      <c r="B367" s="16">
        <f>AVERAGE(UNRATE!C367,UNRATE_6m!D373,ICSA_6m!D373, AWHMAN!C367)</f>
        <v>64.497499999999988</v>
      </c>
      <c r="C367" s="16">
        <f>AVERAGE(BAA10Y!C367, TOTBKCR_6m!D373)</f>
        <v>33.76</v>
      </c>
      <c r="D367" s="16">
        <f>AVERAGE(T10Y3M!C367, FEDFUNDS!C367, CPIAUCSL_6m!D373)</f>
        <v>53.586666666666673</v>
      </c>
      <c r="E367" s="16">
        <f>AVERAGE(RSXFS_6m!D373, UMCSENT!C367)</f>
        <v>85.134999999999991</v>
      </c>
      <c r="F367" s="16">
        <f>AVERAGE(PERMIT_6m!D373, CSUSHPISA_6m!D371)</f>
        <v>79.944999999999993</v>
      </c>
      <c r="G367" s="16">
        <f>AVERAGE(INDPRO_6m!D373, AMTMNO_6m!D372)</f>
        <v>50.864999999999995</v>
      </c>
      <c r="H367" s="16">
        <f>AVERAGE(GFDEGDQ188S!C364, GFDEGDQ188S_12m!D376, GDPC1_6m!D370)</f>
        <v>63.859999999999992</v>
      </c>
      <c r="I367" s="16">
        <f>AVERAGE(SP500_6m_Not_Automated!D373,NASDAQCOM_6m!D373)</f>
        <v>6.49</v>
      </c>
    </row>
    <row r="368" spans="1:9" ht="13">
      <c r="A368" s="15">
        <v>45931</v>
      </c>
      <c r="B368" s="16">
        <f>AVERAGE(UNRATE!C368,UNRATE_6m!D374,ICSA_6m!D374, AWHMAN!C368)</f>
        <v>62.94</v>
      </c>
      <c r="C368" s="16">
        <f>AVERAGE(BAA10Y!C368, TOTBKCR_6m!D374)</f>
        <v>34.504999999999995</v>
      </c>
      <c r="D368" s="16">
        <f>AVERAGE(T10Y3M!C368, FEDFUNDS!C368, CPIAUCSL_6m!D374)</f>
        <v>59.635000000000005</v>
      </c>
      <c r="E368" s="16">
        <f>AVERAGE(RSXFS_6m!D374, UMCSENT!C368)</f>
        <v>84.72999999999999</v>
      </c>
      <c r="F368" s="16">
        <f>AVERAGE(PERMIT_6m!D374, CSUSHPISA_6m!D372)</f>
        <v>73.575000000000003</v>
      </c>
      <c r="G368" s="16">
        <f>AVERAGE(INDPRO_6m!D374, AMTMNO_6m!D373)</f>
        <v>72.335000000000008</v>
      </c>
      <c r="H368" s="16">
        <f>AVERAGE(GFDEGDQ188S!C365, GFDEGDQ188S_12m!D377, GDPC1_6m!D371)</f>
        <v>51.086666666666666</v>
      </c>
      <c r="I368" s="16">
        <f>AVERAGE(SP500_6m_Not_Automated!D374,NASDAQCOM_6m!D374)</f>
        <v>2.9649999999999999</v>
      </c>
    </row>
    <row r="369" spans="1:9" ht="13">
      <c r="A369" s="15">
        <v>45962</v>
      </c>
      <c r="B369" s="16">
        <f>AVERAGE(UNRATE!C369,UNRATE_6m!D375,ICSA_6m!D375, AWHMAN!C369)</f>
        <v>51.664999999999999</v>
      </c>
      <c r="C369" s="16">
        <f>AVERAGE(BAA10Y!C369, TOTBKCR_6m!D375)</f>
        <v>39.22</v>
      </c>
      <c r="D369" s="16">
        <f>AVERAGE(T10Y3M!C369, FEDFUNDS!C369, CPIAUCSL_6m!D375)</f>
        <v>53.586666666666666</v>
      </c>
      <c r="E369" s="16">
        <f>AVERAGE(RSXFS_6m!D375, UMCSENT!C369)</f>
        <v>69.594999999999999</v>
      </c>
      <c r="F369" s="16">
        <f>AVERAGE(PERMIT_6m!D375, CSUSHPISA_6m!D373)</f>
        <v>71.819999999999993</v>
      </c>
      <c r="G369" s="16">
        <f>AVERAGE(INDPRO_6m!D375, AMTMNO_6m!D374)</f>
        <v>58.015000000000001</v>
      </c>
      <c r="H369" s="16">
        <f>AVERAGE(GFDEGDQ188S!C366, GFDEGDQ188S_12m!D378, GDPC1_6m!D372)</f>
        <v>51.086666666666666</v>
      </c>
      <c r="I369" s="16">
        <f>AVERAGE(SP500_6m_Not_Automated!D375,NASDAQCOM_6m!D375)</f>
        <v>12.5</v>
      </c>
    </row>
    <row r="370" spans="1:9" ht="13">
      <c r="A370" s="15">
        <v>45992</v>
      </c>
      <c r="B370" s="16">
        <f>AVERAGE(UNRATE!C370,UNRATE_6m!D376,ICSA_6m!D376, AWHMAN!C370)</f>
        <v>50.012500000000003</v>
      </c>
      <c r="C370" s="16">
        <f>AVERAGE(BAA10Y!C370, TOTBKCR_6m!D376)</f>
        <v>40.229999999999997</v>
      </c>
      <c r="D370" s="16">
        <f>AVERAGE(T10Y3M!C370, FEDFUNDS!C370, CPIAUCSL_6m!D376)</f>
        <v>49.946666666666665</v>
      </c>
      <c r="E370" s="16">
        <f>AVERAGE(RSXFS_6m!D376, UMCSENT!C370)</f>
        <v>79.19</v>
      </c>
      <c r="F370" s="16">
        <f>AVERAGE(PERMIT_6m!D376, CSUSHPISA_6m!D374)</f>
        <v>57.59</v>
      </c>
      <c r="G370" s="16">
        <f>AVERAGE(INDPRO_6m!D376, AMTMNO_6m!D375)</f>
        <v>78.150000000000006</v>
      </c>
      <c r="H370" s="16">
        <f>AVERAGE(GFDEGDQ188S!C367, GFDEGDQ188S_12m!D379, GDPC1_6m!D373)</f>
        <v>51.086666666666666</v>
      </c>
      <c r="I370" s="16">
        <f>AVERAGE(SP500_6m_Not_Automated!D376,NASDAQCOM_6m!D376)</f>
        <v>28.405000000000001</v>
      </c>
    </row>
    <row r="371" spans="1:9" ht="13">
      <c r="A371" s="15">
        <v>46023</v>
      </c>
      <c r="B371" s="16">
        <f>AVERAGE(UNRATE!C371,UNRATE_6m!D377,ICSA_6m!D377, AWHMAN!C371)</f>
        <v>43.224999999999994</v>
      </c>
      <c r="C371" s="16">
        <f>AVERAGE(BAA10Y!C371, TOTBKCR_6m!D377)</f>
        <v>33.965000000000003</v>
      </c>
      <c r="D371" s="16">
        <f>AVERAGE(T10Y3M!C371, FEDFUNDS!C371, CPIAUCSL_6m!D377)</f>
        <v>50.396666666666668</v>
      </c>
      <c r="E371" s="16">
        <f>AVERAGE(RSXFS_6m!D377, UMCSENT!C371)</f>
        <v>87.5</v>
      </c>
      <c r="F371" s="16">
        <f>AVERAGE(PERMIT_6m!D377, CSUSHPISA_6m!D375)</f>
        <v>63.55</v>
      </c>
      <c r="G371" s="16">
        <f>AVERAGE(INDPRO_6m!D377, AMTMNO_6m!D376)</f>
        <v>65.97999999999999</v>
      </c>
      <c r="H371" s="16">
        <f>AVERAGE(GFDEGDQ188S!C368, GFDEGDQ188S_12m!D380, GDPC1_6m!D374)</f>
        <v>66.850000000000009</v>
      </c>
      <c r="I371" s="16">
        <f>AVERAGE(SP500_6m_Not_Automated!D377,NASDAQCOM_6m!D377)</f>
        <v>37.11</v>
      </c>
    </row>
    <row r="372" spans="1:9" ht="13">
      <c r="A372" s="15">
        <v>46054</v>
      </c>
      <c r="B372" s="16">
        <f>AVERAGE(UNRATE!C372,UNRATE_6m!D378,ICSA_6m!D378, AWHMAN!C372)</f>
        <v>41.95</v>
      </c>
      <c r="C372" s="16">
        <f>AVERAGE(BAA10Y!C372, TOTBKCR_6m!D378)</f>
        <v>32.685000000000002</v>
      </c>
      <c r="D372" s="16">
        <f>AVERAGE(T10Y3M!C372, FEDFUNDS!C372, CPIAUCSL_6m!D378)</f>
        <v>53.816666666666663</v>
      </c>
      <c r="E372" s="16">
        <f>AVERAGE(RSXFS_6m!D378, UMCSENT!C372)</f>
        <v>86.49</v>
      </c>
      <c r="F372" s="16">
        <f>AVERAGE(PERMIT_6m!D378, CSUSHPISA_6m!D376)</f>
        <v>69.11</v>
      </c>
      <c r="G372" s="16">
        <f>AVERAGE(INDPRO_6m!D378, AMTMNO_6m!D377)</f>
        <v>49.11</v>
      </c>
      <c r="H372" s="16">
        <f>AVERAGE(GFDEGDQ188S!C369, GFDEGDQ188S_12m!D381, GDPC1_6m!D375)</f>
        <v>66.850000000000009</v>
      </c>
      <c r="I372" s="16">
        <f>AVERAGE(SP500_6m_Not_Automated!D378,NASDAQCOM_6m!D378)</f>
        <v>53.634999999999998</v>
      </c>
    </row>
    <row r="373" spans="1:9" ht="13">
      <c r="A373" s="15"/>
      <c r="B373" s="16"/>
      <c r="C373" s="16"/>
      <c r="D373" s="16"/>
      <c r="E373" s="16"/>
      <c r="F373" s="16"/>
      <c r="G373" s="16"/>
      <c r="H373" s="16"/>
      <c r="I373" s="16"/>
    </row>
    <row r="374" spans="1:9" ht="13">
      <c r="B374" s="16"/>
      <c r="C374" s="16"/>
      <c r="D374" s="16"/>
      <c r="E374" s="16"/>
      <c r="F374" s="16"/>
      <c r="G374" s="16"/>
      <c r="H374" s="16"/>
      <c r="I374" s="16"/>
    </row>
    <row r="375" spans="1:9" ht="13"/>
    <row r="376" spans="1:9" ht="13"/>
    <row r="377" spans="1:9" ht="13">
      <c r="A377" s="18"/>
      <c r="B377" s="18"/>
      <c r="C377" s="18"/>
      <c r="D377" s="18"/>
      <c r="E377" s="18"/>
      <c r="F377" s="18"/>
      <c r="G377" s="18"/>
      <c r="H377" s="18"/>
      <c r="I377" s="18"/>
    </row>
    <row r="378" spans="1:9" ht="13">
      <c r="A378" s="18"/>
      <c r="B378" s="18"/>
      <c r="C378" s="18"/>
      <c r="D378" s="18"/>
      <c r="E378" s="18"/>
      <c r="F378" s="18"/>
      <c r="G378" s="18"/>
      <c r="H378" s="18"/>
      <c r="I378" s="18"/>
    </row>
    <row r="379" spans="1:9" ht="13">
      <c r="A379" s="18"/>
      <c r="B379" s="18"/>
      <c r="C379" s="18"/>
      <c r="D379" s="18"/>
      <c r="E379" s="18"/>
      <c r="F379" s="18"/>
      <c r="G379" s="18"/>
      <c r="H379" s="18"/>
      <c r="I379" s="18"/>
    </row>
    <row r="380" spans="1:9" ht="13">
      <c r="A380" s="18"/>
      <c r="B380" s="18"/>
      <c r="C380" s="18"/>
      <c r="D380" s="18"/>
      <c r="E380" s="18"/>
      <c r="F380" s="18"/>
      <c r="G380" s="18"/>
      <c r="H380" s="18"/>
      <c r="I380" s="18"/>
    </row>
    <row r="381" spans="1:9" ht="13">
      <c r="A381" s="18"/>
      <c r="B381" s="18"/>
      <c r="C381" s="18"/>
      <c r="D381" s="18"/>
      <c r="E381" s="18"/>
      <c r="F381" s="18"/>
      <c r="G381" s="18"/>
      <c r="H381" s="18"/>
      <c r="I381" s="18"/>
    </row>
    <row r="382" spans="1:9" ht="13">
      <c r="A382" s="18"/>
      <c r="B382" s="18"/>
      <c r="C382" s="18"/>
      <c r="D382" s="18"/>
      <c r="E382" s="18"/>
      <c r="F382" s="18"/>
      <c r="G382" s="18"/>
      <c r="H382" s="18"/>
      <c r="I382" s="18"/>
    </row>
    <row r="383" spans="1:9" ht="13">
      <c r="A383" s="18"/>
      <c r="B383" s="18"/>
      <c r="C383" s="18"/>
      <c r="D383" s="18"/>
      <c r="E383" s="18"/>
      <c r="F383" s="18"/>
      <c r="G383" s="18"/>
      <c r="H383" s="18"/>
      <c r="I383" s="18"/>
    </row>
    <row r="384" spans="1:9" ht="13">
      <c r="A384" s="18"/>
      <c r="B384" s="18"/>
      <c r="C384" s="18"/>
      <c r="D384" s="18"/>
      <c r="E384" s="18"/>
      <c r="F384" s="18"/>
      <c r="G384" s="18"/>
      <c r="H384" s="18"/>
      <c r="I384" s="18"/>
    </row>
    <row r="385" spans="1:9" ht="13">
      <c r="A385" s="18"/>
      <c r="B385" s="18"/>
      <c r="C385" s="18"/>
      <c r="D385" s="18"/>
      <c r="E385" s="18"/>
      <c r="F385" s="18"/>
      <c r="G385" s="18"/>
      <c r="H385" s="18"/>
      <c r="I385" s="18"/>
    </row>
    <row r="386" spans="1:9" ht="13">
      <c r="A386" s="18"/>
      <c r="B386" s="18"/>
      <c r="C386" s="18"/>
      <c r="D386" s="18"/>
      <c r="E386" s="18"/>
      <c r="F386" s="18"/>
      <c r="G386" s="18"/>
      <c r="H386" s="18"/>
      <c r="I386" s="18"/>
    </row>
    <row r="387" spans="1:9" ht="13">
      <c r="A387" s="18"/>
      <c r="B387" s="18"/>
      <c r="C387" s="18"/>
      <c r="D387" s="18"/>
      <c r="E387" s="18"/>
      <c r="F387" s="18"/>
      <c r="G387" s="18"/>
      <c r="H387" s="18"/>
      <c r="I387" s="18"/>
    </row>
    <row r="388" spans="1:9" ht="13">
      <c r="A388" s="18"/>
      <c r="B388" s="18"/>
      <c r="C388" s="18"/>
      <c r="D388" s="18"/>
      <c r="E388" s="18"/>
      <c r="F388" s="18"/>
      <c r="G388" s="18"/>
      <c r="H388" s="18"/>
      <c r="I388" s="18"/>
    </row>
    <row r="389" spans="1:9" ht="13">
      <c r="A389" s="18"/>
      <c r="B389" s="18"/>
      <c r="C389" s="18"/>
      <c r="D389" s="18"/>
      <c r="E389" s="18"/>
      <c r="F389" s="18"/>
      <c r="G389" s="18"/>
      <c r="H389" s="18"/>
      <c r="I389" s="18"/>
    </row>
    <row r="390" spans="1:9" ht="13">
      <c r="A390" s="18"/>
      <c r="B390" s="18"/>
      <c r="C390" s="18"/>
      <c r="D390" s="18"/>
      <c r="E390" s="18"/>
      <c r="F390" s="18"/>
      <c r="G390" s="18"/>
      <c r="H390" s="18"/>
      <c r="I390" s="18"/>
    </row>
    <row r="391" spans="1:9" ht="13">
      <c r="A391" s="18"/>
      <c r="B391" s="18"/>
      <c r="C391" s="18"/>
      <c r="D391" s="18"/>
      <c r="E391" s="18"/>
      <c r="F391" s="18"/>
      <c r="G391" s="18"/>
      <c r="H391" s="18"/>
      <c r="I391" s="18"/>
    </row>
    <row r="392" spans="1:9" ht="13">
      <c r="A392" s="18"/>
      <c r="B392" s="18"/>
      <c r="C392" s="18"/>
      <c r="D392" s="18"/>
      <c r="E392" s="18"/>
      <c r="F392" s="18"/>
      <c r="G392" s="18"/>
      <c r="H392" s="18"/>
      <c r="I392" s="18"/>
    </row>
    <row r="393" spans="1:9" ht="13">
      <c r="A393" s="18"/>
      <c r="B393" s="18"/>
      <c r="C393" s="18"/>
      <c r="D393" s="18"/>
      <c r="E393" s="18"/>
      <c r="F393" s="18"/>
      <c r="G393" s="18"/>
      <c r="H393" s="18"/>
      <c r="I393" s="18"/>
    </row>
    <row r="394" spans="1:9" ht="13">
      <c r="A394" s="18"/>
      <c r="B394" s="18"/>
      <c r="C394" s="18"/>
      <c r="D394" s="18"/>
      <c r="E394" s="18"/>
      <c r="F394" s="18"/>
      <c r="G394" s="18"/>
      <c r="H394" s="18"/>
      <c r="I394" s="18"/>
    </row>
    <row r="395" spans="1:9" ht="13">
      <c r="A395" s="18"/>
      <c r="B395" s="18"/>
      <c r="C395" s="18"/>
      <c r="D395" s="18"/>
      <c r="E395" s="18"/>
      <c r="F395" s="18"/>
      <c r="G395" s="18"/>
      <c r="H395" s="18"/>
      <c r="I395" s="18"/>
    </row>
    <row r="396" spans="1:9" ht="13">
      <c r="A396" s="18"/>
      <c r="B396" s="18"/>
      <c r="C396" s="18"/>
      <c r="D396" s="18"/>
      <c r="E396" s="18"/>
      <c r="F396" s="18"/>
      <c r="G396" s="18"/>
      <c r="H396" s="18"/>
      <c r="I396" s="18"/>
    </row>
    <row r="397" spans="1:9" ht="13">
      <c r="A397" s="18"/>
      <c r="B397" s="18"/>
      <c r="C397" s="18"/>
      <c r="D397" s="18"/>
      <c r="E397" s="18"/>
      <c r="F397" s="18"/>
      <c r="G397" s="18"/>
      <c r="H397" s="18"/>
      <c r="I397" s="18"/>
    </row>
    <row r="398" spans="1:9" ht="13">
      <c r="A398" s="18"/>
      <c r="B398" s="18"/>
      <c r="C398" s="18"/>
      <c r="D398" s="18"/>
      <c r="E398" s="18"/>
      <c r="F398" s="18"/>
      <c r="G398" s="18"/>
      <c r="H398" s="18"/>
      <c r="I398" s="18"/>
    </row>
    <row r="399" spans="1:9" ht="13">
      <c r="A399" s="18"/>
      <c r="B399" s="18"/>
      <c r="C399" s="18"/>
      <c r="D399" s="18"/>
      <c r="E399" s="18"/>
      <c r="F399" s="18"/>
      <c r="G399" s="18"/>
      <c r="H399" s="18"/>
      <c r="I399" s="18"/>
    </row>
    <row r="400" spans="1:9" ht="13">
      <c r="A400" s="18"/>
      <c r="B400" s="18"/>
      <c r="C400" s="18"/>
      <c r="D400" s="18"/>
      <c r="E400" s="18"/>
      <c r="F400" s="18"/>
      <c r="G400" s="18"/>
      <c r="H400" s="18"/>
      <c r="I400" s="18"/>
    </row>
    <row r="401" spans="1:9" ht="13">
      <c r="A401" s="18"/>
      <c r="B401" s="18"/>
      <c r="C401" s="18"/>
      <c r="D401" s="18"/>
      <c r="E401" s="18"/>
      <c r="F401" s="18"/>
      <c r="G401" s="18"/>
      <c r="H401" s="18"/>
      <c r="I401" s="18"/>
    </row>
    <row r="402" spans="1:9" ht="13">
      <c r="A402" s="18"/>
      <c r="B402" s="18"/>
      <c r="C402" s="18"/>
      <c r="D402" s="18"/>
      <c r="E402" s="18"/>
      <c r="F402" s="18"/>
      <c r="G402" s="18"/>
      <c r="H402" s="18"/>
      <c r="I402" s="18"/>
    </row>
    <row r="403" spans="1:9" ht="13">
      <c r="A403" s="18"/>
      <c r="B403" s="18"/>
      <c r="C403" s="18"/>
      <c r="D403" s="18"/>
      <c r="E403" s="18"/>
      <c r="F403" s="18"/>
      <c r="G403" s="18"/>
      <c r="H403" s="18"/>
      <c r="I403" s="18"/>
    </row>
    <row r="404" spans="1:9" ht="13">
      <c r="A404" s="18"/>
      <c r="B404" s="18"/>
      <c r="C404" s="18"/>
      <c r="D404" s="18"/>
      <c r="E404" s="18"/>
      <c r="F404" s="18"/>
      <c r="G404" s="18"/>
      <c r="H404" s="18"/>
      <c r="I404" s="18"/>
    </row>
    <row r="405" spans="1:9" ht="13">
      <c r="A405" s="18"/>
      <c r="B405" s="18"/>
      <c r="C405" s="18"/>
      <c r="D405" s="18"/>
      <c r="E405" s="18"/>
      <c r="F405" s="18"/>
      <c r="G405" s="18"/>
      <c r="H405" s="18"/>
      <c r="I405" s="18"/>
    </row>
    <row r="406" spans="1:9" ht="13">
      <c r="A406" s="18"/>
      <c r="B406" s="18"/>
      <c r="C406" s="18"/>
      <c r="D406" s="18"/>
      <c r="E406" s="18"/>
      <c r="F406" s="18"/>
      <c r="G406" s="18"/>
      <c r="H406" s="18"/>
      <c r="I406" s="18"/>
    </row>
    <row r="407" spans="1:9" ht="13">
      <c r="A407" s="18"/>
      <c r="B407" s="18"/>
      <c r="C407" s="18"/>
      <c r="D407" s="18"/>
      <c r="E407" s="18"/>
      <c r="F407" s="18"/>
      <c r="G407" s="18"/>
      <c r="H407" s="18"/>
      <c r="I407" s="18"/>
    </row>
    <row r="408" spans="1:9" ht="13">
      <c r="A408" s="18"/>
      <c r="B408" s="18"/>
      <c r="C408" s="18"/>
      <c r="D408" s="18"/>
      <c r="E408" s="18"/>
      <c r="F408" s="18"/>
      <c r="G408" s="18"/>
      <c r="H408" s="18"/>
      <c r="I408" s="18"/>
    </row>
    <row r="409" spans="1:9" ht="13">
      <c r="A409" s="18"/>
      <c r="B409" s="18"/>
      <c r="C409" s="18"/>
      <c r="D409" s="18"/>
      <c r="E409" s="18"/>
      <c r="F409" s="18"/>
      <c r="G409" s="18"/>
      <c r="H409" s="18"/>
      <c r="I409" s="18"/>
    </row>
    <row r="410" spans="1:9" ht="13">
      <c r="A410" s="18"/>
      <c r="B410" s="18"/>
      <c r="C410" s="18"/>
      <c r="D410" s="18"/>
      <c r="E410" s="18"/>
      <c r="F410" s="18"/>
      <c r="G410" s="18"/>
      <c r="H410" s="18"/>
      <c r="I410" s="18"/>
    </row>
    <row r="411" spans="1:9" ht="13">
      <c r="A411" s="18"/>
      <c r="B411" s="18"/>
      <c r="C411" s="18"/>
      <c r="D411" s="18"/>
      <c r="E411" s="18"/>
      <c r="F411" s="18"/>
      <c r="G411" s="18"/>
      <c r="H411" s="18"/>
      <c r="I411" s="18"/>
    </row>
    <row r="412" spans="1:9" ht="13">
      <c r="A412" s="18"/>
      <c r="B412" s="18"/>
      <c r="C412" s="18"/>
      <c r="D412" s="18"/>
      <c r="E412" s="18"/>
      <c r="F412" s="18"/>
      <c r="G412" s="18"/>
      <c r="H412" s="18"/>
      <c r="I412" s="18"/>
    </row>
    <row r="413" spans="1:9" ht="13">
      <c r="A413" s="18"/>
      <c r="B413" s="18"/>
      <c r="C413" s="18"/>
      <c r="D413" s="18"/>
      <c r="E413" s="18"/>
      <c r="F413" s="18"/>
      <c r="G413" s="18"/>
      <c r="H413" s="18"/>
      <c r="I413" s="18"/>
    </row>
    <row r="414" spans="1:9" ht="13">
      <c r="A414" s="18"/>
      <c r="B414" s="18"/>
      <c r="C414" s="18"/>
      <c r="D414" s="18"/>
      <c r="E414" s="18"/>
      <c r="F414" s="18"/>
      <c r="G414" s="18"/>
      <c r="H414" s="18"/>
      <c r="I414" s="18"/>
    </row>
    <row r="415" spans="1:9" ht="13">
      <c r="A415" s="18"/>
      <c r="B415" s="18"/>
      <c r="C415" s="18"/>
      <c r="D415" s="18"/>
      <c r="E415" s="18"/>
      <c r="F415" s="18"/>
      <c r="G415" s="18"/>
      <c r="H415" s="18"/>
      <c r="I415" s="18"/>
    </row>
    <row r="416" spans="1:9" ht="13">
      <c r="A416" s="18"/>
      <c r="B416" s="18"/>
      <c r="C416" s="18"/>
      <c r="D416" s="18"/>
      <c r="E416" s="18"/>
      <c r="F416" s="18"/>
      <c r="G416" s="18"/>
      <c r="H416" s="18"/>
      <c r="I416" s="18"/>
    </row>
    <row r="417" spans="1:9" ht="13">
      <c r="A417" s="18"/>
      <c r="B417" s="18"/>
      <c r="C417" s="18"/>
      <c r="D417" s="18"/>
      <c r="E417" s="18"/>
      <c r="F417" s="18"/>
      <c r="G417" s="18"/>
      <c r="H417" s="18"/>
      <c r="I417" s="18"/>
    </row>
    <row r="418" spans="1:9" ht="13">
      <c r="A418" s="18"/>
      <c r="B418" s="18"/>
      <c r="C418" s="18"/>
      <c r="D418" s="18"/>
      <c r="E418" s="18"/>
      <c r="F418" s="18"/>
      <c r="G418" s="18"/>
      <c r="H418" s="18"/>
      <c r="I418" s="18"/>
    </row>
    <row r="419" spans="1:9" ht="13">
      <c r="A419" s="18"/>
      <c r="B419" s="18"/>
      <c r="C419" s="18"/>
      <c r="D419" s="18"/>
      <c r="E419" s="18"/>
      <c r="F419" s="18"/>
      <c r="G419" s="18"/>
      <c r="H419" s="18"/>
      <c r="I419" s="18"/>
    </row>
    <row r="420" spans="1:9" ht="13">
      <c r="A420" s="18"/>
      <c r="B420" s="18"/>
      <c r="C420" s="18"/>
      <c r="D420" s="18"/>
      <c r="E420" s="18"/>
      <c r="F420" s="18"/>
      <c r="G420" s="18"/>
      <c r="H420" s="18"/>
      <c r="I420" s="18"/>
    </row>
    <row r="421" spans="1:9" ht="13">
      <c r="A421" s="18"/>
      <c r="B421" s="18"/>
      <c r="C421" s="18"/>
      <c r="D421" s="18"/>
      <c r="E421" s="18"/>
      <c r="F421" s="18"/>
      <c r="G421" s="18"/>
      <c r="H421" s="18"/>
      <c r="I421" s="18"/>
    </row>
    <row r="422" spans="1:9" ht="13">
      <c r="A422" s="18"/>
      <c r="B422" s="18"/>
      <c r="C422" s="18"/>
      <c r="D422" s="18"/>
      <c r="E422" s="18"/>
      <c r="F422" s="18"/>
      <c r="G422" s="18"/>
      <c r="H422" s="18"/>
      <c r="I422" s="18"/>
    </row>
    <row r="423" spans="1:9" ht="13">
      <c r="A423" s="18"/>
      <c r="B423" s="18"/>
      <c r="C423" s="18"/>
      <c r="D423" s="18"/>
      <c r="E423" s="18"/>
      <c r="F423" s="18"/>
      <c r="G423" s="18"/>
      <c r="H423" s="18"/>
      <c r="I423" s="18"/>
    </row>
    <row r="424" spans="1:9" ht="13">
      <c r="A424" s="18"/>
      <c r="B424" s="18"/>
      <c r="C424" s="18"/>
      <c r="D424" s="18"/>
      <c r="E424" s="18"/>
      <c r="F424" s="18"/>
      <c r="G424" s="18"/>
      <c r="H424" s="18"/>
      <c r="I424" s="18"/>
    </row>
    <row r="425" spans="1:9" ht="13">
      <c r="A425" s="18"/>
      <c r="B425" s="18"/>
      <c r="C425" s="18"/>
      <c r="D425" s="18"/>
      <c r="E425" s="18"/>
      <c r="F425" s="18"/>
      <c r="G425" s="18"/>
      <c r="H425" s="18"/>
      <c r="I425" s="18"/>
    </row>
    <row r="426" spans="1:9" ht="13">
      <c r="A426" s="18"/>
      <c r="B426" s="18"/>
      <c r="C426" s="18"/>
      <c r="D426" s="18"/>
      <c r="E426" s="18"/>
      <c r="F426" s="18"/>
      <c r="G426" s="18"/>
      <c r="H426" s="18"/>
      <c r="I426" s="18"/>
    </row>
    <row r="427" spans="1:9" ht="13">
      <c r="A427" s="18"/>
      <c r="B427" s="18"/>
      <c r="C427" s="18"/>
      <c r="D427" s="18"/>
      <c r="E427" s="18"/>
      <c r="F427" s="18"/>
      <c r="G427" s="18"/>
      <c r="H427" s="18"/>
      <c r="I427" s="18"/>
    </row>
    <row r="428" spans="1:9" ht="13">
      <c r="A428" s="18"/>
      <c r="B428" s="18"/>
      <c r="C428" s="18"/>
      <c r="D428" s="18"/>
      <c r="E428" s="18"/>
      <c r="F428" s="18"/>
      <c r="G428" s="18"/>
      <c r="H428" s="18"/>
      <c r="I428" s="18"/>
    </row>
    <row r="429" spans="1:9" ht="13">
      <c r="A429" s="18"/>
      <c r="B429" s="18"/>
      <c r="C429" s="18"/>
      <c r="D429" s="18"/>
      <c r="E429" s="18"/>
      <c r="F429" s="18"/>
      <c r="G429" s="18"/>
      <c r="H429" s="18"/>
      <c r="I429" s="18"/>
    </row>
    <row r="430" spans="1:9" ht="13">
      <c r="A430" s="18"/>
      <c r="B430" s="18"/>
      <c r="C430" s="18"/>
      <c r="D430" s="18"/>
      <c r="E430" s="18"/>
      <c r="F430" s="18"/>
      <c r="G430" s="18"/>
      <c r="H430" s="18"/>
      <c r="I430" s="18"/>
    </row>
    <row r="431" spans="1:9" ht="13">
      <c r="A431" s="18"/>
      <c r="B431" s="18"/>
      <c r="C431" s="18"/>
      <c r="D431" s="18"/>
      <c r="E431" s="18"/>
      <c r="F431" s="18"/>
      <c r="G431" s="18"/>
      <c r="H431" s="18"/>
      <c r="I431" s="18"/>
    </row>
    <row r="432" spans="1:9" ht="13">
      <c r="A432" s="18"/>
      <c r="B432" s="18"/>
      <c r="C432" s="18"/>
      <c r="D432" s="18"/>
      <c r="E432" s="18"/>
      <c r="F432" s="18"/>
      <c r="G432" s="18"/>
      <c r="H432" s="18"/>
      <c r="I432" s="18"/>
    </row>
    <row r="433" spans="1:9" ht="13">
      <c r="A433" s="18"/>
      <c r="B433" s="18"/>
      <c r="C433" s="18"/>
      <c r="D433" s="18"/>
      <c r="E433" s="18"/>
      <c r="F433" s="18"/>
      <c r="G433" s="18"/>
      <c r="H433" s="18"/>
      <c r="I433" s="18"/>
    </row>
    <row r="434" spans="1:9" ht="13">
      <c r="A434" s="18"/>
      <c r="B434" s="18"/>
      <c r="C434" s="18"/>
      <c r="D434" s="18"/>
      <c r="E434" s="18"/>
      <c r="F434" s="18"/>
      <c r="G434" s="18"/>
      <c r="H434" s="18"/>
      <c r="I434" s="18"/>
    </row>
    <row r="435" spans="1:9" ht="13">
      <c r="A435" s="18"/>
      <c r="B435" s="18"/>
      <c r="C435" s="18"/>
      <c r="D435" s="18"/>
      <c r="E435" s="18"/>
      <c r="F435" s="18"/>
      <c r="G435" s="18"/>
      <c r="H435" s="18"/>
      <c r="I435" s="18"/>
    </row>
    <row r="436" spans="1:9" ht="13">
      <c r="A436" s="18"/>
      <c r="B436" s="18"/>
      <c r="C436" s="18"/>
      <c r="D436" s="18"/>
      <c r="E436" s="18"/>
      <c r="F436" s="18"/>
      <c r="G436" s="18"/>
      <c r="H436" s="18"/>
      <c r="I436" s="18"/>
    </row>
    <row r="437" spans="1:9" ht="13">
      <c r="A437" s="18"/>
      <c r="B437" s="18"/>
      <c r="C437" s="18"/>
      <c r="D437" s="18"/>
      <c r="E437" s="18"/>
      <c r="F437" s="18"/>
      <c r="G437" s="18"/>
      <c r="H437" s="18"/>
      <c r="I437" s="18"/>
    </row>
    <row r="438" spans="1:9" ht="13">
      <c r="A438" s="18"/>
      <c r="B438" s="18"/>
      <c r="C438" s="18"/>
      <c r="D438" s="18"/>
      <c r="E438" s="18"/>
      <c r="F438" s="18"/>
      <c r="G438" s="18"/>
      <c r="H438" s="18"/>
      <c r="I438" s="18"/>
    </row>
    <row r="439" spans="1:9" ht="13">
      <c r="A439" s="18"/>
      <c r="B439" s="18"/>
      <c r="C439" s="18"/>
      <c r="D439" s="18"/>
      <c r="E439" s="18"/>
      <c r="F439" s="18"/>
      <c r="G439" s="18"/>
      <c r="H439" s="18"/>
      <c r="I439" s="18"/>
    </row>
    <row r="440" spans="1:9" ht="13">
      <c r="A440" s="18"/>
      <c r="B440" s="18"/>
      <c r="C440" s="18"/>
      <c r="D440" s="18"/>
      <c r="E440" s="18"/>
      <c r="F440" s="18"/>
      <c r="G440" s="18"/>
      <c r="H440" s="18"/>
      <c r="I440" s="18"/>
    </row>
    <row r="441" spans="1:9" ht="13">
      <c r="A441" s="18"/>
      <c r="B441" s="18"/>
      <c r="C441" s="18"/>
      <c r="D441" s="18"/>
      <c r="E441" s="18"/>
      <c r="F441" s="18"/>
      <c r="G441" s="18"/>
      <c r="H441" s="18"/>
      <c r="I441" s="18"/>
    </row>
    <row r="442" spans="1:9" ht="13">
      <c r="A442" s="18"/>
      <c r="B442" s="18"/>
      <c r="C442" s="18"/>
      <c r="D442" s="18"/>
      <c r="E442" s="18"/>
      <c r="F442" s="18"/>
      <c r="G442" s="18"/>
      <c r="H442" s="18"/>
      <c r="I442" s="18"/>
    </row>
    <row r="443" spans="1:9" ht="13">
      <c r="A443" s="18"/>
      <c r="B443" s="18"/>
      <c r="C443" s="18"/>
      <c r="D443" s="18"/>
      <c r="E443" s="18"/>
      <c r="F443" s="18"/>
      <c r="G443" s="18"/>
      <c r="H443" s="18"/>
      <c r="I443" s="18"/>
    </row>
    <row r="444" spans="1:9" ht="13">
      <c r="A444" s="18"/>
      <c r="B444" s="18"/>
      <c r="C444" s="18"/>
      <c r="D444" s="18"/>
      <c r="E444" s="18"/>
      <c r="F444" s="18"/>
      <c r="G444" s="18"/>
      <c r="H444" s="18"/>
      <c r="I444" s="18"/>
    </row>
    <row r="445" spans="1:9" ht="13">
      <c r="A445" s="18"/>
      <c r="B445" s="18"/>
      <c r="C445" s="18"/>
      <c r="D445" s="18"/>
      <c r="E445" s="18"/>
      <c r="F445" s="18"/>
      <c r="G445" s="18"/>
      <c r="H445" s="18"/>
      <c r="I445" s="18"/>
    </row>
    <row r="446" spans="1:9" ht="13">
      <c r="A446" s="18"/>
      <c r="B446" s="18"/>
      <c r="C446" s="18"/>
      <c r="D446" s="18"/>
      <c r="E446" s="18"/>
      <c r="F446" s="18"/>
      <c r="G446" s="18"/>
      <c r="H446" s="18"/>
      <c r="I446" s="18"/>
    </row>
    <row r="447" spans="1:9" ht="13">
      <c r="A447" s="18"/>
      <c r="B447" s="18"/>
      <c r="C447" s="18"/>
      <c r="D447" s="18"/>
      <c r="E447" s="18"/>
      <c r="F447" s="18"/>
      <c r="G447" s="18"/>
      <c r="H447" s="18"/>
      <c r="I447" s="18"/>
    </row>
    <row r="448" spans="1:9" ht="13">
      <c r="A448" s="18"/>
      <c r="B448" s="18"/>
      <c r="C448" s="18"/>
      <c r="D448" s="18"/>
      <c r="E448" s="18"/>
      <c r="F448" s="18"/>
      <c r="G448" s="18"/>
      <c r="H448" s="18"/>
      <c r="I448" s="18"/>
    </row>
    <row r="449" spans="1:9" ht="13">
      <c r="A449" s="18"/>
      <c r="B449" s="18"/>
      <c r="C449" s="18"/>
      <c r="D449" s="18"/>
      <c r="E449" s="18"/>
      <c r="F449" s="18"/>
      <c r="G449" s="18"/>
      <c r="H449" s="18"/>
      <c r="I449" s="18"/>
    </row>
    <row r="450" spans="1:9" ht="13">
      <c r="A450" s="18"/>
      <c r="B450" s="18"/>
      <c r="C450" s="18"/>
      <c r="D450" s="18"/>
      <c r="E450" s="18"/>
      <c r="F450" s="18"/>
      <c r="G450" s="18"/>
      <c r="H450" s="18"/>
      <c r="I450" s="18"/>
    </row>
    <row r="451" spans="1:9" ht="13">
      <c r="A451" s="18"/>
      <c r="B451" s="18"/>
      <c r="C451" s="18"/>
      <c r="D451" s="18"/>
      <c r="E451" s="18"/>
      <c r="F451" s="18"/>
      <c r="G451" s="18"/>
      <c r="H451" s="18"/>
      <c r="I451" s="18"/>
    </row>
    <row r="452" spans="1:9" ht="13">
      <c r="A452" s="18"/>
      <c r="B452" s="18"/>
      <c r="C452" s="18"/>
      <c r="D452" s="18"/>
      <c r="E452" s="18"/>
      <c r="F452" s="18"/>
      <c r="G452" s="18"/>
      <c r="H452" s="18"/>
      <c r="I452" s="18"/>
    </row>
    <row r="453" spans="1:9" ht="13">
      <c r="A453" s="18"/>
      <c r="B453" s="18"/>
      <c r="C453" s="18"/>
      <c r="D453" s="18"/>
      <c r="E453" s="18"/>
      <c r="F453" s="18"/>
      <c r="G453" s="18"/>
      <c r="H453" s="18"/>
      <c r="I453" s="18"/>
    </row>
    <row r="454" spans="1:9" ht="13">
      <c r="A454" s="18"/>
      <c r="B454" s="18"/>
      <c r="C454" s="18"/>
      <c r="D454" s="18"/>
      <c r="E454" s="18"/>
      <c r="F454" s="18"/>
      <c r="G454" s="18"/>
      <c r="H454" s="18"/>
      <c r="I454" s="18"/>
    </row>
    <row r="455" spans="1:9" ht="13">
      <c r="A455" s="18"/>
      <c r="B455" s="18"/>
      <c r="C455" s="18"/>
      <c r="D455" s="18"/>
      <c r="E455" s="18"/>
      <c r="F455" s="18"/>
      <c r="G455" s="18"/>
      <c r="H455" s="18"/>
      <c r="I455" s="18"/>
    </row>
    <row r="456" spans="1:9" ht="13">
      <c r="A456" s="18"/>
      <c r="B456" s="18"/>
      <c r="C456" s="18"/>
      <c r="D456" s="18"/>
      <c r="E456" s="18"/>
      <c r="F456" s="18"/>
      <c r="G456" s="18"/>
      <c r="H456" s="18"/>
      <c r="I456" s="18"/>
    </row>
    <row r="457" spans="1:9" ht="13">
      <c r="A457" s="18"/>
      <c r="B457" s="18"/>
      <c r="C457" s="18"/>
      <c r="D457" s="18"/>
      <c r="E457" s="18"/>
      <c r="F457" s="18"/>
      <c r="G457" s="18"/>
      <c r="H457" s="18"/>
      <c r="I457" s="18"/>
    </row>
    <row r="458" spans="1:9" ht="13">
      <c r="A458" s="18"/>
      <c r="B458" s="18"/>
      <c r="C458" s="18"/>
      <c r="D458" s="18"/>
      <c r="E458" s="18"/>
      <c r="F458" s="18"/>
      <c r="G458" s="18"/>
      <c r="H458" s="18"/>
      <c r="I458" s="18"/>
    </row>
    <row r="459" spans="1:9" ht="13">
      <c r="A459" s="18"/>
      <c r="B459" s="18"/>
      <c r="C459" s="18"/>
      <c r="D459" s="18"/>
      <c r="E459" s="18"/>
      <c r="F459" s="18"/>
      <c r="G459" s="18"/>
      <c r="H459" s="18"/>
      <c r="I459" s="18"/>
    </row>
    <row r="460" spans="1:9" ht="13">
      <c r="A460" s="18"/>
      <c r="B460" s="18"/>
      <c r="C460" s="18"/>
      <c r="D460" s="18"/>
      <c r="E460" s="18"/>
      <c r="F460" s="18"/>
      <c r="G460" s="18"/>
      <c r="H460" s="18"/>
      <c r="I460" s="18"/>
    </row>
    <row r="461" spans="1:9" ht="13">
      <c r="A461" s="18"/>
      <c r="B461" s="18"/>
      <c r="C461" s="18"/>
      <c r="D461" s="18"/>
      <c r="E461" s="18"/>
      <c r="F461" s="18"/>
      <c r="G461" s="18"/>
      <c r="H461" s="18"/>
      <c r="I461" s="18"/>
    </row>
    <row r="462" spans="1:9" ht="13">
      <c r="A462" s="18"/>
      <c r="B462" s="18"/>
      <c r="C462" s="18"/>
      <c r="D462" s="18"/>
      <c r="E462" s="18"/>
      <c r="F462" s="18"/>
      <c r="G462" s="18"/>
      <c r="H462" s="18"/>
      <c r="I462" s="18"/>
    </row>
    <row r="463" spans="1:9" ht="13">
      <c r="A463" s="18"/>
      <c r="B463" s="18"/>
      <c r="C463" s="18"/>
      <c r="D463" s="18"/>
      <c r="E463" s="18"/>
      <c r="F463" s="18"/>
      <c r="G463" s="18"/>
      <c r="H463" s="18"/>
      <c r="I463" s="18"/>
    </row>
    <row r="464" spans="1:9" ht="13">
      <c r="A464" s="18"/>
      <c r="B464" s="18"/>
      <c r="C464" s="18"/>
      <c r="D464" s="18"/>
      <c r="E464" s="18"/>
      <c r="F464" s="18"/>
      <c r="G464" s="18"/>
      <c r="H464" s="18"/>
      <c r="I464" s="18"/>
    </row>
    <row r="465" spans="1:9" ht="13">
      <c r="A465" s="18"/>
      <c r="B465" s="18"/>
      <c r="C465" s="18"/>
      <c r="D465" s="18"/>
      <c r="E465" s="18"/>
      <c r="F465" s="18"/>
      <c r="G465" s="18"/>
      <c r="H465" s="18"/>
      <c r="I465" s="18"/>
    </row>
    <row r="466" spans="1:9" ht="13">
      <c r="A466" s="18"/>
      <c r="B466" s="18"/>
      <c r="C466" s="18"/>
      <c r="D466" s="18"/>
      <c r="E466" s="18"/>
      <c r="F466" s="18"/>
      <c r="G466" s="18"/>
      <c r="H466" s="18"/>
      <c r="I466" s="18"/>
    </row>
    <row r="467" spans="1:9" ht="13">
      <c r="A467" s="18"/>
      <c r="B467" s="18"/>
      <c r="C467" s="18"/>
      <c r="D467" s="18"/>
      <c r="E467" s="18"/>
      <c r="F467" s="18"/>
      <c r="G467" s="18"/>
      <c r="H467" s="18"/>
      <c r="I467" s="18"/>
    </row>
    <row r="468" spans="1:9" ht="13">
      <c r="A468" s="18"/>
      <c r="B468" s="18"/>
      <c r="C468" s="18"/>
      <c r="D468" s="18"/>
      <c r="E468" s="18"/>
      <c r="F468" s="18"/>
      <c r="G468" s="18"/>
      <c r="H468" s="18"/>
      <c r="I468" s="18"/>
    </row>
    <row r="469" spans="1:9" ht="13">
      <c r="A469" s="18"/>
      <c r="B469" s="18"/>
      <c r="C469" s="18"/>
      <c r="D469" s="18"/>
      <c r="E469" s="18"/>
      <c r="F469" s="18"/>
      <c r="G469" s="18"/>
      <c r="H469" s="18"/>
      <c r="I469" s="18"/>
    </row>
    <row r="470" spans="1:9" ht="13">
      <c r="A470" s="18"/>
      <c r="B470" s="18"/>
      <c r="C470" s="18"/>
      <c r="D470" s="18"/>
      <c r="E470" s="18"/>
      <c r="F470" s="18"/>
      <c r="G470" s="18"/>
      <c r="H470" s="18"/>
      <c r="I470" s="18"/>
    </row>
    <row r="471" spans="1:9" ht="13">
      <c r="A471" s="18"/>
      <c r="B471" s="18"/>
      <c r="C471" s="18"/>
      <c r="D471" s="18"/>
      <c r="E471" s="18"/>
      <c r="F471" s="18"/>
      <c r="G471" s="18"/>
      <c r="H471" s="18"/>
      <c r="I471" s="18"/>
    </row>
    <row r="472" spans="1:9" ht="13">
      <c r="A472" s="18"/>
      <c r="B472" s="18"/>
      <c r="C472" s="18"/>
      <c r="D472" s="18"/>
      <c r="E472" s="18"/>
      <c r="F472" s="18"/>
      <c r="G472" s="18"/>
      <c r="H472" s="18"/>
      <c r="I472" s="18"/>
    </row>
    <row r="473" spans="1:9" ht="13">
      <c r="A473" s="18"/>
      <c r="B473" s="18"/>
      <c r="C473" s="18"/>
      <c r="D473" s="18"/>
      <c r="E473" s="18"/>
      <c r="F473" s="18"/>
      <c r="G473" s="18"/>
      <c r="H473" s="18"/>
      <c r="I473" s="18"/>
    </row>
    <row r="474" spans="1:9" ht="13">
      <c r="A474" s="18"/>
      <c r="B474" s="18"/>
      <c r="C474" s="18"/>
      <c r="D474" s="18"/>
      <c r="E474" s="18"/>
      <c r="F474" s="18"/>
      <c r="G474" s="18"/>
      <c r="H474" s="18"/>
      <c r="I474" s="18"/>
    </row>
    <row r="475" spans="1:9" ht="13">
      <c r="A475" s="18"/>
      <c r="B475" s="18"/>
      <c r="C475" s="18"/>
      <c r="D475" s="18"/>
      <c r="E475" s="18"/>
      <c r="F475" s="18"/>
      <c r="G475" s="18"/>
      <c r="H475" s="18"/>
      <c r="I475" s="18"/>
    </row>
    <row r="476" spans="1:9" ht="13">
      <c r="A476" s="18"/>
      <c r="B476" s="18"/>
      <c r="C476" s="18"/>
      <c r="D476" s="18"/>
      <c r="E476" s="18"/>
      <c r="F476" s="18"/>
      <c r="G476" s="18"/>
      <c r="H476" s="18"/>
      <c r="I476" s="18"/>
    </row>
    <row r="477" spans="1:9" ht="13">
      <c r="A477" s="18"/>
      <c r="B477" s="18"/>
      <c r="C477" s="18"/>
      <c r="D477" s="18"/>
      <c r="E477" s="18"/>
      <c r="F477" s="18"/>
      <c r="G477" s="18"/>
      <c r="H477" s="18"/>
      <c r="I477" s="18"/>
    </row>
    <row r="478" spans="1:9" ht="13">
      <c r="A478" s="18"/>
      <c r="B478" s="18"/>
      <c r="C478" s="18"/>
      <c r="D478" s="18"/>
      <c r="E478" s="18"/>
      <c r="F478" s="18"/>
      <c r="G478" s="18"/>
      <c r="H478" s="18"/>
      <c r="I478" s="18"/>
    </row>
    <row r="479" spans="1:9" ht="13">
      <c r="A479" s="19"/>
      <c r="B479" s="19"/>
      <c r="C479" s="19"/>
      <c r="D479" s="19"/>
      <c r="E479" s="19"/>
      <c r="F479" s="19"/>
      <c r="G479" s="19"/>
      <c r="H479" s="19"/>
      <c r="I479" s="19"/>
    </row>
    <row r="480" spans="1:9" ht="13">
      <c r="A480" s="19"/>
      <c r="B480" s="19"/>
      <c r="C480" s="19"/>
      <c r="D480" s="19"/>
      <c r="E480" s="19"/>
      <c r="F480" s="19"/>
      <c r="G480" s="19"/>
      <c r="H480" s="19"/>
      <c r="I480" s="19"/>
    </row>
    <row r="481" spans="1:9" ht="13">
      <c r="A481" s="19"/>
      <c r="B481" s="19"/>
      <c r="C481" s="19"/>
      <c r="D481" s="19"/>
      <c r="E481" s="19"/>
      <c r="F481" s="19"/>
      <c r="G481" s="19"/>
      <c r="H481" s="19"/>
      <c r="I481" s="19"/>
    </row>
    <row r="482" spans="1:9" ht="13">
      <c r="A482" s="19"/>
      <c r="B482" s="19"/>
      <c r="C482" s="19"/>
      <c r="D482" s="19"/>
      <c r="E482" s="19"/>
      <c r="F482" s="19"/>
      <c r="G482" s="19"/>
      <c r="H482" s="19"/>
      <c r="I482" s="19"/>
    </row>
    <row r="483" spans="1:9" ht="13">
      <c r="A483" s="19"/>
      <c r="B483" s="19"/>
      <c r="C483" s="19"/>
      <c r="D483" s="19"/>
      <c r="E483" s="19"/>
      <c r="F483" s="19"/>
      <c r="G483" s="19"/>
      <c r="H483" s="19"/>
      <c r="I483" s="19"/>
    </row>
    <row r="484" spans="1:9" ht="13">
      <c r="A484" s="19"/>
      <c r="B484" s="19"/>
      <c r="C484" s="19"/>
      <c r="D484" s="19"/>
      <c r="E484" s="19"/>
      <c r="F484" s="19"/>
      <c r="G484" s="19"/>
      <c r="H484" s="19"/>
      <c r="I484" s="19"/>
    </row>
    <row r="485" spans="1:9" ht="13">
      <c r="A485" s="19"/>
      <c r="B485" s="19"/>
      <c r="C485" s="19"/>
      <c r="D485" s="19"/>
      <c r="E485" s="19"/>
      <c r="F485" s="19"/>
      <c r="G485" s="19"/>
      <c r="H485" s="19"/>
      <c r="I485" s="19"/>
    </row>
    <row r="486" spans="1:9" ht="13">
      <c r="A486" s="19"/>
      <c r="B486" s="19"/>
      <c r="C486" s="19"/>
      <c r="D486" s="19"/>
      <c r="E486" s="19"/>
      <c r="F486" s="19"/>
      <c r="G486" s="19"/>
      <c r="H486" s="19"/>
      <c r="I486" s="19"/>
    </row>
    <row r="487" spans="1:9" ht="13">
      <c r="A487" s="19"/>
      <c r="B487" s="19"/>
      <c r="C487" s="19"/>
      <c r="D487" s="19"/>
      <c r="E487" s="19"/>
      <c r="F487" s="19"/>
      <c r="G487" s="19"/>
      <c r="H487" s="19"/>
      <c r="I487" s="19"/>
    </row>
    <row r="488" spans="1:9" ht="13">
      <c r="A488" s="19"/>
      <c r="B488" s="19"/>
      <c r="C488" s="19"/>
      <c r="D488" s="19"/>
      <c r="E488" s="19"/>
      <c r="F488" s="19"/>
      <c r="G488" s="19"/>
      <c r="H488" s="19"/>
      <c r="I488" s="19"/>
    </row>
    <row r="489" spans="1:9" ht="13">
      <c r="A489" s="19"/>
      <c r="B489" s="19"/>
      <c r="C489" s="19"/>
      <c r="D489" s="19"/>
      <c r="E489" s="19"/>
      <c r="F489" s="19"/>
      <c r="G489" s="19"/>
      <c r="H489" s="19"/>
      <c r="I489" s="19"/>
    </row>
    <row r="490" spans="1:9" ht="13">
      <c r="A490" s="19"/>
      <c r="B490" s="19"/>
      <c r="C490" s="19"/>
      <c r="D490" s="19"/>
      <c r="E490" s="19"/>
      <c r="F490" s="19"/>
      <c r="G490" s="19"/>
      <c r="H490" s="19"/>
      <c r="I490" s="19"/>
    </row>
    <row r="491" spans="1:9" ht="13">
      <c r="A491" s="19"/>
      <c r="B491" s="19"/>
      <c r="C491" s="19"/>
      <c r="D491" s="19"/>
      <c r="E491" s="19"/>
      <c r="F491" s="19"/>
      <c r="G491" s="19"/>
      <c r="H491" s="19"/>
      <c r="I491" s="19"/>
    </row>
    <row r="492" spans="1:9" ht="13">
      <c r="A492" s="19"/>
      <c r="B492" s="19"/>
      <c r="C492" s="19"/>
      <c r="D492" s="19"/>
      <c r="E492" s="19"/>
      <c r="F492" s="19"/>
      <c r="G492" s="19"/>
      <c r="H492" s="19"/>
      <c r="I492" s="19"/>
    </row>
    <row r="493" spans="1:9" ht="13">
      <c r="A493" s="19"/>
      <c r="B493" s="19"/>
      <c r="C493" s="19"/>
      <c r="D493" s="19"/>
      <c r="E493" s="19"/>
      <c r="F493" s="19"/>
      <c r="G493" s="19"/>
      <c r="H493" s="19"/>
      <c r="I493" s="19"/>
    </row>
    <row r="494" spans="1:9" ht="13">
      <c r="A494" s="19"/>
      <c r="B494" s="19"/>
      <c r="C494" s="19"/>
      <c r="D494" s="19"/>
      <c r="E494" s="19"/>
      <c r="F494" s="19"/>
      <c r="G494" s="19"/>
      <c r="H494" s="19"/>
      <c r="I494" s="19"/>
    </row>
    <row r="495" spans="1:9" ht="13">
      <c r="A495" s="19"/>
      <c r="B495" s="19"/>
      <c r="C495" s="19"/>
      <c r="D495" s="19"/>
      <c r="E495" s="19"/>
      <c r="F495" s="19"/>
      <c r="G495" s="19"/>
      <c r="H495" s="19"/>
      <c r="I495" s="19"/>
    </row>
    <row r="496" spans="1:9" ht="13">
      <c r="A496" s="19"/>
      <c r="B496" s="19"/>
      <c r="C496" s="19"/>
      <c r="D496" s="19"/>
      <c r="E496" s="19"/>
      <c r="F496" s="19"/>
      <c r="G496" s="19"/>
      <c r="H496" s="19"/>
      <c r="I496" s="19"/>
    </row>
    <row r="497" spans="1:9" ht="13">
      <c r="A497" s="19"/>
      <c r="B497" s="19"/>
      <c r="C497" s="19"/>
      <c r="D497" s="19"/>
      <c r="E497" s="19"/>
      <c r="F497" s="19"/>
      <c r="G497" s="19"/>
      <c r="H497" s="19"/>
      <c r="I497" s="19"/>
    </row>
    <row r="498" spans="1:9" ht="13">
      <c r="A498" s="19"/>
      <c r="B498" s="19"/>
      <c r="C498" s="19"/>
      <c r="D498" s="19"/>
      <c r="E498" s="19"/>
      <c r="F498" s="19"/>
      <c r="G498" s="19"/>
      <c r="H498" s="19"/>
      <c r="I498" s="19"/>
    </row>
    <row r="499" spans="1:9" ht="13">
      <c r="A499" s="19"/>
      <c r="B499" s="19"/>
      <c r="C499" s="19"/>
      <c r="D499" s="19"/>
      <c r="E499" s="19"/>
      <c r="F499" s="19"/>
      <c r="G499" s="19"/>
      <c r="H499" s="19"/>
      <c r="I499" s="19"/>
    </row>
    <row r="500" spans="1:9" ht="13">
      <c r="A500" s="19"/>
      <c r="B500" s="19"/>
      <c r="C500" s="19"/>
      <c r="D500" s="19"/>
      <c r="E500" s="19"/>
      <c r="F500" s="19"/>
      <c r="G500" s="19"/>
      <c r="H500" s="19"/>
      <c r="I500" s="19"/>
    </row>
    <row r="501" spans="1:9" ht="13">
      <c r="A501" s="19"/>
      <c r="B501" s="19"/>
      <c r="C501" s="19"/>
      <c r="D501" s="19"/>
      <c r="E501" s="19"/>
      <c r="F501" s="19"/>
      <c r="G501" s="19"/>
      <c r="H501" s="19"/>
      <c r="I501" s="19"/>
    </row>
    <row r="502" spans="1:9" ht="13">
      <c r="A502" s="19"/>
      <c r="B502" s="19"/>
      <c r="C502" s="19"/>
      <c r="D502" s="19"/>
      <c r="E502" s="19"/>
      <c r="F502" s="19"/>
      <c r="G502" s="19"/>
      <c r="H502" s="19"/>
      <c r="I502" s="19"/>
    </row>
    <row r="503" spans="1:9" ht="13">
      <c r="A503" s="19"/>
      <c r="B503" s="19"/>
      <c r="C503" s="19"/>
      <c r="D503" s="19"/>
      <c r="E503" s="19"/>
      <c r="F503" s="19"/>
      <c r="G503" s="19"/>
      <c r="H503" s="19"/>
      <c r="I503" s="19"/>
    </row>
    <row r="504" spans="1:9" ht="13">
      <c r="A504" s="19"/>
      <c r="B504" s="19"/>
      <c r="C504" s="19"/>
      <c r="D504" s="19"/>
      <c r="E504" s="19"/>
      <c r="F504" s="19"/>
      <c r="G504" s="19"/>
      <c r="H504" s="19"/>
      <c r="I504" s="19"/>
    </row>
    <row r="505" spans="1:9" ht="13">
      <c r="A505" s="19"/>
      <c r="B505" s="19"/>
      <c r="C505" s="19"/>
      <c r="D505" s="19"/>
      <c r="E505" s="19"/>
      <c r="F505" s="19"/>
      <c r="G505" s="19"/>
      <c r="H505" s="19"/>
      <c r="I505" s="19"/>
    </row>
    <row r="506" spans="1:9" ht="13">
      <c r="A506" s="19"/>
      <c r="B506" s="19"/>
      <c r="C506" s="19"/>
      <c r="D506" s="19"/>
      <c r="E506" s="19"/>
      <c r="F506" s="19"/>
      <c r="G506" s="19"/>
      <c r="H506" s="19"/>
      <c r="I506" s="19"/>
    </row>
    <row r="507" spans="1:9" ht="13">
      <c r="A507" s="19"/>
      <c r="B507" s="19"/>
      <c r="C507" s="19"/>
      <c r="D507" s="19"/>
      <c r="E507" s="19"/>
      <c r="F507" s="19"/>
      <c r="G507" s="19"/>
      <c r="H507" s="19"/>
      <c r="I507" s="19"/>
    </row>
    <row r="508" spans="1:9" ht="13">
      <c r="A508" s="19"/>
      <c r="B508" s="19"/>
      <c r="C508" s="19"/>
      <c r="D508" s="19"/>
      <c r="E508" s="19"/>
      <c r="F508" s="19"/>
      <c r="G508" s="19"/>
      <c r="H508" s="19"/>
      <c r="I508" s="19"/>
    </row>
    <row r="509" spans="1:9" ht="13">
      <c r="A509" s="19"/>
      <c r="B509" s="19"/>
      <c r="C509" s="19"/>
      <c r="D509" s="19"/>
      <c r="E509" s="19"/>
      <c r="F509" s="19"/>
      <c r="G509" s="19"/>
      <c r="H509" s="19"/>
      <c r="I509" s="19"/>
    </row>
    <row r="510" spans="1:9" ht="13">
      <c r="A510" s="19"/>
      <c r="B510" s="19"/>
      <c r="C510" s="19"/>
      <c r="D510" s="19"/>
      <c r="E510" s="19"/>
      <c r="F510" s="19"/>
      <c r="G510" s="19"/>
      <c r="H510" s="19"/>
      <c r="I510" s="19"/>
    </row>
    <row r="511" spans="1:9" ht="13">
      <c r="A511" s="19"/>
      <c r="B511" s="19"/>
      <c r="C511" s="19"/>
      <c r="D511" s="19"/>
      <c r="E511" s="19"/>
      <c r="F511" s="19"/>
      <c r="G511" s="19"/>
      <c r="H511" s="19"/>
      <c r="I511" s="19"/>
    </row>
    <row r="512" spans="1:9" ht="13">
      <c r="A512" s="19"/>
      <c r="B512" s="19"/>
      <c r="C512" s="19"/>
      <c r="D512" s="19"/>
      <c r="E512" s="19"/>
      <c r="F512" s="19"/>
      <c r="G512" s="19"/>
      <c r="H512" s="19"/>
      <c r="I512" s="19"/>
    </row>
    <row r="513" spans="1:9" ht="13">
      <c r="A513" s="19"/>
      <c r="B513" s="19"/>
      <c r="C513" s="19"/>
      <c r="D513" s="19"/>
      <c r="E513" s="19"/>
      <c r="F513" s="19"/>
      <c r="G513" s="19"/>
      <c r="H513" s="19"/>
      <c r="I513" s="19"/>
    </row>
    <row r="514" spans="1:9" ht="13">
      <c r="A514" s="19"/>
      <c r="B514" s="19"/>
      <c r="C514" s="19"/>
      <c r="D514" s="19"/>
      <c r="E514" s="19"/>
      <c r="F514" s="19"/>
      <c r="G514" s="19"/>
      <c r="H514" s="19"/>
      <c r="I514" s="19"/>
    </row>
    <row r="515" spans="1:9" ht="13">
      <c r="A515" s="19"/>
      <c r="B515" s="19"/>
      <c r="C515" s="19"/>
      <c r="D515" s="19"/>
      <c r="E515" s="19"/>
      <c r="F515" s="19"/>
      <c r="G515" s="19"/>
      <c r="H515" s="19"/>
      <c r="I515" s="19"/>
    </row>
    <row r="516" spans="1:9" ht="13">
      <c r="A516" s="19"/>
      <c r="B516" s="19"/>
      <c r="C516" s="19"/>
      <c r="D516" s="19"/>
      <c r="E516" s="19"/>
      <c r="F516" s="19"/>
      <c r="G516" s="19"/>
      <c r="H516" s="19"/>
      <c r="I516" s="19"/>
    </row>
    <row r="517" spans="1:9" ht="13">
      <c r="A517" s="19"/>
      <c r="B517" s="19"/>
      <c r="C517" s="19"/>
      <c r="D517" s="19"/>
      <c r="E517" s="19"/>
      <c r="F517" s="19"/>
      <c r="G517" s="19"/>
      <c r="H517" s="19"/>
      <c r="I517" s="19"/>
    </row>
    <row r="518" spans="1:9" ht="13">
      <c r="A518" s="19"/>
      <c r="B518" s="19"/>
      <c r="C518" s="19"/>
      <c r="D518" s="19"/>
      <c r="E518" s="19"/>
      <c r="F518" s="19"/>
      <c r="G518" s="19"/>
      <c r="H518" s="19"/>
      <c r="I518" s="19"/>
    </row>
    <row r="519" spans="1:9" ht="13">
      <c r="A519" s="19"/>
      <c r="B519" s="19"/>
      <c r="C519" s="19"/>
      <c r="D519" s="19"/>
      <c r="E519" s="19"/>
      <c r="F519" s="19"/>
      <c r="G519" s="19"/>
      <c r="H519" s="19"/>
      <c r="I519" s="19"/>
    </row>
    <row r="520" spans="1:9" ht="13">
      <c r="A520" s="19"/>
      <c r="B520" s="19"/>
      <c r="C520" s="19"/>
      <c r="D520" s="19"/>
      <c r="E520" s="19"/>
      <c r="F520" s="19"/>
      <c r="G520" s="19"/>
      <c r="H520" s="19"/>
      <c r="I520" s="19"/>
    </row>
    <row r="521" spans="1:9" ht="13">
      <c r="A521" s="19"/>
      <c r="B521" s="19"/>
      <c r="C521" s="19"/>
      <c r="D521" s="19"/>
      <c r="E521" s="19"/>
      <c r="F521" s="19"/>
      <c r="G521" s="19"/>
      <c r="H521" s="19"/>
      <c r="I521" s="19"/>
    </row>
    <row r="522" spans="1:9" ht="13">
      <c r="A522" s="19"/>
      <c r="B522" s="19"/>
      <c r="C522" s="19"/>
      <c r="D522" s="19"/>
      <c r="E522" s="19"/>
      <c r="F522" s="19"/>
      <c r="G522" s="19"/>
      <c r="H522" s="19"/>
      <c r="I522" s="19"/>
    </row>
    <row r="523" spans="1:9" ht="13">
      <c r="A523" s="19"/>
      <c r="B523" s="19"/>
      <c r="C523" s="19"/>
      <c r="D523" s="19"/>
      <c r="E523" s="19"/>
      <c r="F523" s="19"/>
      <c r="G523" s="19"/>
      <c r="H523" s="19"/>
      <c r="I523" s="19"/>
    </row>
    <row r="524" spans="1:9" ht="13">
      <c r="A524" s="19"/>
      <c r="B524" s="19"/>
      <c r="C524" s="19"/>
      <c r="D524" s="19"/>
      <c r="E524" s="19"/>
      <c r="F524" s="19"/>
      <c r="G524" s="19"/>
      <c r="H524" s="19"/>
      <c r="I524" s="19"/>
    </row>
    <row r="525" spans="1:9" ht="13">
      <c r="A525" s="19"/>
      <c r="B525" s="19"/>
      <c r="C525" s="19"/>
      <c r="D525" s="19"/>
      <c r="E525" s="19"/>
      <c r="F525" s="19"/>
      <c r="G525" s="19"/>
      <c r="H525" s="19"/>
      <c r="I525" s="19"/>
    </row>
    <row r="526" spans="1:9" ht="13">
      <c r="A526" s="19"/>
      <c r="B526" s="19"/>
      <c r="C526" s="19"/>
      <c r="D526" s="19"/>
      <c r="E526" s="19"/>
      <c r="F526" s="19"/>
      <c r="G526" s="19"/>
      <c r="H526" s="19"/>
      <c r="I526" s="19"/>
    </row>
    <row r="527" spans="1:9" ht="13">
      <c r="A527" s="19"/>
      <c r="B527" s="19"/>
      <c r="C527" s="19"/>
      <c r="D527" s="19"/>
      <c r="E527" s="19"/>
      <c r="F527" s="19"/>
      <c r="G527" s="19"/>
      <c r="H527" s="19"/>
      <c r="I527" s="19"/>
    </row>
    <row r="528" spans="1:9" ht="13">
      <c r="A528" s="19"/>
      <c r="B528" s="19"/>
      <c r="C528" s="19"/>
      <c r="D528" s="19"/>
      <c r="E528" s="19"/>
      <c r="F528" s="19"/>
      <c r="G528" s="19"/>
      <c r="H528" s="19"/>
      <c r="I528" s="19"/>
    </row>
    <row r="529" spans="1:9" ht="13">
      <c r="A529" s="19"/>
      <c r="B529" s="19"/>
      <c r="C529" s="19"/>
      <c r="D529" s="19"/>
      <c r="E529" s="19"/>
      <c r="F529" s="19"/>
      <c r="G529" s="19"/>
      <c r="H529" s="19"/>
      <c r="I529" s="19"/>
    </row>
    <row r="530" spans="1:9" ht="13">
      <c r="A530" s="19"/>
      <c r="B530" s="19"/>
      <c r="C530" s="19"/>
      <c r="D530" s="19"/>
      <c r="E530" s="19"/>
      <c r="F530" s="19"/>
      <c r="G530" s="19"/>
      <c r="H530" s="19"/>
      <c r="I530" s="19"/>
    </row>
    <row r="531" spans="1:9" ht="13">
      <c r="A531" s="19"/>
      <c r="B531" s="19"/>
      <c r="C531" s="19"/>
      <c r="D531" s="19"/>
      <c r="E531" s="19"/>
      <c r="F531" s="19"/>
      <c r="G531" s="19"/>
      <c r="H531" s="19"/>
      <c r="I531" s="19"/>
    </row>
    <row r="532" spans="1:9" ht="13">
      <c r="A532" s="19"/>
      <c r="B532" s="19"/>
      <c r="C532" s="19"/>
      <c r="D532" s="19"/>
      <c r="E532" s="19"/>
      <c r="F532" s="19"/>
      <c r="G532" s="19"/>
      <c r="H532" s="19"/>
      <c r="I532" s="19"/>
    </row>
    <row r="533" spans="1:9" ht="13">
      <c r="A533" s="19"/>
      <c r="B533" s="19"/>
      <c r="C533" s="19"/>
      <c r="D533" s="19"/>
      <c r="E533" s="19"/>
      <c r="F533" s="19"/>
      <c r="G533" s="19"/>
      <c r="H533" s="19"/>
      <c r="I533" s="19"/>
    </row>
    <row r="534" spans="1:9" ht="13">
      <c r="A534" s="19"/>
      <c r="B534" s="19"/>
      <c r="C534" s="19"/>
      <c r="D534" s="19"/>
      <c r="E534" s="19"/>
      <c r="F534" s="19"/>
      <c r="G534" s="19"/>
      <c r="H534" s="19"/>
      <c r="I534" s="19"/>
    </row>
    <row r="535" spans="1:9" ht="13">
      <c r="A535" s="19"/>
      <c r="B535" s="19"/>
      <c r="C535" s="19"/>
      <c r="D535" s="19"/>
      <c r="E535" s="19"/>
      <c r="F535" s="19"/>
      <c r="G535" s="19"/>
      <c r="H535" s="19"/>
      <c r="I535" s="19"/>
    </row>
    <row r="536" spans="1:9" ht="13">
      <c r="A536" s="19"/>
      <c r="B536" s="19"/>
      <c r="C536" s="19"/>
      <c r="D536" s="19"/>
      <c r="E536" s="19"/>
      <c r="F536" s="19"/>
      <c r="G536" s="19"/>
      <c r="H536" s="19"/>
      <c r="I536" s="19"/>
    </row>
    <row r="537" spans="1:9" ht="13">
      <c r="A537" s="19"/>
      <c r="B537" s="19"/>
      <c r="C537" s="19"/>
      <c r="D537" s="19"/>
      <c r="E537" s="19"/>
      <c r="F537" s="19"/>
      <c r="G537" s="19"/>
      <c r="H537" s="19"/>
      <c r="I537" s="19"/>
    </row>
    <row r="538" spans="1:9" ht="13">
      <c r="A538" s="19"/>
      <c r="B538" s="19"/>
      <c r="C538" s="19"/>
      <c r="D538" s="19"/>
      <c r="E538" s="19"/>
      <c r="F538" s="19"/>
      <c r="G538" s="19"/>
      <c r="H538" s="19"/>
      <c r="I538" s="19"/>
    </row>
    <row r="539" spans="1:9" ht="13">
      <c r="A539" s="19"/>
      <c r="B539" s="19"/>
      <c r="C539" s="19"/>
      <c r="D539" s="19"/>
      <c r="E539" s="19"/>
      <c r="F539" s="19"/>
      <c r="G539" s="19"/>
      <c r="H539" s="19"/>
      <c r="I539" s="19"/>
    </row>
    <row r="540" spans="1:9" ht="13">
      <c r="A540" s="19"/>
      <c r="B540" s="19"/>
      <c r="C540" s="19"/>
      <c r="D540" s="19"/>
      <c r="E540" s="19"/>
      <c r="F540" s="19"/>
      <c r="G540" s="19"/>
      <c r="H540" s="19"/>
      <c r="I540" s="19"/>
    </row>
    <row r="541" spans="1:9" ht="13">
      <c r="A541" s="19"/>
      <c r="B541" s="19"/>
      <c r="C541" s="19"/>
      <c r="D541" s="19"/>
      <c r="E541" s="19"/>
      <c r="F541" s="19"/>
      <c r="G541" s="19"/>
      <c r="H541" s="19"/>
      <c r="I541" s="19"/>
    </row>
    <row r="542" spans="1:9" ht="13">
      <c r="A542" s="19"/>
      <c r="B542" s="19"/>
      <c r="C542" s="19"/>
      <c r="D542" s="19"/>
      <c r="E542" s="19"/>
      <c r="F542" s="19"/>
      <c r="G542" s="19"/>
      <c r="H542" s="19"/>
      <c r="I542" s="19"/>
    </row>
    <row r="543" spans="1:9" ht="13">
      <c r="A543" s="19"/>
      <c r="B543" s="19"/>
      <c r="C543" s="19"/>
      <c r="D543" s="19"/>
      <c r="E543" s="19"/>
      <c r="F543" s="19"/>
      <c r="G543" s="19"/>
      <c r="H543" s="19"/>
      <c r="I543" s="19"/>
    </row>
    <row r="544" spans="1:9" ht="13">
      <c r="A544" s="19"/>
      <c r="B544" s="19"/>
      <c r="C544" s="19"/>
      <c r="D544" s="19"/>
      <c r="E544" s="19"/>
      <c r="F544" s="19"/>
      <c r="G544" s="19"/>
      <c r="H544" s="19"/>
      <c r="I544" s="19"/>
    </row>
    <row r="545" spans="1:9" ht="13">
      <c r="A545" s="19"/>
      <c r="B545" s="19"/>
      <c r="C545" s="19"/>
      <c r="D545" s="19"/>
      <c r="E545" s="19"/>
      <c r="F545" s="19"/>
      <c r="G545" s="19"/>
      <c r="H545" s="19"/>
      <c r="I545" s="19"/>
    </row>
    <row r="546" spans="1:9" ht="13">
      <c r="A546" s="19"/>
      <c r="B546" s="19"/>
      <c r="C546" s="19"/>
      <c r="D546" s="19"/>
      <c r="E546" s="19"/>
      <c r="F546" s="19"/>
      <c r="G546" s="19"/>
      <c r="H546" s="19"/>
      <c r="I546" s="19"/>
    </row>
    <row r="547" spans="1:9" ht="13">
      <c r="A547" s="19"/>
      <c r="B547" s="19"/>
      <c r="C547" s="19"/>
      <c r="D547" s="19"/>
      <c r="E547" s="19"/>
      <c r="F547" s="19"/>
      <c r="G547" s="19"/>
      <c r="H547" s="19"/>
      <c r="I547" s="19"/>
    </row>
    <row r="548" spans="1:9" ht="13">
      <c r="A548" s="19"/>
      <c r="B548" s="19"/>
      <c r="C548" s="19"/>
      <c r="D548" s="19"/>
      <c r="E548" s="19"/>
      <c r="F548" s="19"/>
      <c r="G548" s="19"/>
      <c r="H548" s="19"/>
      <c r="I548" s="19"/>
    </row>
    <row r="549" spans="1:9" ht="13">
      <c r="A549" s="19"/>
      <c r="B549" s="19"/>
      <c r="C549" s="19"/>
      <c r="D549" s="19"/>
      <c r="E549" s="19"/>
      <c r="F549" s="19"/>
      <c r="G549" s="19"/>
      <c r="H549" s="19"/>
      <c r="I549" s="19"/>
    </row>
    <row r="550" spans="1:9" ht="13">
      <c r="A550" s="19"/>
      <c r="B550" s="19"/>
      <c r="C550" s="19"/>
      <c r="D550" s="19"/>
      <c r="E550" s="19"/>
      <c r="F550" s="19"/>
      <c r="G550" s="19"/>
      <c r="H550" s="19"/>
      <c r="I550" s="19"/>
    </row>
    <row r="551" spans="1:9" ht="13">
      <c r="A551" s="19"/>
      <c r="B551" s="19"/>
      <c r="C551" s="19"/>
      <c r="D551" s="19"/>
      <c r="E551" s="19"/>
      <c r="F551" s="19"/>
      <c r="G551" s="19"/>
      <c r="H551" s="19"/>
      <c r="I551" s="19"/>
    </row>
    <row r="552" spans="1:9" ht="13">
      <c r="A552" s="19"/>
      <c r="B552" s="19"/>
      <c r="C552" s="19"/>
      <c r="D552" s="19"/>
      <c r="E552" s="19"/>
      <c r="F552" s="19"/>
      <c r="G552" s="19"/>
      <c r="H552" s="19"/>
      <c r="I552" s="19"/>
    </row>
    <row r="553" spans="1:9" ht="13">
      <c r="A553" s="19"/>
      <c r="B553" s="19"/>
      <c r="C553" s="19"/>
      <c r="D553" s="19"/>
      <c r="E553" s="19"/>
      <c r="F553" s="19"/>
      <c r="G553" s="19"/>
      <c r="H553" s="19"/>
      <c r="I553" s="19"/>
    </row>
    <row r="554" spans="1:9" ht="13">
      <c r="A554" s="19"/>
      <c r="B554" s="19"/>
      <c r="C554" s="19"/>
      <c r="D554" s="19"/>
      <c r="E554" s="19"/>
      <c r="F554" s="19"/>
      <c r="G554" s="19"/>
      <c r="H554" s="19"/>
      <c r="I554" s="19"/>
    </row>
    <row r="555" spans="1:9" ht="13">
      <c r="A555" s="19"/>
      <c r="B555" s="19"/>
      <c r="C555" s="19"/>
      <c r="D555" s="19"/>
      <c r="E555" s="19"/>
      <c r="F555" s="19"/>
      <c r="G555" s="19"/>
      <c r="H555" s="19"/>
      <c r="I555" s="19"/>
    </row>
    <row r="556" spans="1:9" ht="13">
      <c r="A556" s="19"/>
      <c r="B556" s="19"/>
      <c r="C556" s="19"/>
      <c r="D556" s="19"/>
      <c r="E556" s="19"/>
      <c r="F556" s="19"/>
      <c r="G556" s="19"/>
      <c r="H556" s="19"/>
      <c r="I556" s="19"/>
    </row>
    <row r="557" spans="1:9" ht="13">
      <c r="A557" s="19"/>
      <c r="B557" s="19"/>
      <c r="C557" s="19"/>
      <c r="D557" s="19"/>
      <c r="E557" s="19"/>
      <c r="F557" s="19"/>
      <c r="G557" s="19"/>
      <c r="H557" s="19"/>
      <c r="I557" s="19"/>
    </row>
    <row r="558" spans="1:9" ht="13">
      <c r="A558" s="19"/>
      <c r="B558" s="19"/>
      <c r="C558" s="19"/>
      <c r="D558" s="19"/>
      <c r="E558" s="19"/>
      <c r="F558" s="19"/>
      <c r="G558" s="19"/>
      <c r="H558" s="19"/>
      <c r="I558" s="19"/>
    </row>
    <row r="559" spans="1:9" ht="13">
      <c r="A559" s="19"/>
      <c r="B559" s="19"/>
      <c r="C559" s="19"/>
      <c r="D559" s="19"/>
      <c r="E559" s="19"/>
      <c r="F559" s="19"/>
      <c r="G559" s="19"/>
      <c r="H559" s="19"/>
      <c r="I559" s="19"/>
    </row>
    <row r="560" spans="1:9" ht="13">
      <c r="A560" s="19"/>
      <c r="B560" s="19"/>
      <c r="C560" s="19"/>
      <c r="D560" s="19"/>
      <c r="E560" s="19"/>
      <c r="F560" s="19"/>
      <c r="G560" s="19"/>
      <c r="H560" s="19"/>
      <c r="I560" s="19"/>
    </row>
    <row r="561" spans="1:9" ht="13">
      <c r="A561" s="19"/>
      <c r="B561" s="19"/>
      <c r="C561" s="19"/>
      <c r="D561" s="19"/>
      <c r="E561" s="19"/>
      <c r="F561" s="19"/>
      <c r="G561" s="19"/>
      <c r="H561" s="19"/>
      <c r="I561" s="19"/>
    </row>
    <row r="562" spans="1:9" ht="13">
      <c r="A562" s="19"/>
      <c r="B562" s="19"/>
      <c r="C562" s="19"/>
      <c r="D562" s="19"/>
      <c r="E562" s="19"/>
      <c r="F562" s="19"/>
      <c r="G562" s="19"/>
      <c r="H562" s="19"/>
      <c r="I562" s="19"/>
    </row>
    <row r="563" spans="1:9" ht="13">
      <c r="A563" s="19"/>
      <c r="B563" s="19"/>
      <c r="C563" s="19"/>
      <c r="D563" s="19"/>
      <c r="E563" s="19"/>
      <c r="F563" s="19"/>
      <c r="G563" s="19"/>
      <c r="H563" s="19"/>
      <c r="I563" s="19"/>
    </row>
    <row r="564" spans="1:9" ht="13">
      <c r="A564" s="19"/>
      <c r="B564" s="19"/>
      <c r="C564" s="19"/>
      <c r="D564" s="19"/>
      <c r="E564" s="19"/>
      <c r="F564" s="19"/>
      <c r="G564" s="19"/>
      <c r="H564" s="19"/>
      <c r="I564" s="19"/>
    </row>
    <row r="565" spans="1:9" ht="13">
      <c r="A565" s="19"/>
      <c r="B565" s="19"/>
      <c r="C565" s="19"/>
      <c r="D565" s="19"/>
      <c r="E565" s="19"/>
      <c r="F565" s="19"/>
      <c r="G565" s="19"/>
      <c r="H565" s="19"/>
      <c r="I565" s="19"/>
    </row>
    <row r="566" spans="1:9" ht="13">
      <c r="A566" s="19"/>
      <c r="B566" s="19"/>
      <c r="C566" s="19"/>
      <c r="D566" s="19"/>
      <c r="E566" s="19"/>
      <c r="F566" s="19"/>
      <c r="G566" s="19"/>
      <c r="H566" s="19"/>
      <c r="I566" s="19"/>
    </row>
    <row r="567" spans="1:9" ht="13">
      <c r="A567" s="19"/>
      <c r="B567" s="19"/>
      <c r="C567" s="19"/>
      <c r="D567" s="19"/>
      <c r="E567" s="19"/>
      <c r="F567" s="19"/>
      <c r="G567" s="19"/>
      <c r="H567" s="19"/>
      <c r="I567" s="19"/>
    </row>
    <row r="568" spans="1:9" ht="13">
      <c r="A568" s="19"/>
      <c r="B568" s="19"/>
      <c r="C568" s="19"/>
      <c r="D568" s="19"/>
      <c r="E568" s="19"/>
      <c r="F568" s="19"/>
      <c r="G568" s="19"/>
      <c r="H568" s="19"/>
      <c r="I568" s="19"/>
    </row>
    <row r="569" spans="1:9" ht="13">
      <c r="A569" s="19"/>
      <c r="B569" s="19"/>
      <c r="C569" s="19"/>
      <c r="D569" s="19"/>
      <c r="E569" s="19"/>
      <c r="F569" s="19"/>
      <c r="G569" s="19"/>
      <c r="H569" s="19"/>
      <c r="I569" s="19"/>
    </row>
    <row r="570" spans="1:9" ht="13">
      <c r="A570" s="19"/>
      <c r="B570" s="19"/>
      <c r="C570" s="19"/>
      <c r="D570" s="19"/>
      <c r="E570" s="19"/>
      <c r="F570" s="19"/>
      <c r="G570" s="19"/>
      <c r="H570" s="19"/>
      <c r="I570" s="19"/>
    </row>
    <row r="571" spans="1:9" ht="13">
      <c r="A571" s="19"/>
      <c r="B571" s="19"/>
      <c r="C571" s="19"/>
      <c r="D571" s="19"/>
      <c r="E571" s="19"/>
      <c r="F571" s="19"/>
      <c r="G571" s="19"/>
      <c r="H571" s="19"/>
      <c r="I571" s="19"/>
    </row>
    <row r="572" spans="1:9" ht="13">
      <c r="A572" s="19"/>
      <c r="B572" s="19"/>
      <c r="C572" s="19"/>
      <c r="D572" s="19"/>
      <c r="E572" s="19"/>
      <c r="F572" s="19"/>
      <c r="G572" s="19"/>
      <c r="H572" s="19"/>
      <c r="I572" s="19"/>
    </row>
    <row r="573" spans="1:9" ht="13">
      <c r="A573" s="19"/>
      <c r="B573" s="19"/>
      <c r="C573" s="19"/>
      <c r="D573" s="19"/>
      <c r="E573" s="19"/>
      <c r="F573" s="19"/>
      <c r="G573" s="19"/>
      <c r="H573" s="19"/>
      <c r="I573" s="19"/>
    </row>
    <row r="574" spans="1:9" ht="13">
      <c r="A574" s="19"/>
      <c r="B574" s="19"/>
      <c r="C574" s="19"/>
      <c r="D574" s="19"/>
      <c r="E574" s="19"/>
      <c r="F574" s="19"/>
      <c r="G574" s="19"/>
      <c r="H574" s="19"/>
      <c r="I574" s="19"/>
    </row>
    <row r="575" spans="1:9" ht="13">
      <c r="A575" s="19"/>
      <c r="B575" s="19"/>
      <c r="C575" s="19"/>
      <c r="D575" s="19"/>
      <c r="E575" s="19"/>
      <c r="F575" s="19"/>
      <c r="G575" s="19"/>
      <c r="H575" s="19"/>
      <c r="I575" s="19"/>
    </row>
    <row r="576" spans="1:9" ht="13">
      <c r="A576" s="19"/>
      <c r="B576" s="19"/>
      <c r="C576" s="19"/>
      <c r="D576" s="19"/>
      <c r="E576" s="19"/>
      <c r="F576" s="19"/>
      <c r="G576" s="19"/>
      <c r="H576" s="19"/>
      <c r="I576" s="19"/>
    </row>
    <row r="577" spans="1:9" ht="13">
      <c r="A577" s="19"/>
      <c r="B577" s="19"/>
      <c r="C577" s="19"/>
      <c r="D577" s="19"/>
      <c r="E577" s="19"/>
      <c r="F577" s="19"/>
      <c r="G577" s="19"/>
      <c r="H577" s="19"/>
      <c r="I577" s="19"/>
    </row>
    <row r="578" spans="1:9" ht="13">
      <c r="A578" s="19"/>
      <c r="B578" s="19"/>
      <c r="C578" s="19"/>
      <c r="D578" s="19"/>
      <c r="E578" s="19"/>
      <c r="F578" s="19"/>
      <c r="G578" s="19"/>
      <c r="H578" s="19"/>
      <c r="I578" s="19"/>
    </row>
    <row r="579" spans="1:9" ht="13">
      <c r="A579" s="19"/>
      <c r="B579" s="19"/>
      <c r="C579" s="19"/>
      <c r="D579" s="19"/>
      <c r="E579" s="19"/>
      <c r="F579" s="19"/>
      <c r="G579" s="19"/>
      <c r="H579" s="19"/>
      <c r="I579" s="19"/>
    </row>
    <row r="580" spans="1:9" ht="13">
      <c r="A580" s="19"/>
      <c r="B580" s="19"/>
      <c r="C580" s="19"/>
      <c r="D580" s="19"/>
      <c r="E580" s="19"/>
      <c r="F580" s="19"/>
      <c r="G580" s="19"/>
      <c r="H580" s="19"/>
      <c r="I580" s="19"/>
    </row>
    <row r="581" spans="1:9" ht="13">
      <c r="A581" s="19"/>
      <c r="B581" s="19"/>
      <c r="C581" s="19"/>
      <c r="D581" s="19"/>
      <c r="E581" s="19"/>
      <c r="F581" s="19"/>
      <c r="G581" s="19"/>
      <c r="H581" s="19"/>
      <c r="I581" s="19"/>
    </row>
    <row r="582" spans="1:9" ht="13">
      <c r="A582" s="19"/>
      <c r="B582" s="19"/>
      <c r="C582" s="19"/>
      <c r="D582" s="19"/>
      <c r="E582" s="19"/>
      <c r="F582" s="19"/>
      <c r="G582" s="19"/>
      <c r="H582" s="19"/>
      <c r="I582" s="19"/>
    </row>
    <row r="583" spans="1:9" ht="13">
      <c r="A583" s="19"/>
      <c r="B583" s="19"/>
      <c r="C583" s="19"/>
      <c r="D583" s="19"/>
      <c r="E583" s="19"/>
      <c r="F583" s="19"/>
      <c r="G583" s="19"/>
      <c r="H583" s="19"/>
      <c r="I583" s="19"/>
    </row>
    <row r="584" spans="1:9" ht="13">
      <c r="A584" s="19"/>
      <c r="B584" s="19"/>
      <c r="C584" s="19"/>
      <c r="D584" s="19"/>
      <c r="E584" s="19"/>
      <c r="F584" s="19"/>
      <c r="G584" s="19"/>
      <c r="H584" s="19"/>
      <c r="I584" s="19"/>
    </row>
    <row r="585" spans="1:9" ht="13">
      <c r="A585" s="19"/>
      <c r="B585" s="19"/>
      <c r="C585" s="19"/>
      <c r="D585" s="19"/>
      <c r="E585" s="19"/>
      <c r="F585" s="19"/>
      <c r="G585" s="19"/>
      <c r="H585" s="19"/>
      <c r="I585" s="19"/>
    </row>
    <row r="586" spans="1:9" ht="13">
      <c r="A586" s="19"/>
      <c r="B586" s="19"/>
      <c r="C586" s="19"/>
      <c r="D586" s="19"/>
      <c r="E586" s="19"/>
      <c r="F586" s="19"/>
      <c r="G586" s="19"/>
      <c r="H586" s="19"/>
      <c r="I586" s="19"/>
    </row>
    <row r="587" spans="1:9" ht="13">
      <c r="A587" s="19"/>
      <c r="B587" s="19"/>
      <c r="C587" s="19"/>
      <c r="D587" s="19"/>
      <c r="E587" s="19"/>
      <c r="F587" s="19"/>
      <c r="G587" s="19"/>
      <c r="H587" s="19"/>
      <c r="I587" s="19"/>
    </row>
    <row r="588" spans="1:9" ht="13">
      <c r="A588" s="19"/>
      <c r="B588" s="19"/>
      <c r="C588" s="19"/>
      <c r="D588" s="19"/>
      <c r="E588" s="19"/>
      <c r="F588" s="19"/>
      <c r="G588" s="19"/>
      <c r="H588" s="19"/>
      <c r="I588" s="19"/>
    </row>
    <row r="589" spans="1:9" ht="13">
      <c r="A589" s="19"/>
      <c r="B589" s="19"/>
      <c r="C589" s="19"/>
      <c r="D589" s="19"/>
      <c r="E589" s="19"/>
      <c r="F589" s="19"/>
      <c r="G589" s="19"/>
      <c r="H589" s="19"/>
      <c r="I589" s="19"/>
    </row>
    <row r="590" spans="1:9" ht="13">
      <c r="A590" s="19"/>
      <c r="B590" s="19"/>
      <c r="C590" s="19"/>
      <c r="D590" s="19"/>
      <c r="E590" s="19"/>
      <c r="F590" s="19"/>
      <c r="G590" s="19"/>
      <c r="H590" s="19"/>
      <c r="I590" s="19"/>
    </row>
    <row r="591" spans="1:9" ht="13">
      <c r="A591" s="19"/>
      <c r="B591" s="19"/>
      <c r="C591" s="19"/>
      <c r="D591" s="19"/>
      <c r="E591" s="19"/>
      <c r="F591" s="19"/>
      <c r="G591" s="19"/>
      <c r="H591" s="19"/>
      <c r="I591" s="19"/>
    </row>
    <row r="592" spans="1:9" ht="13">
      <c r="A592" s="19"/>
      <c r="B592" s="19"/>
      <c r="C592" s="19"/>
      <c r="D592" s="19"/>
      <c r="E592" s="19"/>
      <c r="F592" s="19"/>
      <c r="G592" s="19"/>
      <c r="H592" s="19"/>
      <c r="I592" s="19"/>
    </row>
    <row r="593" spans="1:9" ht="13">
      <c r="A593" s="19"/>
      <c r="B593" s="19"/>
      <c r="C593" s="19"/>
      <c r="D593" s="19"/>
      <c r="E593" s="19"/>
      <c r="F593" s="19"/>
      <c r="G593" s="19"/>
      <c r="H593" s="19"/>
      <c r="I593" s="19"/>
    </row>
    <row r="594" spans="1:9" ht="13">
      <c r="A594" s="19"/>
      <c r="B594" s="19"/>
      <c r="C594" s="19"/>
      <c r="D594" s="19"/>
      <c r="E594" s="19"/>
      <c r="F594" s="19"/>
      <c r="G594" s="19"/>
      <c r="H594" s="19"/>
      <c r="I594" s="19"/>
    </row>
    <row r="595" spans="1:9" ht="13">
      <c r="A595" s="19"/>
      <c r="B595" s="19"/>
      <c r="C595" s="19"/>
      <c r="D595" s="19"/>
      <c r="E595" s="19"/>
      <c r="F595" s="19"/>
      <c r="G595" s="19"/>
      <c r="H595" s="19"/>
      <c r="I595" s="19"/>
    </row>
    <row r="596" spans="1:9" ht="13">
      <c r="A596" s="19"/>
      <c r="B596" s="19"/>
      <c r="C596" s="19"/>
      <c r="D596" s="19"/>
      <c r="E596" s="19"/>
      <c r="F596" s="19"/>
      <c r="G596" s="19"/>
      <c r="H596" s="19"/>
      <c r="I596" s="19"/>
    </row>
    <row r="597" spans="1:9" ht="13">
      <c r="A597" s="19"/>
      <c r="B597" s="19"/>
      <c r="C597" s="19"/>
      <c r="D597" s="19"/>
      <c r="E597" s="19"/>
      <c r="F597" s="19"/>
      <c r="G597" s="19"/>
      <c r="H597" s="19"/>
      <c r="I597" s="19"/>
    </row>
    <row r="598" spans="1:9" ht="13">
      <c r="A598" s="19"/>
      <c r="B598" s="19"/>
      <c r="C598" s="19"/>
      <c r="D598" s="19"/>
      <c r="E598" s="19"/>
      <c r="F598" s="19"/>
      <c r="G598" s="19"/>
      <c r="H598" s="19"/>
      <c r="I598" s="19"/>
    </row>
    <row r="599" spans="1:9" ht="13">
      <c r="A599" s="19"/>
      <c r="B599" s="19"/>
      <c r="C599" s="19"/>
      <c r="D599" s="19"/>
      <c r="E599" s="19"/>
      <c r="F599" s="19"/>
      <c r="G599" s="19"/>
      <c r="H599" s="19"/>
      <c r="I599" s="19"/>
    </row>
    <row r="600" spans="1:9" ht="13">
      <c r="A600" s="19"/>
      <c r="B600" s="19"/>
      <c r="C600" s="19"/>
      <c r="D600" s="19"/>
      <c r="E600" s="19"/>
      <c r="F600" s="19"/>
      <c r="G600" s="19"/>
      <c r="H600" s="19"/>
      <c r="I600" s="19"/>
    </row>
    <row r="601" spans="1:9" ht="13">
      <c r="A601" s="19"/>
      <c r="B601" s="19"/>
      <c r="C601" s="19"/>
      <c r="D601" s="19"/>
      <c r="E601" s="19"/>
      <c r="F601" s="19"/>
      <c r="G601" s="19"/>
      <c r="H601" s="19"/>
      <c r="I601" s="19"/>
    </row>
    <row r="602" spans="1:9" ht="13">
      <c r="A602" s="19"/>
      <c r="B602" s="19"/>
      <c r="C602" s="19"/>
      <c r="D602" s="19"/>
      <c r="E602" s="19"/>
      <c r="F602" s="19"/>
      <c r="G602" s="19"/>
      <c r="H602" s="19"/>
      <c r="I602" s="19"/>
    </row>
    <row r="603" spans="1:9" ht="13">
      <c r="A603" s="19"/>
      <c r="B603" s="19"/>
      <c r="C603" s="19"/>
      <c r="D603" s="19"/>
      <c r="E603" s="19"/>
      <c r="F603" s="19"/>
      <c r="G603" s="19"/>
      <c r="H603" s="19"/>
      <c r="I603" s="19"/>
    </row>
    <row r="604" spans="1:9" ht="13">
      <c r="A604" s="19"/>
      <c r="B604" s="19"/>
      <c r="C604" s="19"/>
      <c r="D604" s="19"/>
      <c r="E604" s="19"/>
      <c r="F604" s="19"/>
      <c r="G604" s="19"/>
      <c r="H604" s="19"/>
      <c r="I604" s="19"/>
    </row>
    <row r="605" spans="1:9" ht="13">
      <c r="A605" s="19"/>
      <c r="B605" s="19"/>
      <c r="C605" s="19"/>
      <c r="D605" s="19"/>
      <c r="E605" s="19"/>
      <c r="F605" s="19"/>
      <c r="G605" s="19"/>
      <c r="H605" s="19"/>
      <c r="I605" s="19"/>
    </row>
    <row r="606" spans="1:9" ht="13">
      <c r="A606" s="19"/>
      <c r="B606" s="19"/>
      <c r="C606" s="19"/>
      <c r="D606" s="19"/>
      <c r="E606" s="19"/>
      <c r="F606" s="19"/>
      <c r="G606" s="19"/>
      <c r="H606" s="19"/>
      <c r="I606" s="19"/>
    </row>
    <row r="607" spans="1:9" ht="13">
      <c r="A607" s="19"/>
      <c r="B607" s="19"/>
      <c r="C607" s="19"/>
      <c r="D607" s="19"/>
      <c r="E607" s="19"/>
      <c r="F607" s="19"/>
      <c r="G607" s="19"/>
      <c r="H607" s="19"/>
      <c r="I607" s="19"/>
    </row>
    <row r="608" spans="1:9" ht="13">
      <c r="A608" s="19"/>
      <c r="B608" s="19"/>
      <c r="C608" s="19"/>
      <c r="D608" s="19"/>
      <c r="E608" s="19"/>
      <c r="F608" s="19"/>
      <c r="G608" s="19"/>
      <c r="H608" s="19"/>
      <c r="I608" s="19"/>
    </row>
    <row r="609" spans="1:9" ht="13">
      <c r="A609" s="19"/>
      <c r="B609" s="19"/>
      <c r="C609" s="19"/>
      <c r="D609" s="19"/>
      <c r="E609" s="19"/>
      <c r="F609" s="19"/>
      <c r="G609" s="19"/>
      <c r="H609" s="19"/>
      <c r="I609" s="19"/>
    </row>
    <row r="610" spans="1:9" ht="13">
      <c r="A610" s="19"/>
      <c r="B610" s="19"/>
      <c r="C610" s="19"/>
      <c r="D610" s="19"/>
      <c r="E610" s="19"/>
      <c r="F610" s="19"/>
      <c r="G610" s="19"/>
      <c r="H610" s="19"/>
      <c r="I610" s="19"/>
    </row>
    <row r="611" spans="1:9" ht="13">
      <c r="A611" s="19"/>
      <c r="B611" s="19"/>
      <c r="C611" s="19"/>
      <c r="D611" s="19"/>
      <c r="E611" s="19"/>
      <c r="F611" s="19"/>
      <c r="G611" s="19"/>
      <c r="H611" s="19"/>
      <c r="I611" s="19"/>
    </row>
    <row r="612" spans="1:9" ht="13">
      <c r="A612" s="19"/>
      <c r="B612" s="19"/>
      <c r="C612" s="19"/>
      <c r="D612" s="19"/>
      <c r="E612" s="19"/>
      <c r="F612" s="19"/>
      <c r="G612" s="19"/>
      <c r="H612" s="19"/>
      <c r="I612" s="19"/>
    </row>
    <row r="613" spans="1:9" ht="13">
      <c r="A613" s="19"/>
      <c r="B613" s="19"/>
      <c r="C613" s="19"/>
      <c r="D613" s="19"/>
      <c r="E613" s="19"/>
      <c r="F613" s="19"/>
      <c r="G613" s="19"/>
      <c r="H613" s="19"/>
      <c r="I613" s="19"/>
    </row>
    <row r="614" spans="1:9" ht="13">
      <c r="A614" s="19"/>
      <c r="B614" s="19"/>
      <c r="C614" s="19"/>
      <c r="D614" s="19"/>
      <c r="E614" s="19"/>
      <c r="F614" s="19"/>
      <c r="G614" s="19"/>
      <c r="H614" s="19"/>
      <c r="I614" s="19"/>
    </row>
    <row r="615" spans="1:9" ht="13">
      <c r="A615" s="19"/>
      <c r="B615" s="19"/>
      <c r="C615" s="19"/>
      <c r="D615" s="19"/>
      <c r="E615" s="19"/>
      <c r="F615" s="19"/>
      <c r="G615" s="19"/>
      <c r="H615" s="19"/>
      <c r="I615" s="19"/>
    </row>
    <row r="616" spans="1:9" ht="13">
      <c r="A616" s="19"/>
      <c r="B616" s="19"/>
      <c r="C616" s="19"/>
      <c r="D616" s="19"/>
      <c r="E616" s="19"/>
      <c r="F616" s="19"/>
      <c r="G616" s="19"/>
      <c r="H616" s="19"/>
      <c r="I616" s="19"/>
    </row>
    <row r="617" spans="1:9" ht="13">
      <c r="A617" s="19"/>
      <c r="B617" s="19"/>
      <c r="C617" s="19"/>
      <c r="D617" s="19"/>
      <c r="E617" s="19"/>
      <c r="F617" s="19"/>
      <c r="G617" s="19"/>
      <c r="H617" s="19"/>
      <c r="I617" s="19"/>
    </row>
    <row r="618" spans="1:9" ht="13">
      <c r="A618" s="19"/>
      <c r="B618" s="19"/>
      <c r="C618" s="19"/>
      <c r="D618" s="19"/>
      <c r="E618" s="19"/>
      <c r="F618" s="19"/>
      <c r="G618" s="19"/>
      <c r="H618" s="19"/>
      <c r="I618" s="19"/>
    </row>
    <row r="619" spans="1:9" ht="13">
      <c r="A619" s="19"/>
      <c r="B619" s="19"/>
      <c r="C619" s="19"/>
      <c r="D619" s="19"/>
      <c r="E619" s="19"/>
      <c r="F619" s="19"/>
      <c r="G619" s="19"/>
      <c r="H619" s="19"/>
      <c r="I619" s="19"/>
    </row>
    <row r="620" spans="1:9" ht="13">
      <c r="A620" s="19"/>
      <c r="B620" s="19"/>
      <c r="C620" s="19"/>
      <c r="D620" s="19"/>
      <c r="E620" s="19"/>
      <c r="F620" s="19"/>
      <c r="G620" s="19"/>
      <c r="H620" s="19"/>
      <c r="I620" s="19"/>
    </row>
    <row r="621" spans="1:9" ht="13">
      <c r="A621" s="19"/>
      <c r="B621" s="19"/>
      <c r="C621" s="19"/>
      <c r="D621" s="19"/>
      <c r="E621" s="19"/>
      <c r="F621" s="19"/>
      <c r="G621" s="19"/>
      <c r="H621" s="19"/>
      <c r="I621" s="19"/>
    </row>
    <row r="622" spans="1:9" ht="13">
      <c r="A622" s="19"/>
      <c r="B622" s="19"/>
      <c r="C622" s="19"/>
      <c r="D622" s="19"/>
      <c r="E622" s="19"/>
      <c r="F622" s="19"/>
      <c r="G622" s="19"/>
      <c r="H622" s="19"/>
      <c r="I622" s="19"/>
    </row>
    <row r="623" spans="1:9" ht="13">
      <c r="A623" s="19"/>
      <c r="B623" s="19"/>
      <c r="C623" s="19"/>
      <c r="D623" s="19"/>
      <c r="E623" s="19"/>
      <c r="F623" s="19"/>
      <c r="G623" s="19"/>
      <c r="H623" s="19"/>
      <c r="I623" s="19"/>
    </row>
    <row r="624" spans="1:9" ht="13">
      <c r="A624" s="19"/>
      <c r="B624" s="19"/>
      <c r="C624" s="19"/>
      <c r="D624" s="19"/>
      <c r="E624" s="19"/>
      <c r="F624" s="19"/>
      <c r="G624" s="19"/>
      <c r="H624" s="19"/>
      <c r="I624" s="19"/>
    </row>
    <row r="625" spans="1:9" ht="13">
      <c r="A625" s="19"/>
      <c r="B625" s="19"/>
      <c r="C625" s="19"/>
      <c r="D625" s="19"/>
      <c r="E625" s="19"/>
      <c r="F625" s="19"/>
      <c r="G625" s="19"/>
      <c r="H625" s="19"/>
      <c r="I625" s="19"/>
    </row>
    <row r="626" spans="1:9" ht="13">
      <c r="A626" s="19"/>
      <c r="B626" s="19"/>
      <c r="C626" s="19"/>
      <c r="D626" s="19"/>
      <c r="E626" s="19"/>
      <c r="F626" s="19"/>
      <c r="G626" s="19"/>
      <c r="H626" s="19"/>
      <c r="I626" s="19"/>
    </row>
    <row r="627" spans="1:9" ht="13">
      <c r="A627" s="19"/>
      <c r="B627" s="19"/>
      <c r="C627" s="19"/>
      <c r="D627" s="19"/>
      <c r="E627" s="19"/>
      <c r="F627" s="19"/>
      <c r="G627" s="19"/>
      <c r="H627" s="19"/>
      <c r="I627" s="19"/>
    </row>
    <row r="628" spans="1:9" ht="13">
      <c r="A628" s="19"/>
      <c r="B628" s="19"/>
      <c r="C628" s="19"/>
      <c r="D628" s="19"/>
      <c r="E628" s="19"/>
      <c r="F628" s="19"/>
      <c r="G628" s="19"/>
      <c r="H628" s="19"/>
      <c r="I628" s="19"/>
    </row>
    <row r="629" spans="1:9" ht="13">
      <c r="A629" s="19"/>
      <c r="B629" s="19"/>
      <c r="C629" s="19"/>
      <c r="D629" s="19"/>
      <c r="E629" s="19"/>
      <c r="F629" s="19"/>
      <c r="G629" s="19"/>
      <c r="H629" s="19"/>
      <c r="I629" s="19"/>
    </row>
    <row r="630" spans="1:9" ht="13">
      <c r="A630" s="19"/>
      <c r="B630" s="19"/>
      <c r="C630" s="19"/>
      <c r="D630" s="19"/>
      <c r="E630" s="19"/>
      <c r="F630" s="19"/>
      <c r="G630" s="19"/>
      <c r="H630" s="19"/>
      <c r="I630" s="19"/>
    </row>
    <row r="631" spans="1:9" ht="13">
      <c r="A631" s="19"/>
      <c r="B631" s="19"/>
      <c r="C631" s="19"/>
      <c r="D631" s="19"/>
      <c r="E631" s="19"/>
      <c r="F631" s="19"/>
      <c r="G631" s="19"/>
      <c r="H631" s="19"/>
      <c r="I631" s="19"/>
    </row>
    <row r="632" spans="1:9" ht="13">
      <c r="A632" s="19"/>
      <c r="B632" s="19"/>
      <c r="C632" s="19"/>
      <c r="D632" s="19"/>
      <c r="E632" s="19"/>
      <c r="F632" s="19"/>
      <c r="G632" s="19"/>
      <c r="H632" s="19"/>
      <c r="I632" s="19"/>
    </row>
    <row r="633" spans="1:9" ht="13">
      <c r="A633" s="19"/>
      <c r="B633" s="19"/>
      <c r="C633" s="19"/>
      <c r="D633" s="19"/>
      <c r="E633" s="19"/>
      <c r="F633" s="19"/>
      <c r="G633" s="19"/>
      <c r="H633" s="19"/>
      <c r="I633" s="19"/>
    </row>
    <row r="634" spans="1:9" ht="13">
      <c r="A634" s="19"/>
      <c r="B634" s="19"/>
      <c r="C634" s="19"/>
      <c r="D634" s="19"/>
      <c r="E634" s="19"/>
      <c r="F634" s="19"/>
      <c r="G634" s="19"/>
      <c r="H634" s="19"/>
      <c r="I634" s="19"/>
    </row>
    <row r="635" spans="1:9" ht="13">
      <c r="A635" s="19"/>
      <c r="B635" s="19"/>
      <c r="C635" s="19"/>
      <c r="D635" s="19"/>
      <c r="E635" s="19"/>
      <c r="F635" s="19"/>
      <c r="G635" s="19"/>
      <c r="H635" s="19"/>
      <c r="I635" s="19"/>
    </row>
    <row r="636" spans="1:9" ht="13">
      <c r="A636" s="19"/>
      <c r="B636" s="19"/>
      <c r="C636" s="19"/>
      <c r="D636" s="19"/>
      <c r="E636" s="19"/>
      <c r="F636" s="19"/>
      <c r="G636" s="19"/>
      <c r="H636" s="19"/>
      <c r="I636" s="19"/>
    </row>
    <row r="637" spans="1:9" ht="13">
      <c r="A637" s="19"/>
      <c r="B637" s="19"/>
      <c r="C637" s="19"/>
      <c r="D637" s="19"/>
      <c r="E637" s="19"/>
      <c r="F637" s="19"/>
      <c r="G637" s="19"/>
      <c r="H637" s="19"/>
      <c r="I637" s="19"/>
    </row>
    <row r="638" spans="1:9" ht="13">
      <c r="A638" s="19"/>
      <c r="B638" s="19"/>
      <c r="C638" s="19"/>
      <c r="D638" s="19"/>
      <c r="E638" s="19"/>
      <c r="F638" s="19"/>
      <c r="G638" s="19"/>
      <c r="H638" s="19"/>
      <c r="I638" s="19"/>
    </row>
    <row r="639" spans="1:9" ht="13">
      <c r="A639" s="19"/>
      <c r="B639" s="19"/>
      <c r="C639" s="19"/>
      <c r="D639" s="19"/>
      <c r="E639" s="19"/>
      <c r="F639" s="19"/>
      <c r="G639" s="19"/>
      <c r="H639" s="19"/>
      <c r="I639" s="19"/>
    </row>
    <row r="640" spans="1:9" ht="13">
      <c r="A640" s="19"/>
      <c r="B640" s="19"/>
      <c r="C640" s="19"/>
      <c r="D640" s="19"/>
      <c r="E640" s="19"/>
      <c r="F640" s="19"/>
      <c r="G640" s="19"/>
      <c r="H640" s="19"/>
      <c r="I640" s="19"/>
    </row>
    <row r="641" spans="1:9" ht="13">
      <c r="A641" s="19"/>
      <c r="B641" s="19"/>
      <c r="C641" s="19"/>
      <c r="D641" s="19"/>
      <c r="E641" s="19"/>
      <c r="F641" s="19"/>
      <c r="G641" s="19"/>
      <c r="H641" s="19"/>
      <c r="I641" s="19"/>
    </row>
    <row r="642" spans="1:9" ht="13">
      <c r="A642" s="19"/>
      <c r="B642" s="19"/>
      <c r="C642" s="19"/>
      <c r="D642" s="19"/>
      <c r="E642" s="19"/>
      <c r="F642" s="19"/>
      <c r="G642" s="19"/>
      <c r="H642" s="19"/>
      <c r="I642" s="19"/>
    </row>
    <row r="643" spans="1:9" ht="13">
      <c r="A643" s="19"/>
      <c r="B643" s="19"/>
      <c r="C643" s="19"/>
      <c r="D643" s="19"/>
      <c r="E643" s="19"/>
      <c r="F643" s="19"/>
      <c r="G643" s="19"/>
      <c r="H643" s="19"/>
      <c r="I643" s="19"/>
    </row>
    <row r="644" spans="1:9" ht="13">
      <c r="A644" s="19"/>
      <c r="B644" s="19"/>
      <c r="C644" s="19"/>
      <c r="D644" s="19"/>
      <c r="E644" s="19"/>
      <c r="F644" s="19"/>
      <c r="G644" s="19"/>
      <c r="H644" s="19"/>
      <c r="I644" s="19"/>
    </row>
    <row r="645" spans="1:9" ht="13">
      <c r="A645" s="19"/>
      <c r="B645" s="19"/>
      <c r="C645" s="19"/>
      <c r="D645" s="19"/>
      <c r="E645" s="19"/>
      <c r="F645" s="19"/>
      <c r="G645" s="19"/>
      <c r="H645" s="19"/>
      <c r="I645" s="19"/>
    </row>
    <row r="646" spans="1:9" ht="13">
      <c r="A646" s="19"/>
      <c r="B646" s="19"/>
      <c r="C646" s="19"/>
      <c r="D646" s="19"/>
      <c r="E646" s="19"/>
      <c r="F646" s="19"/>
      <c r="G646" s="19"/>
      <c r="H646" s="19"/>
      <c r="I646" s="19"/>
    </row>
    <row r="647" spans="1:9" ht="13">
      <c r="A647" s="19"/>
      <c r="B647" s="19"/>
      <c r="C647" s="19"/>
      <c r="D647" s="19"/>
      <c r="E647" s="19"/>
      <c r="F647" s="19"/>
      <c r="G647" s="19"/>
      <c r="H647" s="19"/>
      <c r="I647" s="19"/>
    </row>
    <row r="648" spans="1:9" ht="13">
      <c r="A648" s="19"/>
      <c r="B648" s="19"/>
      <c r="C648" s="19"/>
      <c r="D648" s="19"/>
      <c r="E648" s="19"/>
      <c r="F648" s="19"/>
      <c r="G648" s="19"/>
      <c r="H648" s="19"/>
      <c r="I648" s="19"/>
    </row>
    <row r="649" spans="1:9" ht="13">
      <c r="A649" s="19"/>
      <c r="B649" s="19"/>
      <c r="C649" s="19"/>
      <c r="D649" s="19"/>
      <c r="E649" s="19"/>
      <c r="F649" s="19"/>
      <c r="G649" s="19"/>
      <c r="H649" s="19"/>
      <c r="I649" s="19"/>
    </row>
    <row r="650" spans="1:9" ht="13">
      <c r="A650" s="19"/>
      <c r="B650" s="19"/>
      <c r="C650" s="19"/>
      <c r="D650" s="19"/>
      <c r="E650" s="19"/>
      <c r="F650" s="19"/>
      <c r="G650" s="19"/>
      <c r="H650" s="19"/>
      <c r="I650" s="19"/>
    </row>
    <row r="651" spans="1:9" ht="13">
      <c r="A651" s="19"/>
      <c r="B651" s="19"/>
      <c r="C651" s="19"/>
      <c r="D651" s="19"/>
      <c r="E651" s="19"/>
      <c r="F651" s="19"/>
      <c r="G651" s="19"/>
      <c r="H651" s="19"/>
      <c r="I651" s="19"/>
    </row>
    <row r="652" spans="1:9" ht="13">
      <c r="A652" s="19"/>
      <c r="B652" s="19"/>
      <c r="C652" s="19"/>
      <c r="D652" s="19"/>
      <c r="E652" s="19"/>
      <c r="F652" s="19"/>
      <c r="G652" s="19"/>
      <c r="H652" s="19"/>
      <c r="I652" s="19"/>
    </row>
    <row r="653" spans="1:9" ht="13">
      <c r="A653" s="19"/>
      <c r="B653" s="19"/>
      <c r="C653" s="19"/>
      <c r="D653" s="19"/>
      <c r="E653" s="19"/>
      <c r="F653" s="19"/>
      <c r="G653" s="19"/>
      <c r="H653" s="19"/>
      <c r="I653" s="19"/>
    </row>
    <row r="654" spans="1:9" ht="13">
      <c r="A654" s="19"/>
      <c r="B654" s="19"/>
      <c r="C654" s="19"/>
      <c r="D654" s="19"/>
      <c r="E654" s="19"/>
      <c r="F654" s="19"/>
      <c r="G654" s="19"/>
      <c r="H654" s="19"/>
      <c r="I654" s="19"/>
    </row>
    <row r="655" spans="1:9" ht="13">
      <c r="A655" s="19"/>
      <c r="B655" s="19"/>
      <c r="C655" s="19"/>
      <c r="D655" s="19"/>
      <c r="E655" s="19"/>
      <c r="F655" s="19"/>
      <c r="G655" s="19"/>
      <c r="H655" s="19"/>
      <c r="I655" s="19"/>
    </row>
    <row r="656" spans="1:9" ht="13">
      <c r="A656" s="19"/>
      <c r="B656" s="19"/>
      <c r="C656" s="19"/>
      <c r="D656" s="19"/>
      <c r="E656" s="19"/>
      <c r="F656" s="19"/>
      <c r="G656" s="19"/>
      <c r="H656" s="19"/>
      <c r="I656" s="19"/>
    </row>
    <row r="657" spans="1:9" ht="13">
      <c r="A657" s="19"/>
      <c r="B657" s="19"/>
      <c r="C657" s="19"/>
      <c r="D657" s="19"/>
      <c r="E657" s="19"/>
      <c r="F657" s="19"/>
      <c r="G657" s="19"/>
      <c r="H657" s="19"/>
      <c r="I657" s="19"/>
    </row>
    <row r="658" spans="1:9" ht="13">
      <c r="A658" s="19"/>
      <c r="B658" s="19"/>
      <c r="C658" s="19"/>
      <c r="D658" s="19"/>
      <c r="E658" s="19"/>
      <c r="F658" s="19"/>
      <c r="G658" s="19"/>
      <c r="H658" s="19"/>
      <c r="I658" s="19"/>
    </row>
    <row r="659" spans="1:9" ht="13">
      <c r="A659" s="19"/>
      <c r="B659" s="19"/>
      <c r="C659" s="19"/>
      <c r="D659" s="19"/>
      <c r="E659" s="19"/>
      <c r="F659" s="19"/>
      <c r="G659" s="19"/>
      <c r="H659" s="19"/>
      <c r="I659" s="19"/>
    </row>
    <row r="660" spans="1:9" ht="13">
      <c r="A660" s="19"/>
      <c r="B660" s="19"/>
      <c r="C660" s="19"/>
      <c r="D660" s="19"/>
      <c r="E660" s="19"/>
      <c r="F660" s="19"/>
      <c r="G660" s="19"/>
      <c r="H660" s="19"/>
      <c r="I660" s="19"/>
    </row>
    <row r="661" spans="1:9" ht="13">
      <c r="A661" s="19"/>
      <c r="B661" s="19"/>
      <c r="C661" s="19"/>
      <c r="D661" s="19"/>
      <c r="E661" s="19"/>
      <c r="F661" s="19"/>
      <c r="G661" s="19"/>
      <c r="H661" s="19"/>
      <c r="I661" s="19"/>
    </row>
    <row r="662" spans="1:9" ht="13">
      <c r="A662" s="19"/>
      <c r="B662" s="19"/>
      <c r="C662" s="19"/>
      <c r="D662" s="19"/>
      <c r="E662" s="19"/>
      <c r="F662" s="19"/>
      <c r="G662" s="19"/>
      <c r="H662" s="19"/>
      <c r="I662" s="19"/>
    </row>
    <row r="663" spans="1:9" ht="13">
      <c r="A663" s="19"/>
      <c r="B663" s="19"/>
      <c r="C663" s="19"/>
      <c r="D663" s="19"/>
      <c r="E663" s="19"/>
      <c r="F663" s="19"/>
      <c r="G663" s="19"/>
      <c r="H663" s="19"/>
      <c r="I663" s="19"/>
    </row>
    <row r="664" spans="1:9" ht="13">
      <c r="A664" s="19"/>
      <c r="B664" s="19"/>
      <c r="C664" s="19"/>
      <c r="D664" s="19"/>
      <c r="E664" s="19"/>
      <c r="F664" s="19"/>
      <c r="G664" s="19"/>
      <c r="H664" s="19"/>
      <c r="I664" s="19"/>
    </row>
    <row r="665" spans="1:9" ht="13">
      <c r="A665" s="19"/>
      <c r="B665" s="19"/>
      <c r="C665" s="19"/>
      <c r="D665" s="19"/>
      <c r="E665" s="19"/>
      <c r="F665" s="19"/>
      <c r="G665" s="19"/>
      <c r="H665" s="19"/>
      <c r="I665" s="19"/>
    </row>
    <row r="666" spans="1:9" ht="13">
      <c r="A666" s="19"/>
      <c r="B666" s="19"/>
      <c r="C666" s="19"/>
      <c r="D666" s="19"/>
      <c r="E666" s="19"/>
      <c r="F666" s="19"/>
      <c r="G666" s="19"/>
      <c r="H666" s="19"/>
      <c r="I666" s="19"/>
    </row>
    <row r="667" spans="1:9" ht="13">
      <c r="A667" s="19"/>
      <c r="B667" s="19"/>
      <c r="C667" s="19"/>
      <c r="D667" s="19"/>
      <c r="E667" s="19"/>
      <c r="F667" s="19"/>
      <c r="G667" s="19"/>
      <c r="H667" s="19"/>
      <c r="I667" s="19"/>
    </row>
    <row r="668" spans="1:9" ht="13">
      <c r="A668" s="19"/>
      <c r="B668" s="19"/>
      <c r="C668" s="19"/>
      <c r="D668" s="19"/>
      <c r="E668" s="19"/>
      <c r="F668" s="19"/>
      <c r="G668" s="19"/>
      <c r="H668" s="19"/>
      <c r="I668" s="19"/>
    </row>
    <row r="669" spans="1:9" ht="13">
      <c r="A669" s="19"/>
      <c r="B669" s="19"/>
      <c r="C669" s="19"/>
      <c r="D669" s="19"/>
      <c r="E669" s="19"/>
      <c r="F669" s="19"/>
      <c r="G669" s="19"/>
      <c r="H669" s="19"/>
      <c r="I669" s="19"/>
    </row>
    <row r="670" spans="1:9" ht="13">
      <c r="A670" s="19"/>
      <c r="B670" s="19"/>
      <c r="C670" s="19"/>
      <c r="D670" s="19"/>
      <c r="E670" s="19"/>
      <c r="F670" s="19"/>
      <c r="G670" s="19"/>
      <c r="H670" s="19"/>
      <c r="I670" s="19"/>
    </row>
    <row r="671" spans="1:9" ht="13">
      <c r="A671" s="19"/>
      <c r="B671" s="19"/>
      <c r="C671" s="19"/>
      <c r="D671" s="19"/>
      <c r="E671" s="19"/>
      <c r="F671" s="19"/>
      <c r="G671" s="19"/>
      <c r="H671" s="19"/>
      <c r="I671" s="19"/>
    </row>
    <row r="672" spans="1:9" ht="13">
      <c r="A672" s="19"/>
      <c r="B672" s="19"/>
      <c r="C672" s="19"/>
      <c r="D672" s="19"/>
      <c r="E672" s="19"/>
      <c r="F672" s="19"/>
      <c r="G672" s="19"/>
      <c r="H672" s="19"/>
      <c r="I672" s="19"/>
    </row>
    <row r="673" spans="1:9" ht="13">
      <c r="A673" s="19"/>
      <c r="B673" s="19"/>
      <c r="C673" s="19"/>
      <c r="D673" s="19"/>
      <c r="E673" s="19"/>
      <c r="F673" s="19"/>
      <c r="G673" s="19"/>
      <c r="H673" s="19"/>
      <c r="I673" s="19"/>
    </row>
    <row r="674" spans="1:9" ht="13">
      <c r="A674" s="19"/>
      <c r="B674" s="19"/>
      <c r="C674" s="19"/>
      <c r="D674" s="19"/>
      <c r="E674" s="19"/>
      <c r="F674" s="19"/>
      <c r="G674" s="19"/>
      <c r="H674" s="19"/>
      <c r="I674" s="19"/>
    </row>
    <row r="675" spans="1:9" ht="13">
      <c r="A675" s="19"/>
      <c r="B675" s="19"/>
      <c r="C675" s="19"/>
      <c r="D675" s="19"/>
      <c r="E675" s="19"/>
      <c r="F675" s="19"/>
      <c r="G675" s="19"/>
      <c r="H675" s="19"/>
      <c r="I675" s="19"/>
    </row>
    <row r="676" spans="1:9" ht="13">
      <c r="A676" s="19"/>
      <c r="B676" s="19"/>
      <c r="C676" s="19"/>
      <c r="D676" s="19"/>
      <c r="E676" s="19"/>
      <c r="F676" s="19"/>
      <c r="G676" s="19"/>
      <c r="H676" s="19"/>
      <c r="I676" s="19"/>
    </row>
    <row r="677" spans="1:9" ht="13">
      <c r="A677" s="19"/>
      <c r="B677" s="19"/>
      <c r="C677" s="19"/>
      <c r="D677" s="19"/>
      <c r="E677" s="19"/>
      <c r="F677" s="19"/>
      <c r="G677" s="19"/>
      <c r="H677" s="19"/>
      <c r="I677" s="19"/>
    </row>
    <row r="678" spans="1:9" ht="13">
      <c r="A678" s="19"/>
      <c r="B678" s="19"/>
      <c r="C678" s="19"/>
      <c r="D678" s="19"/>
      <c r="E678" s="19"/>
      <c r="F678" s="19"/>
      <c r="G678" s="19"/>
      <c r="H678" s="19"/>
      <c r="I678" s="19"/>
    </row>
    <row r="679" spans="1:9" ht="13">
      <c r="A679" s="19"/>
      <c r="B679" s="19"/>
      <c r="C679" s="19"/>
      <c r="D679" s="19"/>
      <c r="E679" s="19"/>
      <c r="F679" s="19"/>
      <c r="G679" s="19"/>
      <c r="H679" s="19"/>
      <c r="I679" s="19"/>
    </row>
    <row r="680" spans="1:9" ht="13">
      <c r="A680" s="19"/>
      <c r="B680" s="19"/>
      <c r="C680" s="19"/>
      <c r="D680" s="19"/>
      <c r="E680" s="19"/>
      <c r="F680" s="19"/>
      <c r="G680" s="19"/>
      <c r="H680" s="19"/>
      <c r="I680" s="19"/>
    </row>
    <row r="681" spans="1:9" ht="13">
      <c r="A681" s="19"/>
      <c r="B681" s="19"/>
      <c r="C681" s="19"/>
      <c r="D681" s="19"/>
      <c r="E681" s="19"/>
      <c r="F681" s="19"/>
      <c r="G681" s="19"/>
      <c r="H681" s="19"/>
      <c r="I681" s="19"/>
    </row>
    <row r="682" spans="1:9" ht="13">
      <c r="A682" s="19"/>
      <c r="B682" s="19"/>
      <c r="C682" s="19"/>
      <c r="D682" s="19"/>
      <c r="E682" s="19"/>
      <c r="F682" s="19"/>
      <c r="G682" s="19"/>
      <c r="H682" s="19"/>
      <c r="I682" s="19"/>
    </row>
    <row r="683" spans="1:9" ht="13">
      <c r="A683" s="19"/>
      <c r="B683" s="19"/>
      <c r="C683" s="19"/>
      <c r="D683" s="19"/>
      <c r="E683" s="19"/>
      <c r="F683" s="19"/>
      <c r="G683" s="19"/>
      <c r="H683" s="19"/>
      <c r="I683" s="19"/>
    </row>
    <row r="684" spans="1:9" ht="13">
      <c r="A684" s="19"/>
      <c r="B684" s="19"/>
      <c r="C684" s="19"/>
      <c r="D684" s="19"/>
      <c r="E684" s="19"/>
      <c r="F684" s="19"/>
      <c r="G684" s="19"/>
      <c r="H684" s="19"/>
      <c r="I684" s="19"/>
    </row>
    <row r="685" spans="1:9" ht="13">
      <c r="A685" s="19"/>
      <c r="B685" s="19"/>
      <c r="C685" s="19"/>
      <c r="D685" s="19"/>
      <c r="E685" s="19"/>
      <c r="F685" s="19"/>
      <c r="G685" s="19"/>
      <c r="H685" s="19"/>
      <c r="I685" s="19"/>
    </row>
    <row r="686" spans="1:9" ht="13">
      <c r="A686" s="19"/>
      <c r="B686" s="19"/>
      <c r="C686" s="19"/>
      <c r="D686" s="19"/>
      <c r="E686" s="19"/>
      <c r="F686" s="19"/>
      <c r="G686" s="19"/>
      <c r="H686" s="19"/>
      <c r="I686" s="19"/>
    </row>
    <row r="687" spans="1:9" ht="13">
      <c r="A687" s="19"/>
      <c r="B687" s="19"/>
      <c r="C687" s="19"/>
      <c r="D687" s="19"/>
      <c r="E687" s="19"/>
      <c r="F687" s="19"/>
      <c r="G687" s="19"/>
      <c r="H687" s="19"/>
      <c r="I687" s="19"/>
    </row>
    <row r="688" spans="1:9" ht="13">
      <c r="A688" s="19"/>
      <c r="B688" s="19"/>
      <c r="C688" s="19"/>
      <c r="D688" s="19"/>
      <c r="E688" s="19"/>
      <c r="F688" s="19"/>
      <c r="G688" s="19"/>
      <c r="H688" s="19"/>
      <c r="I688" s="19"/>
    </row>
    <row r="689" spans="1:9" ht="13">
      <c r="A689" s="19"/>
      <c r="B689" s="19"/>
      <c r="C689" s="19"/>
      <c r="D689" s="19"/>
      <c r="E689" s="19"/>
      <c r="F689" s="19"/>
      <c r="G689" s="19"/>
      <c r="H689" s="19"/>
      <c r="I689" s="19"/>
    </row>
    <row r="690" spans="1:9" ht="13">
      <c r="A690" s="19"/>
      <c r="B690" s="19"/>
      <c r="C690" s="19"/>
      <c r="D690" s="19"/>
      <c r="E690" s="19"/>
      <c r="F690" s="19"/>
      <c r="G690" s="19"/>
      <c r="H690" s="19"/>
      <c r="I690" s="19"/>
    </row>
    <row r="691" spans="1:9" ht="13">
      <c r="A691" s="19"/>
      <c r="B691" s="19"/>
      <c r="C691" s="19"/>
      <c r="D691" s="19"/>
      <c r="E691" s="19"/>
      <c r="F691" s="19"/>
      <c r="G691" s="19"/>
      <c r="H691" s="19"/>
      <c r="I691" s="19"/>
    </row>
    <row r="692" spans="1:9" ht="13">
      <c r="A692" s="19"/>
      <c r="B692" s="19"/>
      <c r="C692" s="19"/>
      <c r="D692" s="19"/>
      <c r="E692" s="19"/>
      <c r="F692" s="19"/>
      <c r="G692" s="19"/>
      <c r="H692" s="19"/>
      <c r="I692" s="19"/>
    </row>
    <row r="693" spans="1:9" ht="13">
      <c r="A693" s="19"/>
      <c r="B693" s="19"/>
      <c r="C693" s="19"/>
      <c r="D693" s="19"/>
      <c r="E693" s="19"/>
      <c r="F693" s="19"/>
      <c r="G693" s="19"/>
      <c r="H693" s="19"/>
      <c r="I693" s="19"/>
    </row>
    <row r="694" spans="1:9" ht="13">
      <c r="A694" s="19"/>
      <c r="B694" s="19"/>
      <c r="C694" s="19"/>
      <c r="D694" s="19"/>
      <c r="E694" s="19"/>
      <c r="F694" s="19"/>
      <c r="G694" s="19"/>
      <c r="H694" s="19"/>
      <c r="I694" s="19"/>
    </row>
    <row r="695" spans="1:9" ht="13">
      <c r="A695" s="19"/>
      <c r="B695" s="19"/>
      <c r="C695" s="19"/>
      <c r="D695" s="19"/>
      <c r="E695" s="19"/>
      <c r="F695" s="19"/>
      <c r="G695" s="19"/>
      <c r="H695" s="19"/>
      <c r="I695" s="19"/>
    </row>
    <row r="696" spans="1:9" ht="13">
      <c r="A696" s="19"/>
      <c r="B696" s="19"/>
      <c r="C696" s="19"/>
      <c r="D696" s="19"/>
      <c r="E696" s="19"/>
      <c r="F696" s="19"/>
      <c r="G696" s="19"/>
      <c r="H696" s="19"/>
      <c r="I696" s="19"/>
    </row>
    <row r="697" spans="1:9" ht="13">
      <c r="A697" s="19"/>
      <c r="B697" s="19"/>
      <c r="C697" s="19"/>
      <c r="D697" s="19"/>
      <c r="E697" s="19"/>
      <c r="F697" s="19"/>
      <c r="G697" s="19"/>
      <c r="H697" s="19"/>
      <c r="I697" s="19"/>
    </row>
    <row r="698" spans="1:9" ht="13">
      <c r="A698" s="19"/>
      <c r="B698" s="19"/>
      <c r="C698" s="19"/>
      <c r="D698" s="19"/>
      <c r="E698" s="19"/>
      <c r="F698" s="19"/>
      <c r="G698" s="19"/>
      <c r="H698" s="19"/>
      <c r="I698" s="19"/>
    </row>
    <row r="699" spans="1:9" ht="13">
      <c r="A699" s="19"/>
      <c r="B699" s="19"/>
      <c r="C699" s="19"/>
      <c r="D699" s="19"/>
      <c r="E699" s="19"/>
      <c r="F699" s="19"/>
      <c r="G699" s="19"/>
      <c r="H699" s="19"/>
      <c r="I699" s="19"/>
    </row>
    <row r="700" spans="1:9" ht="13">
      <c r="A700" s="19"/>
      <c r="B700" s="19"/>
      <c r="C700" s="19"/>
      <c r="D700" s="19"/>
      <c r="E700" s="19"/>
      <c r="F700" s="19"/>
      <c r="G700" s="19"/>
      <c r="H700" s="19"/>
      <c r="I700" s="19"/>
    </row>
    <row r="701" spans="1:9" ht="13">
      <c r="A701" s="19"/>
      <c r="B701" s="19"/>
      <c r="C701" s="19"/>
      <c r="D701" s="19"/>
      <c r="E701" s="19"/>
      <c r="F701" s="19"/>
      <c r="G701" s="19"/>
      <c r="H701" s="19"/>
      <c r="I701" s="19"/>
    </row>
    <row r="702" spans="1:9" ht="13">
      <c r="A702" s="19"/>
      <c r="B702" s="19"/>
      <c r="C702" s="19"/>
      <c r="D702" s="19"/>
      <c r="E702" s="19"/>
      <c r="F702" s="19"/>
      <c r="G702" s="19"/>
      <c r="H702" s="19"/>
      <c r="I702" s="19"/>
    </row>
    <row r="703" spans="1:9" ht="13">
      <c r="A703" s="19"/>
      <c r="B703" s="19"/>
      <c r="C703" s="19"/>
      <c r="D703" s="19"/>
      <c r="E703" s="19"/>
      <c r="F703" s="19"/>
      <c r="G703" s="19"/>
      <c r="H703" s="19"/>
      <c r="I703" s="19"/>
    </row>
    <row r="704" spans="1:9" ht="13">
      <c r="A704" s="19"/>
      <c r="B704" s="19"/>
      <c r="C704" s="19"/>
      <c r="D704" s="19"/>
      <c r="E704" s="19"/>
      <c r="F704" s="19"/>
      <c r="G704" s="19"/>
      <c r="H704" s="19"/>
      <c r="I704" s="19"/>
    </row>
    <row r="705" spans="1:9" ht="13">
      <c r="A705" s="19"/>
      <c r="B705" s="19"/>
      <c r="C705" s="19"/>
      <c r="D705" s="19"/>
      <c r="E705" s="19"/>
      <c r="F705" s="19"/>
      <c r="G705" s="19"/>
      <c r="H705" s="19"/>
      <c r="I705" s="19"/>
    </row>
    <row r="706" spans="1:9" ht="13">
      <c r="A706" s="19"/>
      <c r="B706" s="19"/>
      <c r="C706" s="19"/>
      <c r="D706" s="19"/>
      <c r="E706" s="19"/>
      <c r="F706" s="19"/>
      <c r="G706" s="19"/>
      <c r="H706" s="19"/>
      <c r="I706" s="19"/>
    </row>
    <row r="707" spans="1:9" ht="13">
      <c r="A707" s="19"/>
      <c r="B707" s="19"/>
      <c r="C707" s="19"/>
      <c r="D707" s="19"/>
      <c r="E707" s="19"/>
      <c r="F707" s="19"/>
      <c r="G707" s="19"/>
      <c r="H707" s="19"/>
      <c r="I707" s="19"/>
    </row>
    <row r="708" spans="1:9" ht="13">
      <c r="A708" s="19"/>
      <c r="B708" s="19"/>
      <c r="C708" s="19"/>
      <c r="D708" s="19"/>
      <c r="E708" s="19"/>
      <c r="F708" s="19"/>
      <c r="G708" s="19"/>
      <c r="H708" s="19"/>
      <c r="I708" s="19"/>
    </row>
    <row r="709" spans="1:9" ht="13">
      <c r="A709" s="19"/>
      <c r="B709" s="19"/>
      <c r="C709" s="19"/>
      <c r="D709" s="19"/>
      <c r="E709" s="19"/>
      <c r="F709" s="19"/>
      <c r="G709" s="19"/>
      <c r="H709" s="19"/>
      <c r="I709" s="19"/>
    </row>
    <row r="710" spans="1:9" ht="13">
      <c r="A710" s="19"/>
      <c r="B710" s="19"/>
      <c r="C710" s="19"/>
      <c r="D710" s="19"/>
      <c r="E710" s="19"/>
      <c r="F710" s="19"/>
      <c r="G710" s="19"/>
      <c r="H710" s="19"/>
      <c r="I710" s="19"/>
    </row>
    <row r="711" spans="1:9" ht="13">
      <c r="A711" s="19"/>
      <c r="B711" s="19"/>
      <c r="C711" s="19"/>
      <c r="D711" s="19"/>
      <c r="E711" s="19"/>
      <c r="F711" s="19"/>
      <c r="G711" s="19"/>
      <c r="H711" s="19"/>
      <c r="I711" s="19"/>
    </row>
    <row r="712" spans="1:9" ht="13">
      <c r="A712" s="19"/>
      <c r="B712" s="19"/>
      <c r="C712" s="19"/>
      <c r="D712" s="19"/>
      <c r="E712" s="19"/>
      <c r="F712" s="19"/>
      <c r="G712" s="19"/>
      <c r="H712" s="19"/>
      <c r="I712" s="19"/>
    </row>
    <row r="713" spans="1:9" ht="13">
      <c r="A713" s="19"/>
      <c r="B713" s="19"/>
      <c r="C713" s="19"/>
      <c r="D713" s="19"/>
      <c r="E713" s="19"/>
      <c r="F713" s="19"/>
      <c r="G713" s="19"/>
      <c r="H713" s="19"/>
      <c r="I713" s="19"/>
    </row>
    <row r="714" spans="1:9" ht="13">
      <c r="A714" s="19"/>
      <c r="B714" s="19"/>
      <c r="C714" s="19"/>
      <c r="D714" s="19"/>
      <c r="E714" s="19"/>
      <c r="F714" s="19"/>
      <c r="G714" s="19"/>
      <c r="H714" s="19"/>
      <c r="I714" s="19"/>
    </row>
    <row r="715" spans="1:9" ht="13">
      <c r="A715" s="19"/>
      <c r="B715" s="19"/>
      <c r="C715" s="19"/>
      <c r="D715" s="19"/>
      <c r="E715" s="19"/>
      <c r="F715" s="19"/>
      <c r="G715" s="19"/>
      <c r="H715" s="19"/>
      <c r="I715" s="19"/>
    </row>
    <row r="716" spans="1:9" ht="13">
      <c r="A716" s="19"/>
      <c r="B716" s="19"/>
      <c r="C716" s="19"/>
      <c r="D716" s="19"/>
      <c r="E716" s="19"/>
      <c r="F716" s="19"/>
      <c r="G716" s="19"/>
      <c r="H716" s="19"/>
      <c r="I716" s="19"/>
    </row>
    <row r="717" spans="1:9" ht="13">
      <c r="A717" s="19"/>
      <c r="B717" s="19"/>
      <c r="C717" s="19"/>
      <c r="D717" s="19"/>
      <c r="E717" s="19"/>
      <c r="F717" s="19"/>
      <c r="G717" s="19"/>
      <c r="H717" s="19"/>
      <c r="I717" s="19"/>
    </row>
    <row r="718" spans="1:9" ht="13">
      <c r="A718" s="19"/>
      <c r="B718" s="19"/>
      <c r="C718" s="19"/>
      <c r="D718" s="19"/>
      <c r="E718" s="19"/>
      <c r="F718" s="19"/>
      <c r="G718" s="19"/>
      <c r="H718" s="19"/>
      <c r="I718" s="19"/>
    </row>
    <row r="719" spans="1:9" ht="13">
      <c r="A719" s="19"/>
      <c r="B719" s="19"/>
      <c r="C719" s="19"/>
      <c r="D719" s="19"/>
      <c r="E719" s="19"/>
      <c r="F719" s="19"/>
      <c r="G719" s="19"/>
      <c r="H719" s="19"/>
      <c r="I719" s="19"/>
    </row>
    <row r="720" spans="1:9" ht="13">
      <c r="A720" s="19"/>
      <c r="B720" s="19"/>
      <c r="C720" s="19"/>
      <c r="D720" s="19"/>
      <c r="E720" s="19"/>
      <c r="F720" s="19"/>
      <c r="G720" s="19"/>
      <c r="H720" s="19"/>
      <c r="I720" s="19"/>
    </row>
    <row r="721" spans="1:9" ht="13">
      <c r="A721" s="19"/>
      <c r="B721" s="19"/>
      <c r="C721" s="19"/>
      <c r="D721" s="19"/>
      <c r="E721" s="19"/>
      <c r="F721" s="19"/>
      <c r="G721" s="19"/>
      <c r="H721" s="19"/>
      <c r="I721" s="19"/>
    </row>
    <row r="722" spans="1:9" ht="13">
      <c r="A722" s="19"/>
      <c r="B722" s="19"/>
      <c r="C722" s="19"/>
      <c r="D722" s="19"/>
      <c r="E722" s="19"/>
      <c r="F722" s="19"/>
      <c r="G722" s="19"/>
      <c r="H722" s="19"/>
      <c r="I722" s="19"/>
    </row>
    <row r="723" spans="1:9" ht="13">
      <c r="A723" s="19"/>
      <c r="B723" s="19"/>
      <c r="C723" s="19"/>
      <c r="D723" s="19"/>
      <c r="E723" s="19"/>
      <c r="F723" s="19"/>
      <c r="G723" s="19"/>
      <c r="H723" s="19"/>
      <c r="I723" s="19"/>
    </row>
    <row r="724" spans="1:9" ht="13">
      <c r="A724" s="19"/>
      <c r="B724" s="19"/>
      <c r="C724" s="19"/>
      <c r="D724" s="19"/>
      <c r="E724" s="19"/>
      <c r="F724" s="19"/>
      <c r="G724" s="19"/>
      <c r="H724" s="19"/>
      <c r="I724" s="19"/>
    </row>
    <row r="725" spans="1:9" ht="13">
      <c r="A725" s="19"/>
      <c r="B725" s="19"/>
      <c r="C725" s="19"/>
      <c r="D725" s="19"/>
      <c r="E725" s="19"/>
      <c r="F725" s="19"/>
      <c r="G725" s="19"/>
      <c r="H725" s="19"/>
      <c r="I725" s="19"/>
    </row>
    <row r="726" spans="1:9" ht="13">
      <c r="A726" s="19"/>
      <c r="B726" s="19"/>
      <c r="C726" s="19"/>
      <c r="D726" s="19"/>
      <c r="E726" s="19"/>
      <c r="F726" s="19"/>
      <c r="G726" s="19"/>
      <c r="H726" s="19"/>
      <c r="I726" s="19"/>
    </row>
    <row r="727" spans="1:9" ht="13">
      <c r="A727" s="19"/>
      <c r="B727" s="19"/>
      <c r="C727" s="19"/>
      <c r="D727" s="19"/>
      <c r="E727" s="19"/>
      <c r="F727" s="19"/>
      <c r="G727" s="19"/>
      <c r="H727" s="19"/>
      <c r="I727" s="19"/>
    </row>
    <row r="728" spans="1:9" ht="13">
      <c r="A728" s="19"/>
      <c r="B728" s="19"/>
      <c r="C728" s="19"/>
      <c r="D728" s="19"/>
      <c r="E728" s="19"/>
      <c r="F728" s="19"/>
      <c r="G728" s="19"/>
      <c r="H728" s="19"/>
      <c r="I728" s="19"/>
    </row>
    <row r="729" spans="1:9" ht="13">
      <c r="A729" s="19"/>
      <c r="B729" s="19"/>
      <c r="C729" s="19"/>
      <c r="D729" s="19"/>
      <c r="E729" s="19"/>
      <c r="F729" s="19"/>
      <c r="G729" s="19"/>
      <c r="H729" s="19"/>
      <c r="I729" s="19"/>
    </row>
    <row r="730" spans="1:9" ht="13">
      <c r="A730" s="19"/>
      <c r="B730" s="19"/>
      <c r="C730" s="19"/>
      <c r="D730" s="19"/>
      <c r="E730" s="19"/>
      <c r="F730" s="19"/>
      <c r="G730" s="19"/>
      <c r="H730" s="19"/>
      <c r="I730" s="19"/>
    </row>
    <row r="731" spans="1:9" ht="13">
      <c r="A731" s="19"/>
      <c r="B731" s="19"/>
      <c r="C731" s="19"/>
      <c r="D731" s="19"/>
      <c r="E731" s="19"/>
      <c r="F731" s="19"/>
      <c r="G731" s="19"/>
      <c r="H731" s="19"/>
      <c r="I731" s="19"/>
    </row>
    <row r="732" spans="1:9" ht="13">
      <c r="A732" s="19"/>
      <c r="B732" s="19"/>
      <c r="C732" s="19"/>
      <c r="D732" s="19"/>
      <c r="E732" s="19"/>
      <c r="F732" s="19"/>
      <c r="G732" s="19"/>
      <c r="H732" s="19"/>
      <c r="I732" s="19"/>
    </row>
    <row r="733" spans="1:9" ht="13">
      <c r="A733" s="19"/>
      <c r="B733" s="19"/>
      <c r="C733" s="19"/>
      <c r="D733" s="19"/>
      <c r="E733" s="19"/>
      <c r="F733" s="19"/>
      <c r="G733" s="19"/>
      <c r="H733" s="19"/>
      <c r="I733" s="19"/>
    </row>
    <row r="734" spans="1:9" ht="13">
      <c r="A734" s="19"/>
      <c r="B734" s="19"/>
      <c r="C734" s="19"/>
      <c r="D734" s="19"/>
      <c r="E734" s="19"/>
      <c r="F734" s="19"/>
      <c r="G734" s="19"/>
      <c r="H734" s="19"/>
      <c r="I734" s="19"/>
    </row>
    <row r="735" spans="1:9" ht="13">
      <c r="A735" s="19"/>
      <c r="B735" s="19"/>
      <c r="C735" s="19"/>
      <c r="D735" s="19"/>
      <c r="E735" s="19"/>
      <c r="F735" s="19"/>
      <c r="G735" s="19"/>
      <c r="H735" s="19"/>
      <c r="I735" s="19"/>
    </row>
    <row r="736" spans="1:9" ht="13">
      <c r="A736" s="19"/>
      <c r="B736" s="19"/>
      <c r="C736" s="19"/>
      <c r="D736" s="19"/>
      <c r="E736" s="19"/>
      <c r="F736" s="19"/>
      <c r="G736" s="19"/>
      <c r="H736" s="19"/>
      <c r="I736" s="19"/>
    </row>
    <row r="737" spans="1:9" ht="13">
      <c r="A737" s="19"/>
      <c r="B737" s="19"/>
      <c r="C737" s="19"/>
      <c r="D737" s="19"/>
      <c r="E737" s="19"/>
      <c r="F737" s="19"/>
      <c r="G737" s="19"/>
      <c r="H737" s="19"/>
      <c r="I737" s="19"/>
    </row>
    <row r="738" spans="1:9" ht="13">
      <c r="A738" s="19"/>
      <c r="B738" s="19"/>
      <c r="C738" s="19"/>
      <c r="D738" s="19"/>
      <c r="E738" s="19"/>
      <c r="F738" s="19"/>
      <c r="G738" s="19"/>
      <c r="H738" s="19"/>
      <c r="I738" s="19"/>
    </row>
    <row r="739" spans="1:9" ht="13">
      <c r="A739" s="19"/>
      <c r="B739" s="19"/>
      <c r="C739" s="19"/>
      <c r="D739" s="19"/>
      <c r="E739" s="19"/>
      <c r="F739" s="19"/>
      <c r="G739" s="19"/>
      <c r="H739" s="19"/>
      <c r="I739" s="19"/>
    </row>
    <row r="740" spans="1:9" ht="13">
      <c r="A740" s="19"/>
      <c r="B740" s="19"/>
      <c r="C740" s="19"/>
      <c r="D740" s="19"/>
      <c r="E740" s="19"/>
      <c r="F740" s="19"/>
      <c r="G740" s="19"/>
      <c r="H740" s="19"/>
      <c r="I740" s="19"/>
    </row>
    <row r="741" spans="1:9" ht="13">
      <c r="A741" s="19"/>
      <c r="B741" s="19"/>
      <c r="C741" s="19"/>
      <c r="D741" s="19"/>
      <c r="E741" s="19"/>
      <c r="F741" s="19"/>
      <c r="G741" s="19"/>
      <c r="H741" s="19"/>
      <c r="I741" s="19"/>
    </row>
    <row r="742" spans="1:9" ht="13">
      <c r="A742" s="19"/>
      <c r="B742" s="19"/>
      <c r="C742" s="19"/>
      <c r="D742" s="19"/>
      <c r="E742" s="19"/>
      <c r="F742" s="19"/>
      <c r="G742" s="19"/>
      <c r="H742" s="19"/>
      <c r="I742" s="19"/>
    </row>
    <row r="743" spans="1:9" ht="13">
      <c r="A743" s="19"/>
      <c r="B743" s="19"/>
      <c r="C743" s="19"/>
      <c r="D743" s="19"/>
      <c r="E743" s="19"/>
      <c r="F743" s="19"/>
      <c r="G743" s="19"/>
      <c r="H743" s="19"/>
      <c r="I743" s="19"/>
    </row>
    <row r="744" spans="1:9" ht="13">
      <c r="A744" s="19"/>
      <c r="B744" s="19"/>
      <c r="C744" s="19"/>
      <c r="D744" s="19"/>
      <c r="E744" s="19"/>
      <c r="F744" s="19"/>
      <c r="G744" s="19"/>
      <c r="H744" s="19"/>
      <c r="I744" s="19"/>
    </row>
    <row r="745" spans="1:9" ht="13">
      <c r="A745" s="19"/>
      <c r="B745" s="19"/>
      <c r="C745" s="19"/>
      <c r="D745" s="19"/>
      <c r="E745" s="19"/>
      <c r="F745" s="19"/>
      <c r="G745" s="19"/>
      <c r="H745" s="19"/>
      <c r="I745" s="19"/>
    </row>
    <row r="746" spans="1:9" ht="13">
      <c r="A746" s="19"/>
      <c r="B746" s="19"/>
      <c r="C746" s="19"/>
      <c r="D746" s="19"/>
      <c r="E746" s="19"/>
      <c r="F746" s="19"/>
      <c r="G746" s="19"/>
      <c r="H746" s="19"/>
      <c r="I746" s="19"/>
    </row>
    <row r="747" spans="1:9" ht="13">
      <c r="A747" s="19"/>
      <c r="B747" s="19"/>
      <c r="C747" s="19"/>
      <c r="D747" s="19"/>
      <c r="E747" s="19"/>
      <c r="F747" s="19"/>
      <c r="G747" s="19"/>
      <c r="H747" s="19"/>
      <c r="I747" s="19"/>
    </row>
    <row r="748" spans="1:9" ht="13">
      <c r="A748" s="19"/>
      <c r="B748" s="19"/>
      <c r="C748" s="19"/>
      <c r="D748" s="19"/>
      <c r="E748" s="19"/>
      <c r="F748" s="19"/>
      <c r="G748" s="19"/>
      <c r="H748" s="19"/>
      <c r="I748" s="19"/>
    </row>
    <row r="749" spans="1:9" ht="13">
      <c r="A749" s="19"/>
      <c r="B749" s="19"/>
      <c r="C749" s="19"/>
      <c r="D749" s="19"/>
      <c r="E749" s="19"/>
      <c r="F749" s="19"/>
      <c r="G749" s="19"/>
      <c r="H749" s="19"/>
      <c r="I749" s="19"/>
    </row>
    <row r="750" spans="1:9" ht="13">
      <c r="A750" s="19"/>
      <c r="B750" s="19"/>
      <c r="C750" s="19"/>
      <c r="D750" s="19"/>
      <c r="E750" s="19"/>
      <c r="F750" s="19"/>
      <c r="G750" s="19"/>
      <c r="H750" s="19"/>
      <c r="I750" s="19"/>
    </row>
    <row r="751" spans="1:9" ht="13">
      <c r="A751" s="19"/>
      <c r="B751" s="19"/>
      <c r="C751" s="19"/>
      <c r="D751" s="19"/>
      <c r="E751" s="19"/>
      <c r="F751" s="19"/>
      <c r="G751" s="19"/>
      <c r="H751" s="19"/>
      <c r="I751" s="19"/>
    </row>
    <row r="752" spans="1:9" ht="13">
      <c r="A752" s="19"/>
      <c r="B752" s="19"/>
      <c r="C752" s="19"/>
      <c r="D752" s="19"/>
      <c r="E752" s="19"/>
      <c r="F752" s="19"/>
      <c r="G752" s="19"/>
      <c r="H752" s="19"/>
      <c r="I752" s="19"/>
    </row>
    <row r="753" spans="1:9" ht="13">
      <c r="A753" s="19"/>
      <c r="B753" s="19"/>
      <c r="C753" s="19"/>
      <c r="D753" s="19"/>
      <c r="E753" s="19"/>
      <c r="F753" s="19"/>
      <c r="G753" s="19"/>
      <c r="H753" s="19"/>
      <c r="I753" s="19"/>
    </row>
    <row r="754" spans="1:9" ht="13">
      <c r="A754" s="19"/>
      <c r="B754" s="19"/>
      <c r="C754" s="19"/>
      <c r="D754" s="19"/>
      <c r="E754" s="19"/>
      <c r="F754" s="19"/>
      <c r="G754" s="19"/>
      <c r="H754" s="19"/>
      <c r="I754" s="19"/>
    </row>
    <row r="755" spans="1:9" ht="13">
      <c r="A755" s="19"/>
      <c r="B755" s="19"/>
      <c r="C755" s="19"/>
      <c r="D755" s="19"/>
      <c r="E755" s="19"/>
      <c r="F755" s="19"/>
      <c r="G755" s="19"/>
      <c r="H755" s="19"/>
      <c r="I755" s="19"/>
    </row>
    <row r="756" spans="1:9" ht="13">
      <c r="A756" s="19"/>
      <c r="B756" s="19"/>
      <c r="C756" s="19"/>
      <c r="D756" s="19"/>
      <c r="E756" s="19"/>
      <c r="F756" s="19"/>
      <c r="G756" s="19"/>
      <c r="H756" s="19"/>
      <c r="I756" s="19"/>
    </row>
    <row r="757" spans="1:9" ht="13">
      <c r="A757" s="19"/>
      <c r="B757" s="19"/>
      <c r="C757" s="19"/>
      <c r="D757" s="19"/>
      <c r="E757" s="19"/>
      <c r="F757" s="19"/>
      <c r="G757" s="19"/>
      <c r="H757" s="19"/>
      <c r="I757" s="19"/>
    </row>
    <row r="758" spans="1:9" ht="13">
      <c r="A758" s="19"/>
      <c r="B758" s="19"/>
      <c r="C758" s="19"/>
      <c r="D758" s="19"/>
      <c r="E758" s="19"/>
      <c r="F758" s="19"/>
      <c r="G758" s="19"/>
      <c r="H758" s="19"/>
      <c r="I758" s="19"/>
    </row>
    <row r="759" spans="1:9" ht="13">
      <c r="A759" s="19"/>
      <c r="B759" s="19"/>
      <c r="C759" s="19"/>
      <c r="D759" s="19"/>
      <c r="E759" s="19"/>
      <c r="F759" s="19"/>
      <c r="G759" s="19"/>
      <c r="H759" s="19"/>
      <c r="I759" s="19"/>
    </row>
    <row r="760" spans="1:9" ht="13">
      <c r="A760" s="19"/>
      <c r="B760" s="19"/>
      <c r="C760" s="19"/>
      <c r="D760" s="19"/>
      <c r="E760" s="19"/>
      <c r="F760" s="19"/>
      <c r="G760" s="19"/>
      <c r="H760" s="19"/>
      <c r="I760" s="19"/>
    </row>
    <row r="761" spans="1:9" ht="13">
      <c r="A761" s="19"/>
      <c r="B761" s="19"/>
      <c r="C761" s="19"/>
      <c r="D761" s="19"/>
      <c r="E761" s="19"/>
      <c r="F761" s="19"/>
      <c r="G761" s="19"/>
      <c r="H761" s="19"/>
      <c r="I761" s="19"/>
    </row>
    <row r="762" spans="1:9" ht="13">
      <c r="A762" s="19"/>
      <c r="B762" s="19"/>
      <c r="C762" s="19"/>
      <c r="D762" s="19"/>
      <c r="E762" s="19"/>
      <c r="F762" s="19"/>
      <c r="G762" s="19"/>
      <c r="H762" s="19"/>
      <c r="I762" s="19"/>
    </row>
    <row r="763" spans="1:9" ht="13">
      <c r="A763" s="19"/>
      <c r="B763" s="19"/>
      <c r="C763" s="19"/>
      <c r="D763" s="19"/>
      <c r="E763" s="19"/>
      <c r="F763" s="19"/>
      <c r="G763" s="19"/>
      <c r="H763" s="19"/>
      <c r="I763" s="19"/>
    </row>
    <row r="764" spans="1:9" ht="13">
      <c r="A764" s="19"/>
      <c r="B764" s="19"/>
      <c r="C764" s="19"/>
      <c r="D764" s="19"/>
      <c r="E764" s="19"/>
      <c r="F764" s="19"/>
      <c r="G764" s="19"/>
      <c r="H764" s="19"/>
      <c r="I764" s="19"/>
    </row>
    <row r="765" spans="1:9" ht="13">
      <c r="A765" s="19"/>
      <c r="B765" s="19"/>
      <c r="C765" s="19"/>
      <c r="D765" s="19"/>
      <c r="E765" s="19"/>
      <c r="F765" s="19"/>
      <c r="G765" s="19"/>
      <c r="H765" s="19"/>
      <c r="I765" s="19"/>
    </row>
    <row r="766" spans="1:9" ht="13">
      <c r="A766" s="19"/>
      <c r="B766" s="19"/>
      <c r="C766" s="19"/>
      <c r="D766" s="19"/>
      <c r="E766" s="19"/>
      <c r="F766" s="19"/>
      <c r="G766" s="19"/>
      <c r="H766" s="19"/>
      <c r="I766" s="19"/>
    </row>
    <row r="767" spans="1:9" ht="13">
      <c r="A767" s="19"/>
      <c r="B767" s="19"/>
      <c r="C767" s="19"/>
      <c r="D767" s="19"/>
      <c r="E767" s="19"/>
      <c r="F767" s="19"/>
      <c r="G767" s="19"/>
      <c r="H767" s="19"/>
      <c r="I767" s="19"/>
    </row>
    <row r="768" spans="1:9" ht="13">
      <c r="A768" s="19"/>
      <c r="B768" s="19"/>
      <c r="C768" s="19"/>
      <c r="D768" s="19"/>
      <c r="E768" s="19"/>
      <c r="F768" s="19"/>
      <c r="G768" s="19"/>
      <c r="H768" s="19"/>
      <c r="I768" s="19"/>
    </row>
    <row r="769" spans="1:9" ht="13">
      <c r="A769" s="19"/>
      <c r="B769" s="19"/>
      <c r="C769" s="19"/>
      <c r="D769" s="19"/>
      <c r="E769" s="19"/>
      <c r="F769" s="19"/>
      <c r="G769" s="19"/>
      <c r="H769" s="19"/>
      <c r="I769" s="19"/>
    </row>
    <row r="770" spans="1:9" ht="13">
      <c r="A770" s="19"/>
      <c r="B770" s="19"/>
      <c r="C770" s="19"/>
      <c r="D770" s="19"/>
      <c r="E770" s="19"/>
      <c r="F770" s="19"/>
      <c r="G770" s="19"/>
      <c r="H770" s="19"/>
      <c r="I770" s="19"/>
    </row>
    <row r="771" spans="1:9" ht="13">
      <c r="A771" s="19"/>
      <c r="B771" s="19"/>
      <c r="C771" s="19"/>
      <c r="D771" s="19"/>
      <c r="E771" s="19"/>
      <c r="F771" s="19"/>
      <c r="G771" s="19"/>
      <c r="H771" s="19"/>
      <c r="I771" s="19"/>
    </row>
    <row r="772" spans="1:9" ht="13">
      <c r="A772" s="19"/>
      <c r="B772" s="19"/>
      <c r="C772" s="19"/>
      <c r="D772" s="19"/>
      <c r="E772" s="19"/>
      <c r="F772" s="19"/>
      <c r="G772" s="19"/>
      <c r="H772" s="19"/>
      <c r="I772" s="19"/>
    </row>
    <row r="773" spans="1:9" ht="13">
      <c r="A773" s="19"/>
      <c r="B773" s="19"/>
      <c r="C773" s="19"/>
      <c r="D773" s="19"/>
      <c r="E773" s="19"/>
      <c r="F773" s="19"/>
      <c r="G773" s="19"/>
      <c r="H773" s="19"/>
      <c r="I773" s="19"/>
    </row>
    <row r="774" spans="1:9" ht="13">
      <c r="A774" s="19"/>
      <c r="B774" s="19"/>
      <c r="C774" s="19"/>
      <c r="D774" s="19"/>
      <c r="E774" s="19"/>
      <c r="F774" s="19"/>
      <c r="G774" s="19"/>
      <c r="H774" s="19"/>
      <c r="I774" s="19"/>
    </row>
    <row r="775" spans="1:9" ht="13">
      <c r="A775" s="19"/>
      <c r="B775" s="19"/>
      <c r="C775" s="19"/>
      <c r="D775" s="19"/>
      <c r="E775" s="19"/>
      <c r="F775" s="19"/>
      <c r="G775" s="19"/>
      <c r="H775" s="19"/>
      <c r="I775" s="19"/>
    </row>
    <row r="776" spans="1:9" ht="13">
      <c r="A776" s="19"/>
      <c r="B776" s="19"/>
      <c r="C776" s="19"/>
      <c r="D776" s="19"/>
      <c r="E776" s="19"/>
      <c r="F776" s="19"/>
      <c r="G776" s="19"/>
      <c r="H776" s="19"/>
      <c r="I776" s="19"/>
    </row>
    <row r="777" spans="1:9" ht="13">
      <c r="A777" s="19"/>
      <c r="B777" s="19"/>
      <c r="C777" s="19"/>
      <c r="D777" s="19"/>
      <c r="E777" s="19"/>
      <c r="F777" s="19"/>
      <c r="G777" s="19"/>
      <c r="H777" s="19"/>
      <c r="I777" s="19"/>
    </row>
    <row r="778" spans="1:9" ht="13">
      <c r="A778" s="19"/>
      <c r="B778" s="19"/>
      <c r="C778" s="19"/>
      <c r="D778" s="19"/>
      <c r="E778" s="19"/>
      <c r="F778" s="19"/>
      <c r="G778" s="19"/>
      <c r="H778" s="19"/>
      <c r="I778" s="19"/>
    </row>
    <row r="779" spans="1:9" ht="13">
      <c r="A779" s="19"/>
      <c r="B779" s="19"/>
      <c r="C779" s="19"/>
      <c r="D779" s="19"/>
      <c r="E779" s="19"/>
      <c r="F779" s="19"/>
      <c r="G779" s="19"/>
      <c r="H779" s="19"/>
      <c r="I779" s="19"/>
    </row>
    <row r="780" spans="1:9" ht="13">
      <c r="A780" s="19"/>
      <c r="B780" s="19"/>
      <c r="C780" s="19"/>
      <c r="D780" s="19"/>
      <c r="E780" s="19"/>
      <c r="F780" s="19"/>
      <c r="G780" s="19"/>
      <c r="H780" s="19"/>
      <c r="I780" s="19"/>
    </row>
    <row r="781" spans="1:9" ht="13">
      <c r="A781" s="19"/>
      <c r="B781" s="19"/>
      <c r="C781" s="19"/>
      <c r="D781" s="19"/>
      <c r="E781" s="19"/>
      <c r="F781" s="19"/>
      <c r="G781" s="19"/>
      <c r="H781" s="19"/>
      <c r="I781" s="19"/>
    </row>
    <row r="782" spans="1:9" ht="13">
      <c r="A782" s="19"/>
      <c r="B782" s="19"/>
      <c r="C782" s="19"/>
      <c r="D782" s="19"/>
      <c r="E782" s="19"/>
      <c r="F782" s="19"/>
      <c r="G782" s="19"/>
      <c r="H782" s="19"/>
      <c r="I782" s="19"/>
    </row>
    <row r="783" spans="1:9" ht="13">
      <c r="A783" s="19"/>
      <c r="B783" s="19"/>
      <c r="C783" s="19"/>
      <c r="D783" s="19"/>
      <c r="E783" s="19"/>
      <c r="F783" s="19"/>
      <c r="G783" s="19"/>
      <c r="H783" s="19"/>
      <c r="I783" s="19"/>
    </row>
    <row r="784" spans="1:9" ht="13">
      <c r="A784" s="19"/>
      <c r="B784" s="19"/>
      <c r="C784" s="19"/>
      <c r="D784" s="19"/>
      <c r="E784" s="19"/>
      <c r="F784" s="19"/>
      <c r="G784" s="19"/>
      <c r="H784" s="19"/>
      <c r="I784" s="19"/>
    </row>
    <row r="785" spans="1:9" ht="13">
      <c r="A785" s="19"/>
      <c r="B785" s="19"/>
      <c r="C785" s="19"/>
      <c r="D785" s="19"/>
      <c r="E785" s="19"/>
      <c r="F785" s="19"/>
      <c r="G785" s="19"/>
      <c r="H785" s="19"/>
      <c r="I785" s="19"/>
    </row>
    <row r="786" spans="1:9" ht="13">
      <c r="A786" s="19"/>
      <c r="B786" s="19"/>
      <c r="C786" s="19"/>
      <c r="D786" s="19"/>
      <c r="E786" s="19"/>
      <c r="F786" s="19"/>
      <c r="G786" s="19"/>
      <c r="H786" s="19"/>
      <c r="I786" s="19"/>
    </row>
    <row r="787" spans="1:9" ht="13">
      <c r="A787" s="19"/>
      <c r="B787" s="19"/>
      <c r="C787" s="19"/>
      <c r="D787" s="19"/>
      <c r="E787" s="19"/>
      <c r="F787" s="19"/>
      <c r="G787" s="19"/>
      <c r="H787" s="19"/>
      <c r="I787" s="19"/>
    </row>
    <row r="788" spans="1:9" ht="13">
      <c r="A788" s="19"/>
      <c r="B788" s="19"/>
      <c r="C788" s="19"/>
      <c r="D788" s="19"/>
      <c r="E788" s="19"/>
      <c r="F788" s="19"/>
      <c r="G788" s="19"/>
      <c r="H788" s="19"/>
      <c r="I788" s="19"/>
    </row>
    <row r="789" spans="1:9" ht="13">
      <c r="A789" s="19"/>
      <c r="B789" s="19"/>
      <c r="C789" s="19"/>
      <c r="D789" s="19"/>
      <c r="E789" s="19"/>
      <c r="F789" s="19"/>
      <c r="G789" s="19"/>
      <c r="H789" s="19"/>
      <c r="I789" s="19"/>
    </row>
    <row r="790" spans="1:9" ht="13">
      <c r="A790" s="19"/>
      <c r="B790" s="19"/>
      <c r="C790" s="19"/>
      <c r="D790" s="19"/>
      <c r="E790" s="19"/>
      <c r="F790" s="19"/>
      <c r="G790" s="19"/>
      <c r="H790" s="19"/>
      <c r="I790" s="19"/>
    </row>
    <row r="791" spans="1:9" ht="13">
      <c r="A791" s="19"/>
      <c r="B791" s="19"/>
      <c r="C791" s="19"/>
      <c r="D791" s="19"/>
      <c r="E791" s="19"/>
      <c r="F791" s="19"/>
      <c r="G791" s="19"/>
      <c r="H791" s="19"/>
      <c r="I791" s="19"/>
    </row>
    <row r="792" spans="1:9" ht="13">
      <c r="A792" s="19"/>
      <c r="B792" s="19"/>
      <c r="C792" s="19"/>
      <c r="D792" s="19"/>
      <c r="E792" s="19"/>
      <c r="F792" s="19"/>
      <c r="G792" s="19"/>
      <c r="H792" s="19"/>
      <c r="I792" s="19"/>
    </row>
    <row r="793" spans="1:9" ht="13">
      <c r="A793" s="19"/>
      <c r="B793" s="19"/>
      <c r="C793" s="19"/>
      <c r="D793" s="19"/>
      <c r="E793" s="19"/>
      <c r="F793" s="19"/>
      <c r="G793" s="19"/>
      <c r="H793" s="19"/>
      <c r="I793" s="19"/>
    </row>
    <row r="794" spans="1:9" ht="13">
      <c r="A794" s="19"/>
      <c r="B794" s="19"/>
      <c r="C794" s="19"/>
      <c r="D794" s="19"/>
      <c r="E794" s="19"/>
      <c r="F794" s="19"/>
      <c r="G794" s="19"/>
      <c r="H794" s="19"/>
      <c r="I794" s="19"/>
    </row>
    <row r="795" spans="1:9" ht="13">
      <c r="A795" s="19"/>
      <c r="B795" s="19"/>
      <c r="C795" s="19"/>
      <c r="D795" s="19"/>
      <c r="E795" s="19"/>
      <c r="F795" s="19"/>
      <c r="G795" s="19"/>
      <c r="H795" s="19"/>
      <c r="I795" s="19"/>
    </row>
    <row r="796" spans="1:9" ht="13">
      <c r="A796" s="19"/>
      <c r="B796" s="19"/>
      <c r="C796" s="19"/>
      <c r="D796" s="19"/>
      <c r="E796" s="19"/>
      <c r="F796" s="19"/>
      <c r="G796" s="19"/>
      <c r="H796" s="19"/>
      <c r="I796" s="19"/>
    </row>
    <row r="797" spans="1:9" ht="13">
      <c r="A797" s="19"/>
      <c r="B797" s="19"/>
      <c r="C797" s="19"/>
      <c r="D797" s="19"/>
      <c r="E797" s="19"/>
      <c r="F797" s="19"/>
      <c r="G797" s="19"/>
      <c r="H797" s="19"/>
      <c r="I797" s="19"/>
    </row>
    <row r="798" spans="1:9" ht="13">
      <c r="A798" s="19"/>
      <c r="B798" s="19"/>
      <c r="C798" s="19"/>
      <c r="D798" s="19"/>
      <c r="E798" s="19"/>
      <c r="F798" s="19"/>
      <c r="G798" s="19"/>
      <c r="H798" s="19"/>
      <c r="I798" s="19"/>
    </row>
    <row r="799" spans="1:9" ht="13">
      <c r="A799" s="19"/>
      <c r="B799" s="19"/>
      <c r="C799" s="19"/>
      <c r="D799" s="19"/>
      <c r="E799" s="19"/>
      <c r="F799" s="19"/>
      <c r="G799" s="19"/>
      <c r="H799" s="19"/>
      <c r="I799" s="19"/>
    </row>
    <row r="800" spans="1:9" ht="13">
      <c r="A800" s="19"/>
      <c r="B800" s="19"/>
      <c r="C800" s="19"/>
      <c r="D800" s="19"/>
      <c r="E800" s="19"/>
      <c r="F800" s="19"/>
      <c r="G800" s="19"/>
      <c r="H800" s="19"/>
      <c r="I800" s="19"/>
    </row>
    <row r="801" spans="1:9" ht="13">
      <c r="A801" s="19"/>
      <c r="B801" s="19"/>
      <c r="C801" s="19"/>
      <c r="D801" s="19"/>
      <c r="E801" s="19"/>
      <c r="F801" s="19"/>
      <c r="G801" s="19"/>
      <c r="H801" s="19"/>
      <c r="I801" s="19"/>
    </row>
    <row r="802" spans="1:9" ht="13">
      <c r="A802" s="19"/>
      <c r="B802" s="19"/>
      <c r="C802" s="19"/>
      <c r="D802" s="19"/>
      <c r="E802" s="19"/>
      <c r="F802" s="19"/>
      <c r="G802" s="19"/>
      <c r="H802" s="19"/>
      <c r="I802" s="19"/>
    </row>
    <row r="803" spans="1:9" ht="13">
      <c r="A803" s="19"/>
      <c r="B803" s="19"/>
      <c r="C803" s="19"/>
      <c r="D803" s="19"/>
      <c r="E803" s="19"/>
      <c r="F803" s="19"/>
      <c r="G803" s="19"/>
      <c r="H803" s="19"/>
      <c r="I803" s="19"/>
    </row>
    <row r="804" spans="1:9" ht="13">
      <c r="A804" s="19"/>
      <c r="B804" s="19"/>
      <c r="C804" s="19"/>
      <c r="D804" s="19"/>
      <c r="E804" s="19"/>
      <c r="F804" s="19"/>
      <c r="G804" s="19"/>
      <c r="H804" s="19"/>
      <c r="I804" s="19"/>
    </row>
    <row r="805" spans="1:9" ht="13">
      <c r="A805" s="19"/>
      <c r="B805" s="19"/>
      <c r="C805" s="19"/>
      <c r="D805" s="19"/>
      <c r="E805" s="19"/>
      <c r="F805" s="19"/>
      <c r="G805" s="19"/>
      <c r="H805" s="19"/>
      <c r="I805" s="19"/>
    </row>
    <row r="806" spans="1:9" ht="13">
      <c r="A806" s="19"/>
      <c r="B806" s="19"/>
      <c r="C806" s="19"/>
      <c r="D806" s="19"/>
      <c r="E806" s="19"/>
      <c r="F806" s="19"/>
      <c r="G806" s="19"/>
      <c r="H806" s="19"/>
      <c r="I806" s="19"/>
    </row>
    <row r="807" spans="1:9" ht="13">
      <c r="A807" s="19"/>
      <c r="B807" s="19"/>
      <c r="C807" s="19"/>
      <c r="D807" s="19"/>
      <c r="E807" s="19"/>
      <c r="F807" s="19"/>
      <c r="G807" s="19"/>
      <c r="H807" s="19"/>
      <c r="I807" s="19"/>
    </row>
    <row r="808" spans="1:9" ht="13">
      <c r="A808" s="19"/>
      <c r="B808" s="19"/>
      <c r="C808" s="19"/>
      <c r="D808" s="19"/>
      <c r="E808" s="19"/>
      <c r="F808" s="19"/>
      <c r="G808" s="19"/>
      <c r="H808" s="19"/>
      <c r="I808" s="19"/>
    </row>
    <row r="809" spans="1:9" ht="13">
      <c r="A809" s="19"/>
      <c r="B809" s="19"/>
      <c r="C809" s="19"/>
      <c r="D809" s="19"/>
      <c r="E809" s="19"/>
      <c r="F809" s="19"/>
      <c r="G809" s="19"/>
      <c r="H809" s="19"/>
      <c r="I809" s="19"/>
    </row>
    <row r="810" spans="1:9" ht="13">
      <c r="A810" s="19"/>
      <c r="B810" s="19"/>
      <c r="C810" s="19"/>
      <c r="D810" s="19"/>
      <c r="E810" s="19"/>
      <c r="F810" s="19"/>
      <c r="G810" s="19"/>
      <c r="H810" s="19"/>
      <c r="I810" s="19"/>
    </row>
    <row r="811" spans="1:9" ht="13">
      <c r="A811" s="19"/>
      <c r="B811" s="19"/>
      <c r="C811" s="19"/>
      <c r="D811" s="19"/>
      <c r="E811" s="19"/>
      <c r="F811" s="19"/>
      <c r="G811" s="19"/>
      <c r="H811" s="19"/>
      <c r="I811" s="19"/>
    </row>
    <row r="812" spans="1:9" ht="13">
      <c r="A812" s="19"/>
      <c r="B812" s="19"/>
      <c r="C812" s="19"/>
      <c r="D812" s="19"/>
      <c r="E812" s="19"/>
      <c r="F812" s="19"/>
      <c r="G812" s="19"/>
      <c r="H812" s="19"/>
      <c r="I812" s="19"/>
    </row>
    <row r="813" spans="1:9" ht="13">
      <c r="A813" s="19"/>
      <c r="B813" s="19"/>
      <c r="C813" s="19"/>
      <c r="D813" s="19"/>
      <c r="E813" s="19"/>
      <c r="F813" s="19"/>
      <c r="G813" s="19"/>
      <c r="H813" s="19"/>
      <c r="I813" s="19"/>
    </row>
    <row r="814" spans="1:9" ht="13">
      <c r="A814" s="19"/>
      <c r="B814" s="19"/>
      <c r="C814" s="19"/>
      <c r="D814" s="19"/>
      <c r="E814" s="19"/>
      <c r="F814" s="19"/>
      <c r="G814" s="19"/>
      <c r="H814" s="19"/>
      <c r="I814" s="19"/>
    </row>
    <row r="815" spans="1:9" ht="13">
      <c r="A815" s="19"/>
      <c r="B815" s="19"/>
      <c r="C815" s="19"/>
      <c r="D815" s="19"/>
      <c r="E815" s="19"/>
      <c r="F815" s="19"/>
      <c r="G815" s="19"/>
      <c r="H815" s="19"/>
      <c r="I815" s="19"/>
    </row>
    <row r="816" spans="1:9" ht="13">
      <c r="A816" s="19"/>
      <c r="B816" s="19"/>
      <c r="C816" s="19"/>
      <c r="D816" s="19"/>
      <c r="E816" s="19"/>
      <c r="F816" s="19"/>
      <c r="G816" s="19"/>
      <c r="H816" s="19"/>
      <c r="I816" s="19"/>
    </row>
    <row r="817" spans="1:9" ht="13">
      <c r="A817" s="19"/>
      <c r="B817" s="19"/>
      <c r="C817" s="19"/>
      <c r="D817" s="19"/>
      <c r="E817" s="19"/>
      <c r="F817" s="19"/>
      <c r="G817" s="19"/>
      <c r="H817" s="19"/>
      <c r="I817" s="19"/>
    </row>
    <row r="818" spans="1:9" ht="13">
      <c r="A818" s="19"/>
      <c r="B818" s="19"/>
      <c r="C818" s="19"/>
      <c r="D818" s="19"/>
      <c r="E818" s="19"/>
      <c r="F818" s="19"/>
      <c r="G818" s="19"/>
      <c r="H818" s="19"/>
      <c r="I818" s="19"/>
    </row>
    <row r="819" spans="1:9" ht="13">
      <c r="A819" s="19"/>
      <c r="B819" s="19"/>
      <c r="C819" s="19"/>
      <c r="D819" s="19"/>
      <c r="E819" s="19"/>
      <c r="F819" s="19"/>
      <c r="G819" s="19"/>
      <c r="H819" s="19"/>
      <c r="I819" s="19"/>
    </row>
    <row r="820" spans="1:9" ht="13">
      <c r="A820" s="19"/>
      <c r="B820" s="19"/>
      <c r="C820" s="19"/>
      <c r="D820" s="19"/>
      <c r="E820" s="19"/>
      <c r="F820" s="19"/>
      <c r="G820" s="19"/>
      <c r="H820" s="19"/>
      <c r="I820" s="19"/>
    </row>
    <row r="821" spans="1:9" ht="13">
      <c r="A821" s="19"/>
      <c r="B821" s="19"/>
      <c r="C821" s="19"/>
      <c r="D821" s="19"/>
      <c r="E821" s="19"/>
      <c r="F821" s="19"/>
      <c r="G821" s="19"/>
      <c r="H821" s="19"/>
      <c r="I821" s="19"/>
    </row>
    <row r="822" spans="1:9" ht="13">
      <c r="A822" s="19"/>
      <c r="B822" s="19"/>
      <c r="C822" s="19"/>
      <c r="D822" s="19"/>
      <c r="E822" s="19"/>
      <c r="F822" s="19"/>
      <c r="G822" s="19"/>
      <c r="H822" s="19"/>
      <c r="I822" s="19"/>
    </row>
    <row r="823" spans="1:9" ht="13">
      <c r="A823" s="19"/>
      <c r="B823" s="19"/>
      <c r="C823" s="19"/>
      <c r="D823" s="19"/>
      <c r="E823" s="19"/>
      <c r="F823" s="19"/>
      <c r="G823" s="19"/>
      <c r="H823" s="19"/>
      <c r="I823" s="19"/>
    </row>
    <row r="824" spans="1:9" ht="13">
      <c r="A824" s="19"/>
      <c r="B824" s="19"/>
      <c r="C824" s="19"/>
      <c r="D824" s="19"/>
      <c r="E824" s="19"/>
      <c r="F824" s="19"/>
      <c r="G824" s="19"/>
      <c r="H824" s="19"/>
      <c r="I824" s="19"/>
    </row>
    <row r="825" spans="1:9" ht="13">
      <c r="A825" s="19"/>
      <c r="B825" s="19"/>
      <c r="C825" s="19"/>
      <c r="D825" s="19"/>
      <c r="E825" s="19"/>
      <c r="F825" s="19"/>
      <c r="G825" s="19"/>
      <c r="H825" s="19"/>
      <c r="I825" s="19"/>
    </row>
    <row r="826" spans="1:9" ht="13">
      <c r="A826" s="19"/>
      <c r="B826" s="19"/>
      <c r="C826" s="19"/>
      <c r="D826" s="19"/>
      <c r="E826" s="19"/>
      <c r="F826" s="19"/>
      <c r="G826" s="19"/>
      <c r="H826" s="19"/>
      <c r="I826" s="19"/>
    </row>
    <row r="827" spans="1:9" ht="13">
      <c r="A827" s="19"/>
      <c r="B827" s="19"/>
      <c r="C827" s="19"/>
      <c r="D827" s="19"/>
      <c r="E827" s="19"/>
      <c r="F827" s="19"/>
      <c r="G827" s="19"/>
      <c r="H827" s="19"/>
      <c r="I827" s="19"/>
    </row>
    <row r="828" spans="1:9" ht="13">
      <c r="A828" s="19"/>
      <c r="B828" s="19"/>
      <c r="C828" s="19"/>
      <c r="D828" s="19"/>
      <c r="E828" s="19"/>
      <c r="F828" s="19"/>
      <c r="G828" s="19"/>
      <c r="H828" s="19"/>
      <c r="I828" s="19"/>
    </row>
    <row r="829" spans="1:9" ht="13">
      <c r="A829" s="19"/>
      <c r="B829" s="19"/>
      <c r="C829" s="19"/>
      <c r="D829" s="19"/>
      <c r="E829" s="19"/>
      <c r="F829" s="19"/>
      <c r="G829" s="19"/>
      <c r="H829" s="19"/>
      <c r="I829" s="19"/>
    </row>
    <row r="830" spans="1:9" ht="13">
      <c r="A830" s="19"/>
      <c r="B830" s="19"/>
      <c r="C830" s="19"/>
      <c r="D830" s="19"/>
      <c r="E830" s="19"/>
      <c r="F830" s="19"/>
      <c r="G830" s="19"/>
      <c r="H830" s="19"/>
      <c r="I830" s="19"/>
    </row>
    <row r="831" spans="1:9" ht="13">
      <c r="A831" s="19"/>
      <c r="B831" s="19"/>
      <c r="C831" s="19"/>
      <c r="D831" s="19"/>
      <c r="E831" s="19"/>
      <c r="F831" s="19"/>
      <c r="G831" s="19"/>
      <c r="H831" s="19"/>
      <c r="I831" s="19"/>
    </row>
    <row r="832" spans="1:9" ht="13">
      <c r="A832" s="19"/>
      <c r="B832" s="19"/>
      <c r="C832" s="19"/>
      <c r="D832" s="19"/>
      <c r="E832" s="19"/>
      <c r="F832" s="19"/>
      <c r="G832" s="19"/>
      <c r="H832" s="19"/>
      <c r="I832" s="19"/>
    </row>
    <row r="833" spans="1:9" ht="13">
      <c r="A833" s="19"/>
      <c r="B833" s="19"/>
      <c r="C833" s="19"/>
      <c r="D833" s="19"/>
      <c r="E833" s="19"/>
      <c r="F833" s="19"/>
      <c r="G833" s="19"/>
      <c r="H833" s="19"/>
      <c r="I833" s="19"/>
    </row>
    <row r="834" spans="1:9" ht="13">
      <c r="A834" s="19"/>
      <c r="B834" s="19"/>
      <c r="C834" s="19"/>
      <c r="D834" s="19"/>
      <c r="E834" s="19"/>
      <c r="F834" s="19"/>
      <c r="G834" s="19"/>
      <c r="H834" s="19"/>
      <c r="I834" s="19"/>
    </row>
    <row r="835" spans="1:9" ht="13">
      <c r="A835" s="19"/>
      <c r="B835" s="19"/>
      <c r="C835" s="19"/>
      <c r="D835" s="19"/>
      <c r="E835" s="19"/>
      <c r="F835" s="19"/>
      <c r="G835" s="19"/>
      <c r="H835" s="19"/>
      <c r="I835" s="19"/>
    </row>
    <row r="836" spans="1:9" ht="13">
      <c r="A836" s="19"/>
      <c r="B836" s="19"/>
      <c r="C836" s="19"/>
      <c r="D836" s="19"/>
      <c r="E836" s="19"/>
      <c r="F836" s="19"/>
      <c r="G836" s="19"/>
      <c r="H836" s="19"/>
      <c r="I836" s="19"/>
    </row>
    <row r="837" spans="1:9" ht="13">
      <c r="A837" s="19"/>
      <c r="B837" s="19"/>
      <c r="C837" s="19"/>
      <c r="D837" s="19"/>
      <c r="E837" s="19"/>
      <c r="F837" s="19"/>
      <c r="G837" s="19"/>
      <c r="H837" s="19"/>
      <c r="I837" s="19"/>
    </row>
    <row r="838" spans="1:9" ht="13">
      <c r="A838" s="19"/>
      <c r="B838" s="19"/>
      <c r="C838" s="19"/>
      <c r="D838" s="19"/>
      <c r="E838" s="19"/>
      <c r="F838" s="19"/>
      <c r="G838" s="19"/>
      <c r="H838" s="19"/>
      <c r="I838" s="19"/>
    </row>
    <row r="839" spans="1:9" ht="13">
      <c r="A839" s="19"/>
      <c r="B839" s="19"/>
      <c r="C839" s="19"/>
      <c r="D839" s="19"/>
      <c r="E839" s="19"/>
      <c r="F839" s="19"/>
      <c r="G839" s="19"/>
      <c r="H839" s="19"/>
      <c r="I839" s="19"/>
    </row>
    <row r="840" spans="1:9" ht="13">
      <c r="A840" s="19"/>
      <c r="B840" s="19"/>
      <c r="C840" s="19"/>
      <c r="D840" s="19"/>
      <c r="E840" s="19"/>
      <c r="F840" s="19"/>
      <c r="G840" s="19"/>
      <c r="H840" s="19"/>
      <c r="I840" s="19"/>
    </row>
    <row r="841" spans="1:9" ht="13">
      <c r="A841" s="19"/>
      <c r="B841" s="19"/>
      <c r="C841" s="19"/>
      <c r="D841" s="19"/>
      <c r="E841" s="19"/>
      <c r="F841" s="19"/>
      <c r="G841" s="19"/>
      <c r="H841" s="19"/>
      <c r="I841" s="19"/>
    </row>
    <row r="842" spans="1:9" ht="13">
      <c r="A842" s="19"/>
      <c r="B842" s="19"/>
      <c r="C842" s="19"/>
      <c r="D842" s="19"/>
      <c r="E842" s="19"/>
      <c r="F842" s="19"/>
      <c r="G842" s="19"/>
      <c r="H842" s="19"/>
      <c r="I842" s="19"/>
    </row>
    <row r="843" spans="1:9" ht="13">
      <c r="A843" s="19"/>
      <c r="B843" s="19"/>
      <c r="C843" s="19"/>
      <c r="D843" s="19"/>
      <c r="E843" s="19"/>
      <c r="F843" s="19"/>
      <c r="G843" s="19"/>
      <c r="H843" s="19"/>
      <c r="I843" s="19"/>
    </row>
    <row r="844" spans="1:9" ht="13">
      <c r="A844" s="19"/>
      <c r="B844" s="19"/>
      <c r="C844" s="19"/>
      <c r="D844" s="19"/>
      <c r="E844" s="19"/>
      <c r="F844" s="19"/>
      <c r="G844" s="19"/>
      <c r="H844" s="19"/>
      <c r="I844" s="19"/>
    </row>
    <row r="845" spans="1:9" ht="13">
      <c r="A845" s="19"/>
      <c r="B845" s="19"/>
      <c r="C845" s="19"/>
      <c r="D845" s="19"/>
      <c r="E845" s="19"/>
      <c r="F845" s="19"/>
      <c r="G845" s="19"/>
      <c r="H845" s="19"/>
      <c r="I845" s="19"/>
    </row>
    <row r="846" spans="1:9" ht="13">
      <c r="A846" s="19"/>
      <c r="B846" s="19"/>
      <c r="C846" s="19"/>
      <c r="D846" s="19"/>
      <c r="E846" s="19"/>
      <c r="F846" s="19"/>
      <c r="G846" s="19"/>
      <c r="H846" s="19"/>
      <c r="I846" s="19"/>
    </row>
    <row r="847" spans="1:9" ht="13">
      <c r="A847" s="19"/>
      <c r="B847" s="19"/>
      <c r="C847" s="19"/>
      <c r="D847" s="19"/>
      <c r="E847" s="19"/>
      <c r="F847" s="19"/>
      <c r="G847" s="19"/>
      <c r="H847" s="19"/>
      <c r="I847" s="19"/>
    </row>
    <row r="848" spans="1:9" ht="13">
      <c r="A848" s="19"/>
      <c r="B848" s="19"/>
      <c r="C848" s="19"/>
      <c r="D848" s="19"/>
      <c r="E848" s="19"/>
      <c r="F848" s="19"/>
      <c r="G848" s="19"/>
      <c r="H848" s="19"/>
      <c r="I848" s="19"/>
    </row>
    <row r="849" spans="1:9" ht="13">
      <c r="A849" s="19"/>
      <c r="B849" s="19"/>
      <c r="C849" s="19"/>
      <c r="D849" s="19"/>
      <c r="E849" s="19"/>
      <c r="F849" s="19"/>
      <c r="G849" s="19"/>
      <c r="H849" s="19"/>
      <c r="I849" s="19"/>
    </row>
    <row r="850" spans="1:9" ht="13">
      <c r="A850" s="19"/>
      <c r="B850" s="19"/>
      <c r="C850" s="19"/>
      <c r="D850" s="19"/>
      <c r="E850" s="19"/>
      <c r="F850" s="19"/>
      <c r="G850" s="19"/>
      <c r="H850" s="19"/>
      <c r="I850" s="19"/>
    </row>
    <row r="851" spans="1:9" ht="13">
      <c r="A851" s="19"/>
      <c r="B851" s="19"/>
      <c r="C851" s="19"/>
      <c r="D851" s="19"/>
      <c r="E851" s="19"/>
      <c r="F851" s="19"/>
      <c r="G851" s="19"/>
      <c r="H851" s="19"/>
      <c r="I851" s="19"/>
    </row>
    <row r="852" spans="1:9" ht="13">
      <c r="A852" s="19"/>
      <c r="B852" s="19"/>
      <c r="C852" s="19"/>
      <c r="D852" s="19"/>
      <c r="E852" s="19"/>
      <c r="F852" s="19"/>
      <c r="G852" s="19"/>
      <c r="H852" s="19"/>
      <c r="I852" s="19"/>
    </row>
    <row r="853" spans="1:9" ht="13">
      <c r="A853" s="19"/>
      <c r="B853" s="19"/>
      <c r="C853" s="19"/>
      <c r="D853" s="19"/>
      <c r="E853" s="19"/>
      <c r="F853" s="19"/>
      <c r="G853" s="19"/>
      <c r="H853" s="19"/>
      <c r="I853" s="19"/>
    </row>
    <row r="854" spans="1:9" ht="13">
      <c r="A854" s="19"/>
      <c r="B854" s="19"/>
      <c r="C854" s="19"/>
      <c r="D854" s="19"/>
      <c r="E854" s="19"/>
      <c r="F854" s="19"/>
      <c r="G854" s="19"/>
      <c r="H854" s="19"/>
      <c r="I854" s="19"/>
    </row>
    <row r="855" spans="1:9" ht="13">
      <c r="A855" s="19"/>
      <c r="B855" s="19"/>
      <c r="C855" s="19"/>
      <c r="D855" s="19"/>
      <c r="E855" s="19"/>
      <c r="F855" s="19"/>
      <c r="G855" s="19"/>
      <c r="H855" s="19"/>
      <c r="I855" s="19"/>
    </row>
    <row r="856" spans="1:9" ht="13">
      <c r="A856" s="19"/>
      <c r="B856" s="19"/>
      <c r="C856" s="19"/>
      <c r="D856" s="19"/>
      <c r="E856" s="19"/>
      <c r="F856" s="19"/>
      <c r="G856" s="19"/>
      <c r="H856" s="19"/>
      <c r="I856" s="19"/>
    </row>
    <row r="857" spans="1:9" ht="13">
      <c r="A857" s="19"/>
      <c r="B857" s="19"/>
      <c r="C857" s="19"/>
      <c r="D857" s="19"/>
      <c r="E857" s="19"/>
      <c r="F857" s="19"/>
      <c r="G857" s="19"/>
      <c r="H857" s="19"/>
      <c r="I857" s="19"/>
    </row>
    <row r="858" spans="1:9" ht="13">
      <c r="A858" s="19"/>
      <c r="B858" s="19"/>
      <c r="C858" s="19"/>
      <c r="D858" s="19"/>
      <c r="E858" s="19"/>
      <c r="F858" s="19"/>
      <c r="G858" s="19"/>
      <c r="H858" s="19"/>
      <c r="I858" s="19"/>
    </row>
    <row r="859" spans="1:9" ht="13">
      <c r="A859" s="19"/>
      <c r="B859" s="19"/>
      <c r="C859" s="19"/>
      <c r="D859" s="19"/>
      <c r="E859" s="19"/>
      <c r="F859" s="19"/>
      <c r="G859" s="19"/>
      <c r="H859" s="19"/>
      <c r="I859" s="19"/>
    </row>
    <row r="860" spans="1:9" ht="13">
      <c r="A860" s="19"/>
      <c r="B860" s="19"/>
      <c r="C860" s="19"/>
      <c r="D860" s="19"/>
      <c r="E860" s="19"/>
      <c r="F860" s="19"/>
      <c r="G860" s="19"/>
      <c r="H860" s="19"/>
      <c r="I860" s="19"/>
    </row>
    <row r="861" spans="1:9" ht="13">
      <c r="A861" s="19"/>
      <c r="B861" s="19"/>
      <c r="C861" s="19"/>
      <c r="D861" s="19"/>
      <c r="E861" s="19"/>
      <c r="F861" s="19"/>
      <c r="G861" s="19"/>
      <c r="H861" s="19"/>
      <c r="I861" s="19"/>
    </row>
    <row r="862" spans="1:9" ht="13">
      <c r="A862" s="19"/>
      <c r="B862" s="19"/>
      <c r="C862" s="19"/>
      <c r="D862" s="19"/>
      <c r="E862" s="19"/>
      <c r="F862" s="19"/>
      <c r="G862" s="19"/>
      <c r="H862" s="19"/>
      <c r="I862" s="19"/>
    </row>
    <row r="863" spans="1:9" ht="13">
      <c r="A863" s="19"/>
      <c r="B863" s="19"/>
      <c r="C863" s="19"/>
      <c r="D863" s="19"/>
      <c r="E863" s="19"/>
      <c r="F863" s="19"/>
      <c r="G863" s="19"/>
      <c r="H863" s="19"/>
      <c r="I863" s="19"/>
    </row>
    <row r="864" spans="1:9" ht="13">
      <c r="A864" s="19"/>
      <c r="B864" s="19"/>
      <c r="C864" s="19"/>
      <c r="D864" s="19"/>
      <c r="E864" s="19"/>
      <c r="F864" s="19"/>
      <c r="G864" s="19"/>
      <c r="H864" s="19"/>
      <c r="I864" s="19"/>
    </row>
    <row r="865" spans="1:9" ht="13">
      <c r="A865" s="19"/>
      <c r="B865" s="19"/>
      <c r="C865" s="19"/>
      <c r="D865" s="19"/>
      <c r="E865" s="19"/>
      <c r="F865" s="19"/>
      <c r="G865" s="19"/>
      <c r="H865" s="19"/>
      <c r="I865" s="19"/>
    </row>
    <row r="866" spans="1:9" ht="13">
      <c r="A866" s="19"/>
      <c r="B866" s="19"/>
      <c r="C866" s="19"/>
      <c r="D866" s="19"/>
      <c r="E866" s="19"/>
      <c r="F866" s="19"/>
      <c r="G866" s="19"/>
      <c r="H866" s="19"/>
      <c r="I866" s="19"/>
    </row>
    <row r="867" spans="1:9" ht="13">
      <c r="A867" s="19"/>
      <c r="B867" s="19"/>
      <c r="C867" s="19"/>
      <c r="D867" s="19"/>
      <c r="E867" s="19"/>
      <c r="F867" s="19"/>
      <c r="G867" s="19"/>
      <c r="H867" s="19"/>
      <c r="I867" s="19"/>
    </row>
    <row r="868" spans="1:9" ht="13">
      <c r="A868" s="19"/>
      <c r="B868" s="19"/>
      <c r="C868" s="19"/>
      <c r="D868" s="19"/>
      <c r="E868" s="19"/>
      <c r="F868" s="19"/>
      <c r="G868" s="19"/>
      <c r="H868" s="19"/>
      <c r="I868" s="19"/>
    </row>
    <row r="869" spans="1:9" ht="13">
      <c r="A869" s="19"/>
      <c r="B869" s="19"/>
      <c r="C869" s="19"/>
      <c r="D869" s="19"/>
      <c r="E869" s="19"/>
      <c r="F869" s="19"/>
      <c r="G869" s="19"/>
      <c r="H869" s="19"/>
      <c r="I869" s="19"/>
    </row>
    <row r="870" spans="1:9" ht="13">
      <c r="A870" s="19"/>
      <c r="B870" s="19"/>
      <c r="C870" s="19"/>
      <c r="D870" s="19"/>
      <c r="E870" s="19"/>
      <c r="F870" s="19"/>
      <c r="G870" s="19"/>
      <c r="H870" s="19"/>
      <c r="I870" s="19"/>
    </row>
    <row r="871" spans="1:9" ht="13">
      <c r="A871" s="19"/>
      <c r="B871" s="19"/>
      <c r="C871" s="19"/>
      <c r="D871" s="19"/>
      <c r="E871" s="19"/>
      <c r="F871" s="19"/>
      <c r="G871" s="19"/>
      <c r="H871" s="19"/>
      <c r="I871" s="19"/>
    </row>
    <row r="872" spans="1:9" ht="13">
      <c r="A872" s="19"/>
      <c r="B872" s="19"/>
      <c r="C872" s="19"/>
      <c r="D872" s="19"/>
      <c r="E872" s="19"/>
      <c r="F872" s="19"/>
      <c r="G872" s="19"/>
      <c r="H872" s="19"/>
      <c r="I872" s="19"/>
    </row>
    <row r="873" spans="1:9" ht="13">
      <c r="A873" s="19"/>
      <c r="B873" s="19"/>
      <c r="C873" s="19"/>
      <c r="D873" s="19"/>
      <c r="E873" s="19"/>
      <c r="F873" s="19"/>
      <c r="G873" s="19"/>
      <c r="H873" s="19"/>
      <c r="I873" s="19"/>
    </row>
    <row r="874" spans="1:9" ht="13">
      <c r="A874" s="19"/>
      <c r="B874" s="19"/>
      <c r="C874" s="19"/>
      <c r="D874" s="19"/>
      <c r="E874" s="19"/>
      <c r="F874" s="19"/>
      <c r="G874" s="19"/>
      <c r="H874" s="19"/>
      <c r="I874" s="19"/>
    </row>
    <row r="875" spans="1:9" ht="13">
      <c r="A875" s="19"/>
      <c r="B875" s="19"/>
      <c r="C875" s="19"/>
      <c r="D875" s="19"/>
      <c r="E875" s="19"/>
      <c r="F875" s="19"/>
      <c r="G875" s="19"/>
      <c r="H875" s="19"/>
      <c r="I875" s="19"/>
    </row>
    <row r="876" spans="1:9" ht="13">
      <c r="A876" s="19"/>
      <c r="B876" s="19"/>
      <c r="C876" s="19"/>
      <c r="D876" s="19"/>
      <c r="E876" s="19"/>
      <c r="F876" s="19"/>
      <c r="G876" s="19"/>
      <c r="H876" s="19"/>
      <c r="I876" s="19"/>
    </row>
    <row r="877" spans="1:9" ht="13">
      <c r="A877" s="19"/>
      <c r="B877" s="19"/>
      <c r="C877" s="19"/>
      <c r="D877" s="19"/>
      <c r="E877" s="19"/>
      <c r="F877" s="19"/>
      <c r="G877" s="19"/>
      <c r="H877" s="19"/>
      <c r="I877" s="19"/>
    </row>
    <row r="878" spans="1:9" ht="13">
      <c r="A878" s="19"/>
      <c r="B878" s="19"/>
      <c r="C878" s="19"/>
      <c r="D878" s="19"/>
      <c r="E878" s="19"/>
      <c r="F878" s="19"/>
      <c r="G878" s="19"/>
      <c r="H878" s="19"/>
      <c r="I878" s="19"/>
    </row>
    <row r="879" spans="1:9" ht="13">
      <c r="A879" s="19"/>
      <c r="B879" s="19"/>
      <c r="C879" s="19"/>
      <c r="D879" s="19"/>
      <c r="E879" s="19"/>
      <c r="F879" s="19"/>
      <c r="G879" s="19"/>
      <c r="H879" s="19"/>
      <c r="I879" s="19"/>
    </row>
    <row r="880" spans="1:9" ht="13">
      <c r="A880" s="19"/>
      <c r="B880" s="19"/>
      <c r="C880" s="19"/>
      <c r="D880" s="19"/>
      <c r="E880" s="19"/>
      <c r="F880" s="19"/>
      <c r="G880" s="19"/>
      <c r="H880" s="19"/>
      <c r="I880" s="19"/>
    </row>
    <row r="881" spans="1:9" ht="13">
      <c r="A881" s="19"/>
      <c r="B881" s="19"/>
      <c r="C881" s="19"/>
      <c r="D881" s="19"/>
      <c r="E881" s="19"/>
      <c r="F881" s="19"/>
      <c r="G881" s="19"/>
      <c r="H881" s="19"/>
      <c r="I881" s="19"/>
    </row>
    <row r="882" spans="1:9" ht="13">
      <c r="A882" s="19"/>
      <c r="B882" s="19"/>
      <c r="C882" s="19"/>
      <c r="D882" s="19"/>
      <c r="E882" s="19"/>
      <c r="F882" s="19"/>
      <c r="G882" s="19"/>
      <c r="H882" s="19"/>
      <c r="I882" s="19"/>
    </row>
    <row r="883" spans="1:9" ht="13">
      <c r="A883" s="19"/>
      <c r="B883" s="19"/>
      <c r="C883" s="19"/>
      <c r="D883" s="19"/>
      <c r="E883" s="19"/>
      <c r="F883" s="19"/>
      <c r="G883" s="19"/>
      <c r="H883" s="19"/>
      <c r="I883" s="19"/>
    </row>
    <row r="884" spans="1:9" ht="13">
      <c r="A884" s="19"/>
      <c r="B884" s="19"/>
      <c r="C884" s="19"/>
      <c r="D884" s="19"/>
      <c r="E884" s="19"/>
      <c r="F884" s="19"/>
      <c r="G884" s="19"/>
      <c r="H884" s="19"/>
      <c r="I884" s="19"/>
    </row>
    <row r="885" spans="1:9" ht="13">
      <c r="A885" s="19"/>
      <c r="B885" s="19"/>
      <c r="C885" s="19"/>
      <c r="D885" s="19"/>
      <c r="E885" s="19"/>
      <c r="F885" s="19"/>
      <c r="G885" s="19"/>
      <c r="H885" s="19"/>
      <c r="I885" s="19"/>
    </row>
    <row r="886" spans="1:9" ht="13">
      <c r="A886" s="19"/>
      <c r="B886" s="19"/>
      <c r="C886" s="19"/>
      <c r="D886" s="19"/>
      <c r="E886" s="19"/>
      <c r="F886" s="19"/>
      <c r="G886" s="19"/>
      <c r="H886" s="19"/>
      <c r="I886" s="19"/>
    </row>
    <row r="887" spans="1:9" ht="13">
      <c r="A887" s="19"/>
      <c r="B887" s="19"/>
      <c r="C887" s="19"/>
      <c r="D887" s="19"/>
      <c r="E887" s="19"/>
      <c r="F887" s="19"/>
      <c r="G887" s="19"/>
      <c r="H887" s="19"/>
      <c r="I887" s="19"/>
    </row>
    <row r="888" spans="1:9" ht="13">
      <c r="A888" s="19"/>
      <c r="B888" s="19"/>
      <c r="C888" s="19"/>
      <c r="D888" s="19"/>
      <c r="E888" s="19"/>
      <c r="F888" s="19"/>
      <c r="G888" s="19"/>
      <c r="H888" s="19"/>
      <c r="I888" s="19"/>
    </row>
    <row r="889" spans="1:9" ht="13">
      <c r="A889" s="19"/>
      <c r="B889" s="19"/>
      <c r="C889" s="19"/>
      <c r="D889" s="19"/>
      <c r="E889" s="19"/>
      <c r="F889" s="19"/>
      <c r="G889" s="19"/>
      <c r="H889" s="19"/>
      <c r="I889" s="19"/>
    </row>
    <row r="890" spans="1:9" ht="13">
      <c r="A890" s="19"/>
      <c r="B890" s="19"/>
      <c r="C890" s="19"/>
      <c r="D890" s="19"/>
      <c r="E890" s="19"/>
      <c r="F890" s="19"/>
      <c r="G890" s="19"/>
      <c r="H890" s="19"/>
      <c r="I890" s="19"/>
    </row>
    <row r="891" spans="1:9" ht="13">
      <c r="A891" s="19"/>
      <c r="B891" s="19"/>
      <c r="C891" s="19"/>
      <c r="D891" s="19"/>
      <c r="E891" s="19"/>
      <c r="F891" s="19"/>
      <c r="G891" s="19"/>
      <c r="H891" s="19"/>
      <c r="I891" s="19"/>
    </row>
    <row r="892" spans="1:9" ht="13">
      <c r="A892" s="19"/>
      <c r="B892" s="19"/>
      <c r="C892" s="19"/>
      <c r="D892" s="19"/>
      <c r="E892" s="19"/>
      <c r="F892" s="19"/>
      <c r="G892" s="19"/>
      <c r="H892" s="19"/>
      <c r="I892" s="19"/>
    </row>
    <row r="893" spans="1:9" ht="13">
      <c r="A893" s="19"/>
      <c r="B893" s="19"/>
      <c r="C893" s="19"/>
      <c r="D893" s="19"/>
      <c r="E893" s="19"/>
      <c r="F893" s="19"/>
      <c r="G893" s="19"/>
      <c r="H893" s="19"/>
      <c r="I893" s="19"/>
    </row>
    <row r="894" spans="1:9" ht="13">
      <c r="A894" s="19"/>
      <c r="B894" s="19"/>
      <c r="C894" s="19"/>
      <c r="D894" s="19"/>
      <c r="E894" s="19"/>
      <c r="F894" s="19"/>
      <c r="G894" s="19"/>
      <c r="H894" s="19"/>
      <c r="I894" s="19"/>
    </row>
    <row r="895" spans="1:9" ht="13">
      <c r="A895" s="19"/>
      <c r="B895" s="19"/>
      <c r="C895" s="19"/>
      <c r="D895" s="19"/>
      <c r="E895" s="19"/>
      <c r="F895" s="19"/>
      <c r="G895" s="19"/>
      <c r="H895" s="19"/>
      <c r="I895" s="19"/>
    </row>
    <row r="896" spans="1:9" ht="13">
      <c r="A896" s="19"/>
      <c r="B896" s="19"/>
      <c r="C896" s="19"/>
      <c r="D896" s="19"/>
      <c r="E896" s="19"/>
      <c r="F896" s="19"/>
      <c r="G896" s="19"/>
      <c r="H896" s="19"/>
      <c r="I896" s="19"/>
    </row>
    <row r="897" spans="1:9" ht="13">
      <c r="A897" s="19"/>
      <c r="B897" s="19"/>
      <c r="C897" s="19"/>
      <c r="D897" s="19"/>
      <c r="E897" s="19"/>
      <c r="F897" s="19"/>
      <c r="G897" s="19"/>
      <c r="H897" s="19"/>
      <c r="I897" s="19"/>
    </row>
    <row r="898" spans="1:9" ht="13">
      <c r="A898" s="19"/>
      <c r="B898" s="19"/>
      <c r="C898" s="19"/>
      <c r="D898" s="19"/>
      <c r="E898" s="19"/>
      <c r="F898" s="19"/>
      <c r="G898" s="19"/>
      <c r="H898" s="19"/>
      <c r="I898" s="19"/>
    </row>
    <row r="899" spans="1:9" ht="13">
      <c r="A899" s="19"/>
      <c r="B899" s="19"/>
      <c r="C899" s="19"/>
      <c r="D899" s="19"/>
      <c r="E899" s="19"/>
      <c r="F899" s="19"/>
      <c r="G899" s="19"/>
      <c r="H899" s="19"/>
      <c r="I899" s="19"/>
    </row>
    <row r="900" spans="1:9" ht="13">
      <c r="A900" s="19"/>
      <c r="B900" s="19"/>
      <c r="C900" s="19"/>
      <c r="D900" s="19"/>
      <c r="E900" s="19"/>
      <c r="F900" s="19"/>
      <c r="G900" s="19"/>
      <c r="H900" s="19"/>
      <c r="I900" s="19"/>
    </row>
    <row r="901" spans="1:9" ht="13">
      <c r="A901" s="19"/>
      <c r="B901" s="19"/>
      <c r="C901" s="19"/>
      <c r="D901" s="19"/>
      <c r="E901" s="19"/>
      <c r="F901" s="19"/>
      <c r="G901" s="19"/>
      <c r="H901" s="19"/>
      <c r="I901" s="19"/>
    </row>
    <row r="902" spans="1:9" ht="13">
      <c r="A902" s="19"/>
      <c r="B902" s="19"/>
      <c r="C902" s="19"/>
      <c r="D902" s="19"/>
      <c r="E902" s="19"/>
      <c r="F902" s="19"/>
      <c r="G902" s="19"/>
      <c r="H902" s="19"/>
      <c r="I902" s="19"/>
    </row>
    <row r="903" spans="1:9" ht="13">
      <c r="A903" s="19"/>
      <c r="B903" s="19"/>
      <c r="C903" s="19"/>
      <c r="D903" s="19"/>
      <c r="E903" s="19"/>
      <c r="F903" s="19"/>
      <c r="G903" s="19"/>
      <c r="H903" s="19"/>
      <c r="I903" s="19"/>
    </row>
    <row r="904" spans="1:9" ht="13">
      <c r="A904" s="19"/>
      <c r="B904" s="19"/>
      <c r="C904" s="19"/>
      <c r="D904" s="19"/>
      <c r="E904" s="19"/>
      <c r="F904" s="19"/>
      <c r="G904" s="19"/>
      <c r="H904" s="19"/>
      <c r="I904" s="19"/>
    </row>
    <row r="905" spans="1:9" ht="13">
      <c r="A905" s="19"/>
      <c r="B905" s="19"/>
      <c r="C905" s="19"/>
      <c r="D905" s="19"/>
      <c r="E905" s="19"/>
      <c r="F905" s="19"/>
      <c r="G905" s="19"/>
      <c r="H905" s="19"/>
      <c r="I905" s="19"/>
    </row>
    <row r="906" spans="1:9" ht="13">
      <c r="A906" s="19"/>
      <c r="B906" s="19"/>
      <c r="C906" s="19"/>
      <c r="D906" s="19"/>
      <c r="E906" s="19"/>
      <c r="F906" s="19"/>
      <c r="G906" s="19"/>
      <c r="H906" s="19"/>
      <c r="I906" s="19"/>
    </row>
    <row r="907" spans="1:9" ht="13">
      <c r="A907" s="19"/>
      <c r="B907" s="19"/>
      <c r="C907" s="19"/>
      <c r="D907" s="19"/>
      <c r="E907" s="19"/>
      <c r="F907" s="19"/>
      <c r="G907" s="19"/>
      <c r="H907" s="19"/>
      <c r="I907" s="19"/>
    </row>
    <row r="908" spans="1:9" ht="13">
      <c r="A908" s="19"/>
      <c r="B908" s="19"/>
      <c r="C908" s="19"/>
      <c r="D908" s="19"/>
      <c r="E908" s="19"/>
      <c r="F908" s="19"/>
      <c r="G908" s="19"/>
      <c r="H908" s="19"/>
      <c r="I908" s="19"/>
    </row>
    <row r="909" spans="1:9" ht="13">
      <c r="A909" s="19"/>
      <c r="B909" s="19"/>
      <c r="C909" s="19"/>
      <c r="D909" s="19"/>
      <c r="E909" s="19"/>
      <c r="F909" s="19"/>
      <c r="G909" s="19"/>
      <c r="H909" s="19"/>
      <c r="I909" s="19"/>
    </row>
    <row r="910" spans="1:9" ht="13">
      <c r="A910" s="19"/>
      <c r="B910" s="19"/>
      <c r="C910" s="19"/>
      <c r="D910" s="19"/>
      <c r="E910" s="19"/>
      <c r="F910" s="19"/>
      <c r="G910" s="19"/>
      <c r="H910" s="19"/>
      <c r="I910" s="19"/>
    </row>
    <row r="911" spans="1:9" ht="13">
      <c r="A911" s="19"/>
      <c r="B911" s="19"/>
      <c r="C911" s="19"/>
      <c r="D911" s="19"/>
      <c r="E911" s="19"/>
      <c r="F911" s="19"/>
      <c r="G911" s="19"/>
      <c r="H911" s="19"/>
      <c r="I911" s="19"/>
    </row>
    <row r="912" spans="1:9" ht="13">
      <c r="A912" s="19"/>
      <c r="B912" s="19"/>
      <c r="C912" s="19"/>
      <c r="D912" s="19"/>
      <c r="E912" s="19"/>
      <c r="F912" s="19"/>
      <c r="G912" s="19"/>
      <c r="H912" s="19"/>
      <c r="I912" s="19"/>
    </row>
    <row r="913" spans="1:9" ht="13">
      <c r="A913" s="19"/>
      <c r="B913" s="19"/>
      <c r="C913" s="19"/>
      <c r="D913" s="19"/>
      <c r="E913" s="19"/>
      <c r="F913" s="19"/>
      <c r="G913" s="19"/>
      <c r="H913" s="19"/>
      <c r="I913" s="19"/>
    </row>
    <row r="914" spans="1:9" ht="13">
      <c r="A914" s="19"/>
      <c r="B914" s="19"/>
      <c r="C914" s="19"/>
      <c r="D914" s="19"/>
      <c r="E914" s="19"/>
      <c r="F914" s="19"/>
      <c r="G914" s="19"/>
      <c r="H914" s="19"/>
      <c r="I914" s="19"/>
    </row>
    <row r="915" spans="1:9" ht="13">
      <c r="A915" s="19"/>
      <c r="B915" s="19"/>
      <c r="C915" s="19"/>
      <c r="D915" s="19"/>
      <c r="E915" s="19"/>
      <c r="F915" s="19"/>
      <c r="G915" s="19"/>
      <c r="H915" s="19"/>
      <c r="I915" s="19"/>
    </row>
    <row r="916" spans="1:9" ht="13">
      <c r="A916" s="19"/>
      <c r="B916" s="19"/>
      <c r="C916" s="19"/>
      <c r="D916" s="19"/>
      <c r="E916" s="19"/>
      <c r="F916" s="19"/>
      <c r="G916" s="19"/>
      <c r="H916" s="19"/>
      <c r="I916" s="19"/>
    </row>
    <row r="917" spans="1:9" ht="13">
      <c r="A917" s="19"/>
      <c r="B917" s="19"/>
      <c r="C917" s="19"/>
      <c r="D917" s="19"/>
      <c r="E917" s="19"/>
      <c r="F917" s="19"/>
      <c r="G917" s="19"/>
      <c r="H917" s="19"/>
      <c r="I917" s="19"/>
    </row>
    <row r="918" spans="1:9" ht="13">
      <c r="A918" s="19"/>
      <c r="B918" s="19"/>
      <c r="C918" s="19"/>
      <c r="D918" s="19"/>
      <c r="E918" s="19"/>
      <c r="F918" s="19"/>
      <c r="G918" s="19"/>
      <c r="H918" s="19"/>
      <c r="I918" s="19"/>
    </row>
    <row r="919" spans="1:9" ht="13">
      <c r="A919" s="19"/>
      <c r="B919" s="19"/>
      <c r="C919" s="19"/>
      <c r="D919" s="19"/>
      <c r="E919" s="19"/>
      <c r="F919" s="19"/>
      <c r="G919" s="19"/>
      <c r="H919" s="19"/>
      <c r="I919" s="19"/>
    </row>
    <row r="920" spans="1:9" ht="13">
      <c r="A920" s="19"/>
      <c r="B920" s="19"/>
      <c r="C920" s="19"/>
      <c r="D920" s="19"/>
      <c r="E920" s="19"/>
      <c r="F920" s="19"/>
      <c r="G920" s="19"/>
      <c r="H920" s="19"/>
      <c r="I920" s="19"/>
    </row>
    <row r="921" spans="1:9" ht="13">
      <c r="A921" s="19"/>
      <c r="B921" s="19"/>
      <c r="C921" s="19"/>
      <c r="D921" s="19"/>
      <c r="E921" s="19"/>
      <c r="F921" s="19"/>
      <c r="G921" s="19"/>
      <c r="H921" s="19"/>
      <c r="I921" s="19"/>
    </row>
    <row r="922" spans="1:9" ht="13">
      <c r="A922" s="19"/>
      <c r="B922" s="19"/>
      <c r="C922" s="19"/>
      <c r="D922" s="19"/>
      <c r="E922" s="19"/>
      <c r="F922" s="19"/>
      <c r="G922" s="19"/>
      <c r="H922" s="19"/>
      <c r="I922" s="19"/>
    </row>
    <row r="923" spans="1:9" ht="13">
      <c r="A923" s="19"/>
      <c r="B923" s="19"/>
      <c r="C923" s="19"/>
      <c r="D923" s="19"/>
      <c r="E923" s="19"/>
      <c r="F923" s="19"/>
      <c r="G923" s="19"/>
      <c r="H923" s="19"/>
      <c r="I923" s="19"/>
    </row>
    <row r="924" spans="1:9" ht="13">
      <c r="A924" s="19"/>
      <c r="B924" s="19"/>
      <c r="C924" s="19"/>
      <c r="D924" s="19"/>
      <c r="E924" s="19"/>
      <c r="F924" s="19"/>
      <c r="G924" s="19"/>
      <c r="H924" s="19"/>
      <c r="I924" s="19"/>
    </row>
    <row r="925" spans="1:9" ht="13">
      <c r="A925" s="19"/>
      <c r="B925" s="19"/>
      <c r="C925" s="19"/>
      <c r="D925" s="19"/>
      <c r="E925" s="19"/>
      <c r="F925" s="19"/>
      <c r="G925" s="19"/>
      <c r="H925" s="19"/>
      <c r="I925" s="19"/>
    </row>
    <row r="926" spans="1:9" ht="13">
      <c r="A926" s="19"/>
      <c r="B926" s="19"/>
      <c r="C926" s="19"/>
      <c r="D926" s="19"/>
      <c r="E926" s="19"/>
      <c r="F926" s="19"/>
      <c r="G926" s="19"/>
      <c r="H926" s="19"/>
      <c r="I926" s="19"/>
    </row>
    <row r="927" spans="1:9" ht="13">
      <c r="A927" s="19"/>
      <c r="B927" s="19"/>
      <c r="C927" s="19"/>
      <c r="D927" s="19"/>
      <c r="E927" s="19"/>
      <c r="F927" s="19"/>
      <c r="G927" s="19"/>
      <c r="H927" s="19"/>
      <c r="I927" s="19"/>
    </row>
    <row r="928" spans="1:9" ht="13">
      <c r="A928" s="19"/>
      <c r="B928" s="19"/>
      <c r="C928" s="19"/>
      <c r="D928" s="19"/>
      <c r="E928" s="19"/>
      <c r="F928" s="19"/>
      <c r="G928" s="19"/>
      <c r="H928" s="19"/>
      <c r="I928" s="19"/>
    </row>
    <row r="929" spans="1:9" ht="13">
      <c r="A929" s="19"/>
      <c r="B929" s="19"/>
      <c r="C929" s="19"/>
      <c r="D929" s="19"/>
      <c r="E929" s="19"/>
      <c r="F929" s="19"/>
      <c r="G929" s="19"/>
      <c r="H929" s="19"/>
      <c r="I929" s="19"/>
    </row>
    <row r="930" spans="1:9" ht="13">
      <c r="A930" s="19"/>
      <c r="B930" s="19"/>
      <c r="C930" s="19"/>
      <c r="D930" s="19"/>
      <c r="E930" s="19"/>
      <c r="F930" s="19"/>
      <c r="G930" s="19"/>
      <c r="H930" s="19"/>
      <c r="I930" s="19"/>
    </row>
    <row r="931" spans="1:9" ht="13">
      <c r="A931" s="19"/>
      <c r="B931" s="19"/>
      <c r="C931" s="19"/>
      <c r="D931" s="19"/>
      <c r="E931" s="19"/>
      <c r="F931" s="19"/>
      <c r="G931" s="19"/>
      <c r="H931" s="19"/>
      <c r="I931" s="19"/>
    </row>
    <row r="932" spans="1:9" ht="13">
      <c r="A932" s="19"/>
      <c r="B932" s="19"/>
      <c r="C932" s="19"/>
      <c r="D932" s="19"/>
      <c r="E932" s="19"/>
      <c r="F932" s="19"/>
      <c r="G932" s="19"/>
      <c r="H932" s="19"/>
      <c r="I932" s="19"/>
    </row>
    <row r="933" spans="1:9" ht="13">
      <c r="A933" s="19"/>
      <c r="B933" s="19"/>
      <c r="C933" s="19"/>
      <c r="D933" s="19"/>
      <c r="E933" s="19"/>
      <c r="F933" s="19"/>
      <c r="G933" s="19"/>
      <c r="H933" s="19"/>
      <c r="I933" s="19"/>
    </row>
    <row r="934" spans="1:9" ht="13">
      <c r="A934" s="19"/>
      <c r="B934" s="19"/>
      <c r="C934" s="19"/>
      <c r="D934" s="19"/>
      <c r="E934" s="19"/>
      <c r="F934" s="19"/>
      <c r="G934" s="19"/>
      <c r="H934" s="19"/>
      <c r="I934" s="19"/>
    </row>
    <row r="935" spans="1:9" ht="13">
      <c r="A935" s="19"/>
      <c r="B935" s="19"/>
      <c r="C935" s="19"/>
      <c r="D935" s="19"/>
      <c r="E935" s="19"/>
      <c r="F935" s="19"/>
      <c r="G935" s="19"/>
      <c r="H935" s="19"/>
      <c r="I935" s="19"/>
    </row>
    <row r="936" spans="1:9" ht="13">
      <c r="A936" s="19"/>
      <c r="B936" s="19"/>
      <c r="C936" s="19"/>
      <c r="D936" s="19"/>
      <c r="E936" s="19"/>
      <c r="F936" s="19"/>
      <c r="G936" s="19"/>
      <c r="H936" s="19"/>
      <c r="I936" s="19"/>
    </row>
    <row r="937" spans="1:9" ht="13">
      <c r="A937" s="19"/>
      <c r="B937" s="19"/>
      <c r="C937" s="19"/>
      <c r="D937" s="19"/>
      <c r="E937" s="19"/>
      <c r="F937" s="19"/>
      <c r="G937" s="19"/>
      <c r="H937" s="19"/>
      <c r="I937" s="19"/>
    </row>
    <row r="938" spans="1:9" ht="13">
      <c r="A938" s="19"/>
      <c r="B938" s="19"/>
      <c r="C938" s="19"/>
      <c r="D938" s="19"/>
      <c r="E938" s="19"/>
      <c r="F938" s="19"/>
      <c r="G938" s="19"/>
      <c r="H938" s="19"/>
      <c r="I938" s="19"/>
    </row>
    <row r="939" spans="1:9" ht="13">
      <c r="A939" s="19"/>
      <c r="B939" s="19"/>
      <c r="C939" s="19"/>
      <c r="D939" s="19"/>
      <c r="E939" s="19"/>
      <c r="F939" s="19"/>
      <c r="G939" s="19"/>
      <c r="H939" s="19"/>
      <c r="I939" s="19"/>
    </row>
    <row r="940" spans="1:9" ht="13">
      <c r="A940" s="19"/>
      <c r="B940" s="19"/>
      <c r="C940" s="19"/>
      <c r="D940" s="19"/>
      <c r="E940" s="19"/>
      <c r="F940" s="19"/>
      <c r="G940" s="19"/>
      <c r="H940" s="19"/>
      <c r="I940" s="19"/>
    </row>
    <row r="941" spans="1:9" ht="13">
      <c r="A941" s="19"/>
      <c r="B941" s="19"/>
      <c r="C941" s="19"/>
      <c r="D941" s="19"/>
      <c r="E941" s="19"/>
      <c r="F941" s="19"/>
      <c r="G941" s="19"/>
      <c r="H941" s="19"/>
      <c r="I941" s="19"/>
    </row>
    <row r="942" spans="1:9" ht="13">
      <c r="A942" s="19"/>
      <c r="B942" s="19"/>
      <c r="C942" s="19"/>
      <c r="D942" s="19"/>
      <c r="E942" s="19"/>
      <c r="F942" s="19"/>
      <c r="G942" s="19"/>
      <c r="H942" s="19"/>
      <c r="I942" s="19"/>
    </row>
    <row r="943" spans="1:9" ht="13">
      <c r="A943" s="19"/>
      <c r="B943" s="19"/>
      <c r="C943" s="19"/>
      <c r="D943" s="19"/>
      <c r="E943" s="19"/>
      <c r="F943" s="19"/>
      <c r="G943" s="19"/>
      <c r="H943" s="19"/>
      <c r="I943" s="19"/>
    </row>
    <row r="944" spans="1:9" ht="13">
      <c r="A944" s="19"/>
      <c r="B944" s="19"/>
      <c r="C944" s="19"/>
      <c r="D944" s="19"/>
      <c r="E944" s="19"/>
      <c r="F944" s="19"/>
      <c r="G944" s="19"/>
      <c r="H944" s="19"/>
      <c r="I944" s="19"/>
    </row>
    <row r="945" spans="1:9" ht="13">
      <c r="A945" s="19"/>
      <c r="B945" s="19"/>
      <c r="C945" s="19"/>
      <c r="D945" s="19"/>
      <c r="E945" s="19"/>
      <c r="F945" s="19"/>
      <c r="G945" s="19"/>
      <c r="H945" s="19"/>
      <c r="I945" s="19"/>
    </row>
    <row r="946" spans="1:9" ht="13">
      <c r="A946" s="19"/>
      <c r="B946" s="19"/>
      <c r="C946" s="19"/>
      <c r="D946" s="19"/>
      <c r="E946" s="19"/>
      <c r="F946" s="19"/>
      <c r="G946" s="19"/>
      <c r="H946" s="19"/>
      <c r="I946" s="19"/>
    </row>
    <row r="947" spans="1:9" ht="13">
      <c r="A947" s="19"/>
      <c r="B947" s="19"/>
      <c r="C947" s="19"/>
      <c r="D947" s="19"/>
      <c r="E947" s="19"/>
      <c r="F947" s="19"/>
      <c r="G947" s="19"/>
      <c r="H947" s="19"/>
      <c r="I947" s="19"/>
    </row>
    <row r="948" spans="1:9" ht="13">
      <c r="A948" s="19"/>
      <c r="B948" s="19"/>
      <c r="C948" s="19"/>
      <c r="D948" s="19"/>
      <c r="E948" s="19"/>
      <c r="F948" s="19"/>
      <c r="G948" s="19"/>
      <c r="H948" s="19"/>
      <c r="I948" s="19"/>
    </row>
    <row r="949" spans="1:9" ht="13">
      <c r="A949" s="19"/>
      <c r="B949" s="19"/>
      <c r="C949" s="19"/>
      <c r="D949" s="19"/>
      <c r="E949" s="19"/>
      <c r="F949" s="19"/>
      <c r="G949" s="19"/>
      <c r="H949" s="19"/>
      <c r="I949" s="19"/>
    </row>
    <row r="950" spans="1:9" ht="13">
      <c r="A950" s="19"/>
      <c r="B950" s="19"/>
      <c r="C950" s="19"/>
      <c r="D950" s="19"/>
      <c r="E950" s="19"/>
      <c r="F950" s="19"/>
      <c r="G950" s="19"/>
      <c r="H950" s="19"/>
      <c r="I950" s="19"/>
    </row>
    <row r="951" spans="1:9" ht="13">
      <c r="A951" s="19"/>
      <c r="B951" s="19"/>
      <c r="C951" s="19"/>
      <c r="D951" s="19"/>
      <c r="E951" s="19"/>
      <c r="F951" s="19"/>
      <c r="G951" s="19"/>
      <c r="H951" s="19"/>
      <c r="I951" s="19"/>
    </row>
    <row r="952" spans="1:9" ht="13">
      <c r="A952" s="19"/>
      <c r="B952" s="19"/>
      <c r="C952" s="19"/>
      <c r="D952" s="19"/>
      <c r="E952" s="19"/>
      <c r="F952" s="19"/>
      <c r="G952" s="19"/>
      <c r="H952" s="19"/>
      <c r="I952" s="19"/>
    </row>
    <row r="953" spans="1:9" ht="13">
      <c r="A953" s="19"/>
      <c r="B953" s="19"/>
      <c r="C953" s="19"/>
      <c r="D953" s="19"/>
      <c r="E953" s="19"/>
      <c r="F953" s="19"/>
      <c r="G953" s="19"/>
      <c r="H953" s="19"/>
      <c r="I953" s="19"/>
    </row>
    <row r="954" spans="1:9" ht="13">
      <c r="A954" s="19"/>
      <c r="B954" s="19"/>
      <c r="C954" s="19"/>
      <c r="D954" s="19"/>
      <c r="E954" s="19"/>
      <c r="F954" s="19"/>
      <c r="G954" s="19"/>
      <c r="H954" s="19"/>
      <c r="I954" s="19"/>
    </row>
    <row r="955" spans="1:9" ht="13">
      <c r="A955" s="19"/>
      <c r="B955" s="19"/>
      <c r="C955" s="19"/>
      <c r="D955" s="19"/>
      <c r="E955" s="19"/>
      <c r="F955" s="19"/>
      <c r="G955" s="19"/>
      <c r="H955" s="19"/>
      <c r="I955" s="19"/>
    </row>
    <row r="956" spans="1:9" ht="13">
      <c r="A956" s="19"/>
      <c r="B956" s="19"/>
      <c r="C956" s="19"/>
      <c r="D956" s="19"/>
      <c r="E956" s="19"/>
      <c r="F956" s="19"/>
      <c r="G956" s="19"/>
      <c r="H956" s="19"/>
      <c r="I956" s="19"/>
    </row>
    <row r="957" spans="1:9" ht="13">
      <c r="A957" s="19"/>
      <c r="B957" s="19"/>
      <c r="C957" s="19"/>
      <c r="D957" s="19"/>
      <c r="E957" s="19"/>
      <c r="F957" s="19"/>
      <c r="G957" s="19"/>
      <c r="H957" s="19"/>
      <c r="I957" s="19"/>
    </row>
    <row r="958" spans="1:9" ht="13">
      <c r="A958" s="19"/>
      <c r="B958" s="19"/>
      <c r="C958" s="19"/>
      <c r="D958" s="19"/>
      <c r="E958" s="19"/>
      <c r="F958" s="19"/>
      <c r="G958" s="19"/>
      <c r="H958" s="19"/>
      <c r="I958" s="19"/>
    </row>
    <row r="959" spans="1:9" ht="13">
      <c r="A959" s="19"/>
      <c r="B959" s="19"/>
      <c r="C959" s="19"/>
      <c r="D959" s="19"/>
      <c r="E959" s="19"/>
      <c r="F959" s="19"/>
      <c r="G959" s="19"/>
      <c r="H959" s="19"/>
      <c r="I959" s="19"/>
    </row>
    <row r="960" spans="1:9" ht="13">
      <c r="A960" s="19"/>
      <c r="B960" s="19"/>
      <c r="C960" s="19"/>
      <c r="D960" s="19"/>
      <c r="E960" s="19"/>
      <c r="F960" s="19"/>
      <c r="G960" s="19"/>
      <c r="H960" s="19"/>
      <c r="I960" s="19"/>
    </row>
    <row r="961" spans="1:9" ht="13">
      <c r="A961" s="19"/>
      <c r="B961" s="19"/>
      <c r="C961" s="19"/>
      <c r="D961" s="19"/>
      <c r="E961" s="19"/>
      <c r="F961" s="19"/>
      <c r="G961" s="19"/>
      <c r="H961" s="19"/>
      <c r="I961" s="19"/>
    </row>
    <row r="962" spans="1:9" ht="13">
      <c r="A962" s="19"/>
      <c r="B962" s="19"/>
      <c r="C962" s="19"/>
      <c r="D962" s="19"/>
      <c r="E962" s="19"/>
      <c r="F962" s="19"/>
      <c r="G962" s="19"/>
      <c r="H962" s="19"/>
      <c r="I962" s="19"/>
    </row>
    <row r="963" spans="1:9" ht="13">
      <c r="A963" s="19"/>
      <c r="B963" s="19"/>
      <c r="C963" s="19"/>
      <c r="D963" s="19"/>
      <c r="E963" s="19"/>
      <c r="F963" s="19"/>
      <c r="G963" s="19"/>
      <c r="H963" s="19"/>
      <c r="I963" s="19"/>
    </row>
    <row r="964" spans="1:9" ht="13">
      <c r="A964" s="19"/>
      <c r="B964" s="19"/>
      <c r="C964" s="19"/>
      <c r="D964" s="19"/>
      <c r="E964" s="19"/>
      <c r="F964" s="19"/>
      <c r="G964" s="19"/>
      <c r="H964" s="19"/>
      <c r="I964" s="19"/>
    </row>
    <row r="965" spans="1:9" ht="13">
      <c r="A965" s="19"/>
      <c r="B965" s="19"/>
      <c r="C965" s="19"/>
      <c r="D965" s="19"/>
      <c r="E965" s="19"/>
      <c r="F965" s="19"/>
      <c r="G965" s="19"/>
      <c r="H965" s="19"/>
      <c r="I965" s="19"/>
    </row>
    <row r="966" spans="1:9" ht="13">
      <c r="A966" s="19"/>
      <c r="B966" s="19"/>
      <c r="C966" s="19"/>
      <c r="D966" s="19"/>
      <c r="E966" s="19"/>
      <c r="F966" s="19"/>
      <c r="G966" s="19"/>
      <c r="H966" s="19"/>
      <c r="I966" s="19"/>
    </row>
    <row r="967" spans="1:9" ht="13">
      <c r="A967" s="19"/>
      <c r="B967" s="19"/>
      <c r="C967" s="19"/>
      <c r="D967" s="19"/>
      <c r="E967" s="19"/>
      <c r="F967" s="19"/>
      <c r="G967" s="19"/>
      <c r="H967" s="19"/>
      <c r="I967" s="19"/>
    </row>
    <row r="968" spans="1:9" ht="13">
      <c r="A968" s="19"/>
      <c r="B968" s="19"/>
      <c r="C968" s="19"/>
      <c r="D968" s="19"/>
      <c r="E968" s="19"/>
      <c r="F968" s="19"/>
      <c r="G968" s="19"/>
      <c r="H968" s="19"/>
      <c r="I968" s="19"/>
    </row>
    <row r="969" spans="1:9" ht="13">
      <c r="A969" s="19"/>
      <c r="B969" s="19"/>
      <c r="C969" s="19"/>
      <c r="D969" s="19"/>
      <c r="E969" s="19"/>
      <c r="F969" s="19"/>
      <c r="G969" s="19"/>
      <c r="H969" s="19"/>
      <c r="I969" s="19"/>
    </row>
    <row r="970" spans="1:9" ht="13">
      <c r="A970" s="19"/>
      <c r="B970" s="19"/>
      <c r="C970" s="19"/>
      <c r="D970" s="19"/>
      <c r="E970" s="19"/>
      <c r="F970" s="19"/>
      <c r="G970" s="19"/>
      <c r="H970" s="19"/>
      <c r="I970" s="19"/>
    </row>
    <row r="971" spans="1:9" ht="13">
      <c r="A971" s="19"/>
      <c r="B971" s="19"/>
      <c r="C971" s="19"/>
      <c r="D971" s="19"/>
      <c r="E971" s="19"/>
      <c r="F971" s="19"/>
      <c r="G971" s="19"/>
      <c r="H971" s="19"/>
      <c r="I971" s="19"/>
    </row>
    <row r="972" spans="1:9" ht="13">
      <c r="A972" s="19"/>
      <c r="B972" s="19"/>
      <c r="C972" s="19"/>
      <c r="D972" s="19"/>
      <c r="E972" s="19"/>
      <c r="F972" s="19"/>
      <c r="G972" s="19"/>
      <c r="H972" s="19"/>
      <c r="I972" s="19"/>
    </row>
    <row r="973" spans="1:9" ht="13">
      <c r="A973" s="19"/>
      <c r="B973" s="19"/>
      <c r="C973" s="19"/>
      <c r="D973" s="19"/>
      <c r="E973" s="19"/>
      <c r="F973" s="19"/>
      <c r="G973" s="19"/>
      <c r="H973" s="19"/>
      <c r="I973" s="19"/>
    </row>
    <row r="974" spans="1:9" ht="13">
      <c r="A974" s="19"/>
      <c r="B974" s="19"/>
      <c r="C974" s="19"/>
      <c r="D974" s="19"/>
      <c r="E974" s="19"/>
      <c r="F974" s="19"/>
      <c r="G974" s="19"/>
      <c r="H974" s="19"/>
      <c r="I974" s="19"/>
    </row>
    <row r="975" spans="1:9" ht="13">
      <c r="A975" s="19"/>
      <c r="B975" s="19"/>
      <c r="C975" s="19"/>
      <c r="D975" s="19"/>
      <c r="E975" s="19"/>
      <c r="F975" s="19"/>
      <c r="G975" s="19"/>
      <c r="H975" s="19"/>
      <c r="I975" s="19"/>
    </row>
    <row r="976" spans="1:9" ht="13">
      <c r="A976" s="19"/>
      <c r="B976" s="19"/>
      <c r="C976" s="19"/>
      <c r="D976" s="19"/>
      <c r="E976" s="19"/>
      <c r="F976" s="19"/>
      <c r="G976" s="19"/>
      <c r="H976" s="19"/>
      <c r="I976" s="19"/>
    </row>
    <row r="977" spans="1:9" ht="13">
      <c r="A977" s="19"/>
      <c r="B977" s="19"/>
      <c r="C977" s="19"/>
      <c r="D977" s="19"/>
      <c r="E977" s="19"/>
      <c r="F977" s="19"/>
      <c r="G977" s="19"/>
      <c r="H977" s="19"/>
      <c r="I977" s="19"/>
    </row>
    <row r="978" spans="1:9" ht="13">
      <c r="A978" s="19"/>
      <c r="B978" s="19"/>
      <c r="C978" s="19"/>
      <c r="D978" s="19"/>
      <c r="E978" s="19"/>
      <c r="F978" s="19"/>
      <c r="G978" s="19"/>
      <c r="H978" s="19"/>
      <c r="I978" s="19"/>
    </row>
    <row r="979" spans="1:9" ht="13">
      <c r="A979" s="19"/>
      <c r="B979" s="19"/>
      <c r="C979" s="19"/>
      <c r="D979" s="19"/>
      <c r="E979" s="19"/>
      <c r="F979" s="19"/>
      <c r="G979" s="19"/>
      <c r="H979" s="19"/>
      <c r="I979" s="19"/>
    </row>
    <row r="980" spans="1:9" ht="13">
      <c r="A980" s="19"/>
      <c r="B980" s="19"/>
      <c r="C980" s="19"/>
      <c r="D980" s="19"/>
      <c r="E980" s="19"/>
      <c r="F980" s="19"/>
      <c r="G980" s="19"/>
      <c r="H980" s="19"/>
      <c r="I980" s="19"/>
    </row>
    <row r="981" spans="1:9" ht="13">
      <c r="A981" s="19"/>
      <c r="B981" s="19"/>
      <c r="C981" s="19"/>
      <c r="D981" s="19"/>
      <c r="E981" s="19"/>
      <c r="F981" s="19"/>
      <c r="G981" s="19"/>
      <c r="H981" s="19"/>
      <c r="I981" s="19"/>
    </row>
    <row r="982" spans="1:9" ht="13">
      <c r="A982" s="19"/>
      <c r="B982" s="19"/>
      <c r="C982" s="19"/>
      <c r="D982" s="19"/>
      <c r="E982" s="19"/>
      <c r="F982" s="19"/>
      <c r="G982" s="19"/>
      <c r="H982" s="19"/>
      <c r="I982" s="19"/>
    </row>
    <row r="983" spans="1:9" ht="13">
      <c r="A983" s="19"/>
      <c r="B983" s="19"/>
      <c r="C983" s="19"/>
      <c r="D983" s="19"/>
      <c r="E983" s="19"/>
      <c r="F983" s="19"/>
      <c r="G983" s="19"/>
      <c r="H983" s="19"/>
      <c r="I983" s="19"/>
    </row>
    <row r="984" spans="1:9" ht="13">
      <c r="A984" s="19"/>
      <c r="B984" s="19"/>
      <c r="C984" s="19"/>
      <c r="D984" s="19"/>
      <c r="E984" s="19"/>
      <c r="F984" s="19"/>
      <c r="G984" s="19"/>
      <c r="H984" s="19"/>
      <c r="I984" s="19"/>
    </row>
    <row r="985" spans="1:9" ht="13">
      <c r="A985" s="19"/>
      <c r="B985" s="19"/>
      <c r="C985" s="19"/>
      <c r="D985" s="19"/>
      <c r="E985" s="19"/>
      <c r="F985" s="19"/>
      <c r="G985" s="19"/>
      <c r="H985" s="19"/>
      <c r="I985" s="19"/>
    </row>
    <row r="986" spans="1:9" ht="13">
      <c r="A986" s="19"/>
      <c r="B986" s="19"/>
      <c r="C986" s="19"/>
      <c r="D986" s="19"/>
      <c r="E986" s="19"/>
      <c r="F986" s="19"/>
      <c r="G986" s="19"/>
      <c r="H986" s="19"/>
      <c r="I986" s="19"/>
    </row>
    <row r="987" spans="1:9" ht="13">
      <c r="A987" s="19"/>
      <c r="B987" s="19"/>
      <c r="C987" s="19"/>
      <c r="D987" s="19"/>
      <c r="E987" s="19"/>
      <c r="F987" s="19"/>
      <c r="G987" s="19"/>
      <c r="H987" s="19"/>
      <c r="I987" s="19"/>
    </row>
    <row r="988" spans="1:9" ht="13">
      <c r="A988" s="19"/>
      <c r="B988" s="19"/>
      <c r="C988" s="19"/>
      <c r="D988" s="19"/>
      <c r="E988" s="19"/>
      <c r="F988" s="19"/>
      <c r="G988" s="19"/>
      <c r="H988" s="19"/>
      <c r="I988" s="19"/>
    </row>
    <row r="989" spans="1:9" ht="13">
      <c r="A989" s="19"/>
      <c r="B989" s="19"/>
      <c r="C989" s="19"/>
      <c r="D989" s="19"/>
      <c r="E989" s="19"/>
      <c r="F989" s="19"/>
      <c r="G989" s="19"/>
      <c r="H989" s="19"/>
      <c r="I989" s="19"/>
    </row>
    <row r="990" spans="1:9" ht="13">
      <c r="A990" s="19"/>
      <c r="B990" s="19"/>
      <c r="C990" s="19"/>
      <c r="D990" s="19"/>
      <c r="E990" s="19"/>
      <c r="F990" s="19"/>
      <c r="G990" s="19"/>
      <c r="H990" s="19"/>
      <c r="I990" s="19"/>
    </row>
    <row r="991" spans="1:9" ht="13">
      <c r="A991" s="19"/>
      <c r="B991" s="19"/>
      <c r="C991" s="19"/>
      <c r="D991" s="19"/>
      <c r="E991" s="19"/>
      <c r="F991" s="19"/>
      <c r="G991" s="19"/>
      <c r="H991" s="19"/>
      <c r="I991" s="19"/>
    </row>
    <row r="992" spans="1:9" ht="13">
      <c r="A992" s="19"/>
      <c r="B992" s="19"/>
      <c r="C992" s="19"/>
      <c r="D992" s="19"/>
      <c r="E992" s="19"/>
      <c r="F992" s="19"/>
      <c r="G992" s="19"/>
      <c r="H992" s="19"/>
      <c r="I992" s="19"/>
    </row>
    <row r="993" spans="1:9" ht="13">
      <c r="A993" s="19"/>
      <c r="B993" s="19"/>
      <c r="C993" s="19"/>
      <c r="D993" s="19"/>
      <c r="E993" s="19"/>
      <c r="F993" s="19"/>
      <c r="G993" s="19"/>
      <c r="H993" s="19"/>
      <c r="I993" s="19"/>
    </row>
    <row r="994" spans="1:9" ht="13">
      <c r="A994" s="19"/>
      <c r="B994" s="19"/>
      <c r="C994" s="19"/>
      <c r="D994" s="19"/>
      <c r="E994" s="19"/>
      <c r="F994" s="19"/>
      <c r="G994" s="19"/>
      <c r="H994" s="19"/>
      <c r="I994" s="19"/>
    </row>
    <row r="995" spans="1:9" ht="13">
      <c r="A995" s="19"/>
      <c r="B995" s="19"/>
      <c r="C995" s="19"/>
      <c r="D995" s="19"/>
      <c r="E995" s="19"/>
      <c r="F995" s="19"/>
      <c r="G995" s="19"/>
      <c r="H995" s="19"/>
      <c r="I995" s="19"/>
    </row>
    <row r="996" spans="1:9" ht="13">
      <c r="A996" s="19"/>
      <c r="B996" s="19"/>
      <c r="C996" s="19"/>
      <c r="D996" s="19"/>
      <c r="E996" s="19"/>
      <c r="F996" s="19"/>
      <c r="G996" s="19"/>
      <c r="H996" s="19"/>
      <c r="I996" s="19"/>
    </row>
    <row r="997" spans="1:9" ht="13">
      <c r="A997" s="19"/>
      <c r="B997" s="19"/>
      <c r="C997" s="19"/>
      <c r="D997" s="19"/>
      <c r="E997" s="19"/>
      <c r="F997" s="19"/>
      <c r="G997" s="19"/>
      <c r="H997" s="19"/>
      <c r="I997" s="19"/>
    </row>
    <row r="998" spans="1:9" ht="13">
      <c r="A998" s="19"/>
      <c r="B998" s="19"/>
      <c r="C998" s="19"/>
      <c r="D998" s="19"/>
      <c r="E998" s="19"/>
      <c r="F998" s="19"/>
      <c r="G998" s="19"/>
      <c r="H998" s="19"/>
      <c r="I998" s="19"/>
    </row>
    <row r="999" spans="1:9" ht="13">
      <c r="A999" s="19"/>
      <c r="B999" s="19"/>
      <c r="C999" s="19"/>
      <c r="D999" s="19"/>
      <c r="E999" s="19"/>
      <c r="F999" s="19"/>
      <c r="G999" s="19"/>
      <c r="H999" s="19"/>
      <c r="I999" s="19"/>
    </row>
    <row r="1000" spans="1:9" ht="13">
      <c r="A1000" s="19"/>
      <c r="B1000" s="19"/>
      <c r="C1000" s="19"/>
      <c r="D1000" s="19"/>
      <c r="E1000" s="19"/>
      <c r="F1000" s="19"/>
      <c r="G1000" s="19"/>
      <c r="H1000" s="19"/>
      <c r="I1000" s="19"/>
    </row>
    <row r="1001" spans="1:9" ht="13">
      <c r="A1001" s="19"/>
      <c r="B1001" s="19"/>
      <c r="C1001" s="19"/>
      <c r="D1001" s="19"/>
      <c r="E1001" s="19"/>
      <c r="F1001" s="19"/>
      <c r="G1001" s="19"/>
      <c r="H1001" s="19"/>
      <c r="I1001" s="19"/>
    </row>
    <row r="1002" spans="1:9" ht="13">
      <c r="A1002" s="19"/>
      <c r="B1002" s="19"/>
      <c r="C1002" s="19"/>
      <c r="D1002" s="19"/>
      <c r="E1002" s="19"/>
      <c r="F1002" s="19"/>
      <c r="G1002" s="19"/>
      <c r="H1002" s="19"/>
      <c r="I1002" s="19"/>
    </row>
    <row r="1003" spans="1:9" ht="13">
      <c r="A1003" s="19"/>
      <c r="B1003" s="19"/>
      <c r="C1003" s="19"/>
      <c r="D1003" s="19"/>
      <c r="E1003" s="19"/>
      <c r="F1003" s="19"/>
      <c r="G1003" s="19"/>
      <c r="H1003" s="19"/>
      <c r="I1003" s="19"/>
    </row>
    <row r="1004" spans="1:9" ht="13">
      <c r="A1004" s="19"/>
      <c r="B1004" s="19"/>
      <c r="C1004" s="19"/>
      <c r="D1004" s="19"/>
      <c r="E1004" s="19"/>
      <c r="F1004" s="19"/>
      <c r="G1004" s="19"/>
      <c r="H1004" s="19"/>
      <c r="I1004" s="19"/>
    </row>
    <row r="1005" spans="1:9" ht="13">
      <c r="A1005" s="19"/>
      <c r="B1005" s="19"/>
      <c r="C1005" s="19"/>
      <c r="D1005" s="19"/>
      <c r="E1005" s="19"/>
      <c r="F1005" s="19"/>
      <c r="G1005" s="19"/>
      <c r="H1005" s="19"/>
      <c r="I1005" s="19"/>
    </row>
    <row r="1006" spans="1:9" ht="13">
      <c r="A1006" s="19"/>
      <c r="B1006" s="19"/>
      <c r="C1006" s="19"/>
      <c r="D1006" s="19"/>
      <c r="E1006" s="19"/>
      <c r="F1006" s="19"/>
      <c r="G1006" s="19"/>
      <c r="H1006" s="19"/>
      <c r="I1006" s="19"/>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8337-1169-414A-8943-0DF7AFD7D0C1}">
  <sheetPr>
    <outlinePr summaryBelow="0" summaryRight="0"/>
  </sheetPr>
  <dimension ref="A1:D1000"/>
  <sheetViews>
    <sheetView workbookViewId="0">
      <selection activeCell="D8" sqref="D8"/>
    </sheetView>
  </sheetViews>
  <sheetFormatPr baseColWidth="10" defaultColWidth="12.6640625" defaultRowHeight="15.75" customHeight="1"/>
  <sheetData>
    <row r="1" spans="1:4" ht="15.75" customHeight="1">
      <c r="A1" s="12" t="s">
        <v>90</v>
      </c>
      <c r="B1" s="12" t="s">
        <v>91</v>
      </c>
      <c r="C1" s="22" t="s">
        <v>98</v>
      </c>
    </row>
    <row r="2" spans="1:4" ht="15.75" customHeight="1">
      <c r="A2" s="17">
        <v>34790</v>
      </c>
      <c r="B2" s="12">
        <v>65.31</v>
      </c>
      <c r="C2" s="22"/>
    </row>
    <row r="3" spans="1:4" ht="15.75" customHeight="1">
      <c r="A3" s="17">
        <v>34820</v>
      </c>
      <c r="B3" s="12">
        <v>65.31</v>
      </c>
      <c r="C3" s="22">
        <v>50</v>
      </c>
    </row>
    <row r="4" spans="1:4" ht="15.75" customHeight="1">
      <c r="A4" s="17">
        <v>34851</v>
      </c>
      <c r="B4" s="12">
        <v>65.31</v>
      </c>
      <c r="C4" s="22">
        <v>50</v>
      </c>
    </row>
    <row r="5" spans="1:4" ht="15.75" customHeight="1">
      <c r="A5" s="17">
        <v>34881</v>
      </c>
      <c r="B5" s="12">
        <v>64.739999999999995</v>
      </c>
      <c r="C5" s="22">
        <v>0</v>
      </c>
    </row>
    <row r="6" spans="1:4" ht="15.75" customHeight="1">
      <c r="A6" s="17">
        <v>34912</v>
      </c>
      <c r="B6" s="12">
        <v>64.739999999999995</v>
      </c>
      <c r="C6" s="22">
        <v>12.5</v>
      </c>
    </row>
    <row r="7" spans="1:4" ht="15">
      <c r="A7" s="17">
        <v>34943</v>
      </c>
      <c r="B7" s="12">
        <v>64.739999999999995</v>
      </c>
      <c r="C7" s="22">
        <v>20</v>
      </c>
      <c r="D7" s="43"/>
    </row>
    <row r="8" spans="1:4" ht="15">
      <c r="A8" s="17">
        <v>34973</v>
      </c>
      <c r="B8" s="12">
        <v>64.180000000000007</v>
      </c>
      <c r="C8" s="22">
        <v>0</v>
      </c>
      <c r="D8" s="43"/>
    </row>
    <row r="9" spans="1:4" ht="15">
      <c r="A9" s="17">
        <v>35004</v>
      </c>
      <c r="B9" s="12">
        <v>64.180000000000007</v>
      </c>
      <c r="C9" s="22">
        <v>7.14</v>
      </c>
      <c r="D9" s="43"/>
    </row>
    <row r="10" spans="1:4" ht="15">
      <c r="A10" s="17">
        <v>35034</v>
      </c>
      <c r="B10" s="12">
        <v>64.180000000000007</v>
      </c>
      <c r="C10" s="22">
        <v>12.5</v>
      </c>
      <c r="D10" s="43"/>
    </row>
    <row r="11" spans="1:4" ht="15">
      <c r="A11" s="17">
        <v>35065</v>
      </c>
      <c r="B11" s="12">
        <v>65.040000000000006</v>
      </c>
      <c r="C11" s="22">
        <v>66.67</v>
      </c>
      <c r="D11" s="43"/>
    </row>
    <row r="12" spans="1:4" ht="15">
      <c r="A12" s="17">
        <v>35096</v>
      </c>
      <c r="B12" s="12">
        <v>65.040000000000006</v>
      </c>
      <c r="C12" s="22">
        <v>65</v>
      </c>
      <c r="D12" s="43"/>
    </row>
    <row r="13" spans="1:4" ht="15">
      <c r="A13" s="17">
        <v>35125</v>
      </c>
      <c r="B13" s="12">
        <v>65.040000000000006</v>
      </c>
      <c r="C13" s="22">
        <v>63.64</v>
      </c>
      <c r="D13" s="43"/>
    </row>
    <row r="14" spans="1:4" ht="15">
      <c r="A14" s="17">
        <v>35156</v>
      </c>
      <c r="B14" s="12">
        <v>64.25</v>
      </c>
      <c r="C14" s="22">
        <v>25</v>
      </c>
      <c r="D14" s="43"/>
    </row>
    <row r="15" spans="1:4" ht="15">
      <c r="A15" s="17">
        <v>35186</v>
      </c>
      <c r="B15" s="12">
        <v>64.25</v>
      </c>
      <c r="C15" s="22">
        <v>26.92</v>
      </c>
      <c r="D15" s="43"/>
    </row>
    <row r="16" spans="1:4" ht="15">
      <c r="A16" s="17">
        <v>35217</v>
      </c>
      <c r="B16" s="12">
        <v>64.25</v>
      </c>
      <c r="C16" s="22">
        <v>28.57</v>
      </c>
      <c r="D16" s="43"/>
    </row>
    <row r="17" spans="1:4" ht="15">
      <c r="A17" s="17">
        <v>35247</v>
      </c>
      <c r="B17" s="12">
        <v>64.25</v>
      </c>
      <c r="C17" s="22">
        <v>30</v>
      </c>
      <c r="D17" s="43"/>
    </row>
    <row r="18" spans="1:4" ht="15">
      <c r="A18" s="17">
        <v>35278</v>
      </c>
      <c r="B18" s="12">
        <v>64.25</v>
      </c>
      <c r="C18" s="22">
        <v>31.25</v>
      </c>
      <c r="D18" s="43"/>
    </row>
    <row r="19" spans="1:4" ht="15">
      <c r="A19" s="17">
        <v>35309</v>
      </c>
      <c r="B19" s="12">
        <v>64.25</v>
      </c>
      <c r="C19" s="22">
        <v>32.35</v>
      </c>
      <c r="D19" s="43"/>
    </row>
    <row r="20" spans="1:4" ht="15">
      <c r="A20" s="17">
        <v>35339</v>
      </c>
      <c r="B20" s="12">
        <v>64.45</v>
      </c>
      <c r="C20" s="22">
        <v>50</v>
      </c>
      <c r="D20" s="43"/>
    </row>
    <row r="21" spans="1:4" ht="15">
      <c r="A21" s="17">
        <v>35370</v>
      </c>
      <c r="B21" s="12">
        <v>64.45</v>
      </c>
      <c r="C21" s="22">
        <v>50</v>
      </c>
      <c r="D21" s="43"/>
    </row>
    <row r="22" spans="1:4" ht="15">
      <c r="A22" s="17">
        <v>35400</v>
      </c>
      <c r="B22" s="12">
        <v>64.45</v>
      </c>
      <c r="C22" s="22">
        <v>50</v>
      </c>
      <c r="D22" s="43"/>
    </row>
    <row r="23" spans="1:4" ht="15">
      <c r="A23" s="17">
        <v>35431</v>
      </c>
      <c r="B23" s="12">
        <v>64.34</v>
      </c>
      <c r="C23" s="22">
        <v>42.86</v>
      </c>
      <c r="D23" s="43"/>
    </row>
    <row r="24" spans="1:4" ht="15">
      <c r="A24" s="17">
        <v>35462</v>
      </c>
      <c r="B24" s="12">
        <v>64.34</v>
      </c>
      <c r="C24" s="22">
        <v>43.18</v>
      </c>
      <c r="D24" s="43"/>
    </row>
    <row r="25" spans="1:4" ht="15">
      <c r="A25" s="17">
        <v>35490</v>
      </c>
      <c r="B25" s="12">
        <v>64.34</v>
      </c>
      <c r="C25" s="22">
        <v>43.48</v>
      </c>
      <c r="D25" s="43"/>
    </row>
    <row r="26" spans="1:4" ht="15">
      <c r="A26" s="17">
        <v>35521</v>
      </c>
      <c r="B26" s="12">
        <v>63.11</v>
      </c>
      <c r="C26" s="22">
        <v>0</v>
      </c>
      <c r="D26" s="43"/>
    </row>
    <row r="27" spans="1:4" ht="15">
      <c r="A27" s="17">
        <v>35551</v>
      </c>
      <c r="B27" s="12">
        <v>63.11</v>
      </c>
      <c r="C27" s="22">
        <v>2</v>
      </c>
      <c r="D27" s="43"/>
    </row>
    <row r="28" spans="1:4" ht="15">
      <c r="A28" s="17">
        <v>35582</v>
      </c>
      <c r="B28" s="12">
        <v>63.11</v>
      </c>
      <c r="C28" s="22">
        <v>3.85</v>
      </c>
      <c r="D28" s="43"/>
    </row>
    <row r="29" spans="1:4" ht="15">
      <c r="A29" s="17">
        <v>35612</v>
      </c>
      <c r="B29" s="12">
        <v>62.49</v>
      </c>
      <c r="C29" s="22">
        <v>0</v>
      </c>
      <c r="D29" s="43"/>
    </row>
    <row r="30" spans="1:4" ht="15">
      <c r="A30" s="17">
        <v>35643</v>
      </c>
      <c r="B30" s="12">
        <v>62.49</v>
      </c>
      <c r="C30" s="22">
        <v>1.79</v>
      </c>
      <c r="D30" s="43"/>
    </row>
    <row r="31" spans="1:4" ht="15">
      <c r="A31" s="17">
        <v>35674</v>
      </c>
      <c r="B31" s="12">
        <v>62.49</v>
      </c>
      <c r="C31" s="22">
        <v>3.45</v>
      </c>
      <c r="D31" s="43"/>
    </row>
    <row r="32" spans="1:4" ht="15">
      <c r="A32" s="17">
        <v>35704</v>
      </c>
      <c r="B32" s="12">
        <v>62.77</v>
      </c>
      <c r="C32" s="22">
        <v>10</v>
      </c>
      <c r="D32" s="43"/>
    </row>
    <row r="33" spans="1:4" ht="15">
      <c r="A33" s="17">
        <v>35735</v>
      </c>
      <c r="B33" s="12">
        <v>62.77</v>
      </c>
      <c r="C33" s="22">
        <v>11.29</v>
      </c>
      <c r="D33" s="43"/>
    </row>
    <row r="34" spans="1:4" ht="15">
      <c r="A34" s="17">
        <v>35765</v>
      </c>
      <c r="B34" s="12">
        <v>62.77</v>
      </c>
      <c r="C34" s="22">
        <v>12.5</v>
      </c>
      <c r="D34" s="43"/>
    </row>
    <row r="35" spans="1:4" ht="15">
      <c r="A35" s="17">
        <v>35796</v>
      </c>
      <c r="B35" s="12">
        <v>62.51</v>
      </c>
      <c r="C35" s="22">
        <v>9.09</v>
      </c>
      <c r="D35" s="43"/>
    </row>
    <row r="36" spans="1:4" ht="15">
      <c r="A36" s="17">
        <v>35827</v>
      </c>
      <c r="B36" s="12">
        <v>62.51</v>
      </c>
      <c r="C36" s="22">
        <v>10.29</v>
      </c>
      <c r="D36" s="43"/>
    </row>
    <row r="37" spans="1:4" ht="15">
      <c r="A37" s="17">
        <v>35855</v>
      </c>
      <c r="B37" s="12">
        <v>62.51</v>
      </c>
      <c r="C37" s="22">
        <v>11.43</v>
      </c>
      <c r="D37" s="43"/>
    </row>
    <row r="38" spans="1:4" ht="15">
      <c r="A38" s="17">
        <v>35886</v>
      </c>
      <c r="B38" s="12">
        <v>61.85</v>
      </c>
      <c r="C38" s="22">
        <v>0</v>
      </c>
      <c r="D38" s="43"/>
    </row>
    <row r="39" spans="1:4" ht="15">
      <c r="A39" s="17">
        <v>35916</v>
      </c>
      <c r="B39" s="12">
        <v>61.85</v>
      </c>
      <c r="C39" s="22">
        <v>1.35</v>
      </c>
      <c r="D39" s="43"/>
    </row>
    <row r="40" spans="1:4" ht="15">
      <c r="A40" s="17">
        <v>35947</v>
      </c>
      <c r="B40" s="12">
        <v>61.85</v>
      </c>
      <c r="C40" s="22">
        <v>2.63</v>
      </c>
      <c r="D40" s="43"/>
    </row>
    <row r="41" spans="1:4" ht="15">
      <c r="A41" s="17">
        <v>35977</v>
      </c>
      <c r="B41" s="12">
        <v>60.59</v>
      </c>
      <c r="C41" s="22">
        <v>0</v>
      </c>
      <c r="D41" s="43"/>
    </row>
    <row r="42" spans="1:4" ht="15">
      <c r="A42" s="17">
        <v>36008</v>
      </c>
      <c r="B42" s="12">
        <v>60.59</v>
      </c>
      <c r="C42" s="22">
        <v>1.25</v>
      </c>
      <c r="D42" s="43"/>
    </row>
    <row r="43" spans="1:4" ht="15">
      <c r="A43" s="17">
        <v>36039</v>
      </c>
      <c r="B43" s="12">
        <v>60.59</v>
      </c>
      <c r="C43" s="22">
        <v>2.44</v>
      </c>
      <c r="D43" s="43"/>
    </row>
    <row r="44" spans="1:4" ht="15">
      <c r="A44" s="17">
        <v>36069</v>
      </c>
      <c r="B44" s="12">
        <v>60.41</v>
      </c>
      <c r="C44" s="22">
        <v>0</v>
      </c>
      <c r="D44" s="43"/>
    </row>
    <row r="45" spans="1:4" ht="15">
      <c r="A45" s="17">
        <v>36100</v>
      </c>
      <c r="B45" s="12">
        <v>60.41</v>
      </c>
      <c r="C45" s="22">
        <v>1.1599999999999999</v>
      </c>
      <c r="D45" s="43"/>
    </row>
    <row r="46" spans="1:4" ht="15">
      <c r="A46" s="17">
        <v>36130</v>
      </c>
      <c r="B46" s="12">
        <v>60.41</v>
      </c>
      <c r="C46" s="22">
        <v>2.27</v>
      </c>
      <c r="D46" s="43"/>
    </row>
    <row r="47" spans="1:4" ht="15">
      <c r="A47" s="17">
        <v>36161</v>
      </c>
      <c r="B47" s="12">
        <v>60.05</v>
      </c>
      <c r="C47" s="22">
        <v>0</v>
      </c>
      <c r="D47" s="43"/>
    </row>
    <row r="48" spans="1:4" ht="15">
      <c r="A48" s="17">
        <v>36192</v>
      </c>
      <c r="B48" s="12">
        <v>60.05</v>
      </c>
      <c r="C48" s="22">
        <v>1.0900000000000001</v>
      </c>
      <c r="D48" s="43"/>
    </row>
    <row r="49" spans="1:4" ht="15">
      <c r="A49" s="17">
        <v>36220</v>
      </c>
      <c r="B49" s="12">
        <v>60.05</v>
      </c>
      <c r="C49" s="22">
        <v>2.13</v>
      </c>
      <c r="D49" s="43"/>
    </row>
    <row r="50" spans="1:4" ht="15">
      <c r="A50" s="17">
        <v>36251</v>
      </c>
      <c r="B50" s="12">
        <v>59.19</v>
      </c>
      <c r="C50" s="22">
        <v>0</v>
      </c>
      <c r="D50" s="43"/>
    </row>
    <row r="51" spans="1:4" ht="15">
      <c r="A51" s="17">
        <v>36281</v>
      </c>
      <c r="B51" s="12">
        <v>59.19</v>
      </c>
      <c r="C51" s="22">
        <v>1.02</v>
      </c>
      <c r="D51" s="43"/>
    </row>
    <row r="52" spans="1:4" ht="15">
      <c r="A52" s="17">
        <v>36312</v>
      </c>
      <c r="B52" s="12">
        <v>59.19</v>
      </c>
      <c r="C52" s="22">
        <v>2</v>
      </c>
      <c r="D52" s="43"/>
    </row>
    <row r="53" spans="1:4" ht="15">
      <c r="A53" s="17">
        <v>36342</v>
      </c>
      <c r="B53" s="12">
        <v>58.39</v>
      </c>
      <c r="C53" s="22">
        <v>0</v>
      </c>
      <c r="D53" s="43"/>
    </row>
    <row r="54" spans="1:4" ht="15">
      <c r="A54" s="17">
        <v>36373</v>
      </c>
      <c r="B54" s="12">
        <v>58.39</v>
      </c>
      <c r="C54" s="22">
        <v>0.96</v>
      </c>
      <c r="D54" s="43"/>
    </row>
    <row r="55" spans="1:4" ht="15">
      <c r="A55" s="17">
        <v>36404</v>
      </c>
      <c r="B55" s="12">
        <v>58.39</v>
      </c>
      <c r="C55" s="22">
        <v>1.89</v>
      </c>
      <c r="D55" s="43"/>
    </row>
    <row r="56" spans="1:4" ht="15">
      <c r="A56" s="17">
        <v>36434</v>
      </c>
      <c r="B56" s="12">
        <v>58.34</v>
      </c>
      <c r="C56" s="22">
        <v>0</v>
      </c>
      <c r="D56" s="43"/>
    </row>
    <row r="57" spans="1:4" ht="15">
      <c r="A57" s="17">
        <v>36465</v>
      </c>
      <c r="B57" s="12">
        <v>58.34</v>
      </c>
      <c r="C57" s="22">
        <v>0.91</v>
      </c>
      <c r="D57" s="43"/>
    </row>
    <row r="58" spans="1:4" ht="15">
      <c r="A58" s="17">
        <v>36495</v>
      </c>
      <c r="B58" s="12">
        <v>58.34</v>
      </c>
      <c r="C58" s="22">
        <v>1.79</v>
      </c>
      <c r="D58" s="43"/>
    </row>
    <row r="59" spans="1:4" ht="15">
      <c r="A59" s="17">
        <v>36526</v>
      </c>
      <c r="B59" s="12">
        <v>57.72</v>
      </c>
      <c r="C59" s="22">
        <v>0</v>
      </c>
      <c r="D59" s="43"/>
    </row>
    <row r="60" spans="1:4" ht="15">
      <c r="A60" s="17">
        <v>36557</v>
      </c>
      <c r="B60" s="12">
        <v>57.72</v>
      </c>
      <c r="C60" s="22">
        <v>0.86</v>
      </c>
      <c r="D60" s="43"/>
    </row>
    <row r="61" spans="1:4" ht="15">
      <c r="A61" s="17">
        <v>36586</v>
      </c>
      <c r="B61" s="12">
        <v>57.72</v>
      </c>
      <c r="C61" s="22">
        <v>1.69</v>
      </c>
      <c r="D61" s="43"/>
    </row>
    <row r="62" spans="1:4" ht="15">
      <c r="A62" s="17">
        <v>36617</v>
      </c>
      <c r="B62" s="12">
        <v>55.48</v>
      </c>
      <c r="C62" s="22">
        <v>0</v>
      </c>
      <c r="D62" s="43"/>
    </row>
    <row r="63" spans="1:4" ht="15">
      <c r="A63" s="17">
        <v>36647</v>
      </c>
      <c r="B63" s="12">
        <v>55.48</v>
      </c>
      <c r="C63" s="22">
        <v>0.82</v>
      </c>
      <c r="D63" s="43"/>
    </row>
    <row r="64" spans="1:4" ht="15">
      <c r="A64" s="17">
        <v>36678</v>
      </c>
      <c r="B64" s="12">
        <v>55.48</v>
      </c>
      <c r="C64" s="22">
        <v>1.61</v>
      </c>
      <c r="D64" s="43"/>
    </row>
    <row r="65" spans="1:4" ht="15">
      <c r="A65" s="17">
        <v>36708</v>
      </c>
      <c r="B65" s="12">
        <v>54.99</v>
      </c>
      <c r="C65" s="22">
        <v>0</v>
      </c>
      <c r="D65" s="43"/>
    </row>
    <row r="66" spans="1:4" ht="15">
      <c r="A66" s="17">
        <v>36739</v>
      </c>
      <c r="B66" s="12">
        <v>54.99</v>
      </c>
      <c r="C66" s="22">
        <v>0.78</v>
      </c>
      <c r="D66" s="43"/>
    </row>
    <row r="67" spans="1:4" ht="15">
      <c r="A67" s="17">
        <v>36770</v>
      </c>
      <c r="B67" s="12">
        <v>54.99</v>
      </c>
      <c r="C67" s="22">
        <v>1.54</v>
      </c>
      <c r="D67" s="43"/>
    </row>
    <row r="68" spans="1:4" ht="15">
      <c r="A68" s="17">
        <v>36800</v>
      </c>
      <c r="B68" s="12">
        <v>54.26</v>
      </c>
      <c r="C68" s="22">
        <v>0</v>
      </c>
      <c r="D68" s="43"/>
    </row>
    <row r="69" spans="1:4" ht="15">
      <c r="A69" s="17">
        <v>36831</v>
      </c>
      <c r="B69" s="12">
        <v>54.26</v>
      </c>
      <c r="C69" s="22">
        <v>0.75</v>
      </c>
      <c r="D69" s="43"/>
    </row>
    <row r="70" spans="1:4" ht="15">
      <c r="A70" s="17">
        <v>36861</v>
      </c>
      <c r="B70" s="12">
        <v>54.26</v>
      </c>
      <c r="C70" s="22">
        <v>1.47</v>
      </c>
      <c r="D70" s="43"/>
    </row>
    <row r="71" spans="1:4" ht="15">
      <c r="A71" s="17">
        <v>36892</v>
      </c>
      <c r="B71" s="12">
        <v>55.14</v>
      </c>
      <c r="C71" s="22">
        <v>8.6999999999999993</v>
      </c>
      <c r="D71" s="43"/>
    </row>
    <row r="72" spans="1:4" ht="15">
      <c r="A72" s="17">
        <v>36923</v>
      </c>
      <c r="B72" s="12">
        <v>55.14</v>
      </c>
      <c r="C72" s="22">
        <v>9.2899999999999991</v>
      </c>
      <c r="D72" s="43"/>
    </row>
    <row r="73" spans="1:4" ht="15">
      <c r="A73" s="17">
        <v>36951</v>
      </c>
      <c r="B73" s="12">
        <v>55.14</v>
      </c>
      <c r="C73" s="22">
        <v>9.86</v>
      </c>
      <c r="D73" s="43"/>
    </row>
    <row r="74" spans="1:4" ht="15">
      <c r="A74" s="17">
        <v>36982</v>
      </c>
      <c r="B74" s="12">
        <v>54.03</v>
      </c>
      <c r="C74" s="22">
        <v>0</v>
      </c>
      <c r="D74" s="43"/>
    </row>
    <row r="75" spans="1:4" ht="15">
      <c r="A75" s="17">
        <v>37012</v>
      </c>
      <c r="B75" s="12">
        <v>54.03</v>
      </c>
      <c r="C75" s="22">
        <v>0.68</v>
      </c>
      <c r="D75" s="43"/>
    </row>
    <row r="76" spans="1:4" ht="15">
      <c r="A76" s="17">
        <v>37043</v>
      </c>
      <c r="B76" s="12">
        <v>54.03</v>
      </c>
      <c r="C76" s="22">
        <v>1.35</v>
      </c>
      <c r="D76" s="43"/>
    </row>
    <row r="77" spans="1:4" ht="15">
      <c r="A77" s="17">
        <v>37073</v>
      </c>
      <c r="B77" s="12">
        <v>54.8</v>
      </c>
      <c r="C77" s="22">
        <v>8</v>
      </c>
      <c r="D77" s="43"/>
    </row>
    <row r="78" spans="1:4" ht="15">
      <c r="A78" s="17">
        <v>37104</v>
      </c>
      <c r="B78" s="12">
        <v>54.8</v>
      </c>
      <c r="C78" s="22">
        <v>8.5500000000000007</v>
      </c>
      <c r="D78" s="43"/>
    </row>
    <row r="79" spans="1:4" ht="15">
      <c r="A79" s="17">
        <v>37135</v>
      </c>
      <c r="B79" s="12">
        <v>54.8</v>
      </c>
      <c r="C79" s="22">
        <v>9.09</v>
      </c>
      <c r="D79" s="43"/>
    </row>
    <row r="80" spans="1:4" ht="15">
      <c r="A80" s="17">
        <v>37165</v>
      </c>
      <c r="B80" s="12">
        <v>55.75</v>
      </c>
      <c r="C80" s="22">
        <v>23.08</v>
      </c>
      <c r="D80" s="43"/>
    </row>
    <row r="81" spans="1:4" ht="15">
      <c r="A81" s="17">
        <v>37196</v>
      </c>
      <c r="B81" s="12">
        <v>55.75</v>
      </c>
      <c r="C81" s="22">
        <v>23.42</v>
      </c>
      <c r="D81" s="43"/>
    </row>
    <row r="82" spans="1:4" ht="15">
      <c r="A82" s="17">
        <v>37226</v>
      </c>
      <c r="B82" s="12">
        <v>55.75</v>
      </c>
      <c r="C82" s="22">
        <v>23.75</v>
      </c>
      <c r="D82" s="43"/>
    </row>
    <row r="83" spans="1:4" ht="15">
      <c r="A83" s="17">
        <v>37257</v>
      </c>
      <c r="B83" s="12">
        <v>55.7</v>
      </c>
      <c r="C83" s="22">
        <v>22.22</v>
      </c>
      <c r="D83" s="43"/>
    </row>
    <row r="84" spans="1:4" ht="15">
      <c r="A84" s="17">
        <v>37288</v>
      </c>
      <c r="B84" s="12">
        <v>55.7</v>
      </c>
      <c r="C84" s="22">
        <v>22.56</v>
      </c>
      <c r="D84" s="43"/>
    </row>
    <row r="85" spans="1:4" ht="15">
      <c r="A85" s="17">
        <v>37316</v>
      </c>
      <c r="B85" s="12">
        <v>55.7</v>
      </c>
      <c r="C85" s="22">
        <v>22.89</v>
      </c>
      <c r="D85" s="43"/>
    </row>
    <row r="86" spans="1:4" ht="15">
      <c r="A86" s="17">
        <v>37347</v>
      </c>
      <c r="B86" s="12">
        <v>56.27</v>
      </c>
      <c r="C86" s="22">
        <v>28.57</v>
      </c>
      <c r="D86" s="43"/>
    </row>
    <row r="87" spans="1:4" ht="15">
      <c r="A87" s="17">
        <v>37377</v>
      </c>
      <c r="B87" s="12">
        <v>56.27</v>
      </c>
      <c r="C87" s="22">
        <v>28.82</v>
      </c>
      <c r="D87" s="43"/>
    </row>
    <row r="88" spans="1:4" ht="15">
      <c r="A88" s="17">
        <v>37408</v>
      </c>
      <c r="B88" s="12">
        <v>56.27</v>
      </c>
      <c r="C88" s="22">
        <v>29.07</v>
      </c>
      <c r="D88" s="43"/>
    </row>
    <row r="89" spans="1:4" ht="15">
      <c r="A89" s="17">
        <v>37438</v>
      </c>
      <c r="B89" s="12">
        <v>56.7</v>
      </c>
      <c r="C89" s="22">
        <v>31.03</v>
      </c>
      <c r="D89" s="43"/>
    </row>
    <row r="90" spans="1:4" ht="15">
      <c r="A90" s="17">
        <v>37469</v>
      </c>
      <c r="B90" s="12">
        <v>56.7</v>
      </c>
      <c r="C90" s="22">
        <v>31.25</v>
      </c>
      <c r="D90" s="43"/>
    </row>
    <row r="91" spans="1:4" ht="15">
      <c r="A91" s="17">
        <v>37500</v>
      </c>
      <c r="B91" s="12">
        <v>56.7</v>
      </c>
      <c r="C91" s="22">
        <v>31.46</v>
      </c>
      <c r="D91" s="43"/>
    </row>
    <row r="92" spans="1:4" ht="15">
      <c r="A92" s="17">
        <v>37530</v>
      </c>
      <c r="B92" s="12">
        <v>57.91</v>
      </c>
      <c r="C92" s="22">
        <v>36.67</v>
      </c>
      <c r="D92" s="43"/>
    </row>
    <row r="93" spans="1:4" ht="15">
      <c r="A93" s="17">
        <v>37561</v>
      </c>
      <c r="B93" s="12">
        <v>57.91</v>
      </c>
      <c r="C93" s="22">
        <v>36.81</v>
      </c>
      <c r="D93" s="43"/>
    </row>
    <row r="94" spans="1:4" ht="15">
      <c r="A94" s="17">
        <v>37591</v>
      </c>
      <c r="B94" s="12">
        <v>57.91</v>
      </c>
      <c r="C94" s="22">
        <v>36.96</v>
      </c>
      <c r="D94" s="43"/>
    </row>
    <row r="95" spans="1:4" ht="15">
      <c r="A95" s="17">
        <v>37622</v>
      </c>
      <c r="B95" s="12">
        <v>57.82</v>
      </c>
      <c r="C95" s="22">
        <v>35.479999999999997</v>
      </c>
      <c r="D95" s="43"/>
    </row>
    <row r="96" spans="1:4" ht="15">
      <c r="A96" s="17">
        <v>37653</v>
      </c>
      <c r="B96" s="12">
        <v>57.82</v>
      </c>
      <c r="C96" s="22">
        <v>35.64</v>
      </c>
      <c r="D96" s="43"/>
    </row>
    <row r="97" spans="1:4" ht="15">
      <c r="A97" s="17">
        <v>37681</v>
      </c>
      <c r="B97" s="12">
        <v>57.82</v>
      </c>
      <c r="C97" s="22">
        <v>35.79</v>
      </c>
      <c r="D97" s="43"/>
    </row>
    <row r="98" spans="1:4" ht="15">
      <c r="A98" s="17">
        <v>37712</v>
      </c>
      <c r="B98" s="12">
        <v>58.96</v>
      </c>
      <c r="C98" s="22">
        <v>46.88</v>
      </c>
      <c r="D98" s="43"/>
    </row>
    <row r="99" spans="1:4" ht="15">
      <c r="A99" s="17">
        <v>37742</v>
      </c>
      <c r="B99" s="12">
        <v>58.96</v>
      </c>
      <c r="C99" s="22">
        <v>46.91</v>
      </c>
      <c r="D99" s="43"/>
    </row>
    <row r="100" spans="1:4" ht="15">
      <c r="A100" s="17">
        <v>37773</v>
      </c>
      <c r="B100" s="12">
        <v>58.96</v>
      </c>
      <c r="C100" s="22">
        <v>46.94</v>
      </c>
      <c r="D100" s="43"/>
    </row>
    <row r="101" spans="1:4" ht="15">
      <c r="A101" s="17">
        <v>37803</v>
      </c>
      <c r="B101" s="12">
        <v>58.65</v>
      </c>
      <c r="C101" s="22">
        <v>45.45</v>
      </c>
      <c r="D101" s="43"/>
    </row>
    <row r="102" spans="1:4" ht="15">
      <c r="A102" s="17">
        <v>37834</v>
      </c>
      <c r="B102" s="12">
        <v>58.65</v>
      </c>
      <c r="C102" s="22">
        <v>45.5</v>
      </c>
      <c r="D102" s="43"/>
    </row>
    <row r="103" spans="1:4" ht="15">
      <c r="A103" s="17">
        <v>37865</v>
      </c>
      <c r="B103" s="12">
        <v>58.65</v>
      </c>
      <c r="C103" s="22">
        <v>45.54</v>
      </c>
      <c r="D103" s="43"/>
    </row>
    <row r="104" spans="1:4" ht="15">
      <c r="A104" s="17">
        <v>37895</v>
      </c>
      <c r="B104" s="12">
        <v>59.44</v>
      </c>
      <c r="C104" s="22">
        <v>52.94</v>
      </c>
      <c r="D104" s="43"/>
    </row>
    <row r="105" spans="1:4" ht="15">
      <c r="A105" s="17">
        <v>37926</v>
      </c>
      <c r="B105" s="12">
        <v>59.44</v>
      </c>
      <c r="C105" s="22">
        <v>52.91</v>
      </c>
      <c r="D105" s="43"/>
    </row>
    <row r="106" spans="1:4" ht="15">
      <c r="A106" s="17">
        <v>37956</v>
      </c>
      <c r="B106" s="12">
        <v>59.44</v>
      </c>
      <c r="C106" s="22">
        <v>52.88</v>
      </c>
      <c r="D106" s="43"/>
    </row>
    <row r="107" spans="1:4" ht="15">
      <c r="A107" s="17">
        <v>37987</v>
      </c>
      <c r="B107" s="12">
        <v>59.81</v>
      </c>
      <c r="C107" s="22">
        <v>54.29</v>
      </c>
      <c r="D107" s="43"/>
    </row>
    <row r="108" spans="1:4" ht="15">
      <c r="A108" s="17">
        <v>38018</v>
      </c>
      <c r="B108" s="12">
        <v>59.81</v>
      </c>
      <c r="C108" s="22">
        <v>54.25</v>
      </c>
      <c r="D108" s="43"/>
    </row>
    <row r="109" spans="1:4" ht="15">
      <c r="A109" s="17">
        <v>38047</v>
      </c>
      <c r="B109" s="12">
        <v>59.81</v>
      </c>
      <c r="C109" s="22">
        <v>54.21</v>
      </c>
      <c r="D109" s="43"/>
    </row>
    <row r="110" spans="1:4" ht="15">
      <c r="A110" s="17">
        <v>38078</v>
      </c>
      <c r="B110" s="12">
        <v>60.05</v>
      </c>
      <c r="C110" s="22">
        <v>56.94</v>
      </c>
      <c r="D110" s="43"/>
    </row>
    <row r="111" spans="1:4" ht="15">
      <c r="A111" s="17">
        <v>38108</v>
      </c>
      <c r="B111" s="12">
        <v>60.05</v>
      </c>
      <c r="C111" s="22">
        <v>56.88</v>
      </c>
      <c r="D111" s="43"/>
    </row>
    <row r="112" spans="1:4" ht="15">
      <c r="A112" s="17">
        <v>38139</v>
      </c>
      <c r="B112" s="12">
        <v>60.05</v>
      </c>
      <c r="C112" s="22">
        <v>56.82</v>
      </c>
      <c r="D112" s="43"/>
    </row>
    <row r="113" spans="1:4" ht="15">
      <c r="A113" s="17">
        <v>38169</v>
      </c>
      <c r="B113" s="12">
        <v>59.97</v>
      </c>
      <c r="C113" s="22">
        <v>54.05</v>
      </c>
      <c r="D113" s="43"/>
    </row>
    <row r="114" spans="1:4" ht="15">
      <c r="A114" s="17">
        <v>38200</v>
      </c>
      <c r="B114" s="12">
        <v>59.97</v>
      </c>
      <c r="C114" s="22">
        <v>54.02</v>
      </c>
      <c r="D114" s="43"/>
    </row>
    <row r="115" spans="1:4" ht="15">
      <c r="A115" s="17">
        <v>38231</v>
      </c>
      <c r="B115" s="12">
        <v>59.97</v>
      </c>
      <c r="C115" s="22">
        <v>53.98</v>
      </c>
      <c r="D115" s="43"/>
    </row>
    <row r="116" spans="1:4" ht="15">
      <c r="A116" s="17">
        <v>38261</v>
      </c>
      <c r="B116" s="12">
        <v>60.64</v>
      </c>
      <c r="C116" s="22">
        <v>65.790000000000006</v>
      </c>
      <c r="D116" s="43"/>
    </row>
    <row r="117" spans="1:4" ht="15">
      <c r="A117" s="17">
        <v>38292</v>
      </c>
      <c r="B117" s="12">
        <v>60.64</v>
      </c>
      <c r="C117" s="22">
        <v>65.650000000000006</v>
      </c>
      <c r="D117" s="43"/>
    </row>
    <row r="118" spans="1:4" ht="15">
      <c r="A118" s="17">
        <v>38322</v>
      </c>
      <c r="B118" s="12">
        <v>60.64</v>
      </c>
      <c r="C118" s="22">
        <v>65.52</v>
      </c>
      <c r="D118" s="43"/>
    </row>
    <row r="119" spans="1:4" ht="15">
      <c r="A119" s="17">
        <v>38353</v>
      </c>
      <c r="B119" s="12">
        <v>60.91</v>
      </c>
      <c r="C119" s="22">
        <v>66.67</v>
      </c>
      <c r="D119" s="43"/>
    </row>
    <row r="120" spans="1:4" ht="15">
      <c r="A120" s="17">
        <v>38384</v>
      </c>
      <c r="B120" s="12">
        <v>60.91</v>
      </c>
      <c r="C120" s="22">
        <v>66.53</v>
      </c>
      <c r="D120" s="43"/>
    </row>
    <row r="121" spans="1:4" ht="15">
      <c r="A121" s="17">
        <v>38412</v>
      </c>
      <c r="B121" s="12">
        <v>60.91</v>
      </c>
      <c r="C121" s="22">
        <v>66.39</v>
      </c>
      <c r="D121" s="43"/>
    </row>
    <row r="122" spans="1:4" ht="15">
      <c r="A122" s="17">
        <v>38443</v>
      </c>
      <c r="B122" s="12">
        <v>60.64</v>
      </c>
      <c r="C122" s="22">
        <v>63.75</v>
      </c>
      <c r="D122" s="43"/>
    </row>
    <row r="123" spans="1:4" ht="15">
      <c r="A123" s="17">
        <v>38473</v>
      </c>
      <c r="B123" s="12">
        <v>60.64</v>
      </c>
      <c r="C123" s="22">
        <v>63.64</v>
      </c>
      <c r="D123" s="43"/>
    </row>
    <row r="124" spans="1:4" ht="15">
      <c r="A124" s="17">
        <v>38504</v>
      </c>
      <c r="B124" s="12">
        <v>60.64</v>
      </c>
      <c r="C124" s="22">
        <v>63.52</v>
      </c>
      <c r="D124" s="43"/>
    </row>
    <row r="125" spans="1:4" ht="15">
      <c r="A125" s="17">
        <v>38534</v>
      </c>
      <c r="B125" s="12">
        <v>60.36</v>
      </c>
      <c r="C125" s="22">
        <v>56.1</v>
      </c>
      <c r="D125" s="43"/>
    </row>
    <row r="126" spans="1:4" ht="15">
      <c r="A126" s="17">
        <v>38565</v>
      </c>
      <c r="B126" s="12">
        <v>60.36</v>
      </c>
      <c r="C126" s="22">
        <v>56.05</v>
      </c>
      <c r="D126" s="43"/>
    </row>
    <row r="127" spans="1:4" ht="15">
      <c r="A127" s="17">
        <v>38596</v>
      </c>
      <c r="B127" s="12">
        <v>60.36</v>
      </c>
      <c r="C127" s="22">
        <v>56</v>
      </c>
      <c r="D127" s="43"/>
    </row>
    <row r="128" spans="1:4" ht="15">
      <c r="A128" s="17">
        <v>38626</v>
      </c>
      <c r="B128" s="12">
        <v>61.32</v>
      </c>
      <c r="C128" s="22">
        <v>69.05</v>
      </c>
      <c r="D128" s="43"/>
    </row>
    <row r="129" spans="1:4" ht="15">
      <c r="A129" s="17">
        <v>38657</v>
      </c>
      <c r="B129" s="12">
        <v>61.32</v>
      </c>
      <c r="C129" s="22">
        <v>68.900000000000006</v>
      </c>
      <c r="D129" s="43"/>
    </row>
    <row r="130" spans="1:4" ht="15">
      <c r="A130" s="17">
        <v>38687</v>
      </c>
      <c r="B130" s="12">
        <v>61.32</v>
      </c>
      <c r="C130" s="22">
        <v>68.75</v>
      </c>
      <c r="D130" s="43"/>
    </row>
    <row r="131" spans="1:4" ht="15">
      <c r="A131" s="17">
        <v>38718</v>
      </c>
      <c r="B131" s="12">
        <v>61.56</v>
      </c>
      <c r="C131" s="22">
        <v>69.77</v>
      </c>
      <c r="D131" s="43"/>
    </row>
    <row r="132" spans="1:4" ht="15">
      <c r="A132" s="17">
        <v>38749</v>
      </c>
      <c r="B132" s="12">
        <v>61.56</v>
      </c>
      <c r="C132" s="22">
        <v>69.62</v>
      </c>
      <c r="D132" s="43"/>
    </row>
    <row r="133" spans="1:4" ht="15">
      <c r="A133" s="17">
        <v>38777</v>
      </c>
      <c r="B133" s="12">
        <v>61.56</v>
      </c>
      <c r="C133" s="22">
        <v>69.47</v>
      </c>
      <c r="D133" s="43"/>
    </row>
    <row r="134" spans="1:4" ht="15">
      <c r="A134" s="17">
        <v>38808</v>
      </c>
      <c r="B134" s="12">
        <v>61.22</v>
      </c>
      <c r="C134" s="22">
        <v>65.91</v>
      </c>
      <c r="D134" s="43"/>
    </row>
    <row r="135" spans="1:4" ht="15">
      <c r="A135" s="17">
        <v>38838</v>
      </c>
      <c r="B135" s="12">
        <v>61.22</v>
      </c>
      <c r="C135" s="22">
        <v>65.790000000000006</v>
      </c>
      <c r="D135" s="43"/>
    </row>
    <row r="136" spans="1:4" ht="15">
      <c r="A136" s="17">
        <v>38869</v>
      </c>
      <c r="B136" s="12">
        <v>61.22</v>
      </c>
      <c r="C136" s="22">
        <v>65.67</v>
      </c>
      <c r="D136" s="43"/>
    </row>
    <row r="137" spans="1:4" ht="15">
      <c r="A137" s="17">
        <v>38899</v>
      </c>
      <c r="B137" s="12">
        <v>61.33</v>
      </c>
      <c r="C137" s="22">
        <v>68.89</v>
      </c>
      <c r="D137" s="43"/>
    </row>
    <row r="138" spans="1:4" ht="15">
      <c r="A138" s="17">
        <v>38930</v>
      </c>
      <c r="B138" s="12">
        <v>61.33</v>
      </c>
      <c r="C138" s="22">
        <v>68.75</v>
      </c>
      <c r="D138" s="43"/>
    </row>
    <row r="139" spans="1:4" ht="15">
      <c r="A139" s="17">
        <v>38961</v>
      </c>
      <c r="B139" s="12">
        <v>61.33</v>
      </c>
      <c r="C139" s="22">
        <v>68.61</v>
      </c>
      <c r="D139" s="43"/>
    </row>
    <row r="140" spans="1:4" ht="15">
      <c r="A140" s="17">
        <v>38991</v>
      </c>
      <c r="B140" s="12">
        <v>61.83</v>
      </c>
      <c r="C140" s="22">
        <v>71.739999999999995</v>
      </c>
      <c r="D140" s="43"/>
    </row>
    <row r="141" spans="1:4" ht="15">
      <c r="A141" s="17">
        <v>39022</v>
      </c>
      <c r="B141" s="12">
        <v>61.83</v>
      </c>
      <c r="C141" s="22">
        <v>71.58</v>
      </c>
      <c r="D141" s="43"/>
    </row>
    <row r="142" spans="1:4" ht="15">
      <c r="A142" s="17">
        <v>39052</v>
      </c>
      <c r="B142" s="12">
        <v>61.83</v>
      </c>
      <c r="C142" s="22">
        <v>71.430000000000007</v>
      </c>
      <c r="D142" s="43"/>
    </row>
    <row r="143" spans="1:4" ht="15">
      <c r="A143" s="17">
        <v>39083</v>
      </c>
      <c r="B143" s="12">
        <v>62.25</v>
      </c>
      <c r="C143" s="22">
        <v>74.47</v>
      </c>
      <c r="D143" s="43"/>
    </row>
    <row r="144" spans="1:4" ht="15">
      <c r="A144" s="17">
        <v>39114</v>
      </c>
      <c r="B144" s="12">
        <v>62.25</v>
      </c>
      <c r="C144" s="22">
        <v>74.3</v>
      </c>
      <c r="D144" s="43"/>
    </row>
    <row r="145" spans="1:4" ht="15">
      <c r="A145" s="17">
        <v>39142</v>
      </c>
      <c r="B145" s="12">
        <v>62.25</v>
      </c>
      <c r="C145" s="22">
        <v>74.13</v>
      </c>
      <c r="D145" s="43"/>
    </row>
    <row r="146" spans="1:4" ht="15">
      <c r="A146" s="17">
        <v>39173</v>
      </c>
      <c r="B146" s="12">
        <v>61.57</v>
      </c>
      <c r="C146" s="22">
        <v>68.75</v>
      </c>
      <c r="D146" s="43"/>
    </row>
    <row r="147" spans="1:4" ht="15">
      <c r="A147" s="17">
        <v>39203</v>
      </c>
      <c r="B147" s="12">
        <v>61.57</v>
      </c>
      <c r="C147" s="22">
        <v>68.62</v>
      </c>
      <c r="D147" s="43"/>
    </row>
    <row r="148" spans="1:4" ht="15">
      <c r="A148" s="17">
        <v>39234</v>
      </c>
      <c r="B148" s="12">
        <v>61.57</v>
      </c>
      <c r="C148" s="22">
        <v>68.489999999999995</v>
      </c>
      <c r="D148" s="43"/>
    </row>
    <row r="149" spans="1:4" ht="15">
      <c r="A149" s="17">
        <v>39264</v>
      </c>
      <c r="B149" s="12">
        <v>61.85</v>
      </c>
      <c r="C149" s="22">
        <v>72.45</v>
      </c>
      <c r="D149" s="43"/>
    </row>
    <row r="150" spans="1:4" ht="15">
      <c r="A150" s="17">
        <v>39295</v>
      </c>
      <c r="B150" s="12">
        <v>61.85</v>
      </c>
      <c r="C150" s="22">
        <v>72.3</v>
      </c>
      <c r="D150" s="43"/>
    </row>
    <row r="151" spans="1:4" ht="15">
      <c r="A151" s="17">
        <v>39326</v>
      </c>
      <c r="B151" s="12">
        <v>61.85</v>
      </c>
      <c r="C151" s="22">
        <v>72.150000000000006</v>
      </c>
      <c r="D151" s="43"/>
    </row>
    <row r="152" spans="1:4" ht="15">
      <c r="A152" s="17">
        <v>39356</v>
      </c>
      <c r="B152" s="12">
        <v>62.72</v>
      </c>
      <c r="C152" s="22">
        <v>80</v>
      </c>
      <c r="D152" s="43"/>
    </row>
    <row r="153" spans="1:4" ht="15">
      <c r="A153" s="17">
        <v>39387</v>
      </c>
      <c r="B153" s="12">
        <v>62.72</v>
      </c>
      <c r="C153" s="22">
        <v>79.8</v>
      </c>
      <c r="D153" s="43"/>
    </row>
    <row r="154" spans="1:4" ht="15">
      <c r="A154" s="17">
        <v>39417</v>
      </c>
      <c r="B154" s="12">
        <v>62.72</v>
      </c>
      <c r="C154" s="22">
        <v>79.61</v>
      </c>
      <c r="D154" s="43"/>
    </row>
    <row r="155" spans="1:4" ht="15">
      <c r="A155" s="17">
        <v>39448</v>
      </c>
      <c r="B155" s="12">
        <v>64.17</v>
      </c>
      <c r="C155" s="22">
        <v>84.31</v>
      </c>
      <c r="D155" s="43"/>
    </row>
    <row r="156" spans="1:4" ht="15">
      <c r="A156" s="17">
        <v>39479</v>
      </c>
      <c r="B156" s="12">
        <v>64.17</v>
      </c>
      <c r="C156" s="22">
        <v>84.09</v>
      </c>
      <c r="D156" s="43"/>
    </row>
    <row r="157" spans="1:4" ht="15">
      <c r="A157" s="17">
        <v>39508</v>
      </c>
      <c r="B157" s="12">
        <v>64.17</v>
      </c>
      <c r="C157" s="22">
        <v>83.87</v>
      </c>
      <c r="D157" s="43"/>
    </row>
    <row r="158" spans="1:4" ht="15">
      <c r="A158" s="17">
        <v>39539</v>
      </c>
      <c r="B158" s="12">
        <v>63.85</v>
      </c>
      <c r="C158" s="22">
        <v>82.69</v>
      </c>
      <c r="D158" s="43"/>
    </row>
    <row r="159" spans="1:4" ht="15">
      <c r="A159" s="17">
        <v>39569</v>
      </c>
      <c r="B159" s="12">
        <v>63.85</v>
      </c>
      <c r="C159" s="22">
        <v>82.48</v>
      </c>
      <c r="D159" s="43"/>
    </row>
    <row r="160" spans="1:4" ht="15">
      <c r="A160" s="17">
        <v>39600</v>
      </c>
      <c r="B160" s="12">
        <v>63.85</v>
      </c>
      <c r="C160" s="22">
        <v>82.28</v>
      </c>
      <c r="D160" s="43"/>
    </row>
    <row r="161" spans="1:4" ht="15">
      <c r="A161" s="17">
        <v>39630</v>
      </c>
      <c r="B161" s="12">
        <v>67.28</v>
      </c>
      <c r="C161" s="22">
        <v>100</v>
      </c>
      <c r="D161" s="43"/>
    </row>
    <row r="162" spans="1:4" ht="15">
      <c r="A162" s="17">
        <v>39661</v>
      </c>
      <c r="B162" s="12">
        <v>67.28</v>
      </c>
      <c r="C162" s="22">
        <v>99.69</v>
      </c>
      <c r="D162" s="43"/>
    </row>
    <row r="163" spans="1:4" ht="15">
      <c r="A163" s="17">
        <v>39692</v>
      </c>
      <c r="B163" s="12">
        <v>67.28</v>
      </c>
      <c r="C163" s="22">
        <v>99.38</v>
      </c>
      <c r="D163" s="43"/>
    </row>
    <row r="164" spans="1:4" ht="15">
      <c r="A164" s="17">
        <v>39722</v>
      </c>
      <c r="B164" s="12">
        <v>73.25</v>
      </c>
      <c r="C164" s="22">
        <v>100</v>
      </c>
      <c r="D164" s="43"/>
    </row>
    <row r="165" spans="1:4" ht="15">
      <c r="A165" s="17">
        <v>39753</v>
      </c>
      <c r="B165" s="12">
        <v>73.25</v>
      </c>
      <c r="C165" s="22">
        <v>99.69</v>
      </c>
      <c r="D165" s="43"/>
    </row>
    <row r="166" spans="1:4" ht="15">
      <c r="A166" s="17">
        <v>39783</v>
      </c>
      <c r="B166" s="12">
        <v>73.25</v>
      </c>
      <c r="C166" s="22">
        <v>99.39</v>
      </c>
      <c r="D166" s="43"/>
    </row>
    <row r="167" spans="1:4" ht="15">
      <c r="A167" s="17">
        <v>39814</v>
      </c>
      <c r="B167" s="12">
        <v>77.099999999999994</v>
      </c>
      <c r="C167" s="22">
        <v>100</v>
      </c>
      <c r="D167" s="43"/>
    </row>
    <row r="168" spans="1:4" ht="15">
      <c r="A168" s="17">
        <v>39845</v>
      </c>
      <c r="B168" s="12">
        <v>77.099999999999994</v>
      </c>
      <c r="C168" s="22">
        <v>99.7</v>
      </c>
      <c r="D168" s="43"/>
    </row>
    <row r="169" spans="1:4" ht="15">
      <c r="A169" s="17">
        <v>39873</v>
      </c>
      <c r="B169" s="12">
        <v>77.099999999999994</v>
      </c>
      <c r="C169" s="22">
        <v>99.4</v>
      </c>
      <c r="D169" s="43"/>
    </row>
    <row r="170" spans="1:4" ht="15">
      <c r="A170" s="17">
        <v>39904</v>
      </c>
      <c r="B170" s="12">
        <v>80.28</v>
      </c>
      <c r="C170" s="22">
        <v>100</v>
      </c>
      <c r="D170" s="43"/>
    </row>
    <row r="171" spans="1:4" ht="15">
      <c r="A171" s="17">
        <v>39934</v>
      </c>
      <c r="B171" s="12">
        <v>80.28</v>
      </c>
      <c r="C171" s="22">
        <v>99.7</v>
      </c>
      <c r="D171" s="43"/>
    </row>
    <row r="172" spans="1:4" ht="15">
      <c r="A172" s="17">
        <v>39965</v>
      </c>
      <c r="B172" s="12">
        <v>80.28</v>
      </c>
      <c r="C172" s="22">
        <v>99.41</v>
      </c>
      <c r="D172" s="43"/>
    </row>
    <row r="173" spans="1:4" ht="15">
      <c r="A173" s="17">
        <v>39995</v>
      </c>
      <c r="B173" s="12">
        <v>82.43</v>
      </c>
      <c r="C173" s="22">
        <v>100</v>
      </c>
      <c r="D173" s="43"/>
    </row>
    <row r="174" spans="1:4" ht="15">
      <c r="A174" s="17">
        <v>40026</v>
      </c>
      <c r="B174" s="12">
        <v>82.43</v>
      </c>
      <c r="C174" s="22">
        <v>99.71</v>
      </c>
      <c r="D174" s="43"/>
    </row>
    <row r="175" spans="1:4" ht="15">
      <c r="A175" s="17">
        <v>40057</v>
      </c>
      <c r="B175" s="12">
        <v>82.43</v>
      </c>
      <c r="C175" s="22">
        <v>99.42</v>
      </c>
      <c r="D175" s="43"/>
    </row>
    <row r="176" spans="1:4" ht="15">
      <c r="A176" s="17">
        <v>40087</v>
      </c>
      <c r="B176" s="12">
        <v>84.03</v>
      </c>
      <c r="C176" s="22">
        <v>100</v>
      </c>
      <c r="D176" s="43"/>
    </row>
    <row r="177" spans="1:4" ht="15">
      <c r="A177" s="17">
        <v>40118</v>
      </c>
      <c r="B177" s="12">
        <v>84.03</v>
      </c>
      <c r="C177" s="22">
        <v>99.71</v>
      </c>
      <c r="D177" s="43"/>
    </row>
    <row r="178" spans="1:4" ht="15">
      <c r="A178" s="17">
        <v>40148</v>
      </c>
      <c r="B178" s="12">
        <v>84.03</v>
      </c>
      <c r="C178" s="22">
        <v>99.43</v>
      </c>
      <c r="D178" s="43"/>
    </row>
    <row r="179" spans="1:4" ht="15">
      <c r="A179" s="17">
        <v>40179</v>
      </c>
      <c r="B179" s="12">
        <v>86.51</v>
      </c>
      <c r="C179" s="22">
        <v>100</v>
      </c>
      <c r="D179" s="43"/>
    </row>
    <row r="180" spans="1:4" ht="15">
      <c r="A180" s="17">
        <v>40210</v>
      </c>
      <c r="B180" s="12">
        <v>86.51</v>
      </c>
      <c r="C180" s="22">
        <v>99.72</v>
      </c>
      <c r="D180" s="43"/>
    </row>
    <row r="181" spans="1:4" ht="15">
      <c r="A181" s="17">
        <v>40238</v>
      </c>
      <c r="B181" s="12">
        <v>86.51</v>
      </c>
      <c r="C181" s="22">
        <v>99.44</v>
      </c>
      <c r="D181" s="43"/>
    </row>
    <row r="182" spans="1:4" ht="15">
      <c r="A182" s="17">
        <v>40269</v>
      </c>
      <c r="B182" s="12">
        <v>88.13</v>
      </c>
      <c r="C182" s="22">
        <v>100</v>
      </c>
      <c r="D182" s="43"/>
    </row>
    <row r="183" spans="1:4" ht="15">
      <c r="A183" s="17">
        <v>40299</v>
      </c>
      <c r="B183" s="12">
        <v>88.13</v>
      </c>
      <c r="C183" s="22">
        <v>99.72</v>
      </c>
      <c r="D183" s="43"/>
    </row>
    <row r="184" spans="1:4" ht="15">
      <c r="A184" s="17">
        <v>40330</v>
      </c>
      <c r="B184" s="12">
        <v>88.13</v>
      </c>
      <c r="C184" s="22">
        <v>99.45</v>
      </c>
      <c r="D184" s="43"/>
    </row>
    <row r="185" spans="1:4" ht="15">
      <c r="A185" s="17">
        <v>40360</v>
      </c>
      <c r="B185" s="12">
        <v>89.57</v>
      </c>
      <c r="C185" s="22">
        <v>100</v>
      </c>
      <c r="D185" s="43"/>
    </row>
    <row r="186" spans="1:4" ht="15">
      <c r="A186" s="17">
        <v>40391</v>
      </c>
      <c r="B186" s="12">
        <v>89.57</v>
      </c>
      <c r="C186" s="22">
        <v>99.73</v>
      </c>
      <c r="D186" s="43"/>
    </row>
    <row r="187" spans="1:4" ht="15">
      <c r="A187" s="17">
        <v>40422</v>
      </c>
      <c r="B187" s="12">
        <v>89.57</v>
      </c>
      <c r="C187" s="22">
        <v>99.46</v>
      </c>
      <c r="D187" s="43"/>
    </row>
    <row r="188" spans="1:4" ht="15">
      <c r="A188" s="17">
        <v>40452</v>
      </c>
      <c r="B188" s="12">
        <v>91.61</v>
      </c>
      <c r="C188" s="22">
        <v>100</v>
      </c>
      <c r="D188" s="43"/>
    </row>
    <row r="189" spans="1:4" ht="15">
      <c r="A189" s="17">
        <v>40483</v>
      </c>
      <c r="B189" s="12">
        <v>91.61</v>
      </c>
      <c r="C189" s="22">
        <v>99.73</v>
      </c>
      <c r="D189" s="43"/>
    </row>
    <row r="190" spans="1:4" ht="15">
      <c r="A190" s="17">
        <v>40513</v>
      </c>
      <c r="B190" s="12">
        <v>91.61</v>
      </c>
      <c r="C190" s="22">
        <v>99.47</v>
      </c>
      <c r="D190" s="43"/>
    </row>
    <row r="191" spans="1:4" ht="15">
      <c r="A191" s="17">
        <v>40544</v>
      </c>
      <c r="B191" s="12">
        <v>92.96</v>
      </c>
      <c r="C191" s="22">
        <v>100</v>
      </c>
      <c r="D191" s="43"/>
    </row>
    <row r="192" spans="1:4" ht="15">
      <c r="A192" s="17">
        <v>40575</v>
      </c>
      <c r="B192" s="12">
        <v>92.96</v>
      </c>
      <c r="C192" s="22">
        <v>99.74</v>
      </c>
      <c r="D192" s="43"/>
    </row>
    <row r="193" spans="1:4" ht="15">
      <c r="A193" s="17">
        <v>40603</v>
      </c>
      <c r="B193" s="12">
        <v>92.96</v>
      </c>
      <c r="C193" s="22">
        <v>99.48</v>
      </c>
      <c r="D193" s="43"/>
    </row>
    <row r="194" spans="1:4" ht="15">
      <c r="A194" s="17">
        <v>40634</v>
      </c>
      <c r="B194" s="12">
        <v>92.19</v>
      </c>
      <c r="C194" s="22">
        <v>98.44</v>
      </c>
      <c r="D194" s="43"/>
    </row>
    <row r="195" spans="1:4" ht="15">
      <c r="A195" s="17">
        <v>40664</v>
      </c>
      <c r="B195" s="12">
        <v>92.19</v>
      </c>
      <c r="C195" s="22">
        <v>98.19</v>
      </c>
      <c r="D195" s="43"/>
    </row>
    <row r="196" spans="1:4" ht="15">
      <c r="A196" s="17">
        <v>40695</v>
      </c>
      <c r="B196" s="12">
        <v>92.19</v>
      </c>
      <c r="C196" s="22">
        <v>97.94</v>
      </c>
      <c r="D196" s="43"/>
    </row>
    <row r="197" spans="1:4" ht="15">
      <c r="A197" s="17">
        <v>40725</v>
      </c>
      <c r="B197" s="12">
        <v>94.52</v>
      </c>
      <c r="C197" s="22">
        <v>100</v>
      </c>
      <c r="D197" s="43"/>
    </row>
    <row r="198" spans="1:4" ht="15">
      <c r="A198" s="17">
        <v>40756</v>
      </c>
      <c r="B198" s="12">
        <v>94.52</v>
      </c>
      <c r="C198" s="22">
        <v>99.74</v>
      </c>
      <c r="D198" s="43"/>
    </row>
    <row r="199" spans="1:4" ht="15">
      <c r="A199" s="17">
        <v>40787</v>
      </c>
      <c r="B199" s="12">
        <v>94.52</v>
      </c>
      <c r="C199" s="22">
        <v>99.49</v>
      </c>
      <c r="D199" s="43"/>
    </row>
    <row r="200" spans="1:4" ht="15">
      <c r="A200" s="17">
        <v>40817</v>
      </c>
      <c r="B200" s="12">
        <v>96.09</v>
      </c>
      <c r="C200" s="22">
        <v>100</v>
      </c>
      <c r="D200" s="43"/>
    </row>
    <row r="201" spans="1:4" ht="15">
      <c r="A201" s="17">
        <v>40848</v>
      </c>
      <c r="B201" s="12">
        <v>96.09</v>
      </c>
      <c r="C201" s="22">
        <v>99.75</v>
      </c>
      <c r="D201" s="43"/>
    </row>
    <row r="202" spans="1:4" ht="15">
      <c r="A202" s="17">
        <v>40878</v>
      </c>
      <c r="B202" s="12">
        <v>96.09</v>
      </c>
      <c r="C202" s="22">
        <v>99.5</v>
      </c>
      <c r="D202" s="43"/>
    </row>
    <row r="203" spans="1:4" ht="15">
      <c r="A203" s="17">
        <v>40909</v>
      </c>
      <c r="B203" s="12">
        <v>97.12</v>
      </c>
      <c r="C203" s="22">
        <v>100</v>
      </c>
      <c r="D203" s="43"/>
    </row>
    <row r="204" spans="1:4" ht="15">
      <c r="A204" s="17">
        <v>40940</v>
      </c>
      <c r="B204" s="12">
        <v>97.12</v>
      </c>
      <c r="C204" s="22">
        <v>99.75</v>
      </c>
      <c r="D204" s="43"/>
    </row>
    <row r="205" spans="1:4" ht="15">
      <c r="A205" s="17">
        <v>40969</v>
      </c>
      <c r="B205" s="12">
        <v>97.12</v>
      </c>
      <c r="C205" s="22">
        <v>99.51</v>
      </c>
      <c r="D205" s="43"/>
    </row>
    <row r="206" spans="1:4" ht="15">
      <c r="A206" s="17">
        <v>41000</v>
      </c>
      <c r="B206" s="12">
        <v>97.83</v>
      </c>
      <c r="C206" s="22">
        <v>100</v>
      </c>
      <c r="D206" s="43"/>
    </row>
    <row r="207" spans="1:4" ht="15">
      <c r="A207" s="17">
        <v>41030</v>
      </c>
      <c r="B207" s="12">
        <v>97.83</v>
      </c>
      <c r="C207" s="22">
        <v>99.76</v>
      </c>
      <c r="D207" s="43"/>
    </row>
    <row r="208" spans="1:4" ht="15">
      <c r="A208" s="17">
        <v>41061</v>
      </c>
      <c r="B208" s="12">
        <v>97.83</v>
      </c>
      <c r="C208" s="22">
        <v>99.51</v>
      </c>
      <c r="D208" s="43"/>
    </row>
    <row r="209" spans="1:4" ht="15">
      <c r="A209" s="17">
        <v>41091</v>
      </c>
      <c r="B209" s="12">
        <v>98.45</v>
      </c>
      <c r="C209" s="22">
        <v>100</v>
      </c>
      <c r="D209" s="43"/>
    </row>
    <row r="210" spans="1:4" ht="15">
      <c r="A210" s="17">
        <v>41122</v>
      </c>
      <c r="B210" s="12">
        <v>98.45</v>
      </c>
      <c r="C210" s="22">
        <v>99.76</v>
      </c>
      <c r="D210" s="43"/>
    </row>
    <row r="211" spans="1:4" ht="15">
      <c r="A211" s="17">
        <v>41153</v>
      </c>
      <c r="B211" s="12">
        <v>98.45</v>
      </c>
      <c r="C211" s="22">
        <v>99.52</v>
      </c>
      <c r="D211" s="43"/>
    </row>
    <row r="212" spans="1:4" ht="15">
      <c r="A212" s="17">
        <v>41183</v>
      </c>
      <c r="B212" s="12">
        <v>100.07</v>
      </c>
      <c r="C212" s="22">
        <v>100</v>
      </c>
      <c r="D212" s="43"/>
    </row>
    <row r="213" spans="1:4" ht="15">
      <c r="A213" s="17">
        <v>41214</v>
      </c>
      <c r="B213" s="12">
        <v>100.07</v>
      </c>
      <c r="C213" s="22">
        <v>99.76</v>
      </c>
      <c r="D213" s="43"/>
    </row>
    <row r="214" spans="1:4" ht="15">
      <c r="A214" s="17">
        <v>41244</v>
      </c>
      <c r="B214" s="12">
        <v>100.07</v>
      </c>
      <c r="C214" s="22">
        <v>99.53</v>
      </c>
      <c r="D214" s="43"/>
    </row>
    <row r="215" spans="1:4" ht="15">
      <c r="A215" s="17">
        <v>41275</v>
      </c>
      <c r="B215" s="12">
        <v>100.74</v>
      </c>
      <c r="C215" s="22">
        <v>100</v>
      </c>
      <c r="D215" s="43"/>
    </row>
    <row r="216" spans="1:4" ht="15">
      <c r="A216" s="17">
        <v>41306</v>
      </c>
      <c r="B216" s="12">
        <v>100.74</v>
      </c>
      <c r="C216" s="22">
        <v>99.77</v>
      </c>
      <c r="D216" s="43"/>
    </row>
    <row r="217" spans="1:4" ht="15">
      <c r="A217" s="17">
        <v>41334</v>
      </c>
      <c r="B217" s="12">
        <v>100.74</v>
      </c>
      <c r="C217" s="22">
        <v>99.53</v>
      </c>
      <c r="D217" s="43"/>
    </row>
    <row r="218" spans="1:4" ht="15">
      <c r="A218" s="17">
        <v>41365</v>
      </c>
      <c r="B218" s="12">
        <v>100.06</v>
      </c>
      <c r="C218" s="22">
        <v>97.22</v>
      </c>
      <c r="D218" s="43"/>
    </row>
    <row r="219" spans="1:4" ht="15">
      <c r="A219" s="17">
        <v>41395</v>
      </c>
      <c r="B219" s="12">
        <v>100.06</v>
      </c>
      <c r="C219" s="22">
        <v>97</v>
      </c>
      <c r="D219" s="43"/>
    </row>
    <row r="220" spans="1:4" ht="15">
      <c r="A220" s="17">
        <v>41426</v>
      </c>
      <c r="B220" s="12">
        <v>100.06</v>
      </c>
      <c r="C220" s="22">
        <v>96.79</v>
      </c>
      <c r="D220" s="43"/>
    </row>
    <row r="221" spans="1:4" ht="15">
      <c r="A221" s="17">
        <v>41456</v>
      </c>
      <c r="B221" s="12">
        <v>98.73</v>
      </c>
      <c r="C221" s="22">
        <v>95.89</v>
      </c>
      <c r="D221" s="43"/>
    </row>
    <row r="222" spans="1:4" ht="15">
      <c r="A222" s="17">
        <v>41487</v>
      </c>
      <c r="B222" s="12">
        <v>98.73</v>
      </c>
      <c r="C222" s="22">
        <v>95.68</v>
      </c>
      <c r="D222" s="43"/>
    </row>
    <row r="223" spans="1:4" ht="15">
      <c r="A223" s="17">
        <v>41518</v>
      </c>
      <c r="B223" s="12">
        <v>98.73</v>
      </c>
      <c r="C223" s="22">
        <v>95.48</v>
      </c>
      <c r="D223" s="43"/>
    </row>
    <row r="224" spans="1:4" ht="15">
      <c r="A224" s="17">
        <v>41548</v>
      </c>
      <c r="B224" s="12">
        <v>99.79</v>
      </c>
      <c r="C224" s="22">
        <v>95.95</v>
      </c>
      <c r="D224" s="43"/>
    </row>
    <row r="225" spans="1:4" ht="15">
      <c r="A225" s="17">
        <v>41579</v>
      </c>
      <c r="B225" s="12">
        <v>99.79</v>
      </c>
      <c r="C225" s="22">
        <v>95.74</v>
      </c>
      <c r="D225" s="43"/>
    </row>
    <row r="226" spans="1:4" ht="15">
      <c r="A226" s="17">
        <v>41609</v>
      </c>
      <c r="B226" s="12">
        <v>99.79</v>
      </c>
      <c r="C226" s="22">
        <v>95.54</v>
      </c>
      <c r="D226" s="43"/>
    </row>
    <row r="227" spans="1:4" ht="15">
      <c r="A227" s="17">
        <v>41640</v>
      </c>
      <c r="B227" s="12">
        <v>102.35</v>
      </c>
      <c r="C227" s="22">
        <v>100</v>
      </c>
      <c r="D227" s="43"/>
    </row>
    <row r="228" spans="1:4" ht="15">
      <c r="A228" s="17">
        <v>41671</v>
      </c>
      <c r="B228" s="12">
        <v>102.35</v>
      </c>
      <c r="C228" s="22">
        <v>99.78</v>
      </c>
      <c r="D228" s="43"/>
    </row>
    <row r="229" spans="1:4" ht="15">
      <c r="A229" s="17">
        <v>41699</v>
      </c>
      <c r="B229" s="12">
        <v>102.35</v>
      </c>
      <c r="C229" s="22">
        <v>99.56</v>
      </c>
      <c r="D229" s="43"/>
    </row>
    <row r="230" spans="1:4" ht="15">
      <c r="A230" s="17">
        <v>41730</v>
      </c>
      <c r="B230" s="12">
        <v>100.65</v>
      </c>
      <c r="C230" s="22">
        <v>97.37</v>
      </c>
      <c r="D230" s="43"/>
    </row>
    <row r="231" spans="1:4" ht="15">
      <c r="A231" s="17">
        <v>41760</v>
      </c>
      <c r="B231" s="12">
        <v>100.65</v>
      </c>
      <c r="C231" s="22">
        <v>97.16</v>
      </c>
      <c r="D231" s="43"/>
    </row>
    <row r="232" spans="1:4" ht="15">
      <c r="A232" s="17">
        <v>41791</v>
      </c>
      <c r="B232" s="12">
        <v>100.65</v>
      </c>
      <c r="C232" s="22">
        <v>96.96</v>
      </c>
      <c r="D232" s="43"/>
    </row>
    <row r="233" spans="1:4" ht="15">
      <c r="A233" s="17">
        <v>41821</v>
      </c>
      <c r="B233" s="12">
        <v>100.11</v>
      </c>
      <c r="C233" s="22">
        <v>96.1</v>
      </c>
      <c r="D233" s="43"/>
    </row>
    <row r="234" spans="1:4" ht="15">
      <c r="A234" s="17">
        <v>41852</v>
      </c>
      <c r="B234" s="12">
        <v>100.11</v>
      </c>
      <c r="C234" s="22">
        <v>95.91</v>
      </c>
      <c r="D234" s="43"/>
    </row>
    <row r="235" spans="1:4" ht="15">
      <c r="A235" s="17">
        <v>41883</v>
      </c>
      <c r="B235" s="12">
        <v>100.11</v>
      </c>
      <c r="C235" s="22">
        <v>95.71</v>
      </c>
      <c r="D235" s="43"/>
    </row>
    <row r="236" spans="1:4" ht="15">
      <c r="A236" s="17">
        <v>41913</v>
      </c>
      <c r="B236" s="12">
        <v>101.28</v>
      </c>
      <c r="C236" s="22">
        <v>98.72</v>
      </c>
      <c r="D236" s="43"/>
    </row>
    <row r="237" spans="1:4" ht="15">
      <c r="A237" s="17">
        <v>41944</v>
      </c>
      <c r="B237" s="12">
        <v>101.28</v>
      </c>
      <c r="C237" s="22">
        <v>98.51</v>
      </c>
      <c r="D237" s="43"/>
    </row>
    <row r="238" spans="1:4" ht="15">
      <c r="A238" s="17">
        <v>41974</v>
      </c>
      <c r="B238" s="12">
        <v>101.28</v>
      </c>
      <c r="C238" s="22">
        <v>98.31</v>
      </c>
      <c r="D238" s="43"/>
    </row>
    <row r="239" spans="1:4" ht="15">
      <c r="A239" s="17">
        <v>42005</v>
      </c>
      <c r="B239" s="12">
        <v>100.49</v>
      </c>
      <c r="C239" s="22">
        <v>94.94</v>
      </c>
      <c r="D239" s="43"/>
    </row>
    <row r="240" spans="1:4" ht="15">
      <c r="A240" s="17">
        <v>42036</v>
      </c>
      <c r="B240" s="12">
        <v>100.49</v>
      </c>
      <c r="C240" s="22">
        <v>94.75</v>
      </c>
      <c r="D240" s="43"/>
    </row>
    <row r="241" spans="1:4" ht="15">
      <c r="A241" s="17">
        <v>42064</v>
      </c>
      <c r="B241" s="12">
        <v>100.49</v>
      </c>
      <c r="C241" s="22">
        <v>94.56</v>
      </c>
      <c r="D241" s="43"/>
    </row>
    <row r="242" spans="1:4" ht="15">
      <c r="A242" s="17">
        <v>42095</v>
      </c>
      <c r="B242" s="12">
        <v>99.3</v>
      </c>
      <c r="C242" s="22">
        <v>88.75</v>
      </c>
      <c r="D242" s="43"/>
    </row>
    <row r="243" spans="1:4" ht="15">
      <c r="A243" s="17">
        <v>42125</v>
      </c>
      <c r="B243" s="12">
        <v>99.3</v>
      </c>
      <c r="C243" s="22">
        <v>88.59</v>
      </c>
      <c r="D243" s="43"/>
    </row>
    <row r="244" spans="1:4" ht="15">
      <c r="A244" s="17">
        <v>42156</v>
      </c>
      <c r="B244" s="12">
        <v>99.3</v>
      </c>
      <c r="C244" s="22">
        <v>88.43</v>
      </c>
      <c r="D244" s="43"/>
    </row>
    <row r="245" spans="1:4" ht="15">
      <c r="A245" s="17">
        <v>42186</v>
      </c>
      <c r="B245" s="12">
        <v>98.64</v>
      </c>
      <c r="C245" s="22">
        <v>86.42</v>
      </c>
      <c r="D245" s="43"/>
    </row>
    <row r="246" spans="1:4" ht="15">
      <c r="A246" s="17">
        <v>42217</v>
      </c>
      <c r="B246" s="12">
        <v>98.64</v>
      </c>
      <c r="C246" s="22">
        <v>86.27</v>
      </c>
      <c r="D246" s="43"/>
    </row>
    <row r="247" spans="1:4" ht="15">
      <c r="A247" s="17">
        <v>42248</v>
      </c>
      <c r="B247" s="12">
        <v>98.64</v>
      </c>
      <c r="C247" s="22">
        <v>86.12</v>
      </c>
      <c r="D247" s="43"/>
    </row>
    <row r="248" spans="1:4" ht="15">
      <c r="A248" s="17">
        <v>42278</v>
      </c>
      <c r="B248" s="12">
        <v>102.64</v>
      </c>
      <c r="C248" s="22">
        <v>100</v>
      </c>
      <c r="D248" s="43"/>
    </row>
    <row r="249" spans="1:4" ht="15">
      <c r="A249" s="17">
        <v>42309</v>
      </c>
      <c r="B249" s="12">
        <v>102.64</v>
      </c>
      <c r="C249" s="22">
        <v>99.8</v>
      </c>
      <c r="D249" s="43"/>
    </row>
    <row r="250" spans="1:4" ht="15">
      <c r="A250" s="17">
        <v>42339</v>
      </c>
      <c r="B250" s="12">
        <v>102.64</v>
      </c>
      <c r="C250" s="22">
        <v>99.6</v>
      </c>
      <c r="D250" s="43"/>
    </row>
    <row r="251" spans="1:4" ht="15">
      <c r="A251" s="17">
        <v>42370</v>
      </c>
      <c r="B251" s="12">
        <v>103.99</v>
      </c>
      <c r="C251" s="22">
        <v>100</v>
      </c>
      <c r="D251" s="43"/>
    </row>
    <row r="252" spans="1:4" ht="15">
      <c r="A252" s="17">
        <v>42401</v>
      </c>
      <c r="B252" s="12">
        <v>103.99</v>
      </c>
      <c r="C252" s="22">
        <v>99.8</v>
      </c>
      <c r="D252" s="43"/>
    </row>
    <row r="253" spans="1:4" ht="15">
      <c r="A253" s="17">
        <v>42430</v>
      </c>
      <c r="B253" s="12">
        <v>103.99</v>
      </c>
      <c r="C253" s="22">
        <v>99.6</v>
      </c>
      <c r="D253" s="43"/>
    </row>
    <row r="254" spans="1:4" ht="15">
      <c r="A254" s="17">
        <v>42461</v>
      </c>
      <c r="B254" s="12">
        <v>103.58</v>
      </c>
      <c r="C254" s="22">
        <v>98.81</v>
      </c>
      <c r="D254" s="43"/>
    </row>
    <row r="255" spans="1:4" ht="15">
      <c r="A255" s="17">
        <v>42491</v>
      </c>
      <c r="B255" s="12">
        <v>103.58</v>
      </c>
      <c r="C255" s="22">
        <v>98.62</v>
      </c>
      <c r="D255" s="43"/>
    </row>
    <row r="256" spans="1:4" ht="15">
      <c r="A256" s="17">
        <v>42522</v>
      </c>
      <c r="B256" s="12">
        <v>103.58</v>
      </c>
      <c r="C256" s="22">
        <v>98.43</v>
      </c>
      <c r="D256" s="43"/>
    </row>
    <row r="257" spans="1:4" ht="15">
      <c r="A257" s="17">
        <v>42552</v>
      </c>
      <c r="B257" s="12">
        <v>103.6</v>
      </c>
      <c r="C257" s="22">
        <v>98.82</v>
      </c>
      <c r="D257" s="43"/>
    </row>
    <row r="258" spans="1:4" ht="15">
      <c r="A258" s="17">
        <v>42583</v>
      </c>
      <c r="B258" s="12">
        <v>103.6</v>
      </c>
      <c r="C258" s="22">
        <v>98.63</v>
      </c>
      <c r="D258" s="43"/>
    </row>
    <row r="259" spans="1:4" ht="15">
      <c r="A259" s="17">
        <v>42614</v>
      </c>
      <c r="B259" s="12">
        <v>103.6</v>
      </c>
      <c r="C259" s="22">
        <v>98.44</v>
      </c>
      <c r="D259" s="43"/>
    </row>
    <row r="260" spans="1:4" ht="15">
      <c r="A260" s="17">
        <v>42644</v>
      </c>
      <c r="B260" s="12">
        <v>104.65</v>
      </c>
      <c r="C260" s="22">
        <v>100</v>
      </c>
      <c r="D260" s="43"/>
    </row>
    <row r="261" spans="1:4" ht="15">
      <c r="A261" s="17">
        <v>42675</v>
      </c>
      <c r="B261" s="12">
        <v>104.65</v>
      </c>
      <c r="C261" s="22">
        <v>99.81</v>
      </c>
      <c r="D261" s="43"/>
    </row>
    <row r="262" spans="1:4" ht="15">
      <c r="A262" s="17">
        <v>42705</v>
      </c>
      <c r="B262" s="12">
        <v>104.65</v>
      </c>
      <c r="C262" s="22">
        <v>99.62</v>
      </c>
      <c r="D262" s="43"/>
    </row>
    <row r="263" spans="1:4" ht="15">
      <c r="A263" s="17">
        <v>42736</v>
      </c>
      <c r="B263" s="12">
        <v>102.94</v>
      </c>
      <c r="C263" s="22">
        <v>95.4</v>
      </c>
      <c r="D263" s="43"/>
    </row>
    <row r="264" spans="1:4" ht="15">
      <c r="A264" s="17">
        <v>42767</v>
      </c>
      <c r="B264" s="12">
        <v>102.94</v>
      </c>
      <c r="C264" s="22">
        <v>95.23</v>
      </c>
      <c r="D264" s="43"/>
    </row>
    <row r="265" spans="1:4" ht="15">
      <c r="A265" s="17">
        <v>42795</v>
      </c>
      <c r="B265" s="12">
        <v>102.94</v>
      </c>
      <c r="C265" s="22">
        <v>95.06</v>
      </c>
      <c r="D265" s="43"/>
    </row>
    <row r="266" spans="1:4" ht="15">
      <c r="A266" s="17">
        <v>42826</v>
      </c>
      <c r="B266" s="12">
        <v>102.09</v>
      </c>
      <c r="C266" s="22">
        <v>92.05</v>
      </c>
      <c r="D266" s="43"/>
    </row>
    <row r="267" spans="1:4" ht="15">
      <c r="A267" s="17">
        <v>42856</v>
      </c>
      <c r="B267" s="12">
        <v>102.09</v>
      </c>
      <c r="C267" s="22">
        <v>91.89</v>
      </c>
      <c r="D267" s="43"/>
    </row>
    <row r="268" spans="1:4" ht="15">
      <c r="A268" s="17">
        <v>42887</v>
      </c>
      <c r="B268" s="12">
        <v>102.09</v>
      </c>
      <c r="C268" s="22">
        <v>91.73</v>
      </c>
      <c r="D268" s="43"/>
    </row>
    <row r="269" spans="1:4" ht="15">
      <c r="A269" s="17">
        <v>42917</v>
      </c>
      <c r="B269" s="12">
        <v>102.8</v>
      </c>
      <c r="C269" s="22">
        <v>94.38</v>
      </c>
      <c r="D269" s="43"/>
    </row>
    <row r="270" spans="1:4" ht="15">
      <c r="A270" s="17">
        <v>42948</v>
      </c>
      <c r="B270" s="12">
        <v>102.8</v>
      </c>
      <c r="C270" s="22">
        <v>94.22</v>
      </c>
      <c r="D270" s="43"/>
    </row>
    <row r="271" spans="1:4" ht="15">
      <c r="A271" s="17">
        <v>42979</v>
      </c>
      <c r="B271" s="12">
        <v>102.8</v>
      </c>
      <c r="C271" s="22">
        <v>94.05</v>
      </c>
      <c r="D271" s="43"/>
    </row>
    <row r="272" spans="1:4" ht="15">
      <c r="A272" s="17">
        <v>43009</v>
      </c>
      <c r="B272" s="12">
        <v>102.27</v>
      </c>
      <c r="C272" s="22">
        <v>91.11</v>
      </c>
      <c r="D272" s="43"/>
    </row>
    <row r="273" spans="1:4" ht="15">
      <c r="A273" s="17">
        <v>43040</v>
      </c>
      <c r="B273" s="12">
        <v>102.27</v>
      </c>
      <c r="C273" s="22">
        <v>90.96</v>
      </c>
      <c r="D273" s="43"/>
    </row>
    <row r="274" spans="1:4" ht="15">
      <c r="A274" s="17">
        <v>43070</v>
      </c>
      <c r="B274" s="12">
        <v>102.27</v>
      </c>
      <c r="C274" s="22">
        <v>90.81</v>
      </c>
      <c r="D274" s="43"/>
    </row>
    <row r="275" spans="1:4" ht="15">
      <c r="A275" s="17">
        <v>43101</v>
      </c>
      <c r="B275" s="12">
        <v>103.74</v>
      </c>
      <c r="C275" s="22">
        <v>97.8</v>
      </c>
      <c r="D275" s="43"/>
    </row>
    <row r="276" spans="1:4" ht="15">
      <c r="A276" s="17">
        <v>43132</v>
      </c>
      <c r="B276" s="12">
        <v>103.74</v>
      </c>
      <c r="C276" s="22">
        <v>97.63</v>
      </c>
      <c r="D276" s="43"/>
    </row>
    <row r="277" spans="1:4" ht="15">
      <c r="A277" s="17">
        <v>43160</v>
      </c>
      <c r="B277" s="12">
        <v>103.74</v>
      </c>
      <c r="C277" s="22">
        <v>97.45</v>
      </c>
      <c r="D277" s="43"/>
    </row>
    <row r="278" spans="1:4" ht="15">
      <c r="A278" s="17">
        <v>43191</v>
      </c>
      <c r="B278" s="12">
        <v>102.98</v>
      </c>
      <c r="C278" s="22">
        <v>94.57</v>
      </c>
      <c r="D278" s="43"/>
    </row>
    <row r="279" spans="1:4" ht="15">
      <c r="A279" s="17">
        <v>43221</v>
      </c>
      <c r="B279" s="12">
        <v>102.98</v>
      </c>
      <c r="C279" s="22">
        <v>94.4</v>
      </c>
      <c r="D279" s="43"/>
    </row>
    <row r="280" spans="1:4" ht="15">
      <c r="A280" s="17">
        <v>43252</v>
      </c>
      <c r="B280" s="12">
        <v>102.98</v>
      </c>
      <c r="C280" s="22">
        <v>94.24</v>
      </c>
      <c r="D280" s="43"/>
    </row>
    <row r="281" spans="1:4" ht="15">
      <c r="A281" s="17">
        <v>43282</v>
      </c>
      <c r="B281" s="12">
        <v>103.45</v>
      </c>
      <c r="C281" s="22">
        <v>94.62</v>
      </c>
      <c r="D281" s="43"/>
    </row>
    <row r="282" spans="1:4" ht="15">
      <c r="A282" s="17">
        <v>43313</v>
      </c>
      <c r="B282" s="12">
        <v>103.45</v>
      </c>
      <c r="C282" s="22">
        <v>94.46</v>
      </c>
      <c r="D282" s="43"/>
    </row>
    <row r="283" spans="1:4" ht="15">
      <c r="A283" s="17">
        <v>43344</v>
      </c>
      <c r="B283" s="12">
        <v>103.45</v>
      </c>
      <c r="C283" s="22">
        <v>94.31</v>
      </c>
      <c r="D283" s="43"/>
    </row>
    <row r="284" spans="1:4" ht="15">
      <c r="A284" s="17">
        <v>43374</v>
      </c>
      <c r="B284" s="12">
        <v>105.05</v>
      </c>
      <c r="C284" s="22">
        <v>100</v>
      </c>
      <c r="D284" s="43"/>
    </row>
    <row r="285" spans="1:4" ht="15">
      <c r="A285" s="17">
        <v>43405</v>
      </c>
      <c r="B285" s="12">
        <v>105.05</v>
      </c>
      <c r="C285" s="22">
        <v>99.82</v>
      </c>
      <c r="D285" s="43"/>
    </row>
    <row r="286" spans="1:4" ht="15">
      <c r="A286" s="17">
        <v>43435</v>
      </c>
      <c r="B286" s="12">
        <v>105.05</v>
      </c>
      <c r="C286" s="22">
        <v>99.65</v>
      </c>
      <c r="D286" s="43"/>
    </row>
    <row r="287" spans="1:4" ht="15">
      <c r="A287" s="17">
        <v>43466</v>
      </c>
      <c r="B287" s="12">
        <v>104.34</v>
      </c>
      <c r="C287" s="22">
        <v>97.89</v>
      </c>
      <c r="D287" s="43"/>
    </row>
    <row r="288" spans="1:4" ht="15">
      <c r="A288" s="17">
        <v>43497</v>
      </c>
      <c r="B288" s="12">
        <v>104.34</v>
      </c>
      <c r="C288" s="22">
        <v>97.73</v>
      </c>
      <c r="D288" s="43"/>
    </row>
    <row r="289" spans="1:4" ht="15">
      <c r="A289" s="17">
        <v>43525</v>
      </c>
      <c r="B289" s="12">
        <v>104.34</v>
      </c>
      <c r="C289" s="22">
        <v>97.56</v>
      </c>
      <c r="D289" s="43"/>
    </row>
    <row r="290" spans="1:4" ht="15">
      <c r="A290" s="17">
        <v>43556</v>
      </c>
      <c r="B290" s="12">
        <v>102.92</v>
      </c>
      <c r="C290" s="22">
        <v>89.58</v>
      </c>
      <c r="D290" s="43"/>
    </row>
    <row r="291" spans="1:4" ht="15">
      <c r="A291" s="17">
        <v>43586</v>
      </c>
      <c r="B291" s="12">
        <v>102.92</v>
      </c>
      <c r="C291" s="22">
        <v>89.45</v>
      </c>
      <c r="D291" s="43"/>
    </row>
    <row r="292" spans="1:4" ht="15">
      <c r="A292" s="17">
        <v>43617</v>
      </c>
      <c r="B292" s="12">
        <v>102.92</v>
      </c>
      <c r="C292" s="22">
        <v>89.31</v>
      </c>
      <c r="D292" s="43"/>
    </row>
    <row r="293" spans="1:4" ht="15">
      <c r="A293" s="17">
        <v>43647</v>
      </c>
      <c r="B293" s="12">
        <v>104.61</v>
      </c>
      <c r="C293" s="22">
        <v>97.94</v>
      </c>
      <c r="D293" s="43"/>
    </row>
    <row r="294" spans="1:4" ht="15">
      <c r="A294" s="17">
        <v>43678</v>
      </c>
      <c r="B294" s="12">
        <v>104.61</v>
      </c>
      <c r="C294" s="22">
        <v>97.77</v>
      </c>
      <c r="D294" s="43"/>
    </row>
    <row r="295" spans="1:4" ht="15">
      <c r="A295" s="17">
        <v>43709</v>
      </c>
      <c r="B295" s="12">
        <v>104.61</v>
      </c>
      <c r="C295" s="22">
        <v>97.61</v>
      </c>
      <c r="D295" s="43"/>
    </row>
    <row r="296" spans="1:4" ht="15">
      <c r="A296" s="17">
        <v>43739</v>
      </c>
      <c r="B296" s="12">
        <v>105.78</v>
      </c>
      <c r="C296" s="22">
        <v>100</v>
      </c>
      <c r="D296" s="43"/>
    </row>
    <row r="297" spans="1:4" ht="15">
      <c r="A297" s="17">
        <v>43770</v>
      </c>
      <c r="B297" s="12">
        <v>105.78</v>
      </c>
      <c r="C297" s="22">
        <v>99.83</v>
      </c>
      <c r="D297" s="43"/>
    </row>
    <row r="298" spans="1:4" ht="15">
      <c r="A298" s="17">
        <v>43800</v>
      </c>
      <c r="B298" s="12">
        <v>105.78</v>
      </c>
      <c r="C298" s="22">
        <v>99.66</v>
      </c>
      <c r="D298" s="43"/>
    </row>
    <row r="299" spans="1:4" ht="15">
      <c r="A299" s="17">
        <v>43831</v>
      </c>
      <c r="B299" s="12">
        <v>106.89</v>
      </c>
      <c r="C299" s="22">
        <v>100</v>
      </c>
      <c r="D299" s="43"/>
    </row>
    <row r="300" spans="1:4" ht="15">
      <c r="A300" s="17">
        <v>43862</v>
      </c>
      <c r="B300" s="12">
        <v>106.89</v>
      </c>
      <c r="C300" s="22">
        <v>99.83</v>
      </c>
      <c r="D300" s="43"/>
    </row>
    <row r="301" spans="1:4" ht="15">
      <c r="A301" s="17">
        <v>43891</v>
      </c>
      <c r="B301" s="12">
        <v>106.89</v>
      </c>
      <c r="C301" s="22">
        <v>99.67</v>
      </c>
      <c r="D301" s="43"/>
    </row>
    <row r="302" spans="1:4" ht="15">
      <c r="A302" s="17">
        <v>43922</v>
      </c>
      <c r="B302" s="12">
        <v>132.81</v>
      </c>
      <c r="C302" s="22">
        <v>100</v>
      </c>
      <c r="D302" s="43"/>
    </row>
    <row r="303" spans="1:4" ht="15">
      <c r="A303" s="17">
        <v>43952</v>
      </c>
      <c r="B303" s="12">
        <v>132.81</v>
      </c>
      <c r="C303" s="22">
        <v>99.83</v>
      </c>
      <c r="D303" s="43"/>
    </row>
    <row r="304" spans="1:4" ht="15">
      <c r="A304" s="17">
        <v>43983</v>
      </c>
      <c r="B304" s="12">
        <v>132.81</v>
      </c>
      <c r="C304" s="22">
        <v>99.67</v>
      </c>
      <c r="D304" s="43"/>
    </row>
    <row r="305" spans="1:4" ht="15">
      <c r="A305" s="17">
        <v>44013</v>
      </c>
      <c r="B305" s="12">
        <v>124.26</v>
      </c>
      <c r="C305" s="22">
        <v>99.01</v>
      </c>
      <c r="D305" s="43"/>
    </row>
    <row r="306" spans="1:4" ht="15">
      <c r="A306" s="17">
        <v>44044</v>
      </c>
      <c r="B306" s="12">
        <v>124.26</v>
      </c>
      <c r="C306" s="22">
        <v>98.85</v>
      </c>
      <c r="D306" s="43"/>
    </row>
    <row r="307" spans="1:4" ht="15">
      <c r="A307" s="17">
        <v>44075</v>
      </c>
      <c r="B307" s="12">
        <v>124.26</v>
      </c>
      <c r="C307" s="22">
        <v>98.69</v>
      </c>
      <c r="D307" s="43"/>
    </row>
    <row r="308" spans="1:4" ht="15">
      <c r="A308" s="17">
        <v>44105</v>
      </c>
      <c r="B308" s="12">
        <v>125.73</v>
      </c>
      <c r="C308" s="22">
        <v>99.02</v>
      </c>
      <c r="D308" s="43"/>
    </row>
    <row r="309" spans="1:4" ht="15">
      <c r="A309" s="17">
        <v>44136</v>
      </c>
      <c r="B309" s="12">
        <v>125.73</v>
      </c>
      <c r="C309" s="22">
        <v>98.86</v>
      </c>
      <c r="D309" s="43"/>
    </row>
    <row r="310" spans="1:4" ht="15">
      <c r="A310" s="17">
        <v>44166</v>
      </c>
      <c r="B310" s="12">
        <v>125.73</v>
      </c>
      <c r="C310" s="22">
        <v>98.7</v>
      </c>
      <c r="D310" s="43"/>
    </row>
    <row r="311" spans="1:4" ht="15">
      <c r="A311" s="17">
        <v>44197</v>
      </c>
      <c r="B311" s="12">
        <v>124.17</v>
      </c>
      <c r="C311" s="22">
        <v>97.09</v>
      </c>
      <c r="D311" s="43"/>
    </row>
    <row r="312" spans="1:4" ht="15">
      <c r="A312" s="17">
        <v>44228</v>
      </c>
      <c r="B312" s="12">
        <v>124.17</v>
      </c>
      <c r="C312" s="22">
        <v>96.94</v>
      </c>
      <c r="D312" s="43"/>
    </row>
    <row r="313" spans="1:4" ht="15">
      <c r="A313" s="17">
        <v>44256</v>
      </c>
      <c r="B313" s="12">
        <v>124.17</v>
      </c>
      <c r="C313" s="22">
        <v>96.78</v>
      </c>
      <c r="D313" s="43"/>
    </row>
    <row r="314" spans="1:4" ht="15">
      <c r="A314" s="17">
        <v>44287</v>
      </c>
      <c r="B314" s="12">
        <v>122.08</v>
      </c>
      <c r="C314" s="22">
        <v>96.15</v>
      </c>
      <c r="D314" s="43"/>
    </row>
    <row r="315" spans="1:4" ht="15">
      <c r="A315" s="17">
        <v>44317</v>
      </c>
      <c r="B315" s="12">
        <v>122.08</v>
      </c>
      <c r="C315" s="22">
        <v>96.01</v>
      </c>
      <c r="D315" s="43"/>
    </row>
    <row r="316" spans="1:4" ht="15">
      <c r="A316" s="17">
        <v>44348</v>
      </c>
      <c r="B316" s="12">
        <v>122.08</v>
      </c>
      <c r="C316" s="22">
        <v>95.86</v>
      </c>
      <c r="D316" s="43"/>
    </row>
    <row r="317" spans="1:4" ht="15">
      <c r="A317" s="17">
        <v>44378</v>
      </c>
      <c r="B317" s="12">
        <v>118.84</v>
      </c>
      <c r="C317" s="22">
        <v>95.24</v>
      </c>
      <c r="D317" s="43"/>
    </row>
    <row r="318" spans="1:4" ht="15">
      <c r="A318" s="17">
        <v>44409</v>
      </c>
      <c r="B318" s="12">
        <v>118.84</v>
      </c>
      <c r="C318" s="22">
        <v>95.09</v>
      </c>
      <c r="D318" s="43"/>
    </row>
    <row r="319" spans="1:4" ht="15">
      <c r="A319" s="17">
        <v>44440</v>
      </c>
      <c r="B319" s="12">
        <v>118.84</v>
      </c>
      <c r="C319" s="22">
        <v>94.95</v>
      </c>
      <c r="D319" s="43"/>
    </row>
    <row r="320" spans="1:4" ht="15">
      <c r="A320" s="17">
        <v>44470</v>
      </c>
      <c r="B320" s="12">
        <v>119.53</v>
      </c>
      <c r="C320" s="22">
        <v>95.28</v>
      </c>
      <c r="D320" s="43"/>
    </row>
    <row r="321" spans="1:4" ht="15">
      <c r="A321" s="17">
        <v>44501</v>
      </c>
      <c r="B321" s="12">
        <v>119.53</v>
      </c>
      <c r="C321" s="22">
        <v>95.14</v>
      </c>
      <c r="D321" s="43"/>
    </row>
    <row r="322" spans="1:4" ht="15">
      <c r="A322" s="17">
        <v>44531</v>
      </c>
      <c r="B322" s="12">
        <v>119.53</v>
      </c>
      <c r="C322" s="22">
        <v>95</v>
      </c>
      <c r="D322" s="43"/>
    </row>
    <row r="323" spans="1:4" ht="15">
      <c r="A323" s="17">
        <v>44562</v>
      </c>
      <c r="B323" s="12">
        <v>120.56</v>
      </c>
      <c r="C323" s="22">
        <v>95.33</v>
      </c>
      <c r="D323" s="43"/>
    </row>
    <row r="324" spans="1:4" ht="15">
      <c r="A324" s="17">
        <v>44593</v>
      </c>
      <c r="B324" s="12">
        <v>120.56</v>
      </c>
      <c r="C324" s="22">
        <v>95.19</v>
      </c>
      <c r="D324" s="43"/>
    </row>
    <row r="325" spans="1:4" ht="15">
      <c r="A325" s="17">
        <v>44621</v>
      </c>
      <c r="B325" s="12">
        <v>120.56</v>
      </c>
      <c r="C325" s="22">
        <v>95.05</v>
      </c>
      <c r="D325" s="43"/>
    </row>
    <row r="326" spans="1:4" ht="15">
      <c r="A326" s="17">
        <v>44652</v>
      </c>
      <c r="B326" s="12">
        <v>118.46</v>
      </c>
      <c r="C326" s="22">
        <v>92.59</v>
      </c>
      <c r="D326" s="43"/>
    </row>
    <row r="327" spans="1:4" ht="15">
      <c r="A327" s="17">
        <v>44682</v>
      </c>
      <c r="B327" s="12">
        <v>118.46</v>
      </c>
      <c r="C327" s="22">
        <v>92.46</v>
      </c>
      <c r="D327" s="43"/>
    </row>
    <row r="328" spans="1:4" ht="15">
      <c r="A328" s="17">
        <v>44713</v>
      </c>
      <c r="B328" s="12">
        <v>118.46</v>
      </c>
      <c r="C328" s="22">
        <v>92.33</v>
      </c>
      <c r="D328" s="43"/>
    </row>
    <row r="329" spans="1:4" ht="15">
      <c r="A329" s="17">
        <v>44743</v>
      </c>
      <c r="B329" s="12">
        <v>117.73</v>
      </c>
      <c r="C329" s="22">
        <v>91.74</v>
      </c>
      <c r="D329" s="43"/>
    </row>
    <row r="330" spans="1:4" ht="15">
      <c r="A330" s="17">
        <v>44774</v>
      </c>
      <c r="B330" s="12">
        <v>117.73</v>
      </c>
      <c r="C330" s="22">
        <v>91.62</v>
      </c>
      <c r="D330" s="43"/>
    </row>
    <row r="331" spans="1:4" ht="15">
      <c r="A331" s="17">
        <v>44805</v>
      </c>
      <c r="B331" s="12">
        <v>117.73</v>
      </c>
      <c r="C331" s="22">
        <v>91.49</v>
      </c>
      <c r="D331" s="43"/>
    </row>
    <row r="332" spans="1:4" ht="15">
      <c r="A332" s="17">
        <v>44835</v>
      </c>
      <c r="B332" s="12">
        <v>117.53</v>
      </c>
      <c r="C332" s="22">
        <v>90.91</v>
      </c>
      <c r="D332" s="43"/>
    </row>
    <row r="333" spans="1:4" ht="15">
      <c r="A333" s="17">
        <v>44866</v>
      </c>
      <c r="B333" s="12">
        <v>117.53</v>
      </c>
      <c r="C333" s="22">
        <v>90.79</v>
      </c>
      <c r="D333" s="43"/>
    </row>
    <row r="334" spans="1:4" ht="15">
      <c r="A334" s="17">
        <v>44896</v>
      </c>
      <c r="B334" s="12">
        <v>117.53</v>
      </c>
      <c r="C334" s="22">
        <v>90.66</v>
      </c>
      <c r="D334" s="43"/>
    </row>
    <row r="335" spans="1:4" ht="15">
      <c r="A335" s="17">
        <v>44927</v>
      </c>
      <c r="B335" s="12">
        <v>115.81</v>
      </c>
      <c r="C335" s="22">
        <v>90.09</v>
      </c>
      <c r="D335" s="43"/>
    </row>
    <row r="336" spans="1:4" ht="15">
      <c r="A336" s="17">
        <v>44958</v>
      </c>
      <c r="B336" s="12">
        <v>115.81</v>
      </c>
      <c r="C336" s="22">
        <v>89.97</v>
      </c>
      <c r="D336" s="43"/>
    </row>
    <row r="337" spans="1:4" ht="15">
      <c r="A337" s="17">
        <v>44986</v>
      </c>
      <c r="B337" s="12">
        <v>115.81</v>
      </c>
      <c r="C337" s="22">
        <v>89.85</v>
      </c>
      <c r="D337" s="43"/>
    </row>
    <row r="338" spans="1:4" ht="15">
      <c r="A338" s="17">
        <v>45017</v>
      </c>
      <c r="B338" s="12">
        <v>117.77</v>
      </c>
      <c r="C338" s="22">
        <v>91.96</v>
      </c>
      <c r="D338" s="43"/>
    </row>
    <row r="339" spans="1:4" ht="15">
      <c r="A339" s="17">
        <v>45047</v>
      </c>
      <c r="B339" s="12">
        <v>117.77</v>
      </c>
      <c r="C339" s="22">
        <v>91.84</v>
      </c>
      <c r="D339" s="43"/>
    </row>
    <row r="340" spans="1:4" ht="15">
      <c r="A340" s="17">
        <v>45078</v>
      </c>
      <c r="B340" s="12">
        <v>117.77</v>
      </c>
      <c r="C340" s="22">
        <v>91.72</v>
      </c>
      <c r="D340" s="43"/>
    </row>
    <row r="341" spans="1:4" ht="15">
      <c r="A341" s="17">
        <v>45108</v>
      </c>
      <c r="B341" s="12">
        <v>118.59</v>
      </c>
      <c r="C341" s="22">
        <v>92.92</v>
      </c>
      <c r="D341" s="43"/>
    </row>
    <row r="342" spans="1:4" ht="15">
      <c r="A342" s="17">
        <v>45139</v>
      </c>
      <c r="B342" s="12">
        <v>118.59</v>
      </c>
      <c r="C342" s="22">
        <v>92.79</v>
      </c>
      <c r="D342" s="43"/>
    </row>
    <row r="343" spans="1:4" ht="15">
      <c r="A343" s="17">
        <v>45170</v>
      </c>
      <c r="B343" s="12">
        <v>118.59</v>
      </c>
      <c r="C343" s="22">
        <v>92.67</v>
      </c>
      <c r="D343" s="43"/>
    </row>
    <row r="344" spans="1:4" ht="15">
      <c r="A344" s="17">
        <v>45200</v>
      </c>
      <c r="B344" s="12">
        <v>120.16</v>
      </c>
      <c r="C344" s="22">
        <v>94.74</v>
      </c>
      <c r="D344" s="43"/>
    </row>
    <row r="345" spans="1:4" ht="15">
      <c r="A345" s="17">
        <v>45231</v>
      </c>
      <c r="B345" s="12">
        <v>120.16</v>
      </c>
      <c r="C345" s="22">
        <v>94.61</v>
      </c>
      <c r="D345" s="43"/>
    </row>
    <row r="346" spans="1:4" ht="15">
      <c r="A346" s="17">
        <v>45261</v>
      </c>
      <c r="B346" s="12">
        <v>120.16</v>
      </c>
      <c r="C346" s="22">
        <v>94.48</v>
      </c>
      <c r="D346" s="43"/>
    </row>
    <row r="347" spans="1:4" ht="15">
      <c r="A347" s="17">
        <v>45292</v>
      </c>
      <c r="B347" s="12">
        <v>120.83</v>
      </c>
      <c r="C347" s="22">
        <v>95.65</v>
      </c>
      <c r="D347" s="43"/>
    </row>
    <row r="348" spans="1:4" ht="15">
      <c r="A348" s="17">
        <v>45323</v>
      </c>
      <c r="B348" s="12">
        <v>120.83</v>
      </c>
      <c r="C348" s="22">
        <v>95.52</v>
      </c>
      <c r="D348" s="43"/>
    </row>
    <row r="349" spans="1:4" ht="15">
      <c r="A349" s="17">
        <v>45352</v>
      </c>
      <c r="B349" s="12">
        <v>120.83</v>
      </c>
      <c r="C349" s="22">
        <v>95.39</v>
      </c>
      <c r="D349" s="43"/>
    </row>
    <row r="350" spans="1:4" ht="15">
      <c r="A350" s="17">
        <v>45383</v>
      </c>
      <c r="B350" s="12">
        <v>120.04</v>
      </c>
      <c r="C350" s="22">
        <v>93.1</v>
      </c>
      <c r="D350" s="43"/>
    </row>
    <row r="351" spans="1:4" ht="15">
      <c r="A351" s="17">
        <v>45413</v>
      </c>
      <c r="B351" s="12">
        <v>120.04</v>
      </c>
      <c r="C351" s="22">
        <v>92.98</v>
      </c>
      <c r="D351" s="43"/>
    </row>
    <row r="352" spans="1:4" ht="15">
      <c r="A352" s="17">
        <v>45444</v>
      </c>
      <c r="B352" s="12">
        <v>120.04</v>
      </c>
      <c r="C352" s="22">
        <v>92.86</v>
      </c>
      <c r="D352" s="43"/>
    </row>
    <row r="353" spans="1:4" ht="15">
      <c r="A353" s="17">
        <v>45474</v>
      </c>
      <c r="B353" s="12">
        <v>120.73</v>
      </c>
      <c r="C353" s="22">
        <v>94.87</v>
      </c>
      <c r="D353" s="43"/>
    </row>
    <row r="354" spans="1:4" ht="15">
      <c r="A354" s="17">
        <v>45505</v>
      </c>
      <c r="B354" s="12">
        <v>120.73</v>
      </c>
      <c r="C354" s="22">
        <v>94.74</v>
      </c>
      <c r="D354" s="43"/>
    </row>
    <row r="355" spans="1:4" ht="15">
      <c r="A355" s="17">
        <v>45536</v>
      </c>
      <c r="B355" s="12">
        <v>120.73</v>
      </c>
      <c r="C355" s="22">
        <v>94.62</v>
      </c>
      <c r="D355" s="43"/>
    </row>
    <row r="356" spans="1:4" ht="15">
      <c r="A356" s="17">
        <v>45566</v>
      </c>
      <c r="B356" s="12">
        <v>121.85</v>
      </c>
      <c r="C356" s="22">
        <v>95.76</v>
      </c>
      <c r="D356" s="43"/>
    </row>
    <row r="357" spans="1:4" ht="15">
      <c r="A357" s="17">
        <v>45597</v>
      </c>
      <c r="B357" s="12">
        <v>121.85</v>
      </c>
      <c r="C357" s="22">
        <v>95.63</v>
      </c>
      <c r="D357" s="43"/>
    </row>
    <row r="358" spans="1:4" ht="15">
      <c r="A358" s="17">
        <v>45627</v>
      </c>
      <c r="B358" s="12">
        <v>121.85</v>
      </c>
      <c r="C358" s="22">
        <v>95.51</v>
      </c>
      <c r="D358" s="43"/>
    </row>
    <row r="359" spans="1:4" ht="15">
      <c r="A359" s="17">
        <v>45658</v>
      </c>
      <c r="B359" s="12">
        <v>120.87</v>
      </c>
      <c r="C359" s="22">
        <v>94.96</v>
      </c>
      <c r="D359" s="43"/>
    </row>
    <row r="360" spans="1:4" ht="15">
      <c r="A360" s="17">
        <v>45689</v>
      </c>
      <c r="B360" s="12">
        <v>120.87</v>
      </c>
      <c r="C360" s="22">
        <v>94.83</v>
      </c>
      <c r="D360" s="43"/>
    </row>
    <row r="361" spans="1:4" ht="15">
      <c r="A361" s="17">
        <v>45717</v>
      </c>
      <c r="B361" s="12">
        <v>120.87</v>
      </c>
      <c r="C361" s="22">
        <v>94.71</v>
      </c>
      <c r="D361" s="43"/>
    </row>
    <row r="362" spans="1:4" ht="13">
      <c r="A362" s="17"/>
      <c r="B362" s="12"/>
      <c r="C362" s="22" t="s">
        <v>100</v>
      </c>
    </row>
    <row r="363" spans="1:4" ht="13">
      <c r="A363" s="17"/>
      <c r="B363" s="12"/>
      <c r="C363" s="22" t="s">
        <v>100</v>
      </c>
    </row>
    <row r="364" spans="1:4" ht="13">
      <c r="A364" s="17"/>
      <c r="B364" s="12"/>
      <c r="C364" s="22" t="s">
        <v>100</v>
      </c>
    </row>
    <row r="365" spans="1:4" ht="13">
      <c r="A365" s="17"/>
      <c r="B365" s="12"/>
      <c r="C365" s="22" t="s">
        <v>100</v>
      </c>
    </row>
    <row r="366" spans="1:4" ht="13">
      <c r="A366" s="17"/>
      <c r="B366" s="12"/>
      <c r="C366" s="22"/>
    </row>
    <row r="367" spans="1:4" ht="13">
      <c r="A367" s="17"/>
      <c r="B367" s="12"/>
      <c r="C367" s="22"/>
    </row>
    <row r="368" spans="1:4" ht="13">
      <c r="C368" s="22"/>
    </row>
    <row r="369" spans="3:3" ht="13">
      <c r="C369" s="22"/>
    </row>
    <row r="370" spans="3:3" ht="13">
      <c r="C370" s="22"/>
    </row>
    <row r="371" spans="3:3" ht="13">
      <c r="C371" s="22"/>
    </row>
    <row r="372" spans="3:3" ht="13">
      <c r="C372" s="22"/>
    </row>
    <row r="373" spans="3:3" ht="13">
      <c r="C373" s="22"/>
    </row>
    <row r="374" spans="3:3" ht="13">
      <c r="C374" s="22"/>
    </row>
    <row r="375" spans="3:3" ht="13">
      <c r="C375" s="22"/>
    </row>
    <row r="376" spans="3:3" ht="13">
      <c r="C376" s="22"/>
    </row>
    <row r="377" spans="3:3" ht="13">
      <c r="C377" s="22"/>
    </row>
    <row r="378" spans="3:3" ht="13">
      <c r="C378" s="22"/>
    </row>
    <row r="379" spans="3:3" ht="13">
      <c r="C379" s="22"/>
    </row>
    <row r="380" spans="3:3" ht="13">
      <c r="C380" s="22"/>
    </row>
    <row r="381" spans="3:3" ht="13">
      <c r="C381" s="22"/>
    </row>
    <row r="382" spans="3:3" ht="13">
      <c r="C382" s="22"/>
    </row>
    <row r="383" spans="3:3" ht="13">
      <c r="C383" s="22"/>
    </row>
    <row r="384" spans="3:3" ht="13">
      <c r="C384" s="22"/>
    </row>
    <row r="385" spans="3:3" ht="13">
      <c r="C385" s="22"/>
    </row>
    <row r="386" spans="3:3" ht="13">
      <c r="C386" s="22"/>
    </row>
    <row r="387" spans="3:3" ht="13">
      <c r="C387" s="22"/>
    </row>
    <row r="388" spans="3:3" ht="13">
      <c r="C388" s="22"/>
    </row>
    <row r="389" spans="3:3" ht="13">
      <c r="C389" s="22"/>
    </row>
    <row r="390" spans="3:3" ht="13">
      <c r="C390" s="22"/>
    </row>
    <row r="391" spans="3:3" ht="13">
      <c r="C391" s="22"/>
    </row>
    <row r="392" spans="3:3" ht="13">
      <c r="C392" s="22"/>
    </row>
    <row r="393" spans="3:3" ht="13">
      <c r="C393" s="22"/>
    </row>
    <row r="394" spans="3:3" ht="13">
      <c r="C394" s="22"/>
    </row>
    <row r="395" spans="3:3" ht="13">
      <c r="C395" s="22"/>
    </row>
    <row r="396" spans="3:3" ht="13">
      <c r="C396" s="22"/>
    </row>
    <row r="397" spans="3:3" ht="13">
      <c r="C397" s="22"/>
    </row>
    <row r="398" spans="3:3" ht="13">
      <c r="C398" s="22"/>
    </row>
    <row r="399" spans="3:3" ht="13">
      <c r="C399" s="22"/>
    </row>
    <row r="400" spans="3:3" ht="13">
      <c r="C400" s="22"/>
    </row>
    <row r="401" spans="3:3" ht="13">
      <c r="C401" s="22"/>
    </row>
    <row r="402" spans="3:3" ht="13">
      <c r="C402" s="22"/>
    </row>
    <row r="403" spans="3:3" ht="13">
      <c r="C403" s="22"/>
    </row>
    <row r="404" spans="3:3" ht="13">
      <c r="C404" s="22"/>
    </row>
    <row r="405" spans="3:3" ht="13">
      <c r="C405" s="22"/>
    </row>
    <row r="406" spans="3:3" ht="13">
      <c r="C406" s="22"/>
    </row>
    <row r="407" spans="3:3" ht="13">
      <c r="C407" s="22"/>
    </row>
    <row r="408" spans="3:3" ht="13">
      <c r="C408" s="22"/>
    </row>
    <row r="409" spans="3:3" ht="13">
      <c r="C409" s="22"/>
    </row>
    <row r="410" spans="3:3" ht="13">
      <c r="C410" s="22"/>
    </row>
    <row r="411" spans="3:3" ht="13">
      <c r="C411" s="22"/>
    </row>
    <row r="412" spans="3:3" ht="13">
      <c r="C412" s="22"/>
    </row>
    <row r="413" spans="3:3" ht="13">
      <c r="C413" s="22"/>
    </row>
    <row r="414" spans="3:3" ht="13">
      <c r="C414" s="22"/>
    </row>
    <row r="415" spans="3:3" ht="13">
      <c r="C415" s="22"/>
    </row>
    <row r="416" spans="3:3" ht="13">
      <c r="C416" s="22"/>
    </row>
    <row r="417" spans="3:3" ht="13">
      <c r="C417" s="22"/>
    </row>
    <row r="418" spans="3:3" ht="13">
      <c r="C418" s="22"/>
    </row>
    <row r="419" spans="3:3" ht="13">
      <c r="C419" s="22"/>
    </row>
    <row r="420" spans="3:3" ht="13">
      <c r="C420" s="22"/>
    </row>
    <row r="421" spans="3:3" ht="13">
      <c r="C421" s="22"/>
    </row>
    <row r="422" spans="3:3" ht="13">
      <c r="C422" s="22"/>
    </row>
    <row r="423" spans="3:3" ht="13">
      <c r="C423" s="22"/>
    </row>
    <row r="424" spans="3:3" ht="13">
      <c r="C424" s="22"/>
    </row>
    <row r="425" spans="3:3" ht="13">
      <c r="C425" s="22"/>
    </row>
    <row r="426" spans="3:3" ht="13">
      <c r="C426" s="22"/>
    </row>
    <row r="427" spans="3:3" ht="13">
      <c r="C427" s="22"/>
    </row>
    <row r="428" spans="3:3" ht="13">
      <c r="C428" s="22"/>
    </row>
    <row r="429" spans="3:3" ht="13">
      <c r="C429" s="22"/>
    </row>
    <row r="430" spans="3:3" ht="13">
      <c r="C430" s="22"/>
    </row>
    <row r="431" spans="3:3" ht="13">
      <c r="C431" s="22"/>
    </row>
    <row r="432" spans="3:3" ht="13">
      <c r="C432" s="22"/>
    </row>
    <row r="433" spans="3:3" ht="13">
      <c r="C433" s="22"/>
    </row>
    <row r="434" spans="3:3" ht="13">
      <c r="C434" s="22"/>
    </row>
    <row r="435" spans="3:3" ht="13">
      <c r="C435" s="22"/>
    </row>
    <row r="436" spans="3:3" ht="13">
      <c r="C436" s="22"/>
    </row>
    <row r="437" spans="3:3" ht="13">
      <c r="C437" s="22"/>
    </row>
    <row r="438" spans="3:3" ht="13">
      <c r="C438" s="22"/>
    </row>
    <row r="439" spans="3:3" ht="13">
      <c r="C439" s="22"/>
    </row>
    <row r="440" spans="3:3" ht="13">
      <c r="C440" s="22"/>
    </row>
    <row r="441" spans="3:3" ht="13">
      <c r="C441" s="22"/>
    </row>
    <row r="442" spans="3:3" ht="13">
      <c r="C442" s="22"/>
    </row>
    <row r="443" spans="3:3" ht="13">
      <c r="C443" s="22"/>
    </row>
    <row r="444" spans="3:3" ht="13">
      <c r="C444" s="22"/>
    </row>
    <row r="445" spans="3:3" ht="13">
      <c r="C445" s="22"/>
    </row>
    <row r="446" spans="3:3" ht="13">
      <c r="C446" s="22"/>
    </row>
    <row r="447" spans="3:3" ht="13">
      <c r="C447" s="22"/>
    </row>
    <row r="448" spans="3:3" ht="13">
      <c r="C448" s="22"/>
    </row>
    <row r="449" spans="3:3" ht="13">
      <c r="C449" s="22"/>
    </row>
    <row r="450" spans="3:3" ht="13">
      <c r="C450" s="22"/>
    </row>
    <row r="451" spans="3:3" ht="13">
      <c r="C451" s="22"/>
    </row>
    <row r="452" spans="3:3" ht="13">
      <c r="C452" s="22"/>
    </row>
    <row r="453" spans="3:3" ht="13">
      <c r="C453" s="22"/>
    </row>
    <row r="454" spans="3:3" ht="13">
      <c r="C454" s="22"/>
    </row>
    <row r="455" spans="3:3" ht="13">
      <c r="C455" s="22"/>
    </row>
    <row r="456" spans="3:3" ht="13">
      <c r="C456" s="22"/>
    </row>
    <row r="457" spans="3:3" ht="13">
      <c r="C457" s="22"/>
    </row>
    <row r="458" spans="3:3" ht="13">
      <c r="C458" s="22"/>
    </row>
    <row r="459" spans="3:3" ht="13">
      <c r="C459" s="22"/>
    </row>
    <row r="460" spans="3:3" ht="13">
      <c r="C460" s="22"/>
    </row>
    <row r="461" spans="3:3" ht="13">
      <c r="C461" s="22"/>
    </row>
    <row r="462" spans="3:3" ht="13">
      <c r="C462" s="22"/>
    </row>
    <row r="463" spans="3:3" ht="13">
      <c r="C463" s="22"/>
    </row>
    <row r="464" spans="3:3" ht="13">
      <c r="C464" s="22"/>
    </row>
    <row r="465" spans="3:3" ht="13">
      <c r="C465" s="22"/>
    </row>
    <row r="466" spans="3:3" ht="13">
      <c r="C466" s="22"/>
    </row>
    <row r="467" spans="3:3" ht="13">
      <c r="C467" s="22"/>
    </row>
    <row r="468" spans="3:3" ht="13">
      <c r="C468" s="22"/>
    </row>
    <row r="469" spans="3:3" ht="13">
      <c r="C469" s="22"/>
    </row>
    <row r="470" spans="3:3" ht="13">
      <c r="C470" s="22"/>
    </row>
    <row r="471" spans="3:3" ht="13">
      <c r="C471" s="22"/>
    </row>
    <row r="472" spans="3:3" ht="13">
      <c r="C472" s="22"/>
    </row>
    <row r="473" spans="3:3" ht="13">
      <c r="C473" s="22"/>
    </row>
    <row r="474" spans="3:3" ht="13">
      <c r="C474" s="22"/>
    </row>
    <row r="475" spans="3:3" ht="13">
      <c r="C475" s="22"/>
    </row>
    <row r="476" spans="3:3" ht="13">
      <c r="C476" s="22"/>
    </row>
    <row r="477" spans="3:3" ht="13">
      <c r="C477" s="22"/>
    </row>
    <row r="478" spans="3:3" ht="13">
      <c r="C478" s="22"/>
    </row>
    <row r="479" spans="3:3" ht="13">
      <c r="C479" s="22"/>
    </row>
    <row r="480" spans="3:3" ht="13">
      <c r="C480" s="22"/>
    </row>
    <row r="481" spans="3:3" ht="13">
      <c r="C481" s="22"/>
    </row>
    <row r="482" spans="3:3" ht="13">
      <c r="C482" s="22"/>
    </row>
    <row r="483" spans="3:3" ht="13">
      <c r="C483" s="22"/>
    </row>
    <row r="484" spans="3:3" ht="13">
      <c r="C484" s="22"/>
    </row>
    <row r="485" spans="3:3" ht="13">
      <c r="C485" s="22"/>
    </row>
    <row r="486" spans="3:3" ht="13">
      <c r="C486" s="22"/>
    </row>
    <row r="487" spans="3:3" ht="13">
      <c r="C487" s="22"/>
    </row>
    <row r="488" spans="3:3" ht="13">
      <c r="C488" s="22"/>
    </row>
    <row r="489" spans="3:3" ht="13">
      <c r="C489" s="22"/>
    </row>
    <row r="490" spans="3:3" ht="13">
      <c r="C490" s="22"/>
    </row>
    <row r="491" spans="3:3" ht="13">
      <c r="C491" s="22"/>
    </row>
    <row r="492" spans="3:3" ht="13">
      <c r="C492" s="22"/>
    </row>
    <row r="493" spans="3:3" ht="13">
      <c r="C493" s="22"/>
    </row>
    <row r="494" spans="3:3" ht="13">
      <c r="C494" s="22"/>
    </row>
    <row r="495" spans="3:3" ht="13">
      <c r="C495" s="22"/>
    </row>
    <row r="496" spans="3:3" ht="13">
      <c r="C496" s="22"/>
    </row>
    <row r="497" spans="3:3" ht="13">
      <c r="C497" s="22"/>
    </row>
    <row r="498" spans="3:3" ht="13">
      <c r="C498" s="22"/>
    </row>
    <row r="499" spans="3:3" ht="13">
      <c r="C499" s="22"/>
    </row>
    <row r="500" spans="3:3" ht="13">
      <c r="C500" s="22"/>
    </row>
    <row r="501" spans="3:3" ht="13">
      <c r="C501" s="22"/>
    </row>
    <row r="502" spans="3:3" ht="13">
      <c r="C502" s="22"/>
    </row>
    <row r="503" spans="3:3" ht="13">
      <c r="C503" s="22"/>
    </row>
    <row r="504" spans="3:3" ht="13">
      <c r="C504" s="22"/>
    </row>
    <row r="505" spans="3:3" ht="13">
      <c r="C505" s="22"/>
    </row>
    <row r="506" spans="3:3" ht="13">
      <c r="C506" s="22"/>
    </row>
    <row r="507" spans="3:3" ht="13">
      <c r="C507" s="22"/>
    </row>
    <row r="508" spans="3:3" ht="13">
      <c r="C508" s="22"/>
    </row>
    <row r="509" spans="3:3" ht="13">
      <c r="C509" s="22"/>
    </row>
    <row r="510" spans="3:3" ht="13">
      <c r="C510" s="22"/>
    </row>
    <row r="511" spans="3:3" ht="13">
      <c r="C511" s="22"/>
    </row>
    <row r="512" spans="3:3" ht="13">
      <c r="C512" s="22"/>
    </row>
    <row r="513" spans="3:3" ht="13">
      <c r="C513" s="22"/>
    </row>
    <row r="514" spans="3:3" ht="13">
      <c r="C514" s="22"/>
    </row>
    <row r="515" spans="3:3" ht="13">
      <c r="C515" s="22"/>
    </row>
    <row r="516" spans="3:3" ht="13">
      <c r="C516" s="22"/>
    </row>
    <row r="517" spans="3:3" ht="13">
      <c r="C517" s="22"/>
    </row>
    <row r="518" spans="3:3" ht="13">
      <c r="C518" s="22"/>
    </row>
    <row r="519" spans="3:3" ht="13">
      <c r="C519" s="22"/>
    </row>
    <row r="520" spans="3:3" ht="13">
      <c r="C520" s="22"/>
    </row>
    <row r="521" spans="3:3" ht="13">
      <c r="C521" s="22"/>
    </row>
    <row r="522" spans="3:3" ht="13">
      <c r="C522" s="22"/>
    </row>
    <row r="523" spans="3:3" ht="13">
      <c r="C523" s="22"/>
    </row>
    <row r="524" spans="3:3" ht="13">
      <c r="C524" s="22"/>
    </row>
    <row r="525" spans="3:3" ht="13">
      <c r="C525" s="22"/>
    </row>
    <row r="526" spans="3:3" ht="13">
      <c r="C526" s="22"/>
    </row>
    <row r="527" spans="3:3" ht="13">
      <c r="C527" s="22"/>
    </row>
    <row r="528" spans="3:3" ht="13">
      <c r="C528" s="22"/>
    </row>
    <row r="529" spans="3:3" ht="13">
      <c r="C529" s="22"/>
    </row>
    <row r="530" spans="3:3" ht="13">
      <c r="C530" s="22"/>
    </row>
    <row r="531" spans="3:3" ht="13">
      <c r="C531" s="22"/>
    </row>
    <row r="532" spans="3:3" ht="13">
      <c r="C532" s="22"/>
    </row>
    <row r="533" spans="3:3" ht="13">
      <c r="C533" s="22"/>
    </row>
    <row r="534" spans="3:3" ht="13">
      <c r="C534" s="22"/>
    </row>
    <row r="535" spans="3:3" ht="13">
      <c r="C535" s="22"/>
    </row>
    <row r="536" spans="3:3" ht="13">
      <c r="C536" s="22"/>
    </row>
    <row r="537" spans="3:3" ht="13">
      <c r="C537" s="22"/>
    </row>
    <row r="538" spans="3:3" ht="13">
      <c r="C538" s="22"/>
    </row>
    <row r="539" spans="3:3" ht="13">
      <c r="C539" s="22"/>
    </row>
    <row r="540" spans="3:3" ht="13">
      <c r="C540" s="22"/>
    </row>
    <row r="541" spans="3:3" ht="13">
      <c r="C541" s="22"/>
    </row>
    <row r="542" spans="3:3" ht="13">
      <c r="C542" s="22"/>
    </row>
    <row r="543" spans="3:3" ht="13">
      <c r="C543" s="22"/>
    </row>
    <row r="544" spans="3:3" ht="13">
      <c r="C544" s="22"/>
    </row>
    <row r="545" spans="3:3" ht="13">
      <c r="C545" s="22"/>
    </row>
    <row r="546" spans="3:3" ht="13">
      <c r="C546" s="22"/>
    </row>
    <row r="547" spans="3:3" ht="13">
      <c r="C547" s="22"/>
    </row>
    <row r="548" spans="3:3" ht="13">
      <c r="C548" s="22"/>
    </row>
    <row r="549" spans="3:3" ht="13">
      <c r="C549" s="22"/>
    </row>
    <row r="550" spans="3:3" ht="13">
      <c r="C550" s="22"/>
    </row>
    <row r="551" spans="3:3" ht="13">
      <c r="C551" s="22"/>
    </row>
    <row r="552" spans="3:3" ht="13">
      <c r="C552" s="22"/>
    </row>
    <row r="553" spans="3:3" ht="13">
      <c r="C553" s="22"/>
    </row>
    <row r="554" spans="3:3" ht="13">
      <c r="C554" s="22"/>
    </row>
    <row r="555" spans="3:3" ht="13">
      <c r="C555" s="22"/>
    </row>
    <row r="556" spans="3:3" ht="13">
      <c r="C556" s="22"/>
    </row>
    <row r="557" spans="3:3" ht="13">
      <c r="C557" s="22"/>
    </row>
    <row r="558" spans="3:3" ht="13">
      <c r="C558" s="22"/>
    </row>
    <row r="559" spans="3:3" ht="13">
      <c r="C559" s="22"/>
    </row>
    <row r="560" spans="3:3" ht="13">
      <c r="C560" s="22"/>
    </row>
    <row r="561" spans="3:3" ht="13">
      <c r="C561" s="22"/>
    </row>
    <row r="562" spans="3:3" ht="13">
      <c r="C562" s="22"/>
    </row>
    <row r="563" spans="3:3" ht="13">
      <c r="C563" s="22"/>
    </row>
    <row r="564" spans="3:3" ht="13">
      <c r="C564" s="22"/>
    </row>
    <row r="565" spans="3:3" ht="13">
      <c r="C565" s="22"/>
    </row>
    <row r="566" spans="3:3" ht="13">
      <c r="C566" s="22"/>
    </row>
    <row r="567" spans="3:3" ht="13">
      <c r="C567" s="22"/>
    </row>
    <row r="568" spans="3:3" ht="13">
      <c r="C568" s="22"/>
    </row>
    <row r="569" spans="3:3" ht="13">
      <c r="C569" s="22"/>
    </row>
    <row r="570" spans="3:3" ht="13">
      <c r="C570" s="22"/>
    </row>
    <row r="571" spans="3:3" ht="13">
      <c r="C571" s="22"/>
    </row>
    <row r="572" spans="3:3" ht="13">
      <c r="C572" s="22"/>
    </row>
    <row r="573" spans="3:3" ht="13">
      <c r="C573" s="22"/>
    </row>
    <row r="574" spans="3:3" ht="13">
      <c r="C574" s="22"/>
    </row>
    <row r="575" spans="3:3" ht="13">
      <c r="C575" s="22"/>
    </row>
    <row r="576" spans="3:3" ht="13">
      <c r="C576" s="22"/>
    </row>
    <row r="577" spans="3:3" ht="13">
      <c r="C577" s="22"/>
    </row>
    <row r="578" spans="3:3" ht="13">
      <c r="C578" s="22"/>
    </row>
    <row r="579" spans="3:3" ht="13">
      <c r="C579" s="22"/>
    </row>
    <row r="580" spans="3:3" ht="13">
      <c r="C580" s="22"/>
    </row>
    <row r="581" spans="3:3" ht="13">
      <c r="C581" s="22"/>
    </row>
    <row r="582" spans="3:3" ht="13">
      <c r="C582" s="22"/>
    </row>
    <row r="583" spans="3:3" ht="13">
      <c r="C583" s="22"/>
    </row>
    <row r="584" spans="3:3" ht="13">
      <c r="C584" s="22"/>
    </row>
    <row r="585" spans="3:3" ht="13">
      <c r="C585" s="22"/>
    </row>
    <row r="586" spans="3:3" ht="13">
      <c r="C586" s="22"/>
    </row>
    <row r="587" spans="3:3" ht="13">
      <c r="C587" s="22"/>
    </row>
    <row r="588" spans="3:3" ht="13">
      <c r="C588" s="22"/>
    </row>
    <row r="589" spans="3:3" ht="13">
      <c r="C589" s="22"/>
    </row>
    <row r="590" spans="3:3" ht="13">
      <c r="C590" s="22"/>
    </row>
    <row r="591" spans="3:3" ht="13">
      <c r="C591" s="22"/>
    </row>
    <row r="592" spans="3:3" ht="13">
      <c r="C592" s="22"/>
    </row>
    <row r="593" spans="3:3" ht="13">
      <c r="C593" s="22"/>
    </row>
    <row r="594" spans="3:3" ht="13">
      <c r="C594" s="22"/>
    </row>
    <row r="595" spans="3:3" ht="13">
      <c r="C595" s="22"/>
    </row>
    <row r="596" spans="3:3" ht="13">
      <c r="C596" s="22"/>
    </row>
    <row r="597" spans="3:3" ht="13">
      <c r="C597" s="22"/>
    </row>
    <row r="598" spans="3:3" ht="13">
      <c r="C598" s="22"/>
    </row>
    <row r="599" spans="3:3" ht="13">
      <c r="C599" s="22"/>
    </row>
    <row r="600" spans="3:3" ht="13">
      <c r="C600" s="22"/>
    </row>
    <row r="601" spans="3:3" ht="13">
      <c r="C601" s="22"/>
    </row>
    <row r="602" spans="3:3" ht="13">
      <c r="C602" s="22"/>
    </row>
    <row r="603" spans="3:3" ht="13">
      <c r="C603" s="22"/>
    </row>
    <row r="604" spans="3:3" ht="13">
      <c r="C604" s="22"/>
    </row>
    <row r="605" spans="3:3" ht="13">
      <c r="C605" s="22"/>
    </row>
    <row r="606" spans="3:3" ht="13">
      <c r="C606" s="22"/>
    </row>
    <row r="607" spans="3:3" ht="13">
      <c r="C607" s="22"/>
    </row>
    <row r="608" spans="3:3" ht="13">
      <c r="C608" s="22"/>
    </row>
    <row r="609" spans="3:3" ht="13">
      <c r="C609" s="22"/>
    </row>
    <row r="610" spans="3:3" ht="13">
      <c r="C610" s="22"/>
    </row>
    <row r="611" spans="3:3" ht="13">
      <c r="C611" s="22"/>
    </row>
    <row r="612" spans="3:3" ht="13">
      <c r="C612" s="22"/>
    </row>
    <row r="613" spans="3:3" ht="13">
      <c r="C613" s="22"/>
    </row>
    <row r="614" spans="3:3" ht="13">
      <c r="C614" s="22"/>
    </row>
    <row r="615" spans="3:3" ht="13">
      <c r="C615" s="22"/>
    </row>
    <row r="616" spans="3:3" ht="13">
      <c r="C616" s="22"/>
    </row>
    <row r="617" spans="3:3" ht="13">
      <c r="C617" s="22"/>
    </row>
    <row r="618" spans="3:3" ht="13">
      <c r="C618" s="22"/>
    </row>
    <row r="619" spans="3:3" ht="13">
      <c r="C619" s="22"/>
    </row>
    <row r="620" spans="3:3" ht="13">
      <c r="C620" s="22"/>
    </row>
    <row r="621" spans="3:3" ht="13">
      <c r="C621" s="22"/>
    </row>
    <row r="622" spans="3:3" ht="13">
      <c r="C622" s="22"/>
    </row>
    <row r="623" spans="3:3" ht="13">
      <c r="C623" s="22"/>
    </row>
    <row r="624" spans="3:3" ht="13">
      <c r="C624" s="22"/>
    </row>
    <row r="625" spans="3:3" ht="13">
      <c r="C625" s="22"/>
    </row>
    <row r="626" spans="3:3" ht="13">
      <c r="C626" s="22"/>
    </row>
    <row r="627" spans="3:3" ht="13">
      <c r="C627" s="22"/>
    </row>
    <row r="628" spans="3:3" ht="13">
      <c r="C628" s="22"/>
    </row>
    <row r="629" spans="3:3" ht="13">
      <c r="C629" s="22"/>
    </row>
    <row r="630" spans="3:3" ht="13">
      <c r="C630" s="22"/>
    </row>
    <row r="631" spans="3:3" ht="13">
      <c r="C631" s="22"/>
    </row>
    <row r="632" spans="3:3" ht="13">
      <c r="C632" s="22"/>
    </row>
    <row r="633" spans="3:3" ht="13">
      <c r="C633" s="22"/>
    </row>
    <row r="634" spans="3:3" ht="13">
      <c r="C634" s="22"/>
    </row>
    <row r="635" spans="3:3" ht="13">
      <c r="C635" s="22"/>
    </row>
    <row r="636" spans="3:3" ht="13">
      <c r="C636" s="22"/>
    </row>
    <row r="637" spans="3:3" ht="13">
      <c r="C637" s="22"/>
    </row>
    <row r="638" spans="3:3" ht="13">
      <c r="C638" s="22"/>
    </row>
    <row r="639" spans="3:3" ht="13">
      <c r="C639" s="22"/>
    </row>
    <row r="640" spans="3:3" ht="13">
      <c r="C640" s="22"/>
    </row>
    <row r="641" spans="3:3" ht="13">
      <c r="C641" s="22"/>
    </row>
    <row r="642" spans="3:3" ht="13">
      <c r="C642" s="22"/>
    </row>
    <row r="643" spans="3:3" ht="13">
      <c r="C643" s="22"/>
    </row>
    <row r="644" spans="3:3" ht="13">
      <c r="C644" s="22"/>
    </row>
    <row r="645" spans="3:3" ht="13">
      <c r="C645" s="22"/>
    </row>
    <row r="646" spans="3:3" ht="13">
      <c r="C646" s="22"/>
    </row>
    <row r="647" spans="3:3" ht="13">
      <c r="C647" s="22"/>
    </row>
    <row r="648" spans="3:3" ht="13">
      <c r="C648" s="22"/>
    </row>
    <row r="649" spans="3:3" ht="13">
      <c r="C649" s="22"/>
    </row>
    <row r="650" spans="3:3" ht="13">
      <c r="C650" s="22"/>
    </row>
    <row r="651" spans="3:3" ht="13">
      <c r="C651" s="22"/>
    </row>
    <row r="652" spans="3:3" ht="13">
      <c r="C652" s="22"/>
    </row>
    <row r="653" spans="3:3" ht="13">
      <c r="C653" s="22"/>
    </row>
    <row r="654" spans="3:3" ht="13">
      <c r="C654" s="22"/>
    </row>
    <row r="655" spans="3:3" ht="13">
      <c r="C655" s="22"/>
    </row>
    <row r="656" spans="3:3" ht="13">
      <c r="C656" s="22"/>
    </row>
    <row r="657" spans="3:3" ht="13">
      <c r="C657" s="22"/>
    </row>
    <row r="658" spans="3:3" ht="13">
      <c r="C658" s="22"/>
    </row>
    <row r="659" spans="3:3" ht="13">
      <c r="C659" s="22"/>
    </row>
    <row r="660" spans="3:3" ht="13">
      <c r="C660" s="22"/>
    </row>
    <row r="661" spans="3:3" ht="13">
      <c r="C661" s="22"/>
    </row>
    <row r="662" spans="3:3" ht="13">
      <c r="C662" s="22"/>
    </row>
    <row r="663" spans="3:3" ht="13">
      <c r="C663" s="22"/>
    </row>
    <row r="664" spans="3:3" ht="13">
      <c r="C664" s="22"/>
    </row>
    <row r="665" spans="3:3" ht="13">
      <c r="C665" s="22"/>
    </row>
    <row r="666" spans="3:3" ht="13">
      <c r="C666" s="22"/>
    </row>
    <row r="667" spans="3:3" ht="13">
      <c r="C667" s="22"/>
    </row>
    <row r="668" spans="3:3" ht="13">
      <c r="C668" s="22"/>
    </row>
    <row r="669" spans="3:3" ht="13">
      <c r="C669" s="22"/>
    </row>
    <row r="670" spans="3:3" ht="13">
      <c r="C670" s="22"/>
    </row>
    <row r="671" spans="3:3" ht="13">
      <c r="C671" s="22"/>
    </row>
    <row r="672" spans="3:3" ht="13">
      <c r="C672" s="22"/>
    </row>
    <row r="673" spans="3:3" ht="13">
      <c r="C673" s="22"/>
    </row>
    <row r="674" spans="3:3" ht="13">
      <c r="C674" s="22"/>
    </row>
    <row r="675" spans="3:3" ht="13">
      <c r="C675" s="22"/>
    </row>
    <row r="676" spans="3:3" ht="13">
      <c r="C676" s="22"/>
    </row>
    <row r="677" spans="3:3" ht="13">
      <c r="C677" s="22"/>
    </row>
    <row r="678" spans="3:3" ht="13">
      <c r="C678" s="22"/>
    </row>
    <row r="679" spans="3:3" ht="13">
      <c r="C679" s="22"/>
    </row>
    <row r="680" spans="3:3" ht="13">
      <c r="C680" s="22"/>
    </row>
    <row r="681" spans="3:3" ht="13">
      <c r="C681" s="22"/>
    </row>
    <row r="682" spans="3:3" ht="13">
      <c r="C682" s="22"/>
    </row>
    <row r="683" spans="3:3" ht="13">
      <c r="C683" s="22"/>
    </row>
    <row r="684" spans="3:3" ht="13">
      <c r="C684" s="22"/>
    </row>
    <row r="685" spans="3:3" ht="13">
      <c r="C685" s="22"/>
    </row>
    <row r="686" spans="3:3" ht="13">
      <c r="C686" s="22"/>
    </row>
    <row r="687" spans="3:3" ht="13">
      <c r="C687" s="22"/>
    </row>
    <row r="688" spans="3:3" ht="13">
      <c r="C688" s="22"/>
    </row>
    <row r="689" spans="3:3" ht="13">
      <c r="C689" s="22"/>
    </row>
    <row r="690" spans="3:3" ht="13">
      <c r="C690" s="22"/>
    </row>
    <row r="691" spans="3:3" ht="13">
      <c r="C691" s="22"/>
    </row>
    <row r="692" spans="3:3" ht="13">
      <c r="C692" s="22"/>
    </row>
    <row r="693" spans="3:3" ht="13">
      <c r="C693" s="22"/>
    </row>
    <row r="694" spans="3:3" ht="13">
      <c r="C694" s="22"/>
    </row>
    <row r="695" spans="3:3" ht="13">
      <c r="C695" s="22"/>
    </row>
    <row r="696" spans="3:3" ht="13">
      <c r="C696" s="22"/>
    </row>
    <row r="697" spans="3:3" ht="13">
      <c r="C697" s="22"/>
    </row>
    <row r="698" spans="3:3" ht="13">
      <c r="C698" s="22"/>
    </row>
    <row r="699" spans="3:3" ht="13">
      <c r="C699" s="22"/>
    </row>
    <row r="700" spans="3:3" ht="13">
      <c r="C700" s="22"/>
    </row>
    <row r="701" spans="3:3" ht="13">
      <c r="C701" s="22"/>
    </row>
    <row r="702" spans="3:3" ht="13">
      <c r="C702" s="22"/>
    </row>
    <row r="703" spans="3:3" ht="13">
      <c r="C703" s="22"/>
    </row>
    <row r="704" spans="3:3" ht="13">
      <c r="C704" s="22"/>
    </row>
    <row r="705" spans="3:3" ht="13">
      <c r="C705" s="22"/>
    </row>
    <row r="706" spans="3:3" ht="13">
      <c r="C706" s="22"/>
    </row>
    <row r="707" spans="3:3" ht="13">
      <c r="C707" s="22"/>
    </row>
    <row r="708" spans="3:3" ht="13">
      <c r="C708" s="22"/>
    </row>
    <row r="709" spans="3:3" ht="13">
      <c r="C709" s="22"/>
    </row>
    <row r="710" spans="3:3" ht="13">
      <c r="C710" s="22"/>
    </row>
    <row r="711" spans="3:3" ht="13">
      <c r="C711" s="22"/>
    </row>
    <row r="712" spans="3:3" ht="13">
      <c r="C712" s="22"/>
    </row>
    <row r="713" spans="3:3" ht="13">
      <c r="C713" s="22"/>
    </row>
    <row r="714" spans="3:3" ht="13">
      <c r="C714" s="22"/>
    </row>
    <row r="715" spans="3:3" ht="13">
      <c r="C715" s="22"/>
    </row>
    <row r="716" spans="3:3" ht="13">
      <c r="C716" s="22"/>
    </row>
    <row r="717" spans="3:3" ht="13">
      <c r="C717" s="22"/>
    </row>
    <row r="718" spans="3:3" ht="13">
      <c r="C718" s="22"/>
    </row>
    <row r="719" spans="3:3" ht="13">
      <c r="C719" s="22"/>
    </row>
    <row r="720" spans="3:3" ht="13">
      <c r="C720" s="22"/>
    </row>
    <row r="721" spans="3:3" ht="13">
      <c r="C721" s="22"/>
    </row>
    <row r="722" spans="3:3" ht="13">
      <c r="C722" s="22"/>
    </row>
    <row r="723" spans="3:3" ht="13">
      <c r="C723" s="22"/>
    </row>
    <row r="724" spans="3:3" ht="13">
      <c r="C724" s="22"/>
    </row>
    <row r="725" spans="3:3" ht="13">
      <c r="C725" s="22"/>
    </row>
    <row r="726" spans="3:3" ht="13">
      <c r="C726" s="22"/>
    </row>
    <row r="727" spans="3:3" ht="13">
      <c r="C727" s="22"/>
    </row>
    <row r="728" spans="3:3" ht="13">
      <c r="C728" s="22"/>
    </row>
    <row r="729" spans="3:3" ht="13">
      <c r="C729" s="22"/>
    </row>
    <row r="730" spans="3:3" ht="13">
      <c r="C730" s="22"/>
    </row>
    <row r="731" spans="3:3" ht="13">
      <c r="C731" s="22"/>
    </row>
    <row r="732" spans="3:3" ht="13">
      <c r="C732" s="22"/>
    </row>
    <row r="733" spans="3:3" ht="13">
      <c r="C733" s="22"/>
    </row>
    <row r="734" spans="3:3" ht="13">
      <c r="C734" s="22"/>
    </row>
    <row r="735" spans="3:3" ht="13">
      <c r="C735" s="22"/>
    </row>
    <row r="736" spans="3:3" ht="13">
      <c r="C736" s="22"/>
    </row>
    <row r="737" spans="3:3" ht="13">
      <c r="C737" s="22"/>
    </row>
    <row r="738" spans="3:3" ht="13">
      <c r="C738" s="22"/>
    </row>
    <row r="739" spans="3:3" ht="13">
      <c r="C739" s="22"/>
    </row>
    <row r="740" spans="3:3" ht="13">
      <c r="C740" s="22"/>
    </row>
    <row r="741" spans="3:3" ht="13">
      <c r="C741" s="22"/>
    </row>
    <row r="742" spans="3:3" ht="13">
      <c r="C742" s="22"/>
    </row>
    <row r="743" spans="3:3" ht="13">
      <c r="C743" s="22"/>
    </row>
    <row r="744" spans="3:3" ht="13">
      <c r="C744" s="22"/>
    </row>
    <row r="745" spans="3:3" ht="13">
      <c r="C745" s="22"/>
    </row>
    <row r="746" spans="3:3" ht="13">
      <c r="C746" s="22"/>
    </row>
    <row r="747" spans="3:3" ht="13">
      <c r="C747" s="22"/>
    </row>
    <row r="748" spans="3:3" ht="13">
      <c r="C748" s="22"/>
    </row>
    <row r="749" spans="3:3" ht="13">
      <c r="C749" s="22"/>
    </row>
    <row r="750" spans="3:3" ht="13">
      <c r="C750" s="22"/>
    </row>
    <row r="751" spans="3:3" ht="13">
      <c r="C751" s="22"/>
    </row>
    <row r="752" spans="3:3" ht="13">
      <c r="C752" s="22"/>
    </row>
    <row r="753" spans="3:3" ht="13">
      <c r="C753" s="22"/>
    </row>
    <row r="754" spans="3:3" ht="13">
      <c r="C754" s="22"/>
    </row>
    <row r="755" spans="3:3" ht="13">
      <c r="C755" s="22"/>
    </row>
    <row r="756" spans="3:3" ht="13">
      <c r="C756" s="22"/>
    </row>
    <row r="757" spans="3:3" ht="13">
      <c r="C757" s="22"/>
    </row>
    <row r="758" spans="3:3" ht="13">
      <c r="C758" s="22"/>
    </row>
    <row r="759" spans="3:3" ht="13">
      <c r="C759" s="22"/>
    </row>
    <row r="760" spans="3:3" ht="13">
      <c r="C760" s="22"/>
    </row>
    <row r="761" spans="3:3" ht="13">
      <c r="C761" s="22"/>
    </row>
    <row r="762" spans="3:3" ht="13">
      <c r="C762" s="22"/>
    </row>
    <row r="763" spans="3:3" ht="13">
      <c r="C763" s="22"/>
    </row>
    <row r="764" spans="3:3" ht="13">
      <c r="C764" s="22"/>
    </row>
    <row r="765" spans="3:3" ht="13">
      <c r="C765" s="22"/>
    </row>
    <row r="766" spans="3:3" ht="13">
      <c r="C766" s="22"/>
    </row>
    <row r="767" spans="3:3" ht="13">
      <c r="C767" s="22"/>
    </row>
    <row r="768" spans="3:3" ht="13">
      <c r="C768" s="22"/>
    </row>
    <row r="769" spans="3:3" ht="13">
      <c r="C769" s="22"/>
    </row>
    <row r="770" spans="3:3" ht="13">
      <c r="C770" s="22"/>
    </row>
    <row r="771" spans="3:3" ht="13">
      <c r="C771" s="22"/>
    </row>
    <row r="772" spans="3:3" ht="13">
      <c r="C772" s="22"/>
    </row>
    <row r="773" spans="3:3" ht="13">
      <c r="C773" s="22"/>
    </row>
    <row r="774" spans="3:3" ht="13">
      <c r="C774" s="22"/>
    </row>
    <row r="775" spans="3:3" ht="13">
      <c r="C775" s="22"/>
    </row>
    <row r="776" spans="3:3" ht="13">
      <c r="C776" s="22"/>
    </row>
    <row r="777" spans="3:3" ht="13">
      <c r="C777" s="22"/>
    </row>
    <row r="778" spans="3:3" ht="13">
      <c r="C778" s="22"/>
    </row>
    <row r="779" spans="3:3" ht="13">
      <c r="C779" s="22"/>
    </row>
    <row r="780" spans="3:3" ht="13">
      <c r="C780" s="22"/>
    </row>
    <row r="781" spans="3:3" ht="13">
      <c r="C781" s="22"/>
    </row>
    <row r="782" spans="3:3" ht="13">
      <c r="C782" s="22"/>
    </row>
    <row r="783" spans="3:3" ht="13">
      <c r="C783" s="22"/>
    </row>
    <row r="784" spans="3:3" ht="13">
      <c r="C784" s="22"/>
    </row>
    <row r="785" spans="3:3" ht="13">
      <c r="C785" s="22"/>
    </row>
    <row r="786" spans="3:3" ht="13">
      <c r="C786" s="22"/>
    </row>
    <row r="787" spans="3:3" ht="13">
      <c r="C787" s="22"/>
    </row>
    <row r="788" spans="3:3" ht="13">
      <c r="C788" s="22"/>
    </row>
    <row r="789" spans="3:3" ht="13">
      <c r="C789" s="22"/>
    </row>
    <row r="790" spans="3:3" ht="13">
      <c r="C790" s="22"/>
    </row>
    <row r="791" spans="3:3" ht="13">
      <c r="C791" s="22"/>
    </row>
    <row r="792" spans="3:3" ht="13">
      <c r="C792" s="22"/>
    </row>
    <row r="793" spans="3:3" ht="13">
      <c r="C793" s="22"/>
    </row>
    <row r="794" spans="3:3" ht="13">
      <c r="C794" s="22"/>
    </row>
    <row r="795" spans="3:3" ht="13">
      <c r="C795" s="22"/>
    </row>
    <row r="796" spans="3:3" ht="13">
      <c r="C796" s="22"/>
    </row>
    <row r="797" spans="3:3" ht="13">
      <c r="C797" s="22"/>
    </row>
    <row r="798" spans="3:3" ht="13">
      <c r="C798" s="22"/>
    </row>
    <row r="799" spans="3:3" ht="13">
      <c r="C799" s="22"/>
    </row>
    <row r="800" spans="3:3" ht="13">
      <c r="C800" s="22"/>
    </row>
    <row r="801" spans="3:3" ht="13">
      <c r="C801" s="22"/>
    </row>
    <row r="802" spans="3:3" ht="13">
      <c r="C802" s="22"/>
    </row>
    <row r="803" spans="3:3" ht="13">
      <c r="C803" s="22"/>
    </row>
    <row r="804" spans="3:3" ht="13">
      <c r="C804" s="22"/>
    </row>
    <row r="805" spans="3:3" ht="13">
      <c r="C805" s="22"/>
    </row>
    <row r="806" spans="3:3" ht="13">
      <c r="C806" s="22"/>
    </row>
    <row r="807" spans="3:3" ht="13">
      <c r="C807" s="22"/>
    </row>
    <row r="808" spans="3:3" ht="13">
      <c r="C808" s="22"/>
    </row>
    <row r="809" spans="3:3" ht="13">
      <c r="C809" s="22"/>
    </row>
    <row r="810" spans="3:3" ht="13">
      <c r="C810" s="22"/>
    </row>
    <row r="811" spans="3:3" ht="13">
      <c r="C811" s="22"/>
    </row>
    <row r="812" spans="3:3" ht="13">
      <c r="C812" s="22"/>
    </row>
    <row r="813" spans="3:3" ht="13">
      <c r="C813" s="22"/>
    </row>
    <row r="814" spans="3:3" ht="13">
      <c r="C814" s="22"/>
    </row>
    <row r="815" spans="3:3" ht="13">
      <c r="C815" s="22"/>
    </row>
    <row r="816" spans="3:3" ht="13">
      <c r="C816" s="22"/>
    </row>
    <row r="817" spans="3:3" ht="13">
      <c r="C817" s="22"/>
    </row>
    <row r="818" spans="3:3" ht="13">
      <c r="C818" s="22"/>
    </row>
    <row r="819" spans="3:3" ht="13">
      <c r="C819" s="22"/>
    </row>
    <row r="820" spans="3:3" ht="13">
      <c r="C820" s="22"/>
    </row>
    <row r="821" spans="3:3" ht="13">
      <c r="C821" s="22"/>
    </row>
    <row r="822" spans="3:3" ht="13">
      <c r="C822" s="22"/>
    </row>
    <row r="823" spans="3:3" ht="13">
      <c r="C823" s="22"/>
    </row>
    <row r="824" spans="3:3" ht="13">
      <c r="C824" s="22"/>
    </row>
    <row r="825" spans="3:3" ht="13">
      <c r="C825" s="22"/>
    </row>
    <row r="826" spans="3:3" ht="13">
      <c r="C826" s="22"/>
    </row>
    <row r="827" spans="3:3" ht="13">
      <c r="C827" s="22"/>
    </row>
    <row r="828" spans="3:3" ht="13">
      <c r="C828" s="22"/>
    </row>
    <row r="829" spans="3:3" ht="13">
      <c r="C829" s="22"/>
    </row>
    <row r="830" spans="3:3" ht="13">
      <c r="C830" s="22"/>
    </row>
    <row r="831" spans="3:3" ht="13">
      <c r="C831" s="22"/>
    </row>
    <row r="832" spans="3:3" ht="13">
      <c r="C832" s="22"/>
    </row>
    <row r="833" spans="3:3" ht="13">
      <c r="C833" s="22"/>
    </row>
    <row r="834" spans="3:3" ht="13">
      <c r="C834" s="22"/>
    </row>
    <row r="835" spans="3:3" ht="13">
      <c r="C835" s="22"/>
    </row>
    <row r="836" spans="3:3" ht="13">
      <c r="C836" s="22"/>
    </row>
    <row r="837" spans="3:3" ht="13">
      <c r="C837" s="22"/>
    </row>
    <row r="838" spans="3:3" ht="13">
      <c r="C838" s="22"/>
    </row>
    <row r="839" spans="3:3" ht="13">
      <c r="C839" s="22"/>
    </row>
    <row r="840" spans="3:3" ht="13">
      <c r="C840" s="22"/>
    </row>
    <row r="841" spans="3:3" ht="13">
      <c r="C841" s="22"/>
    </row>
    <row r="842" spans="3:3" ht="13">
      <c r="C842" s="22"/>
    </row>
    <row r="843" spans="3:3" ht="13">
      <c r="C843" s="22"/>
    </row>
    <row r="844" spans="3:3" ht="13">
      <c r="C844" s="22"/>
    </row>
    <row r="845" spans="3:3" ht="13">
      <c r="C845" s="22"/>
    </row>
    <row r="846" spans="3:3" ht="13">
      <c r="C846" s="22"/>
    </row>
    <row r="847" spans="3:3" ht="13">
      <c r="C847" s="22"/>
    </row>
    <row r="848" spans="3:3" ht="13">
      <c r="C848" s="22"/>
    </row>
    <row r="849" spans="3:3" ht="13">
      <c r="C849" s="22"/>
    </row>
    <row r="850" spans="3:3" ht="13">
      <c r="C850" s="22"/>
    </row>
    <row r="851" spans="3:3" ht="13">
      <c r="C851" s="22"/>
    </row>
    <row r="852" spans="3:3" ht="13">
      <c r="C852" s="22"/>
    </row>
    <row r="853" spans="3:3" ht="13">
      <c r="C853" s="22"/>
    </row>
    <row r="854" spans="3:3" ht="13">
      <c r="C854" s="22"/>
    </row>
    <row r="855" spans="3:3" ht="13">
      <c r="C855" s="22"/>
    </row>
    <row r="856" spans="3:3" ht="13">
      <c r="C856" s="22"/>
    </row>
    <row r="857" spans="3:3" ht="13">
      <c r="C857" s="22"/>
    </row>
    <row r="858" spans="3:3" ht="13">
      <c r="C858" s="22"/>
    </row>
    <row r="859" spans="3:3" ht="13">
      <c r="C859" s="22"/>
    </row>
    <row r="860" spans="3:3" ht="13">
      <c r="C860" s="22"/>
    </row>
    <row r="861" spans="3:3" ht="13">
      <c r="C861" s="22"/>
    </row>
    <row r="862" spans="3:3" ht="13">
      <c r="C862" s="22"/>
    </row>
    <row r="863" spans="3:3" ht="13">
      <c r="C863" s="22"/>
    </row>
    <row r="864" spans="3:3" ht="13">
      <c r="C864" s="22"/>
    </row>
    <row r="865" spans="3:3" ht="13">
      <c r="C865" s="22"/>
    </row>
    <row r="866" spans="3:3" ht="13">
      <c r="C866" s="22"/>
    </row>
    <row r="867" spans="3:3" ht="13">
      <c r="C867" s="22"/>
    </row>
    <row r="868" spans="3:3" ht="13">
      <c r="C868" s="22"/>
    </row>
    <row r="869" spans="3:3" ht="13">
      <c r="C869" s="22"/>
    </row>
    <row r="870" spans="3:3" ht="13">
      <c r="C870" s="22"/>
    </row>
    <row r="871" spans="3:3" ht="13">
      <c r="C871" s="22"/>
    </row>
    <row r="872" spans="3:3" ht="13">
      <c r="C872" s="22"/>
    </row>
    <row r="873" spans="3:3" ht="13">
      <c r="C873" s="22"/>
    </row>
    <row r="874" spans="3:3" ht="13">
      <c r="C874" s="22"/>
    </row>
    <row r="875" spans="3:3" ht="13">
      <c r="C875" s="22"/>
    </row>
    <row r="876" spans="3:3" ht="13">
      <c r="C876" s="22"/>
    </row>
    <row r="877" spans="3:3" ht="13">
      <c r="C877" s="22"/>
    </row>
    <row r="878" spans="3:3" ht="13">
      <c r="C878" s="22"/>
    </row>
    <row r="879" spans="3:3" ht="13">
      <c r="C879" s="22"/>
    </row>
    <row r="880" spans="3:3" ht="13">
      <c r="C880" s="22"/>
    </row>
    <row r="881" spans="3:3" ht="13">
      <c r="C881" s="22"/>
    </row>
    <row r="882" spans="3:3" ht="13">
      <c r="C882" s="22"/>
    </row>
    <row r="883" spans="3:3" ht="13">
      <c r="C883" s="22"/>
    </row>
    <row r="884" spans="3:3" ht="13">
      <c r="C884" s="22"/>
    </row>
    <row r="885" spans="3:3" ht="13">
      <c r="C885" s="22"/>
    </row>
    <row r="886" spans="3:3" ht="13">
      <c r="C886" s="22"/>
    </row>
    <row r="887" spans="3:3" ht="13">
      <c r="C887" s="22"/>
    </row>
    <row r="888" spans="3:3" ht="13">
      <c r="C888" s="22"/>
    </row>
    <row r="889" spans="3:3" ht="13">
      <c r="C889" s="22"/>
    </row>
    <row r="890" spans="3:3" ht="13">
      <c r="C890" s="22"/>
    </row>
    <row r="891" spans="3:3" ht="13">
      <c r="C891" s="22"/>
    </row>
    <row r="892" spans="3:3" ht="13">
      <c r="C892" s="22"/>
    </row>
    <row r="893" spans="3:3" ht="13">
      <c r="C893" s="22"/>
    </row>
    <row r="894" spans="3:3" ht="13">
      <c r="C894" s="22"/>
    </row>
    <row r="895" spans="3:3" ht="13">
      <c r="C895" s="22"/>
    </row>
    <row r="896" spans="3:3" ht="13">
      <c r="C896" s="22"/>
    </row>
    <row r="897" spans="3:3" ht="13">
      <c r="C897" s="22"/>
    </row>
    <row r="898" spans="3:3" ht="13">
      <c r="C898" s="22"/>
    </row>
    <row r="899" spans="3:3" ht="13">
      <c r="C899" s="22"/>
    </row>
    <row r="900" spans="3:3" ht="13">
      <c r="C900" s="22"/>
    </row>
    <row r="901" spans="3:3" ht="13">
      <c r="C901" s="22"/>
    </row>
    <row r="902" spans="3:3" ht="13">
      <c r="C902" s="22"/>
    </row>
    <row r="903" spans="3:3" ht="13">
      <c r="C903" s="22"/>
    </row>
    <row r="904" spans="3:3" ht="13">
      <c r="C904" s="22"/>
    </row>
    <row r="905" spans="3:3" ht="13">
      <c r="C905" s="22"/>
    </row>
    <row r="906" spans="3:3" ht="13">
      <c r="C906" s="22"/>
    </row>
    <row r="907" spans="3:3" ht="13">
      <c r="C907" s="22"/>
    </row>
    <row r="908" spans="3:3" ht="13">
      <c r="C908" s="22"/>
    </row>
    <row r="909" spans="3:3" ht="13">
      <c r="C909" s="22"/>
    </row>
    <row r="910" spans="3:3" ht="13">
      <c r="C910" s="22"/>
    </row>
    <row r="911" spans="3:3" ht="13">
      <c r="C911" s="22"/>
    </row>
    <row r="912" spans="3:3" ht="13">
      <c r="C912" s="22"/>
    </row>
    <row r="913" spans="3:3" ht="13">
      <c r="C913" s="22"/>
    </row>
    <row r="914" spans="3:3" ht="13">
      <c r="C914" s="22"/>
    </row>
    <row r="915" spans="3:3" ht="13">
      <c r="C915" s="22"/>
    </row>
    <row r="916" spans="3:3" ht="13">
      <c r="C916" s="22"/>
    </row>
    <row r="917" spans="3:3" ht="13">
      <c r="C917" s="22"/>
    </row>
    <row r="918" spans="3:3" ht="13">
      <c r="C918" s="22"/>
    </row>
    <row r="919" spans="3:3" ht="13">
      <c r="C919" s="22"/>
    </row>
    <row r="920" spans="3:3" ht="13">
      <c r="C920" s="22"/>
    </row>
    <row r="921" spans="3:3" ht="13">
      <c r="C921" s="22"/>
    </row>
    <row r="922" spans="3:3" ht="13">
      <c r="C922" s="22"/>
    </row>
    <row r="923" spans="3:3" ht="13">
      <c r="C923" s="22"/>
    </row>
    <row r="924" spans="3:3" ht="13">
      <c r="C924" s="22"/>
    </row>
    <row r="925" spans="3:3" ht="13">
      <c r="C925" s="22"/>
    </row>
    <row r="926" spans="3:3" ht="13">
      <c r="C926" s="22"/>
    </row>
    <row r="927" spans="3:3" ht="13">
      <c r="C927" s="22"/>
    </row>
    <row r="928" spans="3:3" ht="13">
      <c r="C928" s="22"/>
    </row>
    <row r="929" spans="3:3" ht="13">
      <c r="C929" s="22"/>
    </row>
    <row r="930" spans="3:3" ht="13">
      <c r="C930" s="22"/>
    </row>
    <row r="931" spans="3:3" ht="13">
      <c r="C931" s="22"/>
    </row>
    <row r="932" spans="3:3" ht="13">
      <c r="C932" s="22"/>
    </row>
    <row r="933" spans="3:3" ht="13">
      <c r="C933" s="22"/>
    </row>
    <row r="934" spans="3:3" ht="13">
      <c r="C934" s="22"/>
    </row>
    <row r="935" spans="3:3" ht="13">
      <c r="C935" s="22"/>
    </row>
    <row r="936" spans="3:3" ht="13">
      <c r="C936" s="22"/>
    </row>
    <row r="937" spans="3:3" ht="13">
      <c r="C937" s="22"/>
    </row>
    <row r="938" spans="3:3" ht="13">
      <c r="C938" s="22"/>
    </row>
    <row r="939" spans="3:3" ht="13">
      <c r="C939" s="22"/>
    </row>
    <row r="940" spans="3:3" ht="13">
      <c r="C940" s="22"/>
    </row>
    <row r="941" spans="3:3" ht="13">
      <c r="C941" s="22"/>
    </row>
    <row r="942" spans="3:3" ht="13">
      <c r="C942" s="22"/>
    </row>
    <row r="943" spans="3:3" ht="13">
      <c r="C943" s="22"/>
    </row>
    <row r="944" spans="3:3" ht="13">
      <c r="C944" s="22"/>
    </row>
    <row r="945" spans="3:3" ht="13">
      <c r="C945" s="22"/>
    </row>
    <row r="946" spans="3:3" ht="13">
      <c r="C946" s="22"/>
    </row>
    <row r="947" spans="3:3" ht="13">
      <c r="C947" s="22"/>
    </row>
    <row r="948" spans="3:3" ht="13">
      <c r="C948" s="22"/>
    </row>
    <row r="949" spans="3:3" ht="13">
      <c r="C949" s="22"/>
    </row>
    <row r="950" spans="3:3" ht="13">
      <c r="C950" s="22"/>
    </row>
    <row r="951" spans="3:3" ht="13">
      <c r="C951" s="22"/>
    </row>
    <row r="952" spans="3:3" ht="13">
      <c r="C952" s="22"/>
    </row>
    <row r="953" spans="3:3" ht="13">
      <c r="C953" s="22"/>
    </row>
    <row r="954" spans="3:3" ht="13">
      <c r="C954" s="22"/>
    </row>
    <row r="955" spans="3:3" ht="13">
      <c r="C955" s="22"/>
    </row>
    <row r="956" spans="3:3" ht="13">
      <c r="C956" s="22"/>
    </row>
    <row r="957" spans="3:3" ht="13">
      <c r="C957" s="22"/>
    </row>
    <row r="958" spans="3:3" ht="13">
      <c r="C958" s="22"/>
    </row>
    <row r="959" spans="3:3" ht="13">
      <c r="C959" s="22"/>
    </row>
    <row r="960" spans="3:3" ht="13">
      <c r="C960" s="22"/>
    </row>
    <row r="961" spans="3:3" ht="13">
      <c r="C961" s="22"/>
    </row>
    <row r="962" spans="3:3" ht="13">
      <c r="C962" s="22"/>
    </row>
    <row r="963" spans="3:3" ht="13">
      <c r="C963" s="22"/>
    </row>
    <row r="964" spans="3:3" ht="13">
      <c r="C964" s="22"/>
    </row>
    <row r="965" spans="3:3" ht="13">
      <c r="C965" s="22"/>
    </row>
    <row r="966" spans="3:3" ht="13">
      <c r="C966" s="22"/>
    </row>
    <row r="967" spans="3:3" ht="13">
      <c r="C967" s="22"/>
    </row>
    <row r="968" spans="3:3" ht="13">
      <c r="C968" s="22"/>
    </row>
    <row r="969" spans="3:3" ht="13">
      <c r="C969" s="22"/>
    </row>
    <row r="970" spans="3:3" ht="13">
      <c r="C970" s="22"/>
    </row>
    <row r="971" spans="3:3" ht="13">
      <c r="C971" s="22"/>
    </row>
    <row r="972" spans="3:3" ht="13">
      <c r="C972" s="22"/>
    </row>
    <row r="973" spans="3:3" ht="13">
      <c r="C973" s="22"/>
    </row>
    <row r="974" spans="3:3" ht="13">
      <c r="C974" s="22"/>
    </row>
    <row r="975" spans="3:3" ht="13">
      <c r="C975" s="22"/>
    </row>
    <row r="976" spans="3:3" ht="13">
      <c r="C976" s="22"/>
    </row>
    <row r="977" spans="3:3" ht="13">
      <c r="C977" s="22"/>
    </row>
    <row r="978" spans="3:3" ht="13">
      <c r="C978" s="22"/>
    </row>
    <row r="979" spans="3:3" ht="13">
      <c r="C979" s="22"/>
    </row>
    <row r="980" spans="3:3" ht="13">
      <c r="C980" s="22"/>
    </row>
    <row r="981" spans="3:3" ht="13">
      <c r="C981" s="22"/>
    </row>
    <row r="982" spans="3:3" ht="13">
      <c r="C982" s="22"/>
    </row>
    <row r="983" spans="3:3" ht="13">
      <c r="C983" s="22"/>
    </row>
    <row r="984" spans="3:3" ht="13">
      <c r="C984" s="22"/>
    </row>
    <row r="985" spans="3:3" ht="13">
      <c r="C985" s="22"/>
    </row>
    <row r="986" spans="3:3" ht="13">
      <c r="C986" s="22"/>
    </row>
    <row r="987" spans="3:3" ht="13">
      <c r="C987" s="22"/>
    </row>
    <row r="988" spans="3:3" ht="13">
      <c r="C988" s="22"/>
    </row>
    <row r="989" spans="3:3" ht="13">
      <c r="C989" s="22"/>
    </row>
    <row r="990" spans="3:3" ht="13">
      <c r="C990" s="22"/>
    </row>
    <row r="991" spans="3:3" ht="13">
      <c r="C991" s="22"/>
    </row>
    <row r="992" spans="3:3" ht="13">
      <c r="C992" s="22"/>
    </row>
    <row r="993" spans="3:3" ht="13">
      <c r="C993" s="22"/>
    </row>
    <row r="994" spans="3:3" ht="13">
      <c r="C994" s="22"/>
    </row>
    <row r="995" spans="3:3" ht="13">
      <c r="C995" s="22"/>
    </row>
    <row r="996" spans="3:3" ht="13">
      <c r="C996" s="22"/>
    </row>
    <row r="997" spans="3:3" ht="13">
      <c r="C997" s="22"/>
    </row>
    <row r="998" spans="3:3" ht="13">
      <c r="C998" s="22"/>
    </row>
    <row r="999" spans="3:3" ht="13">
      <c r="C999" s="22"/>
    </row>
    <row r="1000" spans="3:3" ht="13">
      <c r="C1000" s="22"/>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CBF03-D831-E34A-864D-94E94419EF68}">
  <sheetPr>
    <outlinePr summaryBelow="0" summaryRight="0"/>
  </sheetPr>
  <dimension ref="A1:E1000"/>
  <sheetViews>
    <sheetView workbookViewId="0">
      <selection activeCell="D8" sqref="D8"/>
    </sheetView>
  </sheetViews>
  <sheetFormatPr baseColWidth="10" defaultColWidth="12.6640625" defaultRowHeight="15.75" customHeight="1"/>
  <sheetData>
    <row r="1" spans="1:4" ht="15.75" customHeight="1">
      <c r="A1" s="12" t="s">
        <v>90</v>
      </c>
      <c r="B1" s="12" t="s">
        <v>91</v>
      </c>
      <c r="C1" s="12" t="s">
        <v>101</v>
      </c>
      <c r="D1" s="22" t="s">
        <v>98</v>
      </c>
    </row>
    <row r="2" spans="1:4" ht="15.75" customHeight="1">
      <c r="A2" s="17">
        <v>34425</v>
      </c>
      <c r="B2" s="12">
        <v>64.11</v>
      </c>
      <c r="C2" s="12"/>
      <c r="D2" s="22"/>
    </row>
    <row r="3" spans="1:4" ht="15.75" customHeight="1">
      <c r="A3" s="17">
        <v>34455</v>
      </c>
      <c r="B3" s="12">
        <v>64.11</v>
      </c>
      <c r="C3" s="12"/>
      <c r="D3" s="22"/>
    </row>
    <row r="4" spans="1:4" ht="15.75" customHeight="1">
      <c r="A4" s="17">
        <v>34486</v>
      </c>
      <c r="B4" s="12">
        <v>64.11</v>
      </c>
      <c r="C4" s="12"/>
      <c r="D4" s="22"/>
    </row>
    <row r="5" spans="1:4" ht="15.75" customHeight="1">
      <c r="A5" s="17">
        <v>34516</v>
      </c>
      <c r="B5" s="12">
        <v>64.010000000000005</v>
      </c>
      <c r="C5" s="12"/>
      <c r="D5" s="22"/>
    </row>
    <row r="6" spans="1:4" ht="15.75" customHeight="1">
      <c r="A6" s="17">
        <v>34547</v>
      </c>
      <c r="B6" s="12">
        <v>64.010000000000005</v>
      </c>
      <c r="C6" s="12"/>
      <c r="D6" s="22"/>
    </row>
    <row r="7" spans="1:4" ht="15.75" customHeight="1">
      <c r="A7" s="17">
        <v>34578</v>
      </c>
      <c r="B7" s="12">
        <v>64.010000000000005</v>
      </c>
      <c r="C7" s="12"/>
      <c r="D7" s="22"/>
    </row>
    <row r="8" spans="1:4" ht="15.75" customHeight="1">
      <c r="A8" s="17">
        <v>34608</v>
      </c>
      <c r="B8" s="12">
        <v>64.39</v>
      </c>
      <c r="C8" s="12"/>
      <c r="D8" s="22"/>
    </row>
    <row r="9" spans="1:4" ht="15.75" customHeight="1">
      <c r="A9" s="17">
        <v>34639</v>
      </c>
      <c r="B9" s="12">
        <v>64.39</v>
      </c>
      <c r="C9" s="12"/>
      <c r="D9" s="22"/>
    </row>
    <row r="10" spans="1:4" ht="15.75" customHeight="1">
      <c r="A10" s="17">
        <v>34669</v>
      </c>
      <c r="B10" s="12">
        <v>64.39</v>
      </c>
      <c r="C10" s="12"/>
      <c r="D10" s="22"/>
    </row>
    <row r="11" spans="1:4" ht="15.75" customHeight="1">
      <c r="A11" s="17">
        <v>34700</v>
      </c>
      <c r="B11" s="12">
        <v>64.66</v>
      </c>
      <c r="C11" s="12"/>
      <c r="D11" s="22"/>
    </row>
    <row r="12" spans="1:4" ht="15.75" customHeight="1">
      <c r="A12" s="17">
        <v>34731</v>
      </c>
      <c r="B12" s="12">
        <v>64.66</v>
      </c>
      <c r="C12" s="12"/>
      <c r="D12" s="22"/>
    </row>
    <row r="13" spans="1:4" ht="15.75" customHeight="1">
      <c r="A13" s="17">
        <v>34759</v>
      </c>
      <c r="B13" s="12">
        <v>64.66</v>
      </c>
      <c r="C13" s="12"/>
      <c r="D13" s="22"/>
    </row>
    <row r="14" spans="1:4" ht="15.75" customHeight="1">
      <c r="A14" s="17">
        <v>34790</v>
      </c>
      <c r="B14" s="12">
        <v>65.31</v>
      </c>
      <c r="C14" s="12">
        <v>1.87</v>
      </c>
      <c r="D14" s="22"/>
    </row>
    <row r="15" spans="1:4" ht="15.75" customHeight="1">
      <c r="A15" s="17">
        <v>34820</v>
      </c>
      <c r="B15" s="12">
        <v>65.31</v>
      </c>
      <c r="C15" s="12">
        <v>1.87</v>
      </c>
      <c r="D15" s="22">
        <v>50</v>
      </c>
    </row>
    <row r="16" spans="1:4" ht="15.75" customHeight="1">
      <c r="A16" s="17">
        <v>34851</v>
      </c>
      <c r="B16" s="12">
        <v>65.31</v>
      </c>
      <c r="C16" s="12">
        <v>1.87</v>
      </c>
      <c r="D16" s="22">
        <v>50</v>
      </c>
    </row>
    <row r="17" spans="1:5" ht="15.75" customHeight="1">
      <c r="A17" s="17">
        <v>34881</v>
      </c>
      <c r="B17" s="12">
        <v>64.739999999999995</v>
      </c>
      <c r="C17" s="12">
        <v>1.1399999999999999</v>
      </c>
      <c r="D17" s="22">
        <v>0</v>
      </c>
    </row>
    <row r="18" spans="1:5" ht="15.75" customHeight="1">
      <c r="A18" s="17">
        <v>34912</v>
      </c>
      <c r="B18" s="12">
        <v>64.739999999999995</v>
      </c>
      <c r="C18" s="12">
        <v>1.1399999999999999</v>
      </c>
      <c r="D18" s="22">
        <v>12.5</v>
      </c>
    </row>
    <row r="19" spans="1:5" ht="15.75" customHeight="1">
      <c r="A19" s="17">
        <v>34943</v>
      </c>
      <c r="B19" s="12">
        <v>64.739999999999995</v>
      </c>
      <c r="C19" s="12">
        <v>1.1399999999999999</v>
      </c>
      <c r="D19" s="22">
        <v>20</v>
      </c>
      <c r="E19" s="12"/>
    </row>
    <row r="20" spans="1:5" ht="15.75" customHeight="1">
      <c r="A20" s="17">
        <v>34973</v>
      </c>
      <c r="B20" s="12">
        <v>64.180000000000007</v>
      </c>
      <c r="C20" s="12">
        <v>-0.33</v>
      </c>
      <c r="D20" s="22">
        <v>0</v>
      </c>
      <c r="E20" s="12"/>
    </row>
    <row r="21" spans="1:5" ht="15.75" customHeight="1">
      <c r="A21" s="17">
        <v>35004</v>
      </c>
      <c r="B21" s="12">
        <v>64.180000000000007</v>
      </c>
      <c r="C21" s="12">
        <v>-0.33</v>
      </c>
      <c r="D21" s="22">
        <v>7.14</v>
      </c>
      <c r="E21" s="12"/>
    </row>
    <row r="22" spans="1:5" ht="15.75" customHeight="1">
      <c r="A22" s="17">
        <v>35034</v>
      </c>
      <c r="B22" s="12">
        <v>64.180000000000007</v>
      </c>
      <c r="C22" s="12">
        <v>-0.33</v>
      </c>
      <c r="D22" s="22">
        <v>12.5</v>
      </c>
      <c r="E22" s="12"/>
    </row>
    <row r="23" spans="1:5" ht="15.75" customHeight="1">
      <c r="A23" s="17">
        <v>35065</v>
      </c>
      <c r="B23" s="12">
        <v>65.040000000000006</v>
      </c>
      <c r="C23" s="12">
        <v>0.59</v>
      </c>
      <c r="D23" s="22">
        <v>33.33</v>
      </c>
      <c r="E23" s="12"/>
    </row>
    <row r="24" spans="1:5" ht="15.75" customHeight="1">
      <c r="A24" s="17">
        <v>35096</v>
      </c>
      <c r="B24" s="12">
        <v>65.040000000000006</v>
      </c>
      <c r="C24" s="12">
        <v>0.59</v>
      </c>
      <c r="D24" s="22">
        <v>35</v>
      </c>
      <c r="E24" s="12"/>
    </row>
    <row r="25" spans="1:5" ht="15.75" customHeight="1">
      <c r="A25" s="17">
        <v>35125</v>
      </c>
      <c r="B25" s="12">
        <v>65.040000000000006</v>
      </c>
      <c r="C25" s="12">
        <v>0.59</v>
      </c>
      <c r="D25" s="22">
        <v>36.36</v>
      </c>
      <c r="E25" s="12"/>
    </row>
    <row r="26" spans="1:5" ht="15.75" customHeight="1">
      <c r="A26" s="17">
        <v>35156</v>
      </c>
      <c r="B26" s="12">
        <v>64.25</v>
      </c>
      <c r="C26" s="12">
        <v>-1.62</v>
      </c>
      <c r="D26" s="22">
        <v>0</v>
      </c>
      <c r="E26" s="12"/>
    </row>
    <row r="27" spans="1:5" ht="15.75" customHeight="1">
      <c r="A27" s="17">
        <v>35186</v>
      </c>
      <c r="B27" s="12">
        <v>64.25</v>
      </c>
      <c r="C27" s="12">
        <v>-1.62</v>
      </c>
      <c r="D27" s="22">
        <v>3.85</v>
      </c>
      <c r="E27" s="12"/>
    </row>
    <row r="28" spans="1:5" ht="15.75" customHeight="1">
      <c r="A28" s="17">
        <v>35217</v>
      </c>
      <c r="B28" s="12">
        <v>64.25</v>
      </c>
      <c r="C28" s="12">
        <v>-1.62</v>
      </c>
      <c r="D28" s="22">
        <v>7.14</v>
      </c>
      <c r="E28" s="12"/>
    </row>
    <row r="29" spans="1:5" ht="15.75" customHeight="1">
      <c r="A29" s="17">
        <v>35247</v>
      </c>
      <c r="B29" s="12">
        <v>64.25</v>
      </c>
      <c r="C29" s="12">
        <v>-0.76</v>
      </c>
      <c r="D29" s="22">
        <v>20</v>
      </c>
      <c r="E29" s="12"/>
    </row>
    <row r="30" spans="1:5" ht="15.75" customHeight="1">
      <c r="A30" s="17">
        <v>35278</v>
      </c>
      <c r="B30" s="12">
        <v>64.25</v>
      </c>
      <c r="C30" s="12">
        <v>-0.76</v>
      </c>
      <c r="D30" s="22">
        <v>21.88</v>
      </c>
      <c r="E30" s="12"/>
    </row>
    <row r="31" spans="1:5" ht="15.75" customHeight="1">
      <c r="A31" s="17">
        <v>35309</v>
      </c>
      <c r="B31" s="12">
        <v>64.25</v>
      </c>
      <c r="C31" s="12">
        <v>-0.76</v>
      </c>
      <c r="D31" s="22">
        <v>23.53</v>
      </c>
      <c r="E31" s="12"/>
    </row>
    <row r="32" spans="1:5" ht="15.75" customHeight="1">
      <c r="A32" s="17">
        <v>35339</v>
      </c>
      <c r="B32" s="12">
        <v>64.45</v>
      </c>
      <c r="C32" s="12">
        <v>0.42</v>
      </c>
      <c r="D32" s="22">
        <v>50</v>
      </c>
      <c r="E32" s="12"/>
    </row>
    <row r="33" spans="1:5" ht="15.75" customHeight="1">
      <c r="A33" s="17">
        <v>35370</v>
      </c>
      <c r="B33" s="12">
        <v>64.45</v>
      </c>
      <c r="C33" s="12">
        <v>0.42</v>
      </c>
      <c r="D33" s="22">
        <v>50</v>
      </c>
      <c r="E33" s="12"/>
    </row>
    <row r="34" spans="1:5" ht="15.75" customHeight="1">
      <c r="A34" s="17">
        <v>35400</v>
      </c>
      <c r="B34" s="12">
        <v>64.45</v>
      </c>
      <c r="C34" s="12">
        <v>0.42</v>
      </c>
      <c r="D34" s="22">
        <v>50</v>
      </c>
      <c r="E34" s="12"/>
    </row>
    <row r="35" spans="1:5" ht="15.75" customHeight="1">
      <c r="A35" s="17">
        <v>35431</v>
      </c>
      <c r="B35" s="12">
        <v>64.34</v>
      </c>
      <c r="C35" s="12">
        <v>-1.08</v>
      </c>
      <c r="D35" s="22">
        <v>14.29</v>
      </c>
      <c r="E35" s="12"/>
    </row>
    <row r="36" spans="1:5" ht="15.75" customHeight="1">
      <c r="A36" s="17">
        <v>35462</v>
      </c>
      <c r="B36" s="12">
        <v>64.34</v>
      </c>
      <c r="C36" s="12">
        <v>-1.08</v>
      </c>
      <c r="D36" s="22">
        <v>15.91</v>
      </c>
      <c r="E36" s="12"/>
    </row>
    <row r="37" spans="1:5" ht="15.75" customHeight="1">
      <c r="A37" s="17">
        <v>35490</v>
      </c>
      <c r="B37" s="12">
        <v>64.34</v>
      </c>
      <c r="C37" s="12">
        <v>-1.08</v>
      </c>
      <c r="D37" s="22">
        <v>17.39</v>
      </c>
      <c r="E37" s="12"/>
    </row>
    <row r="38" spans="1:5" ht="15.75" customHeight="1">
      <c r="A38" s="17">
        <v>35521</v>
      </c>
      <c r="B38" s="12">
        <v>63.11</v>
      </c>
      <c r="C38" s="12">
        <v>-1.77</v>
      </c>
      <c r="D38" s="22">
        <v>0</v>
      </c>
      <c r="E38" s="12"/>
    </row>
    <row r="39" spans="1:5" ht="15.75" customHeight="1">
      <c r="A39" s="17">
        <v>35551</v>
      </c>
      <c r="B39" s="12">
        <v>63.11</v>
      </c>
      <c r="C39" s="12">
        <v>-1.77</v>
      </c>
      <c r="D39" s="22">
        <v>2</v>
      </c>
      <c r="E39" s="12"/>
    </row>
    <row r="40" spans="1:5" ht="15.75" customHeight="1">
      <c r="A40" s="17">
        <v>35582</v>
      </c>
      <c r="B40" s="12">
        <v>63.11</v>
      </c>
      <c r="C40" s="12">
        <v>-1.77</v>
      </c>
      <c r="D40" s="22">
        <v>3.85</v>
      </c>
      <c r="E40" s="12"/>
    </row>
    <row r="41" spans="1:5" ht="15.75" customHeight="1">
      <c r="A41" s="17">
        <v>35612</v>
      </c>
      <c r="B41" s="12">
        <v>62.49</v>
      </c>
      <c r="C41" s="12">
        <v>-2.74</v>
      </c>
      <c r="D41" s="22">
        <v>0</v>
      </c>
      <c r="E41" s="12"/>
    </row>
    <row r="42" spans="1:5" ht="15.75" customHeight="1">
      <c r="A42" s="17">
        <v>35643</v>
      </c>
      <c r="B42" s="12">
        <v>62.49</v>
      </c>
      <c r="C42" s="12">
        <v>-2.74</v>
      </c>
      <c r="D42" s="22">
        <v>1.79</v>
      </c>
      <c r="E42" s="12"/>
    </row>
    <row r="43" spans="1:5" ht="15.75" customHeight="1">
      <c r="A43" s="17">
        <v>35674</v>
      </c>
      <c r="B43" s="12">
        <v>62.49</v>
      </c>
      <c r="C43" s="12">
        <v>-2.74</v>
      </c>
      <c r="D43" s="22">
        <v>3.45</v>
      </c>
      <c r="E43" s="12"/>
    </row>
    <row r="44" spans="1:5" ht="15.75" customHeight="1">
      <c r="A44" s="17">
        <v>35704</v>
      </c>
      <c r="B44" s="12">
        <v>62.77</v>
      </c>
      <c r="C44" s="12">
        <v>-2.61</v>
      </c>
      <c r="D44" s="22">
        <v>10</v>
      </c>
      <c r="E44" s="12"/>
    </row>
    <row r="45" spans="1:5" ht="15.75" customHeight="1">
      <c r="A45" s="17">
        <v>35735</v>
      </c>
      <c r="B45" s="12">
        <v>62.77</v>
      </c>
      <c r="C45" s="12">
        <v>-2.61</v>
      </c>
      <c r="D45" s="22">
        <v>11.29</v>
      </c>
      <c r="E45" s="12"/>
    </row>
    <row r="46" spans="1:5" ht="15.75" customHeight="1">
      <c r="A46" s="17">
        <v>35765</v>
      </c>
      <c r="B46" s="12">
        <v>62.77</v>
      </c>
      <c r="C46" s="12">
        <v>-2.61</v>
      </c>
      <c r="D46" s="22">
        <v>12.5</v>
      </c>
      <c r="E46" s="12"/>
    </row>
    <row r="47" spans="1:5" ht="15.75" customHeight="1">
      <c r="A47" s="17">
        <v>35796</v>
      </c>
      <c r="B47" s="12">
        <v>62.51</v>
      </c>
      <c r="C47" s="12">
        <v>-2.84</v>
      </c>
      <c r="D47" s="22">
        <v>0</v>
      </c>
      <c r="E47" s="12"/>
    </row>
    <row r="48" spans="1:5" ht="15.75" customHeight="1">
      <c r="A48" s="17">
        <v>35827</v>
      </c>
      <c r="B48" s="12">
        <v>62.51</v>
      </c>
      <c r="C48" s="12">
        <v>-2.84</v>
      </c>
      <c r="D48" s="22">
        <v>1.47</v>
      </c>
      <c r="E48" s="12"/>
    </row>
    <row r="49" spans="1:5" ht="15.75" customHeight="1">
      <c r="A49" s="17">
        <v>35855</v>
      </c>
      <c r="B49" s="12">
        <v>62.51</v>
      </c>
      <c r="C49" s="12">
        <v>-2.84</v>
      </c>
      <c r="D49" s="22">
        <v>2.86</v>
      </c>
      <c r="E49" s="12"/>
    </row>
    <row r="50" spans="1:5" ht="15.75" customHeight="1">
      <c r="A50" s="17">
        <v>35886</v>
      </c>
      <c r="B50" s="12">
        <v>61.85</v>
      </c>
      <c r="C50" s="12">
        <v>-2</v>
      </c>
      <c r="D50" s="22">
        <v>25</v>
      </c>
      <c r="E50" s="12"/>
    </row>
    <row r="51" spans="1:5" ht="15.75" customHeight="1">
      <c r="A51" s="17">
        <v>35916</v>
      </c>
      <c r="B51" s="12">
        <v>61.85</v>
      </c>
      <c r="C51" s="12">
        <v>-2</v>
      </c>
      <c r="D51" s="22">
        <v>25.68</v>
      </c>
      <c r="E51" s="12"/>
    </row>
    <row r="52" spans="1:5" ht="15.75" customHeight="1">
      <c r="A52" s="17">
        <v>35947</v>
      </c>
      <c r="B52" s="12">
        <v>61.85</v>
      </c>
      <c r="C52" s="12">
        <v>-2</v>
      </c>
      <c r="D52" s="22">
        <v>26.32</v>
      </c>
      <c r="E52" s="12"/>
    </row>
    <row r="53" spans="1:5" ht="15.75" customHeight="1">
      <c r="A53" s="17">
        <v>35977</v>
      </c>
      <c r="B53" s="12">
        <v>60.59</v>
      </c>
      <c r="C53" s="12">
        <v>-3.04</v>
      </c>
      <c r="D53" s="22">
        <v>0</v>
      </c>
      <c r="E53" s="12"/>
    </row>
    <row r="54" spans="1:5" ht="15.75" customHeight="1">
      <c r="A54" s="17">
        <v>36008</v>
      </c>
      <c r="B54" s="12">
        <v>60.59</v>
      </c>
      <c r="C54" s="12">
        <v>-3.04</v>
      </c>
      <c r="D54" s="22">
        <v>1.25</v>
      </c>
      <c r="E54" s="12"/>
    </row>
    <row r="55" spans="1:5" ht="15.75" customHeight="1">
      <c r="A55" s="17">
        <v>36039</v>
      </c>
      <c r="B55" s="12">
        <v>60.59</v>
      </c>
      <c r="C55" s="12">
        <v>-3.04</v>
      </c>
      <c r="D55" s="22">
        <v>2.44</v>
      </c>
      <c r="E55" s="12"/>
    </row>
    <row r="56" spans="1:5" ht="15.75" customHeight="1">
      <c r="A56" s="17">
        <v>36069</v>
      </c>
      <c r="B56" s="12">
        <v>60.41</v>
      </c>
      <c r="C56" s="12">
        <v>-3.76</v>
      </c>
      <c r="D56" s="22">
        <v>0</v>
      </c>
      <c r="E56" s="12"/>
    </row>
    <row r="57" spans="1:5" ht="13">
      <c r="A57" s="17">
        <v>36100</v>
      </c>
      <c r="B57" s="12">
        <v>60.41</v>
      </c>
      <c r="C57" s="12">
        <v>-3.76</v>
      </c>
      <c r="D57" s="22">
        <v>1.1599999999999999</v>
      </c>
      <c r="E57" s="12"/>
    </row>
    <row r="58" spans="1:5" ht="13">
      <c r="A58" s="17">
        <v>36130</v>
      </c>
      <c r="B58" s="12">
        <v>60.41</v>
      </c>
      <c r="C58" s="12">
        <v>-3.76</v>
      </c>
      <c r="D58" s="22">
        <v>2.27</v>
      </c>
      <c r="E58" s="12"/>
    </row>
    <row r="59" spans="1:5" ht="13">
      <c r="A59" s="17">
        <v>36161</v>
      </c>
      <c r="B59" s="12">
        <v>60.05</v>
      </c>
      <c r="C59" s="12">
        <v>-3.94</v>
      </c>
      <c r="D59" s="22">
        <v>0</v>
      </c>
      <c r="E59" s="12"/>
    </row>
    <row r="60" spans="1:5" ht="13">
      <c r="A60" s="17">
        <v>36192</v>
      </c>
      <c r="B60" s="12">
        <v>60.05</v>
      </c>
      <c r="C60" s="12">
        <v>-3.94</v>
      </c>
      <c r="D60" s="22">
        <v>1.0900000000000001</v>
      </c>
      <c r="E60" s="12"/>
    </row>
    <row r="61" spans="1:5" ht="13">
      <c r="A61" s="17">
        <v>36220</v>
      </c>
      <c r="B61" s="12">
        <v>60.05</v>
      </c>
      <c r="C61" s="12">
        <v>-3.94</v>
      </c>
      <c r="D61" s="22">
        <v>2.13</v>
      </c>
      <c r="E61" s="12"/>
    </row>
    <row r="62" spans="1:5" ht="13">
      <c r="A62" s="17">
        <v>36251</v>
      </c>
      <c r="B62" s="12">
        <v>59.19</v>
      </c>
      <c r="C62" s="12">
        <v>-4.3</v>
      </c>
      <c r="D62" s="22">
        <v>0</v>
      </c>
      <c r="E62" s="12"/>
    </row>
    <row r="63" spans="1:5" ht="13">
      <c r="A63" s="17">
        <v>36281</v>
      </c>
      <c r="B63" s="12">
        <v>59.19</v>
      </c>
      <c r="C63" s="12">
        <v>-4.3</v>
      </c>
      <c r="D63" s="22">
        <v>1.02</v>
      </c>
      <c r="E63" s="12"/>
    </row>
    <row r="64" spans="1:5" ht="13">
      <c r="A64" s="17">
        <v>36312</v>
      </c>
      <c r="B64" s="12">
        <v>59.19</v>
      </c>
      <c r="C64" s="12">
        <v>-4.3</v>
      </c>
      <c r="D64" s="22">
        <v>2</v>
      </c>
      <c r="E64" s="12"/>
    </row>
    <row r="65" spans="1:5" ht="13">
      <c r="A65" s="17">
        <v>36342</v>
      </c>
      <c r="B65" s="12">
        <v>58.39</v>
      </c>
      <c r="C65" s="12">
        <v>-3.63</v>
      </c>
      <c r="D65" s="22">
        <v>17.649999999999999</v>
      </c>
      <c r="E65" s="12"/>
    </row>
    <row r="66" spans="1:5" ht="13">
      <c r="A66" s="17">
        <v>36373</v>
      </c>
      <c r="B66" s="12">
        <v>58.39</v>
      </c>
      <c r="C66" s="12">
        <v>-3.63</v>
      </c>
      <c r="D66" s="22">
        <v>18.27</v>
      </c>
      <c r="E66" s="12"/>
    </row>
    <row r="67" spans="1:5" ht="13">
      <c r="A67" s="17">
        <v>36404</v>
      </c>
      <c r="B67" s="12">
        <v>58.39</v>
      </c>
      <c r="C67" s="12">
        <v>-3.63</v>
      </c>
      <c r="D67" s="22">
        <v>18.87</v>
      </c>
      <c r="E67" s="12"/>
    </row>
    <row r="68" spans="1:5" ht="13">
      <c r="A68" s="17">
        <v>36434</v>
      </c>
      <c r="B68" s="12">
        <v>58.34</v>
      </c>
      <c r="C68" s="12">
        <v>-3.43</v>
      </c>
      <c r="D68" s="22">
        <v>22.22</v>
      </c>
      <c r="E68" s="12"/>
    </row>
    <row r="69" spans="1:5" ht="13">
      <c r="A69" s="17">
        <v>36465</v>
      </c>
      <c r="B69" s="12">
        <v>58.34</v>
      </c>
      <c r="C69" s="12">
        <v>-3.43</v>
      </c>
      <c r="D69" s="22">
        <v>22.73</v>
      </c>
      <c r="E69" s="12"/>
    </row>
    <row r="70" spans="1:5" ht="13">
      <c r="A70" s="17">
        <v>36495</v>
      </c>
      <c r="B70" s="12">
        <v>58.34</v>
      </c>
      <c r="C70" s="12">
        <v>-3.43</v>
      </c>
      <c r="D70" s="22">
        <v>23.21</v>
      </c>
      <c r="E70" s="12"/>
    </row>
    <row r="71" spans="1:5" ht="13">
      <c r="A71" s="17">
        <v>36526</v>
      </c>
      <c r="B71" s="12">
        <v>57.72</v>
      </c>
      <c r="C71" s="12">
        <v>-3.88</v>
      </c>
      <c r="D71" s="22">
        <v>10.53</v>
      </c>
      <c r="E71" s="12"/>
    </row>
    <row r="72" spans="1:5" ht="13">
      <c r="A72" s="17">
        <v>36557</v>
      </c>
      <c r="B72" s="12">
        <v>57.72</v>
      </c>
      <c r="C72" s="12">
        <v>-3.88</v>
      </c>
      <c r="D72" s="22">
        <v>11.21</v>
      </c>
      <c r="E72" s="12"/>
    </row>
    <row r="73" spans="1:5" ht="13">
      <c r="A73" s="17">
        <v>36586</v>
      </c>
      <c r="B73" s="12">
        <v>57.72</v>
      </c>
      <c r="C73" s="12">
        <v>-3.88</v>
      </c>
      <c r="D73" s="22">
        <v>11.86</v>
      </c>
      <c r="E73" s="12"/>
    </row>
    <row r="74" spans="1:5" ht="13">
      <c r="A74" s="17">
        <v>36617</v>
      </c>
      <c r="B74" s="12">
        <v>55.48</v>
      </c>
      <c r="C74" s="12">
        <v>-6.27</v>
      </c>
      <c r="D74" s="22">
        <v>0</v>
      </c>
      <c r="E74" s="12"/>
    </row>
    <row r="75" spans="1:5" ht="13">
      <c r="A75" s="17">
        <v>36647</v>
      </c>
      <c r="B75" s="12">
        <v>55.48</v>
      </c>
      <c r="C75" s="12">
        <v>-6.27</v>
      </c>
      <c r="D75" s="22">
        <v>0.82</v>
      </c>
      <c r="E75" s="12"/>
    </row>
    <row r="76" spans="1:5" ht="13">
      <c r="A76" s="17">
        <v>36678</v>
      </c>
      <c r="B76" s="12">
        <v>55.48</v>
      </c>
      <c r="C76" s="12">
        <v>-6.27</v>
      </c>
      <c r="D76" s="22">
        <v>1.61</v>
      </c>
      <c r="E76" s="12"/>
    </row>
    <row r="77" spans="1:5" ht="13">
      <c r="A77" s="17">
        <v>36708</v>
      </c>
      <c r="B77" s="12">
        <v>54.99</v>
      </c>
      <c r="C77" s="12">
        <v>-5.82</v>
      </c>
      <c r="D77" s="22">
        <v>4.76</v>
      </c>
      <c r="E77" s="12"/>
    </row>
    <row r="78" spans="1:5" ht="13">
      <c r="A78" s="17">
        <v>36739</v>
      </c>
      <c r="B78" s="12">
        <v>54.99</v>
      </c>
      <c r="C78" s="12">
        <v>-5.82</v>
      </c>
      <c r="D78" s="22">
        <v>5.47</v>
      </c>
      <c r="E78" s="12"/>
    </row>
    <row r="79" spans="1:5" ht="13">
      <c r="A79" s="17">
        <v>36770</v>
      </c>
      <c r="B79" s="12">
        <v>54.99</v>
      </c>
      <c r="C79" s="12">
        <v>-5.82</v>
      </c>
      <c r="D79" s="22">
        <v>6.15</v>
      </c>
      <c r="E79" s="12"/>
    </row>
    <row r="80" spans="1:5" ht="13">
      <c r="A80" s="17">
        <v>36800</v>
      </c>
      <c r="B80" s="12">
        <v>54.26</v>
      </c>
      <c r="C80" s="12">
        <v>-6.99</v>
      </c>
      <c r="D80" s="22">
        <v>0</v>
      </c>
      <c r="E80" s="12"/>
    </row>
    <row r="81" spans="1:5" ht="13">
      <c r="A81" s="17">
        <v>36831</v>
      </c>
      <c r="B81" s="12">
        <v>54.26</v>
      </c>
      <c r="C81" s="12">
        <v>-6.99</v>
      </c>
      <c r="D81" s="22">
        <v>0.75</v>
      </c>
      <c r="E81" s="12"/>
    </row>
    <row r="82" spans="1:5" ht="13">
      <c r="A82" s="17">
        <v>36861</v>
      </c>
      <c r="B82" s="12">
        <v>54.26</v>
      </c>
      <c r="C82" s="12">
        <v>-6.99</v>
      </c>
      <c r="D82" s="22">
        <v>1.47</v>
      </c>
      <c r="E82" s="12"/>
    </row>
    <row r="83" spans="1:5" ht="13">
      <c r="A83" s="17">
        <v>36892</v>
      </c>
      <c r="B83" s="12">
        <v>55.14</v>
      </c>
      <c r="C83" s="12">
        <v>-4.47</v>
      </c>
      <c r="D83" s="22">
        <v>13.04</v>
      </c>
      <c r="E83" s="12"/>
    </row>
    <row r="84" spans="1:5" ht="13">
      <c r="A84" s="17">
        <v>36923</v>
      </c>
      <c r="B84" s="12">
        <v>55.14</v>
      </c>
      <c r="C84" s="12">
        <v>-4.47</v>
      </c>
      <c r="D84" s="22">
        <v>13.57</v>
      </c>
      <c r="E84" s="12"/>
    </row>
    <row r="85" spans="1:5" ht="13">
      <c r="A85" s="17">
        <v>36951</v>
      </c>
      <c r="B85" s="12">
        <v>55.14</v>
      </c>
      <c r="C85" s="12">
        <v>-4.47</v>
      </c>
      <c r="D85" s="22">
        <v>14.08</v>
      </c>
      <c r="E85" s="12"/>
    </row>
    <row r="86" spans="1:5" ht="13">
      <c r="A86" s="17">
        <v>36982</v>
      </c>
      <c r="B86" s="12">
        <v>54.03</v>
      </c>
      <c r="C86" s="12">
        <v>-2.61</v>
      </c>
      <c r="D86" s="22">
        <v>56.25</v>
      </c>
      <c r="E86" s="12"/>
    </row>
    <row r="87" spans="1:5" ht="13">
      <c r="A87" s="17">
        <v>37012</v>
      </c>
      <c r="B87" s="12">
        <v>54.03</v>
      </c>
      <c r="C87" s="12">
        <v>-2.61</v>
      </c>
      <c r="D87" s="22">
        <v>56.16</v>
      </c>
      <c r="E87" s="12"/>
    </row>
    <row r="88" spans="1:5" ht="13">
      <c r="A88" s="17">
        <v>37043</v>
      </c>
      <c r="B88" s="12">
        <v>54.03</v>
      </c>
      <c r="C88" s="12">
        <v>-2.61</v>
      </c>
      <c r="D88" s="22">
        <v>56.08</v>
      </c>
      <c r="E88" s="12"/>
    </row>
    <row r="89" spans="1:5" ht="13">
      <c r="A89" s="17">
        <v>37073</v>
      </c>
      <c r="B89" s="12">
        <v>54.8</v>
      </c>
      <c r="C89" s="12">
        <v>-0.35</v>
      </c>
      <c r="D89" s="22">
        <v>80</v>
      </c>
      <c r="E89" s="12"/>
    </row>
    <row r="90" spans="1:5" ht="13">
      <c r="A90" s="17">
        <v>37104</v>
      </c>
      <c r="B90" s="12">
        <v>54.8</v>
      </c>
      <c r="C90" s="12">
        <v>-0.35</v>
      </c>
      <c r="D90" s="22">
        <v>79.61</v>
      </c>
      <c r="E90" s="12"/>
    </row>
    <row r="91" spans="1:5" ht="13">
      <c r="A91" s="17">
        <v>37135</v>
      </c>
      <c r="B91" s="12">
        <v>54.8</v>
      </c>
      <c r="C91" s="12">
        <v>-0.35</v>
      </c>
      <c r="D91" s="22">
        <v>79.22</v>
      </c>
      <c r="E91" s="12"/>
    </row>
    <row r="92" spans="1:5" ht="13">
      <c r="A92" s="17">
        <v>37165</v>
      </c>
      <c r="B92" s="12">
        <v>55.75</v>
      </c>
      <c r="C92" s="12">
        <v>2.75</v>
      </c>
      <c r="D92" s="22">
        <v>100</v>
      </c>
      <c r="E92" s="12"/>
    </row>
    <row r="93" spans="1:5" ht="13">
      <c r="A93" s="17">
        <v>37196</v>
      </c>
      <c r="B93" s="12">
        <v>55.75</v>
      </c>
      <c r="C93" s="12">
        <v>2.75</v>
      </c>
      <c r="D93" s="22">
        <v>99.37</v>
      </c>
      <c r="E93" s="12"/>
    </row>
    <row r="94" spans="1:5" ht="13">
      <c r="A94" s="17">
        <v>37226</v>
      </c>
      <c r="B94" s="12">
        <v>55.75</v>
      </c>
      <c r="C94" s="12">
        <v>2.75</v>
      </c>
      <c r="D94" s="22">
        <v>98.75</v>
      </c>
      <c r="E94" s="12"/>
    </row>
    <row r="95" spans="1:5" ht="13">
      <c r="A95" s="17">
        <v>37257</v>
      </c>
      <c r="B95" s="12">
        <v>55.7</v>
      </c>
      <c r="C95" s="12">
        <v>1.02</v>
      </c>
      <c r="D95" s="22">
        <v>88.89</v>
      </c>
      <c r="E95" s="12"/>
    </row>
    <row r="96" spans="1:5" ht="13">
      <c r="A96" s="17">
        <v>37288</v>
      </c>
      <c r="B96" s="12">
        <v>55.7</v>
      </c>
      <c r="C96" s="12">
        <v>1.02</v>
      </c>
      <c r="D96" s="22">
        <v>88.41</v>
      </c>
      <c r="E96" s="12"/>
    </row>
    <row r="97" spans="1:5" ht="13">
      <c r="A97" s="17">
        <v>37316</v>
      </c>
      <c r="B97" s="12">
        <v>55.7</v>
      </c>
      <c r="C97" s="12">
        <v>1.02</v>
      </c>
      <c r="D97" s="22">
        <v>87.95</v>
      </c>
      <c r="E97" s="12"/>
    </row>
    <row r="98" spans="1:5" ht="13">
      <c r="A98" s="17">
        <v>37347</v>
      </c>
      <c r="B98" s="12">
        <v>56.27</v>
      </c>
      <c r="C98" s="12">
        <v>4.1500000000000004</v>
      </c>
      <c r="D98" s="22">
        <v>100</v>
      </c>
      <c r="E98" s="12"/>
    </row>
    <row r="99" spans="1:5" ht="13">
      <c r="A99" s="17">
        <v>37377</v>
      </c>
      <c r="B99" s="12">
        <v>56.27</v>
      </c>
      <c r="C99" s="12">
        <v>4.1500000000000004</v>
      </c>
      <c r="D99" s="22">
        <v>99.41</v>
      </c>
      <c r="E99" s="12"/>
    </row>
    <row r="100" spans="1:5" ht="13">
      <c r="A100" s="17">
        <v>37408</v>
      </c>
      <c r="B100" s="12">
        <v>56.27</v>
      </c>
      <c r="C100" s="12">
        <v>4.1500000000000004</v>
      </c>
      <c r="D100" s="22">
        <v>98.84</v>
      </c>
      <c r="E100" s="12"/>
    </row>
    <row r="101" spans="1:5" ht="13">
      <c r="A101" s="17">
        <v>37438</v>
      </c>
      <c r="B101" s="12">
        <v>56.7</v>
      </c>
      <c r="C101" s="12">
        <v>3.47</v>
      </c>
      <c r="D101" s="22">
        <v>96.55</v>
      </c>
      <c r="E101" s="12"/>
    </row>
    <row r="102" spans="1:5" ht="13">
      <c r="A102" s="17">
        <v>37469</v>
      </c>
      <c r="B102" s="12">
        <v>56.7</v>
      </c>
      <c r="C102" s="12">
        <v>3.47</v>
      </c>
      <c r="D102" s="22">
        <v>96.02</v>
      </c>
      <c r="E102" s="12"/>
    </row>
    <row r="103" spans="1:5" ht="13">
      <c r="A103" s="17">
        <v>37500</v>
      </c>
      <c r="B103" s="12">
        <v>56.7</v>
      </c>
      <c r="C103" s="12">
        <v>3.47</v>
      </c>
      <c r="D103" s="22">
        <v>95.51</v>
      </c>
      <c r="E103" s="12"/>
    </row>
    <row r="104" spans="1:5" ht="13">
      <c r="A104" s="17">
        <v>37530</v>
      </c>
      <c r="B104" s="12">
        <v>57.91</v>
      </c>
      <c r="C104" s="12">
        <v>3.87</v>
      </c>
      <c r="D104" s="22">
        <v>96.67</v>
      </c>
      <c r="E104" s="12"/>
    </row>
    <row r="105" spans="1:5" ht="13">
      <c r="A105" s="17">
        <v>37561</v>
      </c>
      <c r="B105" s="12">
        <v>57.91</v>
      </c>
      <c r="C105" s="12">
        <v>3.87</v>
      </c>
      <c r="D105" s="22">
        <v>96.15</v>
      </c>
      <c r="E105" s="12"/>
    </row>
    <row r="106" spans="1:5" ht="13">
      <c r="A106" s="17">
        <v>37591</v>
      </c>
      <c r="B106" s="12">
        <v>57.91</v>
      </c>
      <c r="C106" s="12">
        <v>3.87</v>
      </c>
      <c r="D106" s="22">
        <v>95.65</v>
      </c>
      <c r="E106" s="12"/>
    </row>
    <row r="107" spans="1:5" ht="13">
      <c r="A107" s="17">
        <v>37622</v>
      </c>
      <c r="B107" s="12">
        <v>57.82</v>
      </c>
      <c r="C107" s="12">
        <v>3.81</v>
      </c>
      <c r="D107" s="22">
        <v>93.55</v>
      </c>
      <c r="E107" s="12"/>
    </row>
    <row r="108" spans="1:5" ht="13">
      <c r="A108" s="17">
        <v>37653</v>
      </c>
      <c r="B108" s="12">
        <v>57.82</v>
      </c>
      <c r="C108" s="12">
        <v>3.81</v>
      </c>
      <c r="D108" s="22">
        <v>93.09</v>
      </c>
      <c r="E108" s="12"/>
    </row>
    <row r="109" spans="1:5" ht="13">
      <c r="A109" s="17">
        <v>37681</v>
      </c>
      <c r="B109" s="12">
        <v>57.82</v>
      </c>
      <c r="C109" s="12">
        <v>3.81</v>
      </c>
      <c r="D109" s="22">
        <v>92.63</v>
      </c>
      <c r="E109" s="12"/>
    </row>
    <row r="110" spans="1:5" ht="13">
      <c r="A110" s="17">
        <v>37712</v>
      </c>
      <c r="B110" s="12">
        <v>58.96</v>
      </c>
      <c r="C110" s="12">
        <v>4.78</v>
      </c>
      <c r="D110" s="22">
        <v>100</v>
      </c>
      <c r="E110" s="12"/>
    </row>
    <row r="111" spans="1:5" ht="13">
      <c r="A111" s="17">
        <v>37742</v>
      </c>
      <c r="B111" s="12">
        <v>58.96</v>
      </c>
      <c r="C111" s="12">
        <v>4.78</v>
      </c>
      <c r="D111" s="22">
        <v>99.48</v>
      </c>
      <c r="E111" s="12"/>
    </row>
    <row r="112" spans="1:5" ht="13">
      <c r="A112" s="17">
        <v>37773</v>
      </c>
      <c r="B112" s="12">
        <v>58.96</v>
      </c>
      <c r="C112" s="12">
        <v>4.78</v>
      </c>
      <c r="D112" s="22">
        <v>98.98</v>
      </c>
      <c r="E112" s="12"/>
    </row>
    <row r="113" spans="1:5" ht="13">
      <c r="A113" s="17">
        <v>37803</v>
      </c>
      <c r="B113" s="12">
        <v>58.65</v>
      </c>
      <c r="C113" s="12">
        <v>3.44</v>
      </c>
      <c r="D113" s="22">
        <v>84.85</v>
      </c>
      <c r="E113" s="12"/>
    </row>
    <row r="114" spans="1:5" ht="13">
      <c r="A114" s="17">
        <v>37834</v>
      </c>
      <c r="B114" s="12">
        <v>58.65</v>
      </c>
      <c r="C114" s="12">
        <v>3.44</v>
      </c>
      <c r="D114" s="22">
        <v>84.5</v>
      </c>
      <c r="E114" s="12"/>
    </row>
    <row r="115" spans="1:5" ht="13">
      <c r="A115" s="17">
        <v>37865</v>
      </c>
      <c r="B115" s="12">
        <v>58.65</v>
      </c>
      <c r="C115" s="12">
        <v>3.44</v>
      </c>
      <c r="D115" s="22">
        <v>84.16</v>
      </c>
      <c r="E115" s="12"/>
    </row>
    <row r="116" spans="1:5" ht="13">
      <c r="A116" s="17">
        <v>37895</v>
      </c>
      <c r="B116" s="12">
        <v>59.44</v>
      </c>
      <c r="C116" s="12">
        <v>2.64</v>
      </c>
      <c r="D116" s="22">
        <v>79.41</v>
      </c>
      <c r="E116" s="12"/>
    </row>
    <row r="117" spans="1:5" ht="13">
      <c r="A117" s="17">
        <v>37926</v>
      </c>
      <c r="B117" s="12">
        <v>59.44</v>
      </c>
      <c r="C117" s="12">
        <v>2.64</v>
      </c>
      <c r="D117" s="22">
        <v>79.13</v>
      </c>
      <c r="E117" s="12"/>
    </row>
    <row r="118" spans="1:5" ht="13">
      <c r="A118" s="17">
        <v>37956</v>
      </c>
      <c r="B118" s="12">
        <v>59.44</v>
      </c>
      <c r="C118" s="12">
        <v>2.64</v>
      </c>
      <c r="D118" s="22">
        <v>78.849999999999994</v>
      </c>
      <c r="E118" s="12"/>
    </row>
    <row r="119" spans="1:5" ht="13">
      <c r="A119" s="17">
        <v>37987</v>
      </c>
      <c r="B119" s="12">
        <v>59.81</v>
      </c>
      <c r="C119" s="12">
        <v>3.44</v>
      </c>
      <c r="D119" s="22">
        <v>84.29</v>
      </c>
      <c r="E119" s="12"/>
    </row>
    <row r="120" spans="1:5" ht="13">
      <c r="A120" s="17">
        <v>38018</v>
      </c>
      <c r="B120" s="12">
        <v>59.81</v>
      </c>
      <c r="C120" s="12">
        <v>3.44</v>
      </c>
      <c r="D120" s="22">
        <v>83.96</v>
      </c>
      <c r="E120" s="12"/>
    </row>
    <row r="121" spans="1:5" ht="13">
      <c r="A121" s="17">
        <v>38047</v>
      </c>
      <c r="B121" s="12">
        <v>59.81</v>
      </c>
      <c r="C121" s="12">
        <v>3.44</v>
      </c>
      <c r="D121" s="22">
        <v>83.64</v>
      </c>
      <c r="E121" s="12"/>
    </row>
    <row r="122" spans="1:5" ht="13">
      <c r="A122" s="17">
        <v>38078</v>
      </c>
      <c r="B122" s="12">
        <v>60.05</v>
      </c>
      <c r="C122" s="12">
        <v>1.85</v>
      </c>
      <c r="D122" s="22">
        <v>72.22</v>
      </c>
      <c r="E122" s="12"/>
    </row>
    <row r="123" spans="1:5" ht="13">
      <c r="A123" s="17">
        <v>38108</v>
      </c>
      <c r="B123" s="12">
        <v>60.05</v>
      </c>
      <c r="C123" s="12">
        <v>1.85</v>
      </c>
      <c r="D123" s="22">
        <v>72.02</v>
      </c>
      <c r="E123" s="12"/>
    </row>
    <row r="124" spans="1:5" ht="13">
      <c r="A124" s="17">
        <v>38139</v>
      </c>
      <c r="B124" s="12">
        <v>60.05</v>
      </c>
      <c r="C124" s="12">
        <v>1.85</v>
      </c>
      <c r="D124" s="22">
        <v>71.819999999999993</v>
      </c>
      <c r="E124" s="12"/>
    </row>
    <row r="125" spans="1:5" ht="13">
      <c r="A125" s="17">
        <v>38169</v>
      </c>
      <c r="B125" s="12">
        <v>59.97</v>
      </c>
      <c r="C125" s="12">
        <v>2.25</v>
      </c>
      <c r="D125" s="22">
        <v>75.680000000000007</v>
      </c>
      <c r="E125" s="12"/>
    </row>
    <row r="126" spans="1:5" ht="13">
      <c r="A126" s="17">
        <v>38200</v>
      </c>
      <c r="B126" s="12">
        <v>59.97</v>
      </c>
      <c r="C126" s="12">
        <v>2.25</v>
      </c>
      <c r="D126" s="22">
        <v>75.45</v>
      </c>
      <c r="E126" s="12"/>
    </row>
    <row r="127" spans="1:5" ht="13">
      <c r="A127" s="17">
        <v>38231</v>
      </c>
      <c r="B127" s="12">
        <v>59.97</v>
      </c>
      <c r="C127" s="12">
        <v>2.25</v>
      </c>
      <c r="D127" s="22">
        <v>75.22</v>
      </c>
      <c r="E127" s="12"/>
    </row>
    <row r="128" spans="1:5" ht="13">
      <c r="A128" s="17">
        <v>38261</v>
      </c>
      <c r="B128" s="12">
        <v>60.64</v>
      </c>
      <c r="C128" s="12">
        <v>2.02</v>
      </c>
      <c r="D128" s="22">
        <v>73.680000000000007</v>
      </c>
      <c r="E128" s="12"/>
    </row>
    <row r="129" spans="1:5" ht="13">
      <c r="A129" s="17">
        <v>38292</v>
      </c>
      <c r="B129" s="12">
        <v>60.64</v>
      </c>
      <c r="C129" s="12">
        <v>2.02</v>
      </c>
      <c r="D129" s="22">
        <v>73.48</v>
      </c>
      <c r="E129" s="12"/>
    </row>
    <row r="130" spans="1:5" ht="13">
      <c r="A130" s="17">
        <v>38322</v>
      </c>
      <c r="B130" s="12">
        <v>60.64</v>
      </c>
      <c r="C130" s="12">
        <v>2.02</v>
      </c>
      <c r="D130" s="22">
        <v>73.28</v>
      </c>
      <c r="E130" s="12"/>
    </row>
    <row r="131" spans="1:5" ht="13">
      <c r="A131" s="17">
        <v>38353</v>
      </c>
      <c r="B131" s="12">
        <v>60.91</v>
      </c>
      <c r="C131" s="12">
        <v>1.84</v>
      </c>
      <c r="D131" s="22">
        <v>66.67</v>
      </c>
      <c r="E131" s="12"/>
    </row>
    <row r="132" spans="1:5" ht="13">
      <c r="A132" s="17">
        <v>38384</v>
      </c>
      <c r="B132" s="12">
        <v>60.91</v>
      </c>
      <c r="C132" s="12">
        <v>1.84</v>
      </c>
      <c r="D132" s="22">
        <v>66.53</v>
      </c>
      <c r="E132" s="12"/>
    </row>
    <row r="133" spans="1:5" ht="13">
      <c r="A133" s="17">
        <v>38412</v>
      </c>
      <c r="B133" s="12">
        <v>60.91</v>
      </c>
      <c r="C133" s="12">
        <v>1.84</v>
      </c>
      <c r="D133" s="22">
        <v>66.39</v>
      </c>
      <c r="E133" s="12"/>
    </row>
    <row r="134" spans="1:5" ht="13">
      <c r="A134" s="17">
        <v>38443</v>
      </c>
      <c r="B134" s="12">
        <v>60.64</v>
      </c>
      <c r="C134" s="12">
        <v>0.98</v>
      </c>
      <c r="D134" s="22">
        <v>60</v>
      </c>
      <c r="E134" s="12"/>
    </row>
    <row r="135" spans="1:5" ht="13">
      <c r="A135" s="17">
        <v>38473</v>
      </c>
      <c r="B135" s="12">
        <v>60.64</v>
      </c>
      <c r="C135" s="12">
        <v>0.98</v>
      </c>
      <c r="D135" s="22">
        <v>59.92</v>
      </c>
      <c r="E135" s="12"/>
    </row>
    <row r="136" spans="1:5" ht="13">
      <c r="A136" s="17">
        <v>38504</v>
      </c>
      <c r="B136" s="12">
        <v>60.64</v>
      </c>
      <c r="C136" s="12">
        <v>0.98</v>
      </c>
      <c r="D136" s="22">
        <v>59.84</v>
      </c>
      <c r="E136" s="12"/>
    </row>
    <row r="137" spans="1:5" ht="13">
      <c r="A137" s="17">
        <v>38534</v>
      </c>
      <c r="B137" s="12">
        <v>60.36</v>
      </c>
      <c r="C137" s="12">
        <v>0.65</v>
      </c>
      <c r="D137" s="22">
        <v>58.54</v>
      </c>
      <c r="E137" s="12"/>
    </row>
    <row r="138" spans="1:5" ht="13">
      <c r="A138" s="17">
        <v>38565</v>
      </c>
      <c r="B138" s="12">
        <v>60.36</v>
      </c>
      <c r="C138" s="12">
        <v>0.65</v>
      </c>
      <c r="D138" s="22">
        <v>58.47</v>
      </c>
      <c r="E138" s="12"/>
    </row>
    <row r="139" spans="1:5" ht="13">
      <c r="A139" s="17">
        <v>38596</v>
      </c>
      <c r="B139" s="12">
        <v>60.36</v>
      </c>
      <c r="C139" s="12">
        <v>0.65</v>
      </c>
      <c r="D139" s="22">
        <v>58.4</v>
      </c>
      <c r="E139" s="12"/>
    </row>
    <row r="140" spans="1:5" ht="13">
      <c r="A140" s="17">
        <v>38626</v>
      </c>
      <c r="B140" s="12">
        <v>61.32</v>
      </c>
      <c r="C140" s="12">
        <v>1.1200000000000001</v>
      </c>
      <c r="D140" s="22">
        <v>64.290000000000006</v>
      </c>
      <c r="E140" s="12"/>
    </row>
    <row r="141" spans="1:5" ht="13">
      <c r="A141" s="17">
        <v>38657</v>
      </c>
      <c r="B141" s="12">
        <v>61.32</v>
      </c>
      <c r="C141" s="12">
        <v>1.1200000000000001</v>
      </c>
      <c r="D141" s="22">
        <v>64.17</v>
      </c>
      <c r="E141" s="12"/>
    </row>
    <row r="142" spans="1:5" ht="13">
      <c r="A142" s="17">
        <v>38687</v>
      </c>
      <c r="B142" s="12">
        <v>61.32</v>
      </c>
      <c r="C142" s="12">
        <v>1.1200000000000001</v>
      </c>
      <c r="D142" s="22">
        <v>64.06</v>
      </c>
      <c r="E142" s="12"/>
    </row>
    <row r="143" spans="1:5" ht="13">
      <c r="A143" s="17">
        <v>38718</v>
      </c>
      <c r="B143" s="12">
        <v>61.56</v>
      </c>
      <c r="C143" s="12">
        <v>1.07</v>
      </c>
      <c r="D143" s="22">
        <v>62.79</v>
      </c>
      <c r="E143" s="12"/>
    </row>
    <row r="144" spans="1:5" ht="13">
      <c r="A144" s="17">
        <v>38749</v>
      </c>
      <c r="B144" s="12">
        <v>61.56</v>
      </c>
      <c r="C144" s="12">
        <v>1.07</v>
      </c>
      <c r="D144" s="22">
        <v>62.69</v>
      </c>
      <c r="E144" s="12"/>
    </row>
    <row r="145" spans="1:5" ht="13">
      <c r="A145" s="17">
        <v>38777</v>
      </c>
      <c r="B145" s="12">
        <v>61.56</v>
      </c>
      <c r="C145" s="12">
        <v>1.07</v>
      </c>
      <c r="D145" s="22">
        <v>62.6</v>
      </c>
      <c r="E145" s="12"/>
    </row>
    <row r="146" spans="1:5" ht="13">
      <c r="A146" s="17">
        <v>38808</v>
      </c>
      <c r="B146" s="12">
        <v>61.22</v>
      </c>
      <c r="C146" s="12">
        <v>0.96</v>
      </c>
      <c r="D146" s="22">
        <v>56.82</v>
      </c>
      <c r="E146" s="12"/>
    </row>
    <row r="147" spans="1:5" ht="13">
      <c r="A147" s="17">
        <v>38838</v>
      </c>
      <c r="B147" s="12">
        <v>61.22</v>
      </c>
      <c r="C147" s="12">
        <v>0.96</v>
      </c>
      <c r="D147" s="22">
        <v>56.77</v>
      </c>
      <c r="E147" s="12"/>
    </row>
    <row r="148" spans="1:5" ht="13">
      <c r="A148" s="17">
        <v>38869</v>
      </c>
      <c r="B148" s="12">
        <v>61.22</v>
      </c>
      <c r="C148" s="12">
        <v>0.96</v>
      </c>
      <c r="D148" s="22">
        <v>56.72</v>
      </c>
      <c r="E148" s="12"/>
    </row>
    <row r="149" spans="1:5" ht="13">
      <c r="A149" s="17">
        <v>38899</v>
      </c>
      <c r="B149" s="12">
        <v>61.33</v>
      </c>
      <c r="C149" s="12">
        <v>1.61</v>
      </c>
      <c r="D149" s="22">
        <v>68.89</v>
      </c>
      <c r="E149" s="12"/>
    </row>
    <row r="150" spans="1:5" ht="13">
      <c r="A150" s="17">
        <v>38930</v>
      </c>
      <c r="B150" s="12">
        <v>61.33</v>
      </c>
      <c r="C150" s="12">
        <v>1.61</v>
      </c>
      <c r="D150" s="22">
        <v>68.75</v>
      </c>
      <c r="E150" s="12"/>
    </row>
    <row r="151" spans="1:5" ht="13">
      <c r="A151" s="17">
        <v>38961</v>
      </c>
      <c r="B151" s="12">
        <v>61.33</v>
      </c>
      <c r="C151" s="12">
        <v>1.61</v>
      </c>
      <c r="D151" s="22">
        <v>68.61</v>
      </c>
      <c r="E151" s="12"/>
    </row>
    <row r="152" spans="1:5" ht="13">
      <c r="A152" s="17">
        <v>38991</v>
      </c>
      <c r="B152" s="12">
        <v>61.83</v>
      </c>
      <c r="C152" s="12">
        <v>0.83</v>
      </c>
      <c r="D152" s="22">
        <v>54.35</v>
      </c>
      <c r="E152" s="12"/>
    </row>
    <row r="153" spans="1:5" ht="13">
      <c r="A153" s="17">
        <v>39022</v>
      </c>
      <c r="B153" s="12">
        <v>61.83</v>
      </c>
      <c r="C153" s="12">
        <v>0.83</v>
      </c>
      <c r="D153" s="22">
        <v>54.32</v>
      </c>
      <c r="E153" s="12"/>
    </row>
    <row r="154" spans="1:5" ht="13">
      <c r="A154" s="17">
        <v>39052</v>
      </c>
      <c r="B154" s="12">
        <v>61.83</v>
      </c>
      <c r="C154" s="12">
        <v>0.83</v>
      </c>
      <c r="D154" s="22">
        <v>54.29</v>
      </c>
      <c r="E154" s="12"/>
    </row>
    <row r="155" spans="1:5" ht="13">
      <c r="A155" s="17">
        <v>39083</v>
      </c>
      <c r="B155" s="12">
        <v>62.25</v>
      </c>
      <c r="C155" s="12">
        <v>1.1200000000000001</v>
      </c>
      <c r="D155" s="22">
        <v>64.89</v>
      </c>
      <c r="E155" s="12"/>
    </row>
    <row r="156" spans="1:5" ht="13">
      <c r="A156" s="17">
        <v>39114</v>
      </c>
      <c r="B156" s="12">
        <v>62.25</v>
      </c>
      <c r="C156" s="12">
        <v>1.1200000000000001</v>
      </c>
      <c r="D156" s="22">
        <v>64.790000000000006</v>
      </c>
      <c r="E156" s="12"/>
    </row>
    <row r="157" spans="1:5" ht="13">
      <c r="A157" s="17">
        <v>39142</v>
      </c>
      <c r="B157" s="12">
        <v>62.25</v>
      </c>
      <c r="C157" s="12">
        <v>1.1200000000000001</v>
      </c>
      <c r="D157" s="22">
        <v>64.69</v>
      </c>
      <c r="E157" s="12"/>
    </row>
    <row r="158" spans="1:5" ht="13">
      <c r="A158" s="17">
        <v>39173</v>
      </c>
      <c r="B158" s="12">
        <v>61.57</v>
      </c>
      <c r="C158" s="12">
        <v>0.56999999999999995</v>
      </c>
      <c r="D158" s="22">
        <v>47.92</v>
      </c>
      <c r="E158" s="12"/>
    </row>
    <row r="159" spans="1:5" ht="13">
      <c r="A159" s="17">
        <v>39203</v>
      </c>
      <c r="B159" s="12">
        <v>61.57</v>
      </c>
      <c r="C159" s="12">
        <v>0.56999999999999995</v>
      </c>
      <c r="D159" s="22">
        <v>47.93</v>
      </c>
      <c r="E159" s="12"/>
    </row>
    <row r="160" spans="1:5" ht="13">
      <c r="A160" s="17">
        <v>39234</v>
      </c>
      <c r="B160" s="12">
        <v>61.57</v>
      </c>
      <c r="C160" s="12">
        <v>0.56999999999999995</v>
      </c>
      <c r="D160" s="22">
        <v>47.95</v>
      </c>
      <c r="E160" s="12"/>
    </row>
    <row r="161" spans="1:5" ht="13">
      <c r="A161" s="17">
        <v>39264</v>
      </c>
      <c r="B161" s="12">
        <v>61.85</v>
      </c>
      <c r="C161" s="12">
        <v>0.85</v>
      </c>
      <c r="D161" s="22">
        <v>55.1</v>
      </c>
      <c r="E161" s="12"/>
    </row>
    <row r="162" spans="1:5" ht="13">
      <c r="A162" s="17">
        <v>39295</v>
      </c>
      <c r="B162" s="12">
        <v>61.85</v>
      </c>
      <c r="C162" s="12">
        <v>0.85</v>
      </c>
      <c r="D162" s="22">
        <v>55.07</v>
      </c>
      <c r="E162" s="12"/>
    </row>
    <row r="163" spans="1:5" ht="13">
      <c r="A163" s="17">
        <v>39326</v>
      </c>
      <c r="B163" s="12">
        <v>61.85</v>
      </c>
      <c r="C163" s="12">
        <v>0.85</v>
      </c>
      <c r="D163" s="22">
        <v>55.03</v>
      </c>
      <c r="E163" s="12"/>
    </row>
    <row r="164" spans="1:5" ht="13">
      <c r="A164" s="17">
        <v>39356</v>
      </c>
      <c r="B164" s="12">
        <v>62.72</v>
      </c>
      <c r="C164" s="12">
        <v>1.44</v>
      </c>
      <c r="D164" s="22">
        <v>70</v>
      </c>
      <c r="E164" s="12"/>
    </row>
    <row r="165" spans="1:5" ht="13">
      <c r="A165" s="17">
        <v>39387</v>
      </c>
      <c r="B165" s="12">
        <v>62.72</v>
      </c>
      <c r="C165" s="12">
        <v>1.44</v>
      </c>
      <c r="D165" s="22">
        <v>69.87</v>
      </c>
      <c r="E165" s="12"/>
    </row>
    <row r="166" spans="1:5" ht="13">
      <c r="A166" s="17">
        <v>39417</v>
      </c>
      <c r="B166" s="12">
        <v>62.72</v>
      </c>
      <c r="C166" s="12">
        <v>1.44</v>
      </c>
      <c r="D166" s="22">
        <v>69.739999999999995</v>
      </c>
      <c r="E166" s="12"/>
    </row>
    <row r="167" spans="1:5" ht="13">
      <c r="A167" s="17">
        <v>39448</v>
      </c>
      <c r="B167" s="12">
        <v>64.17</v>
      </c>
      <c r="C167" s="12">
        <v>3.08</v>
      </c>
      <c r="D167" s="22">
        <v>86.27</v>
      </c>
      <c r="E167" s="12"/>
    </row>
    <row r="168" spans="1:5" ht="13">
      <c r="A168" s="17">
        <v>39479</v>
      </c>
      <c r="B168" s="12">
        <v>64.17</v>
      </c>
      <c r="C168" s="12">
        <v>3.08</v>
      </c>
      <c r="D168" s="22">
        <v>86.04</v>
      </c>
      <c r="E168" s="12"/>
    </row>
    <row r="169" spans="1:5" ht="13">
      <c r="A169" s="17">
        <v>39508</v>
      </c>
      <c r="B169" s="12">
        <v>64.17</v>
      </c>
      <c r="C169" s="12">
        <v>3.08</v>
      </c>
      <c r="D169" s="22">
        <v>85.81</v>
      </c>
      <c r="E169" s="12"/>
    </row>
    <row r="170" spans="1:5" ht="13">
      <c r="A170" s="17">
        <v>39539</v>
      </c>
      <c r="B170" s="12">
        <v>63.85</v>
      </c>
      <c r="C170" s="12">
        <v>3.7</v>
      </c>
      <c r="D170" s="22">
        <v>92.31</v>
      </c>
      <c r="E170" s="12"/>
    </row>
    <row r="171" spans="1:5" ht="13">
      <c r="A171" s="17">
        <v>39569</v>
      </c>
      <c r="B171" s="12">
        <v>63.85</v>
      </c>
      <c r="C171" s="12">
        <v>3.7</v>
      </c>
      <c r="D171" s="22">
        <v>92.04</v>
      </c>
      <c r="E171" s="12"/>
    </row>
    <row r="172" spans="1:5" ht="13">
      <c r="A172" s="17">
        <v>39600</v>
      </c>
      <c r="B172" s="12">
        <v>63.85</v>
      </c>
      <c r="C172" s="12">
        <v>3.7</v>
      </c>
      <c r="D172" s="22">
        <v>91.77</v>
      </c>
      <c r="E172" s="12"/>
    </row>
    <row r="173" spans="1:5" ht="13">
      <c r="A173" s="17">
        <v>39630</v>
      </c>
      <c r="B173" s="12">
        <v>67.28</v>
      </c>
      <c r="C173" s="12">
        <v>8.7799999999999994</v>
      </c>
      <c r="D173" s="22">
        <v>100</v>
      </c>
      <c r="E173" s="12"/>
    </row>
    <row r="174" spans="1:5" ht="13">
      <c r="A174" s="17">
        <v>39661</v>
      </c>
      <c r="B174" s="12">
        <v>67.28</v>
      </c>
      <c r="C174" s="12">
        <v>8.7799999999999994</v>
      </c>
      <c r="D174" s="22">
        <v>99.69</v>
      </c>
      <c r="E174" s="12"/>
    </row>
    <row r="175" spans="1:5" ht="13">
      <c r="A175" s="17">
        <v>39692</v>
      </c>
      <c r="B175" s="12">
        <v>67.28</v>
      </c>
      <c r="C175" s="12">
        <v>8.7799999999999994</v>
      </c>
      <c r="D175" s="22">
        <v>99.38</v>
      </c>
      <c r="E175" s="12"/>
    </row>
    <row r="176" spans="1:5" ht="13">
      <c r="A176" s="17">
        <v>39722</v>
      </c>
      <c r="B176" s="12">
        <v>73.25</v>
      </c>
      <c r="C176" s="12">
        <v>16.79</v>
      </c>
      <c r="D176" s="22">
        <v>100</v>
      </c>
      <c r="E176" s="12"/>
    </row>
    <row r="177" spans="1:5" ht="13">
      <c r="A177" s="17">
        <v>39753</v>
      </c>
      <c r="B177" s="12">
        <v>73.25</v>
      </c>
      <c r="C177" s="12">
        <v>16.79</v>
      </c>
      <c r="D177" s="22">
        <v>99.69</v>
      </c>
      <c r="E177" s="12"/>
    </row>
    <row r="178" spans="1:5" ht="13">
      <c r="A178" s="17">
        <v>39783</v>
      </c>
      <c r="B178" s="12">
        <v>73.25</v>
      </c>
      <c r="C178" s="12">
        <v>16.79</v>
      </c>
      <c r="D178" s="22">
        <v>99.39</v>
      </c>
      <c r="E178" s="12"/>
    </row>
    <row r="179" spans="1:5" ht="13">
      <c r="A179" s="17">
        <v>39814</v>
      </c>
      <c r="B179" s="12">
        <v>77.099999999999994</v>
      </c>
      <c r="C179" s="12">
        <v>20.149999999999999</v>
      </c>
      <c r="D179" s="22">
        <v>100</v>
      </c>
      <c r="E179" s="12"/>
    </row>
    <row r="180" spans="1:5" ht="13">
      <c r="A180" s="17">
        <v>39845</v>
      </c>
      <c r="B180" s="12">
        <v>77.099999999999994</v>
      </c>
      <c r="C180" s="12">
        <v>20.149999999999999</v>
      </c>
      <c r="D180" s="22">
        <v>99.7</v>
      </c>
      <c r="E180" s="12"/>
    </row>
    <row r="181" spans="1:5" ht="13">
      <c r="A181" s="17">
        <v>39873</v>
      </c>
      <c r="B181" s="12">
        <v>77.099999999999994</v>
      </c>
      <c r="C181" s="12">
        <v>20.149999999999999</v>
      </c>
      <c r="D181" s="22">
        <v>99.4</v>
      </c>
      <c r="E181" s="12"/>
    </row>
    <row r="182" spans="1:5" ht="13">
      <c r="A182" s="17">
        <v>39904</v>
      </c>
      <c r="B182" s="12">
        <v>80.28</v>
      </c>
      <c r="C182" s="12">
        <v>25.73</v>
      </c>
      <c r="D182" s="22">
        <v>100</v>
      </c>
      <c r="E182" s="12"/>
    </row>
    <row r="183" spans="1:5" ht="13">
      <c r="A183" s="17">
        <v>39934</v>
      </c>
      <c r="B183" s="12">
        <v>80.28</v>
      </c>
      <c r="C183" s="12">
        <v>25.73</v>
      </c>
      <c r="D183" s="22">
        <v>99.7</v>
      </c>
      <c r="E183" s="12"/>
    </row>
    <row r="184" spans="1:5" ht="13">
      <c r="A184" s="17">
        <v>39965</v>
      </c>
      <c r="B184" s="12">
        <v>80.28</v>
      </c>
      <c r="C184" s="12">
        <v>25.73</v>
      </c>
      <c r="D184" s="22">
        <v>99.41</v>
      </c>
      <c r="E184" s="12"/>
    </row>
    <row r="185" spans="1:5" ht="13">
      <c r="A185" s="17">
        <v>39995</v>
      </c>
      <c r="B185" s="12">
        <v>82.43</v>
      </c>
      <c r="C185" s="12">
        <v>22.52</v>
      </c>
      <c r="D185" s="22">
        <v>98.25</v>
      </c>
      <c r="E185" s="12"/>
    </row>
    <row r="186" spans="1:5" ht="13">
      <c r="A186" s="17">
        <v>40026</v>
      </c>
      <c r="B186" s="12">
        <v>82.43</v>
      </c>
      <c r="C186" s="12">
        <v>22.52</v>
      </c>
      <c r="D186" s="22">
        <v>97.97</v>
      </c>
      <c r="E186" s="12"/>
    </row>
    <row r="187" spans="1:5" ht="13">
      <c r="A187" s="17">
        <v>40057</v>
      </c>
      <c r="B187" s="12">
        <v>82.43</v>
      </c>
      <c r="C187" s="12">
        <v>22.52</v>
      </c>
      <c r="D187" s="22">
        <v>97.69</v>
      </c>
      <c r="E187" s="12"/>
    </row>
    <row r="188" spans="1:5" ht="13">
      <c r="A188" s="17">
        <v>40087</v>
      </c>
      <c r="B188" s="12">
        <v>84.03</v>
      </c>
      <c r="C188" s="12">
        <v>14.72</v>
      </c>
      <c r="D188" s="22">
        <v>93.1</v>
      </c>
      <c r="E188" s="12"/>
    </row>
    <row r="189" spans="1:5" ht="13">
      <c r="A189" s="17">
        <v>40118</v>
      </c>
      <c r="B189" s="12">
        <v>84.03</v>
      </c>
      <c r="C189" s="12">
        <v>14.72</v>
      </c>
      <c r="D189" s="22">
        <v>92.86</v>
      </c>
      <c r="E189" s="12"/>
    </row>
    <row r="190" spans="1:5" ht="13">
      <c r="A190" s="17">
        <v>40148</v>
      </c>
      <c r="B190" s="12">
        <v>84.03</v>
      </c>
      <c r="C190" s="12">
        <v>14.72</v>
      </c>
      <c r="D190" s="22">
        <v>92.61</v>
      </c>
      <c r="E190" s="12"/>
    </row>
    <row r="191" spans="1:5" ht="13">
      <c r="A191" s="17">
        <v>40179</v>
      </c>
      <c r="B191" s="12">
        <v>86.51</v>
      </c>
      <c r="C191" s="12">
        <v>12.2</v>
      </c>
      <c r="D191" s="22">
        <v>91.53</v>
      </c>
      <c r="E191" s="12"/>
    </row>
    <row r="192" spans="1:5" ht="13">
      <c r="A192" s="17">
        <v>40210</v>
      </c>
      <c r="B192" s="12">
        <v>86.51</v>
      </c>
      <c r="C192" s="12">
        <v>12.2</v>
      </c>
      <c r="D192" s="22">
        <v>91.29</v>
      </c>
      <c r="E192" s="12"/>
    </row>
    <row r="193" spans="1:5" ht="13">
      <c r="A193" s="17">
        <v>40238</v>
      </c>
      <c r="B193" s="12">
        <v>86.51</v>
      </c>
      <c r="C193" s="12">
        <v>12.2</v>
      </c>
      <c r="D193" s="22">
        <v>91.06</v>
      </c>
      <c r="E193" s="12"/>
    </row>
    <row r="194" spans="1:5" ht="13">
      <c r="A194" s="17">
        <v>40269</v>
      </c>
      <c r="B194" s="12">
        <v>88.13</v>
      </c>
      <c r="C194" s="12">
        <v>9.7799999999999994</v>
      </c>
      <c r="D194" s="22">
        <v>90</v>
      </c>
      <c r="E194" s="12"/>
    </row>
    <row r="195" spans="1:5" ht="13">
      <c r="A195" s="17">
        <v>40299</v>
      </c>
      <c r="B195" s="12">
        <v>88.13</v>
      </c>
      <c r="C195" s="12">
        <v>9.7799999999999994</v>
      </c>
      <c r="D195" s="22">
        <v>89.78</v>
      </c>
      <c r="E195" s="12"/>
    </row>
    <row r="196" spans="1:5" ht="13">
      <c r="A196" s="17">
        <v>40330</v>
      </c>
      <c r="B196" s="12">
        <v>88.13</v>
      </c>
      <c r="C196" s="12">
        <v>9.7799999999999994</v>
      </c>
      <c r="D196" s="22">
        <v>89.56</v>
      </c>
      <c r="E196" s="12"/>
    </row>
    <row r="197" spans="1:5" ht="13">
      <c r="A197" s="17">
        <v>40360</v>
      </c>
      <c r="B197" s="12">
        <v>89.57</v>
      </c>
      <c r="C197" s="12">
        <v>8.66</v>
      </c>
      <c r="D197" s="22">
        <v>86.89</v>
      </c>
      <c r="E197" s="12"/>
    </row>
    <row r="198" spans="1:5" ht="13">
      <c r="A198" s="17">
        <v>40391</v>
      </c>
      <c r="B198" s="12">
        <v>89.57</v>
      </c>
      <c r="C198" s="12">
        <v>8.66</v>
      </c>
      <c r="D198" s="22">
        <v>86.68</v>
      </c>
      <c r="E198" s="12"/>
    </row>
    <row r="199" spans="1:5" ht="13">
      <c r="A199" s="17">
        <v>40422</v>
      </c>
      <c r="B199" s="12">
        <v>89.57</v>
      </c>
      <c r="C199" s="12">
        <v>8.66</v>
      </c>
      <c r="D199" s="22">
        <v>86.49</v>
      </c>
      <c r="E199" s="12"/>
    </row>
    <row r="200" spans="1:5" ht="13">
      <c r="A200" s="17">
        <v>40452</v>
      </c>
      <c r="B200" s="12">
        <v>91.61</v>
      </c>
      <c r="C200" s="12">
        <v>9.02</v>
      </c>
      <c r="D200" s="22">
        <v>88.71</v>
      </c>
      <c r="E200" s="12"/>
    </row>
    <row r="201" spans="1:5" ht="13">
      <c r="A201" s="17">
        <v>40483</v>
      </c>
      <c r="B201" s="12">
        <v>91.61</v>
      </c>
      <c r="C201" s="12">
        <v>9.02</v>
      </c>
      <c r="D201" s="22">
        <v>88.5</v>
      </c>
      <c r="E201" s="12"/>
    </row>
    <row r="202" spans="1:5" ht="13">
      <c r="A202" s="17">
        <v>40513</v>
      </c>
      <c r="B202" s="12">
        <v>91.61</v>
      </c>
      <c r="C202" s="12">
        <v>9.02</v>
      </c>
      <c r="D202" s="22">
        <v>88.3</v>
      </c>
      <c r="E202" s="12"/>
    </row>
    <row r="203" spans="1:5" ht="13">
      <c r="A203" s="17">
        <v>40544</v>
      </c>
      <c r="B203" s="12">
        <v>92.96</v>
      </c>
      <c r="C203" s="12">
        <v>7.46</v>
      </c>
      <c r="D203" s="22">
        <v>84.13</v>
      </c>
      <c r="E203" s="12"/>
    </row>
    <row r="204" spans="1:5" ht="13">
      <c r="A204" s="17">
        <v>40575</v>
      </c>
      <c r="B204" s="12">
        <v>92.96</v>
      </c>
      <c r="C204" s="12">
        <v>7.46</v>
      </c>
      <c r="D204" s="22">
        <v>83.95</v>
      </c>
      <c r="E204" s="12"/>
    </row>
    <row r="205" spans="1:5" ht="13">
      <c r="A205" s="17">
        <v>40603</v>
      </c>
      <c r="B205" s="12">
        <v>92.96</v>
      </c>
      <c r="C205" s="12">
        <v>7.46</v>
      </c>
      <c r="D205" s="22">
        <v>83.77</v>
      </c>
      <c r="E205" s="12"/>
    </row>
    <row r="206" spans="1:5" ht="13">
      <c r="A206" s="17">
        <v>40634</v>
      </c>
      <c r="B206" s="12">
        <v>92.19</v>
      </c>
      <c r="C206" s="12">
        <v>4.6100000000000003</v>
      </c>
      <c r="D206" s="22">
        <v>81.25</v>
      </c>
      <c r="E206" s="12"/>
    </row>
    <row r="207" spans="1:5" ht="13">
      <c r="A207" s="17">
        <v>40664</v>
      </c>
      <c r="B207" s="12">
        <v>92.19</v>
      </c>
      <c r="C207" s="12">
        <v>4.6100000000000003</v>
      </c>
      <c r="D207" s="22">
        <v>81.09</v>
      </c>
      <c r="E207" s="12"/>
    </row>
    <row r="208" spans="1:5" ht="13">
      <c r="A208" s="17">
        <v>40695</v>
      </c>
      <c r="B208" s="12">
        <v>92.19</v>
      </c>
      <c r="C208" s="12">
        <v>4.6100000000000003</v>
      </c>
      <c r="D208" s="22">
        <v>80.930000000000007</v>
      </c>
      <c r="E208" s="12"/>
    </row>
    <row r="209" spans="1:5" ht="13">
      <c r="A209" s="17">
        <v>40725</v>
      </c>
      <c r="B209" s="12">
        <v>94.52</v>
      </c>
      <c r="C209" s="12">
        <v>5.53</v>
      </c>
      <c r="D209" s="22">
        <v>83.08</v>
      </c>
      <c r="E209" s="12"/>
    </row>
    <row r="210" spans="1:5" ht="13">
      <c r="A210" s="17">
        <v>40756</v>
      </c>
      <c r="B210" s="12">
        <v>94.52</v>
      </c>
      <c r="C210" s="12">
        <v>5.53</v>
      </c>
      <c r="D210" s="22">
        <v>82.91</v>
      </c>
      <c r="E210" s="12"/>
    </row>
    <row r="211" spans="1:5" ht="13">
      <c r="A211" s="17">
        <v>40787</v>
      </c>
      <c r="B211" s="12">
        <v>94.52</v>
      </c>
      <c r="C211" s="12">
        <v>5.53</v>
      </c>
      <c r="D211" s="22">
        <v>82.74</v>
      </c>
      <c r="E211" s="12"/>
    </row>
    <row r="212" spans="1:5" ht="13">
      <c r="A212" s="17">
        <v>40817</v>
      </c>
      <c r="B212" s="12">
        <v>96.09</v>
      </c>
      <c r="C212" s="12">
        <v>4.8899999999999997</v>
      </c>
      <c r="D212" s="22">
        <v>81.819999999999993</v>
      </c>
      <c r="E212" s="12"/>
    </row>
    <row r="213" spans="1:5" ht="13">
      <c r="A213" s="17">
        <v>40848</v>
      </c>
      <c r="B213" s="12">
        <v>96.09</v>
      </c>
      <c r="C213" s="12">
        <v>4.8899999999999997</v>
      </c>
      <c r="D213" s="22">
        <v>81.66</v>
      </c>
      <c r="E213" s="12"/>
    </row>
    <row r="214" spans="1:5" ht="13">
      <c r="A214" s="17">
        <v>40878</v>
      </c>
      <c r="B214" s="12">
        <v>96.09</v>
      </c>
      <c r="C214" s="12">
        <v>4.8899999999999997</v>
      </c>
      <c r="D214" s="22">
        <v>81.5</v>
      </c>
      <c r="E214" s="12"/>
    </row>
    <row r="215" spans="1:5" ht="13">
      <c r="A215" s="17">
        <v>40909</v>
      </c>
      <c r="B215" s="12">
        <v>97.12</v>
      </c>
      <c r="C215" s="12">
        <v>4.4800000000000004</v>
      </c>
      <c r="D215" s="22">
        <v>77.61</v>
      </c>
      <c r="E215" s="12"/>
    </row>
    <row r="216" spans="1:5" ht="13">
      <c r="A216" s="17">
        <v>40940</v>
      </c>
      <c r="B216" s="12">
        <v>97.12</v>
      </c>
      <c r="C216" s="12">
        <v>4.4800000000000004</v>
      </c>
      <c r="D216" s="22">
        <v>77.48</v>
      </c>
      <c r="E216" s="12"/>
    </row>
    <row r="217" spans="1:5" ht="13">
      <c r="A217" s="17">
        <v>40969</v>
      </c>
      <c r="B217" s="12">
        <v>97.12</v>
      </c>
      <c r="C217" s="12">
        <v>4.4800000000000004</v>
      </c>
      <c r="D217" s="22">
        <v>77.34</v>
      </c>
      <c r="E217" s="12"/>
    </row>
    <row r="218" spans="1:5" ht="13">
      <c r="A218" s="17">
        <v>41000</v>
      </c>
      <c r="B218" s="12">
        <v>97.83</v>
      </c>
      <c r="C218" s="12">
        <v>6.12</v>
      </c>
      <c r="D218" s="22">
        <v>83.82</v>
      </c>
      <c r="E218" s="12"/>
    </row>
    <row r="219" spans="1:5" ht="13">
      <c r="A219" s="17">
        <v>41030</v>
      </c>
      <c r="B219" s="12">
        <v>97.83</v>
      </c>
      <c r="C219" s="12">
        <v>6.12</v>
      </c>
      <c r="D219" s="22">
        <v>83.66</v>
      </c>
      <c r="E219" s="12"/>
    </row>
    <row r="220" spans="1:5" ht="13">
      <c r="A220" s="17">
        <v>41061</v>
      </c>
      <c r="B220" s="12">
        <v>97.83</v>
      </c>
      <c r="C220" s="12">
        <v>6.12</v>
      </c>
      <c r="D220" s="22">
        <v>83.5</v>
      </c>
      <c r="E220" s="12"/>
    </row>
    <row r="221" spans="1:5" ht="13">
      <c r="A221" s="17">
        <v>41091</v>
      </c>
      <c r="B221" s="12">
        <v>98.45</v>
      </c>
      <c r="C221" s="12">
        <v>4.16</v>
      </c>
      <c r="D221" s="22">
        <v>75.36</v>
      </c>
      <c r="E221" s="12"/>
    </row>
    <row r="222" spans="1:5" ht="13">
      <c r="A222" s="17">
        <v>41122</v>
      </c>
      <c r="B222" s="12">
        <v>98.45</v>
      </c>
      <c r="C222" s="12">
        <v>4.16</v>
      </c>
      <c r="D222" s="22">
        <v>75.239999999999995</v>
      </c>
      <c r="E222" s="12"/>
    </row>
    <row r="223" spans="1:5" ht="13">
      <c r="A223" s="17">
        <v>41153</v>
      </c>
      <c r="B223" s="12">
        <v>98.45</v>
      </c>
      <c r="C223" s="12">
        <v>4.16</v>
      </c>
      <c r="D223" s="22">
        <v>75.12</v>
      </c>
      <c r="E223" s="12"/>
    </row>
    <row r="224" spans="1:5" ht="13">
      <c r="A224" s="17">
        <v>41183</v>
      </c>
      <c r="B224" s="12">
        <v>100.07</v>
      </c>
      <c r="C224" s="12">
        <v>4.1399999999999997</v>
      </c>
      <c r="D224" s="22">
        <v>72.86</v>
      </c>
      <c r="E224" s="12"/>
    </row>
    <row r="225" spans="1:5" ht="13">
      <c r="A225" s="17">
        <v>41214</v>
      </c>
      <c r="B225" s="12">
        <v>100.07</v>
      </c>
      <c r="C225" s="12">
        <v>4.1399999999999997</v>
      </c>
      <c r="D225" s="22">
        <v>72.75</v>
      </c>
      <c r="E225" s="12"/>
    </row>
    <row r="226" spans="1:5" ht="13">
      <c r="A226" s="17">
        <v>41244</v>
      </c>
      <c r="B226" s="12">
        <v>100.07</v>
      </c>
      <c r="C226" s="12">
        <v>4.1399999999999997</v>
      </c>
      <c r="D226" s="22">
        <v>72.64</v>
      </c>
      <c r="E226" s="12"/>
    </row>
    <row r="227" spans="1:5" ht="13">
      <c r="A227" s="17">
        <v>41275</v>
      </c>
      <c r="B227" s="12">
        <v>100.74</v>
      </c>
      <c r="C227" s="12">
        <v>3.73</v>
      </c>
      <c r="D227" s="22">
        <v>69.010000000000005</v>
      </c>
      <c r="E227" s="12"/>
    </row>
    <row r="228" spans="1:5" ht="13">
      <c r="A228" s="17">
        <v>41306</v>
      </c>
      <c r="B228" s="12">
        <v>100.74</v>
      </c>
      <c r="C228" s="12">
        <v>3.73</v>
      </c>
      <c r="D228" s="22">
        <v>68.930000000000007</v>
      </c>
      <c r="E228" s="12"/>
    </row>
    <row r="229" spans="1:5" ht="13">
      <c r="A229" s="17">
        <v>41334</v>
      </c>
      <c r="B229" s="12">
        <v>100.74</v>
      </c>
      <c r="C229" s="12">
        <v>3.73</v>
      </c>
      <c r="D229" s="22">
        <v>68.84</v>
      </c>
      <c r="E229" s="12"/>
    </row>
    <row r="230" spans="1:5" ht="13">
      <c r="A230" s="17">
        <v>41365</v>
      </c>
      <c r="B230" s="12">
        <v>100.06</v>
      </c>
      <c r="C230" s="12">
        <v>2.2799999999999998</v>
      </c>
      <c r="D230" s="22">
        <v>58.33</v>
      </c>
      <c r="E230" s="12"/>
    </row>
    <row r="231" spans="1:5" ht="13">
      <c r="A231" s="17">
        <v>41395</v>
      </c>
      <c r="B231" s="12">
        <v>100.06</v>
      </c>
      <c r="C231" s="12">
        <v>2.2799999999999998</v>
      </c>
      <c r="D231" s="22">
        <v>58.29</v>
      </c>
      <c r="E231" s="12"/>
    </row>
    <row r="232" spans="1:5" ht="13">
      <c r="A232" s="17">
        <v>41426</v>
      </c>
      <c r="B232" s="12">
        <v>100.06</v>
      </c>
      <c r="C232" s="12">
        <v>2.2799999999999998</v>
      </c>
      <c r="D232" s="22">
        <v>58.26</v>
      </c>
      <c r="E232" s="12"/>
    </row>
    <row r="233" spans="1:5" ht="13">
      <c r="A233" s="17">
        <v>41456</v>
      </c>
      <c r="B233" s="12">
        <v>98.73</v>
      </c>
      <c r="C233" s="12">
        <v>0.28000000000000003</v>
      </c>
      <c r="D233" s="22">
        <v>30.14</v>
      </c>
      <c r="E233" s="12"/>
    </row>
    <row r="234" spans="1:5" ht="13">
      <c r="A234" s="17">
        <v>41487</v>
      </c>
      <c r="B234" s="12">
        <v>98.73</v>
      </c>
      <c r="C234" s="12">
        <v>0.28000000000000003</v>
      </c>
      <c r="D234" s="22">
        <v>30.23</v>
      </c>
      <c r="E234" s="12"/>
    </row>
    <row r="235" spans="1:5" ht="13">
      <c r="A235" s="17">
        <v>41518</v>
      </c>
      <c r="B235" s="12">
        <v>98.73</v>
      </c>
      <c r="C235" s="12">
        <v>0.28000000000000003</v>
      </c>
      <c r="D235" s="22">
        <v>30.32</v>
      </c>
      <c r="E235" s="12"/>
    </row>
    <row r="236" spans="1:5" ht="13">
      <c r="A236" s="17">
        <v>41548</v>
      </c>
      <c r="B236" s="12">
        <v>99.79</v>
      </c>
      <c r="C236" s="12">
        <v>-0.28000000000000003</v>
      </c>
      <c r="D236" s="22">
        <v>29.73</v>
      </c>
      <c r="E236" s="12"/>
    </row>
    <row r="237" spans="1:5" ht="13">
      <c r="A237" s="17">
        <v>41579</v>
      </c>
      <c r="B237" s="12">
        <v>99.79</v>
      </c>
      <c r="C237" s="12">
        <v>-0.28000000000000003</v>
      </c>
      <c r="D237" s="22">
        <v>29.82</v>
      </c>
      <c r="E237" s="12"/>
    </row>
    <row r="238" spans="1:5" ht="13">
      <c r="A238" s="17">
        <v>41609</v>
      </c>
      <c r="B238" s="12">
        <v>99.79</v>
      </c>
      <c r="C238" s="12">
        <v>-0.28000000000000003</v>
      </c>
      <c r="D238" s="22">
        <v>29.91</v>
      </c>
      <c r="E238" s="12"/>
    </row>
    <row r="239" spans="1:5" ht="13">
      <c r="A239" s="17">
        <v>41640</v>
      </c>
      <c r="B239" s="12">
        <v>102.35</v>
      </c>
      <c r="C239" s="12">
        <v>1.6</v>
      </c>
      <c r="D239" s="22">
        <v>50.67</v>
      </c>
      <c r="E239" s="12"/>
    </row>
    <row r="240" spans="1:5" ht="13">
      <c r="A240" s="17">
        <v>41671</v>
      </c>
      <c r="B240" s="12">
        <v>102.35</v>
      </c>
      <c r="C240" s="12">
        <v>1.6</v>
      </c>
      <c r="D240" s="22">
        <v>50.66</v>
      </c>
      <c r="E240" s="12"/>
    </row>
    <row r="241" spans="1:5" ht="13">
      <c r="A241" s="17">
        <v>41699</v>
      </c>
      <c r="B241" s="12">
        <v>102.35</v>
      </c>
      <c r="C241" s="12">
        <v>1.6</v>
      </c>
      <c r="D241" s="22">
        <v>50.66</v>
      </c>
      <c r="E241" s="12"/>
    </row>
    <row r="242" spans="1:5" ht="13">
      <c r="A242" s="17">
        <v>41730</v>
      </c>
      <c r="B242" s="12">
        <v>100.65</v>
      </c>
      <c r="C242" s="12">
        <v>0.59</v>
      </c>
      <c r="D242" s="22">
        <v>34.869999999999997</v>
      </c>
      <c r="E242" s="12"/>
    </row>
    <row r="243" spans="1:5" ht="13">
      <c r="A243" s="17">
        <v>41760</v>
      </c>
      <c r="B243" s="12">
        <v>100.65</v>
      </c>
      <c r="C243" s="12">
        <v>0.59</v>
      </c>
      <c r="D243" s="22">
        <v>34.93</v>
      </c>
      <c r="E243" s="12"/>
    </row>
    <row r="244" spans="1:5" ht="13">
      <c r="A244" s="17">
        <v>41791</v>
      </c>
      <c r="B244" s="12">
        <v>100.65</v>
      </c>
      <c r="C244" s="12">
        <v>0.59</v>
      </c>
      <c r="D244" s="22">
        <v>35</v>
      </c>
      <c r="E244" s="12"/>
    </row>
    <row r="245" spans="1:5" ht="13">
      <c r="A245" s="17">
        <v>41821</v>
      </c>
      <c r="B245" s="12">
        <v>100.11</v>
      </c>
      <c r="C245" s="12">
        <v>1.4</v>
      </c>
      <c r="D245" s="22">
        <v>49.35</v>
      </c>
      <c r="E245" s="12"/>
    </row>
    <row r="246" spans="1:5" ht="13">
      <c r="A246" s="17">
        <v>41852</v>
      </c>
      <c r="B246" s="12">
        <v>100.11</v>
      </c>
      <c r="C246" s="12">
        <v>1.4</v>
      </c>
      <c r="D246" s="22">
        <v>49.35</v>
      </c>
      <c r="E246" s="12"/>
    </row>
    <row r="247" spans="1:5" ht="13">
      <c r="A247" s="17">
        <v>41883</v>
      </c>
      <c r="B247" s="12">
        <v>100.11</v>
      </c>
      <c r="C247" s="12">
        <v>1.4</v>
      </c>
      <c r="D247" s="22">
        <v>49.36</v>
      </c>
      <c r="E247" s="12"/>
    </row>
    <row r="248" spans="1:5" ht="13">
      <c r="A248" s="17">
        <v>41913</v>
      </c>
      <c r="B248" s="12">
        <v>101.28</v>
      </c>
      <c r="C248" s="12">
        <v>1.49</v>
      </c>
      <c r="D248" s="22">
        <v>51.28</v>
      </c>
      <c r="E248" s="12"/>
    </row>
    <row r="249" spans="1:5" ht="13">
      <c r="A249" s="17">
        <v>41944</v>
      </c>
      <c r="B249" s="12">
        <v>101.28</v>
      </c>
      <c r="C249" s="12">
        <v>1.49</v>
      </c>
      <c r="D249" s="22">
        <v>51.28</v>
      </c>
      <c r="E249" s="12"/>
    </row>
    <row r="250" spans="1:5" ht="13">
      <c r="A250" s="17">
        <v>41974</v>
      </c>
      <c r="B250" s="12">
        <v>101.28</v>
      </c>
      <c r="C250" s="12">
        <v>1.49</v>
      </c>
      <c r="D250" s="22">
        <v>51.27</v>
      </c>
      <c r="E250" s="12"/>
    </row>
    <row r="251" spans="1:5" ht="13">
      <c r="A251" s="17">
        <v>42005</v>
      </c>
      <c r="B251" s="12">
        <v>100.49</v>
      </c>
      <c r="C251" s="12">
        <v>-1.82</v>
      </c>
      <c r="D251" s="22">
        <v>20.25</v>
      </c>
      <c r="E251" s="12"/>
    </row>
    <row r="252" spans="1:5" ht="13">
      <c r="A252" s="17">
        <v>42036</v>
      </c>
      <c r="B252" s="12">
        <v>100.49</v>
      </c>
      <c r="C252" s="12">
        <v>-1.82</v>
      </c>
      <c r="D252" s="22">
        <v>20.38</v>
      </c>
      <c r="E252" s="12"/>
    </row>
    <row r="253" spans="1:5" ht="13">
      <c r="A253" s="17">
        <v>42064</v>
      </c>
      <c r="B253" s="12">
        <v>100.49</v>
      </c>
      <c r="C253" s="12">
        <v>-1.82</v>
      </c>
      <c r="D253" s="22">
        <v>20.5</v>
      </c>
      <c r="E253" s="12"/>
    </row>
    <row r="254" spans="1:5" ht="13">
      <c r="A254" s="17">
        <v>42095</v>
      </c>
      <c r="B254" s="12">
        <v>99.3</v>
      </c>
      <c r="C254" s="12">
        <v>-1.34</v>
      </c>
      <c r="D254" s="22">
        <v>23.75</v>
      </c>
      <c r="E254" s="12"/>
    </row>
    <row r="255" spans="1:5" ht="13">
      <c r="A255" s="17">
        <v>42125</v>
      </c>
      <c r="B255" s="12">
        <v>99.3</v>
      </c>
      <c r="C255" s="12">
        <v>-1.34</v>
      </c>
      <c r="D255" s="22">
        <v>23.86</v>
      </c>
      <c r="E255" s="12"/>
    </row>
    <row r="256" spans="1:5" ht="13">
      <c r="A256" s="17">
        <v>42156</v>
      </c>
      <c r="B256" s="12">
        <v>99.3</v>
      </c>
      <c r="C256" s="12">
        <v>-1.34</v>
      </c>
      <c r="D256" s="22">
        <v>23.97</v>
      </c>
      <c r="E256" s="12"/>
    </row>
    <row r="257" spans="1:5" ht="13">
      <c r="A257" s="17">
        <v>42186</v>
      </c>
      <c r="B257" s="12">
        <v>98.64</v>
      </c>
      <c r="C257" s="12">
        <v>-1.47</v>
      </c>
      <c r="D257" s="22">
        <v>23.46</v>
      </c>
      <c r="E257" s="12"/>
    </row>
    <row r="258" spans="1:5" ht="13">
      <c r="A258" s="17">
        <v>42217</v>
      </c>
      <c r="B258" s="12">
        <v>98.64</v>
      </c>
      <c r="C258" s="12">
        <v>-1.47</v>
      </c>
      <c r="D258" s="22">
        <v>23.57</v>
      </c>
      <c r="E258" s="12"/>
    </row>
    <row r="259" spans="1:5" ht="13">
      <c r="A259" s="17">
        <v>42248</v>
      </c>
      <c r="B259" s="12">
        <v>98.64</v>
      </c>
      <c r="C259" s="12">
        <v>-1.47</v>
      </c>
      <c r="D259" s="22">
        <v>23.67</v>
      </c>
      <c r="E259" s="12"/>
    </row>
    <row r="260" spans="1:5" ht="13">
      <c r="A260" s="17">
        <v>42278</v>
      </c>
      <c r="B260" s="12">
        <v>102.64</v>
      </c>
      <c r="C260" s="12">
        <v>1.34</v>
      </c>
      <c r="D260" s="22">
        <v>50</v>
      </c>
      <c r="E260" s="12"/>
    </row>
    <row r="261" spans="1:5" ht="13">
      <c r="A261" s="17">
        <v>42309</v>
      </c>
      <c r="B261" s="12">
        <v>102.64</v>
      </c>
      <c r="C261" s="12">
        <v>1.34</v>
      </c>
      <c r="D261" s="22">
        <v>50</v>
      </c>
      <c r="E261" s="12"/>
    </row>
    <row r="262" spans="1:5" ht="13">
      <c r="A262" s="17">
        <v>42339</v>
      </c>
      <c r="B262" s="12">
        <v>102.64</v>
      </c>
      <c r="C262" s="12">
        <v>1.34</v>
      </c>
      <c r="D262" s="22">
        <v>50</v>
      </c>
      <c r="E262" s="12"/>
    </row>
    <row r="263" spans="1:5" ht="13">
      <c r="A263" s="17">
        <v>42370</v>
      </c>
      <c r="B263" s="12">
        <v>103.99</v>
      </c>
      <c r="C263" s="12">
        <v>3.48</v>
      </c>
      <c r="D263" s="22">
        <v>71.08</v>
      </c>
      <c r="E263" s="12"/>
    </row>
    <row r="264" spans="1:5" ht="13">
      <c r="A264" s="17">
        <v>42401</v>
      </c>
      <c r="B264" s="12">
        <v>103.99</v>
      </c>
      <c r="C264" s="12">
        <v>3.48</v>
      </c>
      <c r="D264" s="22">
        <v>71</v>
      </c>
      <c r="E264" s="12"/>
    </row>
    <row r="265" spans="1:5" ht="13">
      <c r="A265" s="17">
        <v>42430</v>
      </c>
      <c r="B265" s="12">
        <v>103.99</v>
      </c>
      <c r="C265" s="12">
        <v>3.48</v>
      </c>
      <c r="D265" s="22">
        <v>70.92</v>
      </c>
      <c r="E265" s="12"/>
    </row>
    <row r="266" spans="1:5" ht="13">
      <c r="A266" s="17">
        <v>42461</v>
      </c>
      <c r="B266" s="12">
        <v>103.58</v>
      </c>
      <c r="C266" s="12">
        <v>4.3099999999999996</v>
      </c>
      <c r="D266" s="22">
        <v>79.760000000000005</v>
      </c>
      <c r="E266" s="12"/>
    </row>
    <row r="267" spans="1:5" ht="13">
      <c r="A267" s="17">
        <v>42491</v>
      </c>
      <c r="B267" s="12">
        <v>103.58</v>
      </c>
      <c r="C267" s="12">
        <v>4.3099999999999996</v>
      </c>
      <c r="D267" s="22">
        <v>79.64</v>
      </c>
      <c r="E267" s="12"/>
    </row>
    <row r="268" spans="1:5" ht="13">
      <c r="A268" s="17">
        <v>42522</v>
      </c>
      <c r="B268" s="12">
        <v>103.58</v>
      </c>
      <c r="C268" s="12">
        <v>4.3099999999999996</v>
      </c>
      <c r="D268" s="22">
        <v>79.53</v>
      </c>
      <c r="E268" s="12"/>
    </row>
    <row r="269" spans="1:5" ht="13">
      <c r="A269" s="17">
        <v>42552</v>
      </c>
      <c r="B269" s="12">
        <v>103.6</v>
      </c>
      <c r="C269" s="12">
        <v>5.03</v>
      </c>
      <c r="D269" s="22">
        <v>84.71</v>
      </c>
      <c r="E269" s="12"/>
    </row>
    <row r="270" spans="1:5" ht="13">
      <c r="A270" s="17">
        <v>42583</v>
      </c>
      <c r="B270" s="12">
        <v>103.6</v>
      </c>
      <c r="C270" s="12">
        <v>5.03</v>
      </c>
      <c r="D270" s="22">
        <v>84.57</v>
      </c>
      <c r="E270" s="12"/>
    </row>
    <row r="271" spans="1:5" ht="13">
      <c r="A271" s="17">
        <v>42614</v>
      </c>
      <c r="B271" s="12">
        <v>103.6</v>
      </c>
      <c r="C271" s="12">
        <v>5.03</v>
      </c>
      <c r="D271" s="22">
        <v>84.44</v>
      </c>
      <c r="E271" s="12"/>
    </row>
    <row r="272" spans="1:5" ht="13">
      <c r="A272" s="17">
        <v>42644</v>
      </c>
      <c r="B272" s="12">
        <v>104.65</v>
      </c>
      <c r="C272" s="12">
        <v>1.96</v>
      </c>
      <c r="D272" s="22">
        <v>58.14</v>
      </c>
      <c r="E272" s="12"/>
    </row>
    <row r="273" spans="1:5" ht="13">
      <c r="A273" s="17">
        <v>42675</v>
      </c>
      <c r="B273" s="12">
        <v>104.65</v>
      </c>
      <c r="C273" s="12">
        <v>1.96</v>
      </c>
      <c r="D273" s="22">
        <v>58.11</v>
      </c>
      <c r="E273" s="12"/>
    </row>
    <row r="274" spans="1:5" ht="13">
      <c r="A274" s="17">
        <v>42705</v>
      </c>
      <c r="B274" s="12">
        <v>104.65</v>
      </c>
      <c r="C274" s="12">
        <v>1.96</v>
      </c>
      <c r="D274" s="22">
        <v>58.08</v>
      </c>
      <c r="E274" s="12"/>
    </row>
    <row r="275" spans="1:5" ht="13">
      <c r="A275" s="17">
        <v>42736</v>
      </c>
      <c r="B275" s="12">
        <v>102.94</v>
      </c>
      <c r="C275" s="12">
        <v>-1.01</v>
      </c>
      <c r="D275" s="22">
        <v>25.29</v>
      </c>
      <c r="E275" s="12"/>
    </row>
    <row r="276" spans="1:5" ht="13">
      <c r="A276" s="17">
        <v>42767</v>
      </c>
      <c r="B276" s="12">
        <v>102.94</v>
      </c>
      <c r="C276" s="12">
        <v>-1.01</v>
      </c>
      <c r="D276" s="22">
        <v>25.38</v>
      </c>
      <c r="E276" s="12"/>
    </row>
    <row r="277" spans="1:5" ht="13">
      <c r="A277" s="17">
        <v>42795</v>
      </c>
      <c r="B277" s="12">
        <v>102.94</v>
      </c>
      <c r="C277" s="12">
        <v>-1.01</v>
      </c>
      <c r="D277" s="22">
        <v>25.48</v>
      </c>
      <c r="E277" s="12"/>
    </row>
    <row r="278" spans="1:5" ht="13">
      <c r="A278" s="17">
        <v>42826</v>
      </c>
      <c r="B278" s="12">
        <v>102.09</v>
      </c>
      <c r="C278" s="12">
        <v>-1.44</v>
      </c>
      <c r="D278" s="22">
        <v>22.73</v>
      </c>
      <c r="E278" s="12"/>
    </row>
    <row r="279" spans="1:5" ht="13">
      <c r="A279" s="17">
        <v>42856</v>
      </c>
      <c r="B279" s="12">
        <v>102.09</v>
      </c>
      <c r="C279" s="12">
        <v>-1.44</v>
      </c>
      <c r="D279" s="22">
        <v>22.83</v>
      </c>
      <c r="E279" s="12"/>
    </row>
    <row r="280" spans="1:5" ht="13">
      <c r="A280" s="17">
        <v>42887</v>
      </c>
      <c r="B280" s="12">
        <v>102.09</v>
      </c>
      <c r="C280" s="12">
        <v>-1.44</v>
      </c>
      <c r="D280" s="22">
        <v>22.93</v>
      </c>
      <c r="E280" s="12"/>
    </row>
    <row r="281" spans="1:5" ht="13">
      <c r="A281" s="17">
        <v>42917</v>
      </c>
      <c r="B281" s="12">
        <v>102.8</v>
      </c>
      <c r="C281" s="12">
        <v>-0.77</v>
      </c>
      <c r="D281" s="22">
        <v>26.97</v>
      </c>
      <c r="E281" s="12"/>
    </row>
    <row r="282" spans="1:5" ht="13">
      <c r="A282" s="17">
        <v>42948</v>
      </c>
      <c r="B282" s="12">
        <v>102.8</v>
      </c>
      <c r="C282" s="12">
        <v>-0.77</v>
      </c>
      <c r="D282" s="22">
        <v>27.05</v>
      </c>
      <c r="E282" s="12"/>
    </row>
    <row r="283" spans="1:5" ht="13">
      <c r="A283" s="17">
        <v>42979</v>
      </c>
      <c r="B283" s="12">
        <v>102.8</v>
      </c>
      <c r="C283" s="12">
        <v>-0.77</v>
      </c>
      <c r="D283" s="22">
        <v>27.14</v>
      </c>
      <c r="E283" s="12"/>
    </row>
    <row r="284" spans="1:5" ht="13">
      <c r="A284" s="17">
        <v>43009</v>
      </c>
      <c r="B284" s="12">
        <v>102.27</v>
      </c>
      <c r="C284" s="12">
        <v>-2.27</v>
      </c>
      <c r="D284" s="22">
        <v>16.670000000000002</v>
      </c>
      <c r="E284" s="12"/>
    </row>
    <row r="285" spans="1:5" ht="13">
      <c r="A285" s="17">
        <v>43040</v>
      </c>
      <c r="B285" s="12">
        <v>102.27</v>
      </c>
      <c r="C285" s="12">
        <v>-2.27</v>
      </c>
      <c r="D285" s="22">
        <v>16.79</v>
      </c>
      <c r="E285" s="12"/>
    </row>
    <row r="286" spans="1:5" ht="13">
      <c r="A286" s="17">
        <v>43070</v>
      </c>
      <c r="B286" s="12">
        <v>102.27</v>
      </c>
      <c r="C286" s="12">
        <v>-2.27</v>
      </c>
      <c r="D286" s="22">
        <v>16.91</v>
      </c>
      <c r="E286" s="12"/>
    </row>
    <row r="287" spans="1:5" ht="13">
      <c r="A287" s="17">
        <v>43101</v>
      </c>
      <c r="B287" s="12">
        <v>103.74</v>
      </c>
      <c r="C287" s="12">
        <v>0.78</v>
      </c>
      <c r="D287" s="22">
        <v>39.56</v>
      </c>
      <c r="E287" s="12"/>
    </row>
    <row r="288" spans="1:5" ht="13">
      <c r="A288" s="17">
        <v>43132</v>
      </c>
      <c r="B288" s="12">
        <v>103.74</v>
      </c>
      <c r="C288" s="12">
        <v>0.78</v>
      </c>
      <c r="D288" s="22">
        <v>39.6</v>
      </c>
      <c r="E288" s="12"/>
    </row>
    <row r="289" spans="1:5" ht="13">
      <c r="A289" s="17">
        <v>43160</v>
      </c>
      <c r="B289" s="12">
        <v>103.74</v>
      </c>
      <c r="C289" s="12">
        <v>0.78</v>
      </c>
      <c r="D289" s="22">
        <v>39.64</v>
      </c>
      <c r="E289" s="12"/>
    </row>
    <row r="290" spans="1:5" ht="13">
      <c r="A290" s="17">
        <v>43191</v>
      </c>
      <c r="B290" s="12">
        <v>102.98</v>
      </c>
      <c r="C290" s="12">
        <v>0.87</v>
      </c>
      <c r="D290" s="22">
        <v>42.39</v>
      </c>
      <c r="E290" s="12"/>
    </row>
    <row r="291" spans="1:5" ht="13">
      <c r="A291" s="17">
        <v>43221</v>
      </c>
      <c r="B291" s="12">
        <v>102.98</v>
      </c>
      <c r="C291" s="12">
        <v>0.87</v>
      </c>
      <c r="D291" s="22">
        <v>42.42</v>
      </c>
      <c r="E291" s="12"/>
    </row>
    <row r="292" spans="1:5" ht="13">
      <c r="A292" s="17">
        <v>43252</v>
      </c>
      <c r="B292" s="12">
        <v>102.98</v>
      </c>
      <c r="C292" s="12">
        <v>0.87</v>
      </c>
      <c r="D292" s="22">
        <v>42.45</v>
      </c>
      <c r="E292" s="12"/>
    </row>
    <row r="293" spans="1:5" ht="13">
      <c r="A293" s="17">
        <v>43282</v>
      </c>
      <c r="B293" s="12">
        <v>103.45</v>
      </c>
      <c r="C293" s="12">
        <v>0.63</v>
      </c>
      <c r="D293" s="22">
        <v>37.630000000000003</v>
      </c>
      <c r="E293" s="12"/>
    </row>
    <row r="294" spans="1:5" ht="13">
      <c r="A294" s="17">
        <v>43313</v>
      </c>
      <c r="B294" s="12">
        <v>103.45</v>
      </c>
      <c r="C294" s="12">
        <v>0.63</v>
      </c>
      <c r="D294" s="22">
        <v>37.68</v>
      </c>
      <c r="E294" s="12"/>
    </row>
    <row r="295" spans="1:5" ht="13">
      <c r="A295" s="17">
        <v>43344</v>
      </c>
      <c r="B295" s="12">
        <v>103.45</v>
      </c>
      <c r="C295" s="12">
        <v>0.63</v>
      </c>
      <c r="D295" s="22">
        <v>37.72</v>
      </c>
      <c r="E295" s="12"/>
    </row>
    <row r="296" spans="1:5" ht="13">
      <c r="A296" s="17">
        <v>43374</v>
      </c>
      <c r="B296" s="12">
        <v>105.05</v>
      </c>
      <c r="C296" s="12">
        <v>2.72</v>
      </c>
      <c r="D296" s="22">
        <v>65.959999999999994</v>
      </c>
      <c r="E296" s="12"/>
    </row>
    <row r="297" spans="1:5" ht="13">
      <c r="A297" s="17">
        <v>43405</v>
      </c>
      <c r="B297" s="12">
        <v>105.05</v>
      </c>
      <c r="C297" s="12">
        <v>2.72</v>
      </c>
      <c r="D297" s="22">
        <v>65.900000000000006</v>
      </c>
      <c r="E297" s="12"/>
    </row>
    <row r="298" spans="1:5" ht="13">
      <c r="A298" s="17">
        <v>43435</v>
      </c>
      <c r="B298" s="12">
        <v>105.05</v>
      </c>
      <c r="C298" s="12">
        <v>2.72</v>
      </c>
      <c r="D298" s="22">
        <v>65.849999999999994</v>
      </c>
      <c r="E298" s="12"/>
    </row>
    <row r="299" spans="1:5" ht="13">
      <c r="A299" s="17">
        <v>43466</v>
      </c>
      <c r="B299" s="12">
        <v>104.34</v>
      </c>
      <c r="C299" s="12">
        <v>0.57999999999999996</v>
      </c>
      <c r="D299" s="22">
        <v>34.74</v>
      </c>
      <c r="E299" s="12"/>
    </row>
    <row r="300" spans="1:5" ht="13">
      <c r="A300" s="17">
        <v>43497</v>
      </c>
      <c r="B300" s="12">
        <v>104.34</v>
      </c>
      <c r="C300" s="12">
        <v>0.57999999999999996</v>
      </c>
      <c r="D300" s="22">
        <v>34.79</v>
      </c>
      <c r="E300" s="12"/>
    </row>
    <row r="301" spans="1:5" ht="13">
      <c r="A301" s="17">
        <v>43525</v>
      </c>
      <c r="B301" s="12">
        <v>104.34</v>
      </c>
      <c r="C301" s="12">
        <v>0.57999999999999996</v>
      </c>
      <c r="D301" s="22">
        <v>34.840000000000003</v>
      </c>
      <c r="E301" s="12"/>
    </row>
    <row r="302" spans="1:5" ht="13">
      <c r="A302" s="17">
        <v>43556</v>
      </c>
      <c r="B302" s="12">
        <v>102.92</v>
      </c>
      <c r="C302" s="12">
        <v>-0.06</v>
      </c>
      <c r="D302" s="22">
        <v>31.25</v>
      </c>
      <c r="E302" s="12"/>
    </row>
    <row r="303" spans="1:5" ht="13">
      <c r="A303" s="17">
        <v>43586</v>
      </c>
      <c r="B303" s="12">
        <v>102.92</v>
      </c>
      <c r="C303" s="12">
        <v>-0.06</v>
      </c>
      <c r="D303" s="22">
        <v>31.31</v>
      </c>
      <c r="E303" s="12"/>
    </row>
    <row r="304" spans="1:5" ht="13">
      <c r="A304" s="17">
        <v>43617</v>
      </c>
      <c r="B304" s="12">
        <v>102.92</v>
      </c>
      <c r="C304" s="12">
        <v>-0.06</v>
      </c>
      <c r="D304" s="22">
        <v>31.38</v>
      </c>
      <c r="E304" s="12"/>
    </row>
    <row r="305" spans="1:5" ht="13">
      <c r="A305" s="17">
        <v>43647</v>
      </c>
      <c r="B305" s="12">
        <v>104.61</v>
      </c>
      <c r="C305" s="12">
        <v>1.1200000000000001</v>
      </c>
      <c r="D305" s="22">
        <v>49.48</v>
      </c>
      <c r="E305" s="12"/>
    </row>
    <row r="306" spans="1:5" ht="13">
      <c r="A306" s="17">
        <v>43678</v>
      </c>
      <c r="B306" s="12">
        <v>104.61</v>
      </c>
      <c r="C306" s="12">
        <v>1.1200000000000001</v>
      </c>
      <c r="D306" s="22">
        <v>49.49</v>
      </c>
      <c r="E306" s="12"/>
    </row>
    <row r="307" spans="1:5" ht="13">
      <c r="A307" s="17">
        <v>43709</v>
      </c>
      <c r="B307" s="12">
        <v>104.61</v>
      </c>
      <c r="C307" s="12">
        <v>1.1200000000000001</v>
      </c>
      <c r="D307" s="22">
        <v>49.49</v>
      </c>
      <c r="E307" s="12"/>
    </row>
    <row r="308" spans="1:5" ht="13">
      <c r="A308" s="17">
        <v>43739</v>
      </c>
      <c r="B308" s="12">
        <v>105.78</v>
      </c>
      <c r="C308" s="12">
        <v>0.69</v>
      </c>
      <c r="D308" s="22">
        <v>39.799999999999997</v>
      </c>
      <c r="E308" s="12"/>
    </row>
    <row r="309" spans="1:5" ht="13">
      <c r="A309" s="17">
        <v>43770</v>
      </c>
      <c r="B309" s="12">
        <v>105.78</v>
      </c>
      <c r="C309" s="12">
        <v>0.69</v>
      </c>
      <c r="D309" s="22">
        <v>39.83</v>
      </c>
      <c r="E309" s="12"/>
    </row>
    <row r="310" spans="1:5" ht="13">
      <c r="A310" s="17">
        <v>43800</v>
      </c>
      <c r="B310" s="12">
        <v>105.78</v>
      </c>
      <c r="C310" s="12">
        <v>0.69</v>
      </c>
      <c r="D310" s="22">
        <v>39.86</v>
      </c>
      <c r="E310" s="12"/>
    </row>
    <row r="311" spans="1:5" ht="13">
      <c r="A311" s="17">
        <v>43831</v>
      </c>
      <c r="B311" s="12">
        <v>106.89</v>
      </c>
      <c r="C311" s="12">
        <v>2.44</v>
      </c>
      <c r="D311" s="22">
        <v>65.66</v>
      </c>
      <c r="E311" s="12"/>
    </row>
    <row r="312" spans="1:5" ht="13">
      <c r="A312" s="17">
        <v>43862</v>
      </c>
      <c r="B312" s="12">
        <v>106.89</v>
      </c>
      <c r="C312" s="12">
        <v>2.44</v>
      </c>
      <c r="D312" s="22">
        <v>65.599999999999994</v>
      </c>
      <c r="E312" s="12"/>
    </row>
    <row r="313" spans="1:5" ht="13">
      <c r="A313" s="17">
        <v>43891</v>
      </c>
      <c r="B313" s="12">
        <v>106.89</v>
      </c>
      <c r="C313" s="12">
        <v>2.44</v>
      </c>
      <c r="D313" s="22">
        <v>65.55</v>
      </c>
      <c r="E313" s="12"/>
    </row>
    <row r="314" spans="1:5" ht="13">
      <c r="A314" s="17">
        <v>43922</v>
      </c>
      <c r="B314" s="12">
        <v>132.81</v>
      </c>
      <c r="C314" s="12">
        <v>29.04</v>
      </c>
      <c r="D314" s="22">
        <v>100</v>
      </c>
      <c r="E314" s="12"/>
    </row>
    <row r="315" spans="1:5" ht="13">
      <c r="A315" s="17">
        <v>43952</v>
      </c>
      <c r="B315" s="12">
        <v>132.81</v>
      </c>
      <c r="C315" s="12">
        <v>29.04</v>
      </c>
      <c r="D315" s="22">
        <v>99.83</v>
      </c>
      <c r="E315" s="12"/>
    </row>
    <row r="316" spans="1:5" ht="13">
      <c r="A316" s="17">
        <v>43983</v>
      </c>
      <c r="B316" s="12">
        <v>132.81</v>
      </c>
      <c r="C316" s="12">
        <v>29.04</v>
      </c>
      <c r="D316" s="22">
        <v>99.67</v>
      </c>
      <c r="E316" s="12"/>
    </row>
    <row r="317" spans="1:5" ht="13">
      <c r="A317" s="17">
        <v>44013</v>
      </c>
      <c r="B317" s="12">
        <v>124.26</v>
      </c>
      <c r="C317" s="12">
        <v>18.78</v>
      </c>
      <c r="D317" s="22">
        <v>96.04</v>
      </c>
      <c r="E317" s="12"/>
    </row>
    <row r="318" spans="1:5" ht="13">
      <c r="A318" s="17">
        <v>44044</v>
      </c>
      <c r="B318" s="12">
        <v>124.26</v>
      </c>
      <c r="C318" s="12">
        <v>18.78</v>
      </c>
      <c r="D318" s="22">
        <v>95.89</v>
      </c>
      <c r="E318" s="12"/>
    </row>
    <row r="319" spans="1:5" ht="13">
      <c r="A319" s="17">
        <v>44075</v>
      </c>
      <c r="B319" s="12">
        <v>124.26</v>
      </c>
      <c r="C319" s="12">
        <v>18.78</v>
      </c>
      <c r="D319" s="22">
        <v>95.74</v>
      </c>
      <c r="E319" s="12"/>
    </row>
    <row r="320" spans="1:5" ht="13">
      <c r="A320" s="17">
        <v>44105</v>
      </c>
      <c r="B320" s="12">
        <v>125.73</v>
      </c>
      <c r="C320" s="12">
        <v>18.86</v>
      </c>
      <c r="D320" s="22">
        <v>96.08</v>
      </c>
      <c r="E320" s="12"/>
    </row>
    <row r="321" spans="1:5" ht="13">
      <c r="A321" s="17">
        <v>44136</v>
      </c>
      <c r="B321" s="12">
        <v>125.73</v>
      </c>
      <c r="C321" s="12">
        <v>18.86</v>
      </c>
      <c r="D321" s="22">
        <v>95.93</v>
      </c>
      <c r="E321" s="12"/>
    </row>
    <row r="322" spans="1:5" ht="13">
      <c r="A322" s="17">
        <v>44166</v>
      </c>
      <c r="B322" s="12">
        <v>125.73</v>
      </c>
      <c r="C322" s="12">
        <v>18.86</v>
      </c>
      <c r="D322" s="22">
        <v>95.78</v>
      </c>
      <c r="E322" s="12"/>
    </row>
    <row r="323" spans="1:5" ht="13">
      <c r="A323" s="17">
        <v>44197</v>
      </c>
      <c r="B323" s="12">
        <v>124.17</v>
      </c>
      <c r="C323" s="12">
        <v>16.170000000000002</v>
      </c>
      <c r="D323" s="22">
        <v>93.2</v>
      </c>
      <c r="E323" s="12"/>
    </row>
    <row r="324" spans="1:5" ht="13">
      <c r="A324" s="17">
        <v>44228</v>
      </c>
      <c r="B324" s="12">
        <v>124.17</v>
      </c>
      <c r="C324" s="12">
        <v>16.170000000000002</v>
      </c>
      <c r="D324" s="22">
        <v>93.06</v>
      </c>
      <c r="E324" s="12"/>
    </row>
    <row r="325" spans="1:5" ht="13">
      <c r="A325" s="17">
        <v>44256</v>
      </c>
      <c r="B325" s="12">
        <v>124.17</v>
      </c>
      <c r="C325" s="12">
        <v>16.170000000000002</v>
      </c>
      <c r="D325" s="22">
        <v>92.93</v>
      </c>
      <c r="E325" s="12"/>
    </row>
    <row r="326" spans="1:5" ht="13">
      <c r="A326" s="17">
        <v>44287</v>
      </c>
      <c r="B326" s="12">
        <v>122.08</v>
      </c>
      <c r="C326" s="12">
        <v>-8.08</v>
      </c>
      <c r="D326" s="22">
        <v>0</v>
      </c>
      <c r="E326" s="12"/>
    </row>
    <row r="327" spans="1:5" ht="13">
      <c r="A327" s="17">
        <v>44317</v>
      </c>
      <c r="B327" s="12">
        <v>122.08</v>
      </c>
      <c r="C327" s="12">
        <v>-8.08</v>
      </c>
      <c r="D327" s="22">
        <v>0.16</v>
      </c>
      <c r="E327" s="12"/>
    </row>
    <row r="328" spans="1:5" ht="13">
      <c r="A328" s="17">
        <v>44348</v>
      </c>
      <c r="B328" s="12">
        <v>122.08</v>
      </c>
      <c r="C328" s="12">
        <v>-8.08</v>
      </c>
      <c r="D328" s="22">
        <v>0.32</v>
      </c>
      <c r="E328" s="12"/>
    </row>
    <row r="329" spans="1:5" ht="13">
      <c r="A329" s="17">
        <v>44378</v>
      </c>
      <c r="B329" s="12">
        <v>118.84</v>
      </c>
      <c r="C329" s="12">
        <v>-4.3600000000000003</v>
      </c>
      <c r="D329" s="22">
        <v>4.76</v>
      </c>
      <c r="E329" s="12"/>
    </row>
    <row r="330" spans="1:5" ht="13">
      <c r="A330" s="17">
        <v>44409</v>
      </c>
      <c r="B330" s="12">
        <v>118.84</v>
      </c>
      <c r="C330" s="12">
        <v>-4.3600000000000003</v>
      </c>
      <c r="D330" s="22">
        <v>4.91</v>
      </c>
      <c r="E330" s="12"/>
    </row>
    <row r="331" spans="1:5" ht="13">
      <c r="A331" s="17">
        <v>44440</v>
      </c>
      <c r="B331" s="12">
        <v>118.84</v>
      </c>
      <c r="C331" s="12">
        <v>-4.3600000000000003</v>
      </c>
      <c r="D331" s="22">
        <v>5.05</v>
      </c>
      <c r="E331" s="12"/>
    </row>
    <row r="332" spans="1:5" ht="13">
      <c r="A332" s="17">
        <v>44470</v>
      </c>
      <c r="B332" s="12">
        <v>119.53</v>
      </c>
      <c r="C332" s="12">
        <v>-4.93</v>
      </c>
      <c r="D332" s="22">
        <v>3.77</v>
      </c>
      <c r="E332" s="12"/>
    </row>
    <row r="333" spans="1:5" ht="13">
      <c r="A333" s="17">
        <v>44501</v>
      </c>
      <c r="B333" s="12">
        <v>119.53</v>
      </c>
      <c r="C333" s="12">
        <v>-4.93</v>
      </c>
      <c r="D333" s="22">
        <v>3.92</v>
      </c>
      <c r="E333" s="12"/>
    </row>
    <row r="334" spans="1:5" ht="13">
      <c r="A334" s="17">
        <v>44531</v>
      </c>
      <c r="B334" s="12">
        <v>119.53</v>
      </c>
      <c r="C334" s="12">
        <v>-4.93</v>
      </c>
      <c r="D334" s="22">
        <v>4.0599999999999996</v>
      </c>
      <c r="E334" s="12"/>
    </row>
    <row r="335" spans="1:5" ht="13">
      <c r="A335" s="17">
        <v>44562</v>
      </c>
      <c r="B335" s="12">
        <v>120.56</v>
      </c>
      <c r="C335" s="12">
        <v>-2.91</v>
      </c>
      <c r="D335" s="22">
        <v>13.08</v>
      </c>
      <c r="E335" s="12"/>
    </row>
    <row r="336" spans="1:5" ht="13">
      <c r="A336" s="17">
        <v>44593</v>
      </c>
      <c r="B336" s="12">
        <v>120.56</v>
      </c>
      <c r="C336" s="12">
        <v>-2.91</v>
      </c>
      <c r="D336" s="22">
        <v>13.2</v>
      </c>
      <c r="E336" s="12"/>
    </row>
    <row r="337" spans="1:5" ht="13">
      <c r="A337" s="17">
        <v>44621</v>
      </c>
      <c r="B337" s="12">
        <v>120.56</v>
      </c>
      <c r="C337" s="12">
        <v>-2.91</v>
      </c>
      <c r="D337" s="22">
        <v>13.31</v>
      </c>
      <c r="E337" s="12"/>
    </row>
    <row r="338" spans="1:5" ht="13">
      <c r="A338" s="17">
        <v>44652</v>
      </c>
      <c r="B338" s="12">
        <v>118.46</v>
      </c>
      <c r="C338" s="12">
        <v>-2.97</v>
      </c>
      <c r="D338" s="22">
        <v>12.96</v>
      </c>
      <c r="E338" s="12"/>
    </row>
    <row r="339" spans="1:5" ht="13">
      <c r="A339" s="17">
        <v>44682</v>
      </c>
      <c r="B339" s="12">
        <v>118.46</v>
      </c>
      <c r="C339" s="12">
        <v>-2.97</v>
      </c>
      <c r="D339" s="22">
        <v>13.08</v>
      </c>
      <c r="E339" s="12"/>
    </row>
    <row r="340" spans="1:5" ht="13">
      <c r="A340" s="17">
        <v>44713</v>
      </c>
      <c r="B340" s="12">
        <v>118.46</v>
      </c>
      <c r="C340" s="12">
        <v>-2.97</v>
      </c>
      <c r="D340" s="22">
        <v>13.19</v>
      </c>
      <c r="E340" s="12"/>
    </row>
    <row r="341" spans="1:5" ht="13">
      <c r="A341" s="17">
        <v>44743</v>
      </c>
      <c r="B341" s="12">
        <v>117.73</v>
      </c>
      <c r="C341" s="12">
        <v>-0.93</v>
      </c>
      <c r="D341" s="22">
        <v>27.52</v>
      </c>
      <c r="E341" s="12"/>
    </row>
    <row r="342" spans="1:5" ht="13">
      <c r="A342" s="17">
        <v>44774</v>
      </c>
      <c r="B342" s="12">
        <v>117.73</v>
      </c>
      <c r="C342" s="12">
        <v>-0.93</v>
      </c>
      <c r="D342" s="22">
        <v>27.59</v>
      </c>
      <c r="E342" s="12"/>
    </row>
    <row r="343" spans="1:5" ht="13">
      <c r="A343" s="17">
        <v>44805</v>
      </c>
      <c r="B343" s="12">
        <v>117.73</v>
      </c>
      <c r="C343" s="12">
        <v>-0.93</v>
      </c>
      <c r="D343" s="22">
        <v>27.66</v>
      </c>
      <c r="E343" s="12"/>
    </row>
    <row r="344" spans="1:5" ht="13">
      <c r="A344" s="17">
        <v>44835</v>
      </c>
      <c r="B344" s="12">
        <v>117.53</v>
      </c>
      <c r="C344" s="12">
        <v>-1.67</v>
      </c>
      <c r="D344" s="22">
        <v>21.82</v>
      </c>
      <c r="E344" s="12"/>
    </row>
    <row r="345" spans="1:5" ht="13">
      <c r="A345" s="17">
        <v>44866</v>
      </c>
      <c r="B345" s="12">
        <v>117.53</v>
      </c>
      <c r="C345" s="12">
        <v>-1.67</v>
      </c>
      <c r="D345" s="22">
        <v>21.9</v>
      </c>
      <c r="E345" s="12"/>
    </row>
    <row r="346" spans="1:5" ht="13">
      <c r="A346" s="17">
        <v>44896</v>
      </c>
      <c r="B346" s="12">
        <v>117.53</v>
      </c>
      <c r="C346" s="12">
        <v>-1.67</v>
      </c>
      <c r="D346" s="22">
        <v>21.99</v>
      </c>
      <c r="E346" s="12"/>
    </row>
    <row r="347" spans="1:5" ht="13">
      <c r="A347" s="17">
        <v>44927</v>
      </c>
      <c r="B347" s="12">
        <v>115.81</v>
      </c>
      <c r="C347" s="12">
        <v>-3.94</v>
      </c>
      <c r="D347" s="22">
        <v>7.66</v>
      </c>
      <c r="E347" s="12"/>
    </row>
    <row r="348" spans="1:5" ht="13">
      <c r="A348" s="17">
        <v>44958</v>
      </c>
      <c r="B348" s="12">
        <v>115.81</v>
      </c>
      <c r="C348" s="12">
        <v>-3.94</v>
      </c>
      <c r="D348" s="22">
        <v>7.78</v>
      </c>
      <c r="E348" s="12"/>
    </row>
    <row r="349" spans="1:5" ht="13">
      <c r="A349" s="17">
        <v>44986</v>
      </c>
      <c r="B349" s="12">
        <v>115.81</v>
      </c>
      <c r="C349" s="12">
        <v>-3.94</v>
      </c>
      <c r="D349" s="22">
        <v>7.91</v>
      </c>
      <c r="E349" s="12"/>
    </row>
    <row r="350" spans="1:5" ht="13">
      <c r="A350" s="17">
        <v>45017</v>
      </c>
      <c r="B350" s="12">
        <v>117.77</v>
      </c>
      <c r="C350" s="12">
        <v>-0.57999999999999996</v>
      </c>
      <c r="D350" s="22">
        <v>31.25</v>
      </c>
      <c r="E350" s="12"/>
    </row>
    <row r="351" spans="1:5" ht="13">
      <c r="A351" s="17">
        <v>45047</v>
      </c>
      <c r="B351" s="12">
        <v>117.77</v>
      </c>
      <c r="C351" s="12">
        <v>-0.57999999999999996</v>
      </c>
      <c r="D351" s="22">
        <v>31.31</v>
      </c>
      <c r="E351" s="12"/>
    </row>
    <row r="352" spans="1:5" ht="13">
      <c r="A352" s="17">
        <v>45078</v>
      </c>
      <c r="B352" s="12">
        <v>117.77</v>
      </c>
      <c r="C352" s="12">
        <v>-0.57999999999999996</v>
      </c>
      <c r="D352" s="22">
        <v>31.36</v>
      </c>
      <c r="E352" s="12"/>
    </row>
    <row r="353" spans="1:5" ht="13">
      <c r="A353" s="17">
        <v>45108</v>
      </c>
      <c r="B353" s="12">
        <v>118.59</v>
      </c>
      <c r="C353" s="12">
        <v>0.73</v>
      </c>
      <c r="D353" s="22">
        <v>43.36</v>
      </c>
      <c r="E353" s="12"/>
    </row>
    <row r="354" spans="1:5" ht="13">
      <c r="A354" s="17">
        <v>45139</v>
      </c>
      <c r="B354" s="12">
        <v>118.59</v>
      </c>
      <c r="C354" s="12">
        <v>0.73</v>
      </c>
      <c r="D354" s="22">
        <v>43.38</v>
      </c>
      <c r="E354" s="12"/>
    </row>
    <row r="355" spans="1:5" ht="13">
      <c r="A355" s="17">
        <v>45170</v>
      </c>
      <c r="B355" s="12">
        <v>118.59</v>
      </c>
      <c r="C355" s="12">
        <v>0.73</v>
      </c>
      <c r="D355" s="22">
        <v>43.4</v>
      </c>
      <c r="E355" s="12"/>
    </row>
    <row r="356" spans="1:5" ht="13">
      <c r="A356" s="17">
        <v>45200</v>
      </c>
      <c r="B356" s="12">
        <v>120.16</v>
      </c>
      <c r="C356" s="12">
        <v>2.2400000000000002</v>
      </c>
      <c r="D356" s="22">
        <v>64.040000000000006</v>
      </c>
      <c r="E356" s="12"/>
    </row>
    <row r="357" spans="1:5" ht="13">
      <c r="A357" s="17">
        <v>45231</v>
      </c>
      <c r="B357" s="12">
        <v>120.16</v>
      </c>
      <c r="C357" s="12">
        <v>2.2400000000000002</v>
      </c>
      <c r="D357" s="22">
        <v>63.99</v>
      </c>
      <c r="E357" s="12"/>
    </row>
    <row r="358" spans="1:5" ht="13">
      <c r="A358" s="17">
        <v>45261</v>
      </c>
      <c r="B358" s="12">
        <v>120.16</v>
      </c>
      <c r="C358" s="12">
        <v>2.2400000000000002</v>
      </c>
      <c r="D358" s="22">
        <v>63.95</v>
      </c>
      <c r="E358" s="12"/>
    </row>
    <row r="359" spans="1:5" ht="13">
      <c r="A359" s="17">
        <v>45292</v>
      </c>
      <c r="B359" s="12">
        <v>120.83</v>
      </c>
      <c r="C359" s="12">
        <v>4.33</v>
      </c>
      <c r="D359" s="22">
        <v>80.87</v>
      </c>
      <c r="E359" s="12"/>
    </row>
    <row r="360" spans="1:5" ht="13">
      <c r="A360" s="17">
        <v>45323</v>
      </c>
      <c r="B360" s="12">
        <v>120.83</v>
      </c>
      <c r="C360" s="12">
        <v>4.33</v>
      </c>
      <c r="D360" s="22">
        <v>80.78</v>
      </c>
      <c r="E360" s="12"/>
    </row>
    <row r="361" spans="1:5" ht="13">
      <c r="A361" s="17">
        <v>45352</v>
      </c>
      <c r="B361" s="12">
        <v>120.83</v>
      </c>
      <c r="C361" s="12">
        <v>4.33</v>
      </c>
      <c r="D361" s="22">
        <v>80.69</v>
      </c>
      <c r="E361" s="12"/>
    </row>
    <row r="362" spans="1:5" ht="13">
      <c r="A362" s="17">
        <v>45383</v>
      </c>
      <c r="B362" s="12">
        <v>120.04</v>
      </c>
      <c r="C362" s="12">
        <v>1.93</v>
      </c>
      <c r="D362" s="22">
        <v>61.21</v>
      </c>
      <c r="E362" s="12"/>
    </row>
    <row r="363" spans="1:5" ht="13">
      <c r="A363" s="17">
        <v>45413</v>
      </c>
      <c r="B363" s="12">
        <v>120.04</v>
      </c>
      <c r="C363" s="12">
        <v>1.93</v>
      </c>
      <c r="D363" s="22">
        <v>61.17</v>
      </c>
      <c r="E363" s="12"/>
    </row>
    <row r="364" spans="1:5" ht="13">
      <c r="A364" s="17">
        <v>45444</v>
      </c>
      <c r="B364" s="12">
        <v>120.04</v>
      </c>
      <c r="C364" s="12">
        <v>1.93</v>
      </c>
      <c r="D364" s="22">
        <v>61.14</v>
      </c>
      <c r="E364" s="12"/>
    </row>
    <row r="365" spans="1:5" ht="13">
      <c r="A365" s="17">
        <v>45474</v>
      </c>
      <c r="B365" s="12">
        <v>120.73</v>
      </c>
      <c r="C365" s="12">
        <v>1.8</v>
      </c>
      <c r="D365" s="22">
        <v>58.12</v>
      </c>
      <c r="E365" s="12"/>
    </row>
    <row r="366" spans="1:5" ht="13">
      <c r="A366" s="17">
        <v>45505</v>
      </c>
      <c r="B366" s="12">
        <v>120.73</v>
      </c>
      <c r="C366" s="12">
        <v>1.8</v>
      </c>
      <c r="D366" s="22">
        <v>58.1</v>
      </c>
      <c r="E366" s="12"/>
    </row>
    <row r="367" spans="1:5" ht="13">
      <c r="A367" s="17">
        <v>45536</v>
      </c>
      <c r="B367" s="12">
        <v>120.73</v>
      </c>
      <c r="C367" s="12">
        <v>1.8</v>
      </c>
      <c r="D367" s="22">
        <v>58.07</v>
      </c>
      <c r="E367" s="12"/>
    </row>
    <row r="368" spans="1:5" ht="13">
      <c r="A368" s="17">
        <v>45566</v>
      </c>
      <c r="B368" s="12">
        <v>121.85</v>
      </c>
      <c r="C368" s="12">
        <v>1.41</v>
      </c>
      <c r="D368" s="22">
        <v>54.24</v>
      </c>
      <c r="E368" s="12"/>
    </row>
    <row r="369" spans="1:5" ht="13">
      <c r="A369" s="17">
        <v>45597</v>
      </c>
      <c r="B369" s="12">
        <v>121.85</v>
      </c>
      <c r="C369" s="12">
        <v>1.41</v>
      </c>
      <c r="D369" s="22">
        <v>54.23</v>
      </c>
      <c r="E369" s="12"/>
    </row>
    <row r="370" spans="1:5" ht="13">
      <c r="A370" s="17">
        <v>45627</v>
      </c>
      <c r="B370" s="12">
        <v>121.85</v>
      </c>
      <c r="C370" s="12">
        <v>1.41</v>
      </c>
      <c r="D370" s="22">
        <v>54.21</v>
      </c>
      <c r="E370" s="12"/>
    </row>
    <row r="371" spans="1:5" ht="13">
      <c r="A371" s="17">
        <v>45658</v>
      </c>
      <c r="B371" s="12">
        <v>120.87</v>
      </c>
      <c r="C371" s="12">
        <v>0.03</v>
      </c>
      <c r="D371" s="22">
        <v>33.61</v>
      </c>
      <c r="E371" s="12"/>
    </row>
    <row r="372" spans="1:5" ht="13">
      <c r="A372" s="17">
        <v>45689</v>
      </c>
      <c r="B372" s="12">
        <v>120.87</v>
      </c>
      <c r="C372" s="12">
        <v>0.03</v>
      </c>
      <c r="D372" s="22">
        <v>33.659999999999997</v>
      </c>
      <c r="E372" s="12"/>
    </row>
    <row r="373" spans="1:5" ht="13">
      <c r="A373" s="17">
        <v>45717</v>
      </c>
      <c r="B373" s="12">
        <v>120.87</v>
      </c>
      <c r="C373" s="12">
        <v>0.03</v>
      </c>
      <c r="D373" s="22">
        <v>33.700000000000003</v>
      </c>
      <c r="E373" s="12"/>
    </row>
    <row r="374" spans="1:5" ht="13">
      <c r="A374" s="17"/>
      <c r="B374" s="12"/>
      <c r="C374" s="12"/>
      <c r="D374" s="22"/>
    </row>
    <row r="375" spans="1:5" ht="13">
      <c r="A375" s="17"/>
      <c r="B375" s="12"/>
      <c r="C375" s="12"/>
      <c r="D375" s="22"/>
    </row>
    <row r="376" spans="1:5" ht="13">
      <c r="A376" s="17"/>
      <c r="B376" s="12"/>
      <c r="C376" s="12"/>
      <c r="D376" s="22"/>
    </row>
    <row r="377" spans="1:5" ht="13">
      <c r="D377" s="22"/>
    </row>
    <row r="378" spans="1:5" ht="13">
      <c r="D378" s="22"/>
    </row>
    <row r="379" spans="1:5" ht="13">
      <c r="D379" s="22"/>
    </row>
    <row r="380" spans="1:5" ht="13">
      <c r="D380" s="22"/>
    </row>
    <row r="381" spans="1:5" ht="13">
      <c r="D381" s="22"/>
    </row>
    <row r="382" spans="1:5" ht="13">
      <c r="D382" s="22"/>
    </row>
    <row r="383" spans="1:5" ht="13">
      <c r="D383" s="22"/>
    </row>
    <row r="384" spans="1:5" ht="13">
      <c r="D384" s="22"/>
    </row>
    <row r="385" spans="4:4" ht="13">
      <c r="D385" s="22"/>
    </row>
    <row r="386" spans="4:4" ht="13">
      <c r="D386" s="22"/>
    </row>
    <row r="387" spans="4:4" ht="13">
      <c r="D387" s="22"/>
    </row>
    <row r="388" spans="4:4" ht="13">
      <c r="D388" s="22"/>
    </row>
    <row r="389" spans="4:4" ht="13">
      <c r="D389" s="22"/>
    </row>
    <row r="390" spans="4:4" ht="13">
      <c r="D390" s="22"/>
    </row>
    <row r="391" spans="4:4" ht="13">
      <c r="D391" s="22"/>
    </row>
    <row r="392" spans="4:4" ht="13">
      <c r="D392" s="22"/>
    </row>
    <row r="393" spans="4:4" ht="13">
      <c r="D393" s="22"/>
    </row>
    <row r="394" spans="4:4" ht="13">
      <c r="D394" s="22"/>
    </row>
    <row r="395" spans="4:4" ht="13">
      <c r="D395" s="22"/>
    </row>
    <row r="396" spans="4:4" ht="13">
      <c r="D396" s="22"/>
    </row>
    <row r="397" spans="4:4" ht="13">
      <c r="D397" s="22"/>
    </row>
    <row r="398" spans="4:4" ht="13">
      <c r="D398" s="22"/>
    </row>
    <row r="399" spans="4:4" ht="13">
      <c r="D399" s="22"/>
    </row>
    <row r="400" spans="4:4" ht="13">
      <c r="D400" s="22"/>
    </row>
    <row r="401" spans="4:4" ht="13">
      <c r="D401" s="22"/>
    </row>
    <row r="402" spans="4:4" ht="13">
      <c r="D402" s="22"/>
    </row>
    <row r="403" spans="4:4" ht="13">
      <c r="D403" s="22"/>
    </row>
    <row r="404" spans="4:4" ht="13">
      <c r="D404" s="22"/>
    </row>
    <row r="405" spans="4:4" ht="13">
      <c r="D405" s="22"/>
    </row>
    <row r="406" spans="4:4" ht="13">
      <c r="D406" s="22"/>
    </row>
    <row r="407" spans="4:4" ht="13">
      <c r="D407" s="22"/>
    </row>
    <row r="408" spans="4:4" ht="13">
      <c r="D408" s="22"/>
    </row>
    <row r="409" spans="4:4" ht="13">
      <c r="D409" s="22"/>
    </row>
    <row r="410" spans="4:4" ht="13">
      <c r="D410" s="22"/>
    </row>
    <row r="411" spans="4:4" ht="13">
      <c r="D411" s="22"/>
    </row>
    <row r="412" spans="4:4" ht="13">
      <c r="D412" s="22"/>
    </row>
    <row r="413" spans="4:4" ht="13">
      <c r="D413" s="22"/>
    </row>
    <row r="414" spans="4:4" ht="13">
      <c r="D414" s="22"/>
    </row>
    <row r="415" spans="4:4" ht="13">
      <c r="D415" s="22"/>
    </row>
    <row r="416" spans="4:4" ht="13">
      <c r="D416" s="22"/>
    </row>
    <row r="417" spans="4:4" ht="13">
      <c r="D417" s="22"/>
    </row>
    <row r="418" spans="4:4" ht="13">
      <c r="D418" s="22"/>
    </row>
    <row r="419" spans="4:4" ht="13">
      <c r="D419" s="22"/>
    </row>
    <row r="420" spans="4:4" ht="13">
      <c r="D420" s="22"/>
    </row>
    <row r="421" spans="4:4" ht="13">
      <c r="D421" s="22"/>
    </row>
    <row r="422" spans="4:4" ht="13">
      <c r="D422" s="22"/>
    </row>
    <row r="423" spans="4:4" ht="13">
      <c r="D423" s="22"/>
    </row>
    <row r="424" spans="4:4" ht="13">
      <c r="D424" s="22"/>
    </row>
    <row r="425" spans="4:4" ht="13">
      <c r="D425" s="22"/>
    </row>
    <row r="426" spans="4:4" ht="13">
      <c r="D426" s="22"/>
    </row>
    <row r="427" spans="4:4" ht="13">
      <c r="D427" s="22"/>
    </row>
    <row r="428" spans="4:4" ht="13">
      <c r="D428" s="22"/>
    </row>
    <row r="429" spans="4:4" ht="13">
      <c r="D429" s="22"/>
    </row>
    <row r="430" spans="4:4" ht="13">
      <c r="D430" s="22"/>
    </row>
    <row r="431" spans="4:4" ht="13">
      <c r="D431" s="22"/>
    </row>
    <row r="432" spans="4:4" ht="13">
      <c r="D432" s="22"/>
    </row>
    <row r="433" spans="4:4" ht="13">
      <c r="D433" s="22"/>
    </row>
    <row r="434" spans="4:4" ht="13">
      <c r="D434" s="22"/>
    </row>
    <row r="435" spans="4:4" ht="13">
      <c r="D435" s="22"/>
    </row>
    <row r="436" spans="4:4" ht="13">
      <c r="D436" s="22"/>
    </row>
    <row r="437" spans="4:4" ht="13">
      <c r="D437" s="22"/>
    </row>
    <row r="438" spans="4:4" ht="13">
      <c r="D438" s="22"/>
    </row>
    <row r="439" spans="4:4" ht="13">
      <c r="D439" s="22"/>
    </row>
    <row r="440" spans="4:4" ht="13">
      <c r="D440" s="22"/>
    </row>
    <row r="441" spans="4:4" ht="13">
      <c r="D441" s="22"/>
    </row>
    <row r="442" spans="4:4" ht="13">
      <c r="D442" s="22"/>
    </row>
    <row r="443" spans="4:4" ht="13">
      <c r="D443" s="22"/>
    </row>
    <row r="444" spans="4:4" ht="13">
      <c r="D444" s="22"/>
    </row>
    <row r="445" spans="4:4" ht="13">
      <c r="D445" s="22"/>
    </row>
    <row r="446" spans="4:4" ht="13">
      <c r="D446" s="22"/>
    </row>
    <row r="447" spans="4:4" ht="13">
      <c r="D447" s="22"/>
    </row>
    <row r="448" spans="4:4" ht="13">
      <c r="D448" s="22"/>
    </row>
    <row r="449" spans="4:4" ht="13">
      <c r="D449" s="22"/>
    </row>
    <row r="450" spans="4:4" ht="13">
      <c r="D450" s="22"/>
    </row>
    <row r="451" spans="4:4" ht="13">
      <c r="D451" s="22"/>
    </row>
    <row r="452" spans="4:4" ht="13">
      <c r="D452" s="22"/>
    </row>
    <row r="453" spans="4:4" ht="13">
      <c r="D453" s="22"/>
    </row>
    <row r="454" spans="4:4" ht="13">
      <c r="D454" s="22"/>
    </row>
    <row r="455" spans="4:4" ht="13">
      <c r="D455" s="22"/>
    </row>
    <row r="456" spans="4:4" ht="13">
      <c r="D456" s="22"/>
    </row>
    <row r="457" spans="4:4" ht="13">
      <c r="D457" s="22"/>
    </row>
    <row r="458" spans="4:4" ht="13">
      <c r="D458" s="22"/>
    </row>
    <row r="459" spans="4:4" ht="13">
      <c r="D459" s="22"/>
    </row>
    <row r="460" spans="4:4" ht="13">
      <c r="D460" s="22"/>
    </row>
    <row r="461" spans="4:4" ht="13">
      <c r="D461" s="22"/>
    </row>
    <row r="462" spans="4:4" ht="13">
      <c r="D462" s="22"/>
    </row>
    <row r="463" spans="4:4" ht="13">
      <c r="D463" s="22"/>
    </row>
    <row r="464" spans="4:4" ht="13">
      <c r="D464" s="22"/>
    </row>
    <row r="465" spans="4:4" ht="13">
      <c r="D465" s="22"/>
    </row>
    <row r="466" spans="4:4" ht="13">
      <c r="D466" s="22"/>
    </row>
    <row r="467" spans="4:4" ht="13">
      <c r="D467" s="22"/>
    </row>
    <row r="468" spans="4:4" ht="13">
      <c r="D468" s="22"/>
    </row>
    <row r="469" spans="4:4" ht="13">
      <c r="D469" s="22"/>
    </row>
    <row r="470" spans="4:4" ht="13">
      <c r="D470" s="22"/>
    </row>
    <row r="471" spans="4:4" ht="13">
      <c r="D471" s="22"/>
    </row>
    <row r="472" spans="4:4" ht="13">
      <c r="D472" s="22"/>
    </row>
    <row r="473" spans="4:4" ht="13">
      <c r="D473" s="22"/>
    </row>
    <row r="474" spans="4:4" ht="13">
      <c r="D474" s="22"/>
    </row>
    <row r="475" spans="4:4" ht="13">
      <c r="D475" s="22"/>
    </row>
    <row r="476" spans="4:4" ht="13">
      <c r="D476" s="22"/>
    </row>
    <row r="477" spans="4:4" ht="13">
      <c r="D477" s="22"/>
    </row>
    <row r="478" spans="4:4" ht="13">
      <c r="D478" s="22"/>
    </row>
    <row r="479" spans="4:4" ht="13">
      <c r="D479" s="22"/>
    </row>
    <row r="480" spans="4:4" ht="13">
      <c r="D480" s="22"/>
    </row>
    <row r="481" spans="4:4" ht="13">
      <c r="D481" s="22"/>
    </row>
    <row r="482" spans="4:4" ht="13">
      <c r="D482" s="22"/>
    </row>
    <row r="483" spans="4:4" ht="13">
      <c r="D483" s="22"/>
    </row>
    <row r="484" spans="4:4" ht="13">
      <c r="D484" s="22"/>
    </row>
    <row r="485" spans="4:4" ht="13">
      <c r="D485" s="22"/>
    </row>
    <row r="486" spans="4:4" ht="13">
      <c r="D486" s="22"/>
    </row>
    <row r="487" spans="4:4" ht="13">
      <c r="D487" s="22"/>
    </row>
    <row r="488" spans="4:4" ht="13">
      <c r="D488" s="22"/>
    </row>
    <row r="489" spans="4:4" ht="13">
      <c r="D489" s="22"/>
    </row>
    <row r="490" spans="4:4" ht="13">
      <c r="D490" s="22"/>
    </row>
    <row r="491" spans="4:4" ht="13">
      <c r="D491" s="22"/>
    </row>
    <row r="492" spans="4:4" ht="13">
      <c r="D492" s="22"/>
    </row>
    <row r="493" spans="4:4" ht="13">
      <c r="D493" s="22"/>
    </row>
    <row r="494" spans="4:4" ht="13">
      <c r="D494" s="22"/>
    </row>
    <row r="495" spans="4:4" ht="13">
      <c r="D495" s="22"/>
    </row>
    <row r="496" spans="4:4" ht="13">
      <c r="D496" s="22"/>
    </row>
    <row r="497" spans="4:4" ht="13">
      <c r="D497" s="22"/>
    </row>
    <row r="498" spans="4:4" ht="13">
      <c r="D498" s="22"/>
    </row>
    <row r="499" spans="4:4" ht="13">
      <c r="D499" s="22"/>
    </row>
    <row r="500" spans="4:4" ht="13">
      <c r="D500" s="22"/>
    </row>
    <row r="501" spans="4:4" ht="13">
      <c r="D501" s="22"/>
    </row>
    <row r="502" spans="4:4" ht="13">
      <c r="D502" s="22"/>
    </row>
    <row r="503" spans="4:4" ht="13">
      <c r="D503" s="22"/>
    </row>
    <row r="504" spans="4:4" ht="13">
      <c r="D504" s="22"/>
    </row>
    <row r="505" spans="4:4" ht="13">
      <c r="D505" s="22"/>
    </row>
    <row r="506" spans="4:4" ht="13">
      <c r="D506" s="22"/>
    </row>
    <row r="507" spans="4:4" ht="13">
      <c r="D507" s="22"/>
    </row>
    <row r="508" spans="4:4" ht="13">
      <c r="D508" s="22"/>
    </row>
    <row r="509" spans="4:4" ht="13">
      <c r="D509" s="22"/>
    </row>
    <row r="510" spans="4:4" ht="13">
      <c r="D510" s="22"/>
    </row>
    <row r="511" spans="4:4" ht="13">
      <c r="D511" s="22"/>
    </row>
    <row r="512" spans="4:4" ht="13">
      <c r="D512" s="22"/>
    </row>
    <row r="513" spans="4:4" ht="13">
      <c r="D513" s="22"/>
    </row>
    <row r="514" spans="4:4" ht="13">
      <c r="D514" s="22"/>
    </row>
    <row r="515" spans="4:4" ht="13">
      <c r="D515" s="22"/>
    </row>
    <row r="516" spans="4:4" ht="13">
      <c r="D516" s="22"/>
    </row>
    <row r="517" spans="4:4" ht="13">
      <c r="D517" s="22"/>
    </row>
    <row r="518" spans="4:4" ht="13">
      <c r="D518" s="22"/>
    </row>
    <row r="519" spans="4:4" ht="13">
      <c r="D519" s="22"/>
    </row>
    <row r="520" spans="4:4" ht="13">
      <c r="D520" s="22"/>
    </row>
    <row r="521" spans="4:4" ht="13">
      <c r="D521" s="22"/>
    </row>
    <row r="522" spans="4:4" ht="13">
      <c r="D522" s="22"/>
    </row>
    <row r="523" spans="4:4" ht="13">
      <c r="D523" s="22"/>
    </row>
    <row r="524" spans="4:4" ht="13">
      <c r="D524" s="22"/>
    </row>
    <row r="525" spans="4:4" ht="13">
      <c r="D525" s="22"/>
    </row>
    <row r="526" spans="4:4" ht="13">
      <c r="D526" s="22"/>
    </row>
    <row r="527" spans="4:4" ht="13">
      <c r="D527" s="22"/>
    </row>
    <row r="528" spans="4:4" ht="13">
      <c r="D528" s="22"/>
    </row>
    <row r="529" spans="4:4" ht="13">
      <c r="D529" s="22"/>
    </row>
    <row r="530" spans="4:4" ht="13">
      <c r="D530" s="22"/>
    </row>
    <row r="531" spans="4:4" ht="13">
      <c r="D531" s="22"/>
    </row>
    <row r="532" spans="4:4" ht="13">
      <c r="D532" s="22"/>
    </row>
    <row r="533" spans="4:4" ht="13">
      <c r="D533" s="22"/>
    </row>
    <row r="534" spans="4:4" ht="13">
      <c r="D534" s="22"/>
    </row>
    <row r="535" spans="4:4" ht="13">
      <c r="D535" s="22"/>
    </row>
    <row r="536" spans="4:4" ht="13">
      <c r="D536" s="22"/>
    </row>
    <row r="537" spans="4:4" ht="13">
      <c r="D537" s="22"/>
    </row>
    <row r="538" spans="4:4" ht="13">
      <c r="D538" s="22"/>
    </row>
    <row r="539" spans="4:4" ht="13">
      <c r="D539" s="22"/>
    </row>
    <row r="540" spans="4:4" ht="13">
      <c r="D540" s="22"/>
    </row>
    <row r="541" spans="4:4" ht="13">
      <c r="D541" s="22"/>
    </row>
    <row r="542" spans="4:4" ht="13">
      <c r="D542" s="22"/>
    </row>
    <row r="543" spans="4:4" ht="13">
      <c r="D543" s="22"/>
    </row>
    <row r="544" spans="4:4" ht="13">
      <c r="D544" s="22"/>
    </row>
    <row r="545" spans="4:4" ht="13">
      <c r="D545" s="22"/>
    </row>
    <row r="546" spans="4:4" ht="13">
      <c r="D546" s="22"/>
    </row>
    <row r="547" spans="4:4" ht="13">
      <c r="D547" s="22"/>
    </row>
    <row r="548" spans="4:4" ht="13">
      <c r="D548" s="22"/>
    </row>
    <row r="549" spans="4:4" ht="13">
      <c r="D549" s="22"/>
    </row>
    <row r="550" spans="4:4" ht="13">
      <c r="D550" s="22"/>
    </row>
    <row r="551" spans="4:4" ht="13">
      <c r="D551" s="22"/>
    </row>
    <row r="552" spans="4:4" ht="13">
      <c r="D552" s="22"/>
    </row>
    <row r="553" spans="4:4" ht="13">
      <c r="D553" s="22"/>
    </row>
    <row r="554" spans="4:4" ht="13">
      <c r="D554" s="22"/>
    </row>
    <row r="555" spans="4:4" ht="13">
      <c r="D555" s="22"/>
    </row>
    <row r="556" spans="4:4" ht="13">
      <c r="D556" s="22"/>
    </row>
    <row r="557" spans="4:4" ht="13">
      <c r="D557" s="22"/>
    </row>
    <row r="558" spans="4:4" ht="13">
      <c r="D558" s="22"/>
    </row>
    <row r="559" spans="4:4" ht="13">
      <c r="D559" s="22"/>
    </row>
    <row r="560" spans="4:4" ht="13">
      <c r="D560" s="22"/>
    </row>
    <row r="561" spans="4:4" ht="13">
      <c r="D561" s="22"/>
    </row>
    <row r="562" spans="4:4" ht="13">
      <c r="D562" s="22"/>
    </row>
    <row r="563" spans="4:4" ht="13">
      <c r="D563" s="22"/>
    </row>
    <row r="564" spans="4:4" ht="13">
      <c r="D564" s="22"/>
    </row>
    <row r="565" spans="4:4" ht="13">
      <c r="D565" s="22"/>
    </row>
    <row r="566" spans="4:4" ht="13">
      <c r="D566" s="22"/>
    </row>
    <row r="567" spans="4:4" ht="13">
      <c r="D567" s="22"/>
    </row>
    <row r="568" spans="4:4" ht="13">
      <c r="D568" s="22"/>
    </row>
    <row r="569" spans="4:4" ht="13">
      <c r="D569" s="22"/>
    </row>
    <row r="570" spans="4:4" ht="13">
      <c r="D570" s="22"/>
    </row>
    <row r="571" spans="4:4" ht="13">
      <c r="D571" s="22"/>
    </row>
    <row r="572" spans="4:4" ht="13">
      <c r="D572" s="22"/>
    </row>
    <row r="573" spans="4:4" ht="13">
      <c r="D573" s="22"/>
    </row>
    <row r="574" spans="4:4" ht="13">
      <c r="D574" s="22"/>
    </row>
    <row r="575" spans="4:4" ht="13">
      <c r="D575" s="22"/>
    </row>
    <row r="576" spans="4:4" ht="13">
      <c r="D576" s="22"/>
    </row>
    <row r="577" spans="4:4" ht="13">
      <c r="D577" s="22"/>
    </row>
    <row r="578" spans="4:4" ht="13">
      <c r="D578" s="22"/>
    </row>
    <row r="579" spans="4:4" ht="13">
      <c r="D579" s="22"/>
    </row>
    <row r="580" spans="4:4" ht="13">
      <c r="D580" s="22"/>
    </row>
    <row r="581" spans="4:4" ht="13">
      <c r="D581" s="22"/>
    </row>
    <row r="582" spans="4:4" ht="13">
      <c r="D582" s="22"/>
    </row>
    <row r="583" spans="4:4" ht="13">
      <c r="D583" s="22"/>
    </row>
    <row r="584" spans="4:4" ht="13">
      <c r="D584" s="22"/>
    </row>
    <row r="585" spans="4:4" ht="13">
      <c r="D585" s="22"/>
    </row>
    <row r="586" spans="4:4" ht="13">
      <c r="D586" s="22"/>
    </row>
    <row r="587" spans="4:4" ht="13">
      <c r="D587" s="22"/>
    </row>
    <row r="588" spans="4:4" ht="13">
      <c r="D588" s="22"/>
    </row>
    <row r="589" spans="4:4" ht="13">
      <c r="D589" s="22"/>
    </row>
    <row r="590" spans="4:4" ht="13">
      <c r="D590" s="22"/>
    </row>
    <row r="591" spans="4:4" ht="13">
      <c r="D591" s="22"/>
    </row>
    <row r="592" spans="4:4" ht="13">
      <c r="D592" s="22"/>
    </row>
    <row r="593" spans="4:4" ht="13">
      <c r="D593" s="22"/>
    </row>
    <row r="594" spans="4:4" ht="13">
      <c r="D594" s="22"/>
    </row>
    <row r="595" spans="4:4" ht="13">
      <c r="D595" s="22"/>
    </row>
    <row r="596" spans="4:4" ht="13">
      <c r="D596" s="22"/>
    </row>
    <row r="597" spans="4:4" ht="13">
      <c r="D597" s="22"/>
    </row>
    <row r="598" spans="4:4" ht="13">
      <c r="D598" s="22"/>
    </row>
    <row r="599" spans="4:4" ht="13">
      <c r="D599" s="22"/>
    </row>
    <row r="600" spans="4:4" ht="13">
      <c r="D600" s="22"/>
    </row>
    <row r="601" spans="4:4" ht="13">
      <c r="D601" s="22"/>
    </row>
    <row r="602" spans="4:4" ht="13">
      <c r="D602" s="22"/>
    </row>
    <row r="603" spans="4:4" ht="13">
      <c r="D603" s="22"/>
    </row>
    <row r="604" spans="4:4" ht="13">
      <c r="D604" s="22"/>
    </row>
    <row r="605" spans="4:4" ht="13">
      <c r="D605" s="22"/>
    </row>
    <row r="606" spans="4:4" ht="13">
      <c r="D606" s="22"/>
    </row>
    <row r="607" spans="4:4" ht="13">
      <c r="D607" s="22"/>
    </row>
    <row r="608" spans="4:4" ht="13">
      <c r="D608" s="22"/>
    </row>
    <row r="609" spans="4:4" ht="13">
      <c r="D609" s="22"/>
    </row>
    <row r="610" spans="4:4" ht="13">
      <c r="D610" s="22"/>
    </row>
    <row r="611" spans="4:4" ht="13">
      <c r="D611" s="22"/>
    </row>
    <row r="612" spans="4:4" ht="13">
      <c r="D612" s="22"/>
    </row>
    <row r="613" spans="4:4" ht="13">
      <c r="D613" s="22"/>
    </row>
    <row r="614" spans="4:4" ht="13">
      <c r="D614" s="22"/>
    </row>
    <row r="615" spans="4:4" ht="13">
      <c r="D615" s="22"/>
    </row>
    <row r="616" spans="4:4" ht="13">
      <c r="D616" s="22"/>
    </row>
    <row r="617" spans="4:4" ht="13">
      <c r="D617" s="22"/>
    </row>
    <row r="618" spans="4:4" ht="13">
      <c r="D618" s="22"/>
    </row>
    <row r="619" spans="4:4" ht="13">
      <c r="D619" s="22"/>
    </row>
    <row r="620" spans="4:4" ht="13">
      <c r="D620" s="22"/>
    </row>
    <row r="621" spans="4:4" ht="13">
      <c r="D621" s="22"/>
    </row>
    <row r="622" spans="4:4" ht="13">
      <c r="D622" s="22"/>
    </row>
    <row r="623" spans="4:4" ht="13">
      <c r="D623" s="22"/>
    </row>
    <row r="624" spans="4:4" ht="13">
      <c r="D624" s="22"/>
    </row>
    <row r="625" spans="4:4" ht="13">
      <c r="D625" s="22"/>
    </row>
    <row r="626" spans="4:4" ht="13">
      <c r="D626" s="22"/>
    </row>
    <row r="627" spans="4:4" ht="13">
      <c r="D627" s="22"/>
    </row>
    <row r="628" spans="4:4" ht="13">
      <c r="D628" s="22"/>
    </row>
    <row r="629" spans="4:4" ht="13">
      <c r="D629" s="22"/>
    </row>
    <row r="630" spans="4:4" ht="13">
      <c r="D630" s="22"/>
    </row>
    <row r="631" spans="4:4" ht="13">
      <c r="D631" s="22"/>
    </row>
    <row r="632" spans="4:4" ht="13">
      <c r="D632" s="22"/>
    </row>
    <row r="633" spans="4:4" ht="13">
      <c r="D633" s="22"/>
    </row>
    <row r="634" spans="4:4" ht="13">
      <c r="D634" s="22"/>
    </row>
    <row r="635" spans="4:4" ht="13">
      <c r="D635" s="22"/>
    </row>
    <row r="636" spans="4:4" ht="13">
      <c r="D636" s="22"/>
    </row>
    <row r="637" spans="4:4" ht="13">
      <c r="D637" s="22"/>
    </row>
    <row r="638" spans="4:4" ht="13">
      <c r="D638" s="22"/>
    </row>
    <row r="639" spans="4:4" ht="13">
      <c r="D639" s="22"/>
    </row>
    <row r="640" spans="4:4" ht="13">
      <c r="D640" s="22"/>
    </row>
    <row r="641" spans="4:4" ht="13">
      <c r="D641" s="22"/>
    </row>
    <row r="642" spans="4:4" ht="13">
      <c r="D642" s="22"/>
    </row>
    <row r="643" spans="4:4" ht="13">
      <c r="D643" s="22"/>
    </row>
    <row r="644" spans="4:4" ht="13">
      <c r="D644" s="22"/>
    </row>
    <row r="645" spans="4:4" ht="13">
      <c r="D645" s="22"/>
    </row>
    <row r="646" spans="4:4" ht="13">
      <c r="D646" s="22"/>
    </row>
    <row r="647" spans="4:4" ht="13">
      <c r="D647" s="22"/>
    </row>
    <row r="648" spans="4:4" ht="13">
      <c r="D648" s="22"/>
    </row>
    <row r="649" spans="4:4" ht="13">
      <c r="D649" s="22"/>
    </row>
    <row r="650" spans="4:4" ht="13">
      <c r="D650" s="22"/>
    </row>
    <row r="651" spans="4:4" ht="13">
      <c r="D651" s="22"/>
    </row>
    <row r="652" spans="4:4" ht="13">
      <c r="D652" s="22"/>
    </row>
    <row r="653" spans="4:4" ht="13">
      <c r="D653" s="22"/>
    </row>
    <row r="654" spans="4:4" ht="13">
      <c r="D654" s="22"/>
    </row>
    <row r="655" spans="4:4" ht="13">
      <c r="D655" s="22"/>
    </row>
    <row r="656" spans="4:4" ht="13">
      <c r="D656" s="22"/>
    </row>
    <row r="657" spans="4:4" ht="13">
      <c r="D657" s="22"/>
    </row>
    <row r="658" spans="4:4" ht="13">
      <c r="D658" s="22"/>
    </row>
    <row r="659" spans="4:4" ht="13">
      <c r="D659" s="22"/>
    </row>
    <row r="660" spans="4:4" ht="13">
      <c r="D660" s="22"/>
    </row>
    <row r="661" spans="4:4" ht="13">
      <c r="D661" s="22"/>
    </row>
    <row r="662" spans="4:4" ht="13">
      <c r="D662" s="22"/>
    </row>
    <row r="663" spans="4:4" ht="13">
      <c r="D663" s="22"/>
    </row>
    <row r="664" spans="4:4" ht="13">
      <c r="D664" s="22"/>
    </row>
    <row r="665" spans="4:4" ht="13">
      <c r="D665" s="22"/>
    </row>
    <row r="666" spans="4:4" ht="13">
      <c r="D666" s="22"/>
    </row>
    <row r="667" spans="4:4" ht="13">
      <c r="D667" s="22"/>
    </row>
    <row r="668" spans="4:4" ht="13">
      <c r="D668" s="22"/>
    </row>
    <row r="669" spans="4:4" ht="13">
      <c r="D669" s="22"/>
    </row>
    <row r="670" spans="4:4" ht="13">
      <c r="D670" s="22"/>
    </row>
    <row r="671" spans="4:4" ht="13">
      <c r="D671" s="22"/>
    </row>
    <row r="672" spans="4:4" ht="13">
      <c r="D672" s="22"/>
    </row>
    <row r="673" spans="4:4" ht="13">
      <c r="D673" s="22"/>
    </row>
    <row r="674" spans="4:4" ht="13">
      <c r="D674" s="22"/>
    </row>
    <row r="675" spans="4:4" ht="13">
      <c r="D675" s="22"/>
    </row>
    <row r="676" spans="4:4" ht="13">
      <c r="D676" s="22"/>
    </row>
    <row r="677" spans="4:4" ht="13">
      <c r="D677" s="22"/>
    </row>
    <row r="678" spans="4:4" ht="13">
      <c r="D678" s="22"/>
    </row>
    <row r="679" spans="4:4" ht="13">
      <c r="D679" s="22"/>
    </row>
    <row r="680" spans="4:4" ht="13">
      <c r="D680" s="22"/>
    </row>
    <row r="681" spans="4:4" ht="13">
      <c r="D681" s="22"/>
    </row>
    <row r="682" spans="4:4" ht="13">
      <c r="D682" s="22"/>
    </row>
    <row r="683" spans="4:4" ht="13">
      <c r="D683" s="22"/>
    </row>
    <row r="684" spans="4:4" ht="13">
      <c r="D684" s="22"/>
    </row>
    <row r="685" spans="4:4" ht="13">
      <c r="D685" s="22"/>
    </row>
    <row r="686" spans="4:4" ht="13">
      <c r="D686" s="22"/>
    </row>
    <row r="687" spans="4:4" ht="13">
      <c r="D687" s="22"/>
    </row>
    <row r="688" spans="4:4" ht="13">
      <c r="D688" s="22"/>
    </row>
    <row r="689" spans="4:4" ht="13">
      <c r="D689" s="22"/>
    </row>
    <row r="690" spans="4:4" ht="13">
      <c r="D690" s="22"/>
    </row>
    <row r="691" spans="4:4" ht="13">
      <c r="D691" s="22"/>
    </row>
    <row r="692" spans="4:4" ht="13">
      <c r="D692" s="22"/>
    </row>
    <row r="693" spans="4:4" ht="13">
      <c r="D693" s="22"/>
    </row>
    <row r="694" spans="4:4" ht="13">
      <c r="D694" s="22"/>
    </row>
    <row r="695" spans="4:4" ht="13">
      <c r="D695" s="22"/>
    </row>
    <row r="696" spans="4:4" ht="13">
      <c r="D696" s="22"/>
    </row>
    <row r="697" spans="4:4" ht="13">
      <c r="D697" s="22"/>
    </row>
    <row r="698" spans="4:4" ht="13">
      <c r="D698" s="22"/>
    </row>
    <row r="699" spans="4:4" ht="13">
      <c r="D699" s="22"/>
    </row>
    <row r="700" spans="4:4" ht="13">
      <c r="D700" s="22"/>
    </row>
    <row r="701" spans="4:4" ht="13">
      <c r="D701" s="22"/>
    </row>
    <row r="702" spans="4:4" ht="13">
      <c r="D702" s="22"/>
    </row>
    <row r="703" spans="4:4" ht="13">
      <c r="D703" s="22"/>
    </row>
    <row r="704" spans="4:4" ht="13">
      <c r="D704" s="22"/>
    </row>
    <row r="705" spans="4:4" ht="13">
      <c r="D705" s="22"/>
    </row>
    <row r="706" spans="4:4" ht="13">
      <c r="D706" s="22"/>
    </row>
    <row r="707" spans="4:4" ht="13">
      <c r="D707" s="22"/>
    </row>
    <row r="708" spans="4:4" ht="13">
      <c r="D708" s="22"/>
    </row>
    <row r="709" spans="4:4" ht="13">
      <c r="D709" s="22"/>
    </row>
    <row r="710" spans="4:4" ht="13">
      <c r="D710" s="22"/>
    </row>
    <row r="711" spans="4:4" ht="13">
      <c r="D711" s="22"/>
    </row>
    <row r="712" spans="4:4" ht="13">
      <c r="D712" s="22"/>
    </row>
    <row r="713" spans="4:4" ht="13">
      <c r="D713" s="22"/>
    </row>
    <row r="714" spans="4:4" ht="13">
      <c r="D714" s="22"/>
    </row>
    <row r="715" spans="4:4" ht="13">
      <c r="D715" s="22"/>
    </row>
    <row r="716" spans="4:4" ht="13">
      <c r="D716" s="22"/>
    </row>
    <row r="717" spans="4:4" ht="13">
      <c r="D717" s="22"/>
    </row>
    <row r="718" spans="4:4" ht="13">
      <c r="D718" s="22"/>
    </row>
    <row r="719" spans="4:4" ht="13">
      <c r="D719" s="22"/>
    </row>
    <row r="720" spans="4:4" ht="13">
      <c r="D720" s="22"/>
    </row>
    <row r="721" spans="4:4" ht="13">
      <c r="D721" s="22"/>
    </row>
    <row r="722" spans="4:4" ht="13">
      <c r="D722" s="22"/>
    </row>
    <row r="723" spans="4:4" ht="13">
      <c r="D723" s="22"/>
    </row>
    <row r="724" spans="4:4" ht="13">
      <c r="D724" s="22"/>
    </row>
    <row r="725" spans="4:4" ht="13">
      <c r="D725" s="22"/>
    </row>
    <row r="726" spans="4:4" ht="13">
      <c r="D726" s="22"/>
    </row>
    <row r="727" spans="4:4" ht="13">
      <c r="D727" s="22"/>
    </row>
    <row r="728" spans="4:4" ht="13">
      <c r="D728" s="22"/>
    </row>
    <row r="729" spans="4:4" ht="13">
      <c r="D729" s="22"/>
    </row>
    <row r="730" spans="4:4" ht="13">
      <c r="D730" s="22"/>
    </row>
    <row r="731" spans="4:4" ht="13">
      <c r="D731" s="22"/>
    </row>
    <row r="732" spans="4:4" ht="13">
      <c r="D732" s="22"/>
    </row>
    <row r="733" spans="4:4" ht="13">
      <c r="D733" s="22"/>
    </row>
    <row r="734" spans="4:4" ht="13">
      <c r="D734" s="22"/>
    </row>
    <row r="735" spans="4:4" ht="13">
      <c r="D735" s="22"/>
    </row>
    <row r="736" spans="4:4" ht="13">
      <c r="D736" s="22"/>
    </row>
    <row r="737" spans="4:4" ht="13">
      <c r="D737" s="22"/>
    </row>
    <row r="738" spans="4:4" ht="13">
      <c r="D738" s="22"/>
    </row>
    <row r="739" spans="4:4" ht="13">
      <c r="D739" s="22"/>
    </row>
    <row r="740" spans="4:4" ht="13">
      <c r="D740" s="22"/>
    </row>
    <row r="741" spans="4:4" ht="13">
      <c r="D741" s="22"/>
    </row>
    <row r="742" spans="4:4" ht="13">
      <c r="D742" s="22"/>
    </row>
    <row r="743" spans="4:4" ht="13">
      <c r="D743" s="22"/>
    </row>
    <row r="744" spans="4:4" ht="13">
      <c r="D744" s="22"/>
    </row>
    <row r="745" spans="4:4" ht="13">
      <c r="D745" s="22"/>
    </row>
    <row r="746" spans="4:4" ht="13">
      <c r="D746" s="22"/>
    </row>
    <row r="747" spans="4:4" ht="13">
      <c r="D747" s="22"/>
    </row>
    <row r="748" spans="4:4" ht="13">
      <c r="D748" s="22"/>
    </row>
    <row r="749" spans="4:4" ht="13">
      <c r="D749" s="22"/>
    </row>
    <row r="750" spans="4:4" ht="13">
      <c r="D750" s="22"/>
    </row>
    <row r="751" spans="4:4" ht="13">
      <c r="D751" s="22"/>
    </row>
    <row r="752" spans="4:4" ht="13">
      <c r="D752" s="22"/>
    </row>
    <row r="753" spans="4:4" ht="13">
      <c r="D753" s="22"/>
    </row>
    <row r="754" spans="4:4" ht="13">
      <c r="D754" s="22"/>
    </row>
    <row r="755" spans="4:4" ht="13">
      <c r="D755" s="22"/>
    </row>
    <row r="756" spans="4:4" ht="13">
      <c r="D756" s="22"/>
    </row>
    <row r="757" spans="4:4" ht="13">
      <c r="D757" s="22"/>
    </row>
    <row r="758" spans="4:4" ht="13">
      <c r="D758" s="22"/>
    </row>
    <row r="759" spans="4:4" ht="13">
      <c r="D759" s="22"/>
    </row>
    <row r="760" spans="4:4" ht="13">
      <c r="D760" s="22"/>
    </row>
    <row r="761" spans="4:4" ht="13">
      <c r="D761" s="22"/>
    </row>
    <row r="762" spans="4:4" ht="13">
      <c r="D762" s="22"/>
    </row>
    <row r="763" spans="4:4" ht="13">
      <c r="D763" s="22"/>
    </row>
    <row r="764" spans="4:4" ht="13">
      <c r="D764" s="22"/>
    </row>
    <row r="765" spans="4:4" ht="13">
      <c r="D765" s="22"/>
    </row>
    <row r="766" spans="4:4" ht="13">
      <c r="D766" s="22"/>
    </row>
    <row r="767" spans="4:4" ht="13">
      <c r="D767" s="22"/>
    </row>
    <row r="768" spans="4:4" ht="13">
      <c r="D768" s="22"/>
    </row>
    <row r="769" spans="4:4" ht="13">
      <c r="D769" s="22"/>
    </row>
    <row r="770" spans="4:4" ht="13">
      <c r="D770" s="22"/>
    </row>
    <row r="771" spans="4:4" ht="13">
      <c r="D771" s="22"/>
    </row>
    <row r="772" spans="4:4" ht="13">
      <c r="D772" s="22"/>
    </row>
    <row r="773" spans="4:4" ht="13">
      <c r="D773" s="22"/>
    </row>
    <row r="774" spans="4:4" ht="13">
      <c r="D774" s="22"/>
    </row>
    <row r="775" spans="4:4" ht="13">
      <c r="D775" s="22"/>
    </row>
    <row r="776" spans="4:4" ht="13">
      <c r="D776" s="22"/>
    </row>
    <row r="777" spans="4:4" ht="13">
      <c r="D777" s="22"/>
    </row>
    <row r="778" spans="4:4" ht="13">
      <c r="D778" s="22"/>
    </row>
    <row r="779" spans="4:4" ht="13">
      <c r="D779" s="22"/>
    </row>
    <row r="780" spans="4:4" ht="13">
      <c r="D780" s="22"/>
    </row>
    <row r="781" spans="4:4" ht="13">
      <c r="D781" s="22"/>
    </row>
    <row r="782" spans="4:4" ht="13">
      <c r="D782" s="22"/>
    </row>
    <row r="783" spans="4:4" ht="13">
      <c r="D783" s="22"/>
    </row>
    <row r="784" spans="4:4" ht="13">
      <c r="D784" s="22"/>
    </row>
    <row r="785" spans="4:4" ht="13">
      <c r="D785" s="22"/>
    </row>
    <row r="786" spans="4:4" ht="13">
      <c r="D786" s="22"/>
    </row>
    <row r="787" spans="4:4" ht="13">
      <c r="D787" s="22"/>
    </row>
    <row r="788" spans="4:4" ht="13">
      <c r="D788" s="22"/>
    </row>
    <row r="789" spans="4:4" ht="13">
      <c r="D789" s="22"/>
    </row>
    <row r="790" spans="4:4" ht="13">
      <c r="D790" s="22"/>
    </row>
    <row r="791" spans="4:4" ht="13">
      <c r="D791" s="22"/>
    </row>
    <row r="792" spans="4:4" ht="13">
      <c r="D792" s="22"/>
    </row>
    <row r="793" spans="4:4" ht="13">
      <c r="D793" s="22"/>
    </row>
    <row r="794" spans="4:4" ht="13">
      <c r="D794" s="22"/>
    </row>
    <row r="795" spans="4:4" ht="13">
      <c r="D795" s="22"/>
    </row>
    <row r="796" spans="4:4" ht="13">
      <c r="D796" s="22"/>
    </row>
    <row r="797" spans="4:4" ht="13">
      <c r="D797" s="22"/>
    </row>
    <row r="798" spans="4:4" ht="13">
      <c r="D798" s="22"/>
    </row>
    <row r="799" spans="4:4" ht="13">
      <c r="D799" s="22"/>
    </row>
    <row r="800" spans="4:4" ht="13">
      <c r="D800" s="22"/>
    </row>
    <row r="801" spans="4:4" ht="13">
      <c r="D801" s="22"/>
    </row>
    <row r="802" spans="4:4" ht="13">
      <c r="D802" s="22"/>
    </row>
    <row r="803" spans="4:4" ht="13">
      <c r="D803" s="22"/>
    </row>
    <row r="804" spans="4:4" ht="13">
      <c r="D804" s="22"/>
    </row>
    <row r="805" spans="4:4" ht="13">
      <c r="D805" s="22"/>
    </row>
    <row r="806" spans="4:4" ht="13">
      <c r="D806" s="22"/>
    </row>
    <row r="807" spans="4:4" ht="13">
      <c r="D807" s="22"/>
    </row>
    <row r="808" spans="4:4" ht="13">
      <c r="D808" s="22"/>
    </row>
    <row r="809" spans="4:4" ht="13">
      <c r="D809" s="22"/>
    </row>
    <row r="810" spans="4:4" ht="13">
      <c r="D810" s="22"/>
    </row>
    <row r="811" spans="4:4" ht="13">
      <c r="D811" s="22"/>
    </row>
    <row r="812" spans="4:4" ht="13">
      <c r="D812" s="22"/>
    </row>
    <row r="813" spans="4:4" ht="13">
      <c r="D813" s="22"/>
    </row>
    <row r="814" spans="4:4" ht="13">
      <c r="D814" s="22"/>
    </row>
    <row r="815" spans="4:4" ht="13">
      <c r="D815" s="22"/>
    </row>
    <row r="816" spans="4:4" ht="13">
      <c r="D816" s="22"/>
    </row>
    <row r="817" spans="4:4" ht="13">
      <c r="D817" s="22"/>
    </row>
    <row r="818" spans="4:4" ht="13">
      <c r="D818" s="22"/>
    </row>
    <row r="819" spans="4:4" ht="13">
      <c r="D819" s="22"/>
    </row>
    <row r="820" spans="4:4" ht="13">
      <c r="D820" s="22"/>
    </row>
    <row r="821" spans="4:4" ht="13">
      <c r="D821" s="22"/>
    </row>
    <row r="822" spans="4:4" ht="13">
      <c r="D822" s="22"/>
    </row>
    <row r="823" spans="4:4" ht="13">
      <c r="D823" s="22"/>
    </row>
    <row r="824" spans="4:4" ht="13">
      <c r="D824" s="22"/>
    </row>
    <row r="825" spans="4:4" ht="13">
      <c r="D825" s="22"/>
    </row>
    <row r="826" spans="4:4" ht="13">
      <c r="D826" s="22"/>
    </row>
    <row r="827" spans="4:4" ht="13">
      <c r="D827" s="22"/>
    </row>
    <row r="828" spans="4:4" ht="13">
      <c r="D828" s="22"/>
    </row>
    <row r="829" spans="4:4" ht="13">
      <c r="D829" s="22"/>
    </row>
    <row r="830" spans="4:4" ht="13">
      <c r="D830" s="22"/>
    </row>
    <row r="831" spans="4:4" ht="13">
      <c r="D831" s="22"/>
    </row>
    <row r="832" spans="4:4" ht="13">
      <c r="D832" s="22"/>
    </row>
    <row r="833" spans="4:4" ht="13">
      <c r="D833" s="22"/>
    </row>
    <row r="834" spans="4:4" ht="13">
      <c r="D834" s="22"/>
    </row>
    <row r="835" spans="4:4" ht="13">
      <c r="D835" s="22"/>
    </row>
    <row r="836" spans="4:4" ht="13">
      <c r="D836" s="22"/>
    </row>
    <row r="837" spans="4:4" ht="13">
      <c r="D837" s="22"/>
    </row>
    <row r="838" spans="4:4" ht="13">
      <c r="D838" s="22"/>
    </row>
    <row r="839" spans="4:4" ht="13">
      <c r="D839" s="22"/>
    </row>
    <row r="840" spans="4:4" ht="13">
      <c r="D840" s="22"/>
    </row>
    <row r="841" spans="4:4" ht="13">
      <c r="D841" s="22"/>
    </row>
    <row r="842" spans="4:4" ht="13">
      <c r="D842" s="22"/>
    </row>
    <row r="843" spans="4:4" ht="13">
      <c r="D843" s="22"/>
    </row>
    <row r="844" spans="4:4" ht="13">
      <c r="D844" s="22"/>
    </row>
    <row r="845" spans="4:4" ht="13">
      <c r="D845" s="22"/>
    </row>
    <row r="846" spans="4:4" ht="13">
      <c r="D846" s="22"/>
    </row>
    <row r="847" spans="4:4" ht="13">
      <c r="D847" s="22"/>
    </row>
    <row r="848" spans="4:4" ht="13">
      <c r="D848" s="22"/>
    </row>
    <row r="849" spans="4:4" ht="13">
      <c r="D849" s="22"/>
    </row>
    <row r="850" spans="4:4" ht="13">
      <c r="D850" s="22"/>
    </row>
    <row r="851" spans="4:4" ht="13">
      <c r="D851" s="22"/>
    </row>
    <row r="852" spans="4:4" ht="13">
      <c r="D852" s="22"/>
    </row>
    <row r="853" spans="4:4" ht="13">
      <c r="D853" s="22"/>
    </row>
    <row r="854" spans="4:4" ht="13">
      <c r="D854" s="22"/>
    </row>
    <row r="855" spans="4:4" ht="13">
      <c r="D855" s="22"/>
    </row>
    <row r="856" spans="4:4" ht="13">
      <c r="D856" s="22"/>
    </row>
    <row r="857" spans="4:4" ht="13">
      <c r="D857" s="22"/>
    </row>
    <row r="858" spans="4:4" ht="13">
      <c r="D858" s="22"/>
    </row>
    <row r="859" spans="4:4" ht="13">
      <c r="D859" s="22"/>
    </row>
    <row r="860" spans="4:4" ht="13">
      <c r="D860" s="22"/>
    </row>
    <row r="861" spans="4:4" ht="13">
      <c r="D861" s="22"/>
    </row>
    <row r="862" spans="4:4" ht="13">
      <c r="D862" s="22"/>
    </row>
    <row r="863" spans="4:4" ht="13">
      <c r="D863" s="22"/>
    </row>
    <row r="864" spans="4:4" ht="13">
      <c r="D864" s="22"/>
    </row>
    <row r="865" spans="4:4" ht="13">
      <c r="D865" s="22"/>
    </row>
    <row r="866" spans="4:4" ht="13">
      <c r="D866" s="22"/>
    </row>
    <row r="867" spans="4:4" ht="13">
      <c r="D867" s="22"/>
    </row>
    <row r="868" spans="4:4" ht="13">
      <c r="D868" s="22"/>
    </row>
    <row r="869" spans="4:4" ht="13">
      <c r="D869" s="22"/>
    </row>
    <row r="870" spans="4:4" ht="13">
      <c r="D870" s="22"/>
    </row>
    <row r="871" spans="4:4" ht="13">
      <c r="D871" s="22"/>
    </row>
    <row r="872" spans="4:4" ht="13">
      <c r="D872" s="22"/>
    </row>
    <row r="873" spans="4:4" ht="13">
      <c r="D873" s="22"/>
    </row>
    <row r="874" spans="4:4" ht="13">
      <c r="D874" s="22"/>
    </row>
    <row r="875" spans="4:4" ht="13">
      <c r="D875" s="22"/>
    </row>
    <row r="876" spans="4:4" ht="13">
      <c r="D876" s="22"/>
    </row>
    <row r="877" spans="4:4" ht="13">
      <c r="D877" s="22"/>
    </row>
    <row r="878" spans="4:4" ht="13">
      <c r="D878" s="22"/>
    </row>
    <row r="879" spans="4:4" ht="13">
      <c r="D879" s="22"/>
    </row>
    <row r="880" spans="4:4" ht="13">
      <c r="D880" s="22"/>
    </row>
    <row r="881" spans="4:4" ht="13">
      <c r="D881" s="22"/>
    </row>
    <row r="882" spans="4:4" ht="13">
      <c r="D882" s="22"/>
    </row>
    <row r="883" spans="4:4" ht="13">
      <c r="D883" s="22"/>
    </row>
    <row r="884" spans="4:4" ht="13">
      <c r="D884" s="22"/>
    </row>
    <row r="885" spans="4:4" ht="13">
      <c r="D885" s="22"/>
    </row>
    <row r="886" spans="4:4" ht="13">
      <c r="D886" s="22"/>
    </row>
    <row r="887" spans="4:4" ht="13">
      <c r="D887" s="22"/>
    </row>
    <row r="888" spans="4:4" ht="13">
      <c r="D888" s="22"/>
    </row>
    <row r="889" spans="4:4" ht="13">
      <c r="D889" s="22"/>
    </row>
    <row r="890" spans="4:4" ht="13">
      <c r="D890" s="22"/>
    </row>
    <row r="891" spans="4:4" ht="13">
      <c r="D891" s="22"/>
    </row>
    <row r="892" spans="4:4" ht="13">
      <c r="D892" s="22"/>
    </row>
    <row r="893" spans="4:4" ht="13">
      <c r="D893" s="22"/>
    </row>
    <row r="894" spans="4:4" ht="13">
      <c r="D894" s="22"/>
    </row>
    <row r="895" spans="4:4" ht="13">
      <c r="D895" s="22"/>
    </row>
    <row r="896" spans="4:4" ht="13">
      <c r="D896" s="22"/>
    </row>
    <row r="897" spans="4:4" ht="13">
      <c r="D897" s="22"/>
    </row>
    <row r="898" spans="4:4" ht="13">
      <c r="D898" s="22"/>
    </row>
    <row r="899" spans="4:4" ht="13">
      <c r="D899" s="22"/>
    </row>
    <row r="900" spans="4:4" ht="13">
      <c r="D900" s="22"/>
    </row>
    <row r="901" spans="4:4" ht="13">
      <c r="D901" s="22"/>
    </row>
    <row r="902" spans="4:4" ht="13">
      <c r="D902" s="22"/>
    </row>
    <row r="903" spans="4:4" ht="13">
      <c r="D903" s="22"/>
    </row>
    <row r="904" spans="4:4" ht="13">
      <c r="D904" s="22"/>
    </row>
    <row r="905" spans="4:4" ht="13">
      <c r="D905" s="22"/>
    </row>
    <row r="906" spans="4:4" ht="13">
      <c r="D906" s="22"/>
    </row>
    <row r="907" spans="4:4" ht="13">
      <c r="D907" s="22"/>
    </row>
    <row r="908" spans="4:4" ht="13">
      <c r="D908" s="22"/>
    </row>
    <row r="909" spans="4:4" ht="13">
      <c r="D909" s="22"/>
    </row>
    <row r="910" spans="4:4" ht="13">
      <c r="D910" s="22"/>
    </row>
    <row r="911" spans="4:4" ht="13">
      <c r="D911" s="22"/>
    </row>
    <row r="912" spans="4:4" ht="13">
      <c r="D912" s="22"/>
    </row>
    <row r="913" spans="4:4" ht="13">
      <c r="D913" s="22"/>
    </row>
    <row r="914" spans="4:4" ht="13">
      <c r="D914" s="22"/>
    </row>
    <row r="915" spans="4:4" ht="13">
      <c r="D915" s="22"/>
    </row>
    <row r="916" spans="4:4" ht="13">
      <c r="D916" s="22"/>
    </row>
    <row r="917" spans="4:4" ht="13">
      <c r="D917" s="22"/>
    </row>
    <row r="918" spans="4:4" ht="13">
      <c r="D918" s="22"/>
    </row>
    <row r="919" spans="4:4" ht="13">
      <c r="D919" s="22"/>
    </row>
    <row r="920" spans="4:4" ht="13">
      <c r="D920" s="22"/>
    </row>
    <row r="921" spans="4:4" ht="13">
      <c r="D921" s="22"/>
    </row>
    <row r="922" spans="4:4" ht="13">
      <c r="D922" s="22"/>
    </row>
    <row r="923" spans="4:4" ht="13">
      <c r="D923" s="22"/>
    </row>
    <row r="924" spans="4:4" ht="13">
      <c r="D924" s="22"/>
    </row>
    <row r="925" spans="4:4" ht="13">
      <c r="D925" s="22"/>
    </row>
    <row r="926" spans="4:4" ht="13">
      <c r="D926" s="22"/>
    </row>
    <row r="927" spans="4:4" ht="13">
      <c r="D927" s="22"/>
    </row>
    <row r="928" spans="4:4" ht="13">
      <c r="D928" s="22"/>
    </row>
    <row r="929" spans="4:4" ht="13">
      <c r="D929" s="22"/>
    </row>
    <row r="930" spans="4:4" ht="13">
      <c r="D930" s="22"/>
    </row>
    <row r="931" spans="4:4" ht="13">
      <c r="D931" s="22"/>
    </row>
    <row r="932" spans="4:4" ht="13">
      <c r="D932" s="22"/>
    </row>
    <row r="933" spans="4:4" ht="13">
      <c r="D933" s="22"/>
    </row>
    <row r="934" spans="4:4" ht="13">
      <c r="D934" s="22"/>
    </row>
    <row r="935" spans="4:4" ht="13">
      <c r="D935" s="22"/>
    </row>
    <row r="936" spans="4:4" ht="13">
      <c r="D936" s="22"/>
    </row>
    <row r="937" spans="4:4" ht="13">
      <c r="D937" s="22"/>
    </row>
    <row r="938" spans="4:4" ht="13">
      <c r="D938" s="22"/>
    </row>
    <row r="939" spans="4:4" ht="13">
      <c r="D939" s="22"/>
    </row>
    <row r="940" spans="4:4" ht="13">
      <c r="D940" s="22"/>
    </row>
    <row r="941" spans="4:4" ht="13">
      <c r="D941" s="22"/>
    </row>
    <row r="942" spans="4:4" ht="13">
      <c r="D942" s="22"/>
    </row>
    <row r="943" spans="4:4" ht="13">
      <c r="D943" s="22"/>
    </row>
    <row r="944" spans="4:4" ht="13">
      <c r="D944" s="22"/>
    </row>
    <row r="945" spans="4:4" ht="13">
      <c r="D945" s="22"/>
    </row>
    <row r="946" spans="4:4" ht="13">
      <c r="D946" s="22"/>
    </row>
    <row r="947" spans="4:4" ht="13">
      <c r="D947" s="22"/>
    </row>
    <row r="948" spans="4:4" ht="13">
      <c r="D948" s="22"/>
    </row>
    <row r="949" spans="4:4" ht="13">
      <c r="D949" s="22"/>
    </row>
    <row r="950" spans="4:4" ht="13">
      <c r="D950" s="22"/>
    </row>
    <row r="951" spans="4:4" ht="13">
      <c r="D951" s="22"/>
    </row>
    <row r="952" spans="4:4" ht="13">
      <c r="D952" s="22"/>
    </row>
    <row r="953" spans="4:4" ht="13">
      <c r="D953" s="22"/>
    </row>
    <row r="954" spans="4:4" ht="13">
      <c r="D954" s="22"/>
    </row>
    <row r="955" spans="4:4" ht="13">
      <c r="D955" s="22"/>
    </row>
    <row r="956" spans="4:4" ht="13">
      <c r="D956" s="22"/>
    </row>
    <row r="957" spans="4:4" ht="13">
      <c r="D957" s="22"/>
    </row>
    <row r="958" spans="4:4" ht="13">
      <c r="D958" s="22"/>
    </row>
    <row r="959" spans="4:4" ht="13">
      <c r="D959" s="22"/>
    </row>
    <row r="960" spans="4:4" ht="13">
      <c r="D960" s="22"/>
    </row>
    <row r="961" spans="4:4" ht="13">
      <c r="D961" s="22"/>
    </row>
    <row r="962" spans="4:4" ht="13">
      <c r="D962" s="22"/>
    </row>
    <row r="963" spans="4:4" ht="13">
      <c r="D963" s="22"/>
    </row>
    <row r="964" spans="4:4" ht="13">
      <c r="D964" s="22"/>
    </row>
    <row r="965" spans="4:4" ht="13">
      <c r="D965" s="22"/>
    </row>
    <row r="966" spans="4:4" ht="13">
      <c r="D966" s="22"/>
    </row>
    <row r="967" spans="4:4" ht="13">
      <c r="D967" s="22"/>
    </row>
    <row r="968" spans="4:4" ht="13">
      <c r="D968" s="22"/>
    </row>
    <row r="969" spans="4:4" ht="13">
      <c r="D969" s="22"/>
    </row>
    <row r="970" spans="4:4" ht="13">
      <c r="D970" s="22"/>
    </row>
    <row r="971" spans="4:4" ht="13">
      <c r="D971" s="22"/>
    </row>
    <row r="972" spans="4:4" ht="13">
      <c r="D972" s="22"/>
    </row>
    <row r="973" spans="4:4" ht="13">
      <c r="D973" s="22"/>
    </row>
    <row r="974" spans="4:4" ht="13">
      <c r="D974" s="22"/>
    </row>
    <row r="975" spans="4:4" ht="13">
      <c r="D975" s="22"/>
    </row>
    <row r="976" spans="4:4" ht="13">
      <c r="D976" s="22"/>
    </row>
    <row r="977" spans="4:4" ht="13">
      <c r="D977" s="22"/>
    </row>
    <row r="978" spans="4:4" ht="13">
      <c r="D978" s="22"/>
    </row>
    <row r="979" spans="4:4" ht="13">
      <c r="D979" s="22"/>
    </row>
    <row r="980" spans="4:4" ht="13">
      <c r="D980" s="22"/>
    </row>
    <row r="981" spans="4:4" ht="13">
      <c r="D981" s="22"/>
    </row>
    <row r="982" spans="4:4" ht="13">
      <c r="D982" s="22"/>
    </row>
    <row r="983" spans="4:4" ht="13">
      <c r="D983" s="22"/>
    </row>
    <row r="984" spans="4:4" ht="13">
      <c r="D984" s="22"/>
    </row>
    <row r="985" spans="4:4" ht="13">
      <c r="D985" s="22"/>
    </row>
    <row r="986" spans="4:4" ht="13">
      <c r="D986" s="22"/>
    </row>
    <row r="987" spans="4:4" ht="13">
      <c r="D987" s="22"/>
    </row>
    <row r="988" spans="4:4" ht="13">
      <c r="D988" s="22"/>
    </row>
    <row r="989" spans="4:4" ht="13">
      <c r="D989" s="22"/>
    </row>
    <row r="990" spans="4:4" ht="13">
      <c r="D990" s="22"/>
    </row>
    <row r="991" spans="4:4" ht="13">
      <c r="D991" s="22"/>
    </row>
    <row r="992" spans="4:4" ht="13">
      <c r="D992" s="22"/>
    </row>
    <row r="993" spans="4:4" ht="13">
      <c r="D993" s="22"/>
    </row>
    <row r="994" spans="4:4" ht="13">
      <c r="D994" s="22"/>
    </row>
    <row r="995" spans="4:4" ht="13">
      <c r="D995" s="22"/>
    </row>
    <row r="996" spans="4:4" ht="13">
      <c r="D996" s="22"/>
    </row>
    <row r="997" spans="4:4" ht="13">
      <c r="D997" s="22"/>
    </row>
    <row r="998" spans="4:4" ht="13">
      <c r="D998" s="22"/>
    </row>
    <row r="999" spans="4:4" ht="13">
      <c r="D999" s="22"/>
    </row>
    <row r="1000" spans="4:4" ht="13">
      <c r="D1000"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M932"/>
  <sheetViews>
    <sheetView workbookViewId="0"/>
  </sheetViews>
  <sheetFormatPr baseColWidth="10" defaultColWidth="12.6640625" defaultRowHeight="15.75" customHeight="1"/>
  <sheetData>
    <row r="1" spans="1:13" ht="15">
      <c r="A1" s="12" t="s">
        <v>90</v>
      </c>
      <c r="B1" s="12" t="s">
        <v>91</v>
      </c>
      <c r="C1" s="12" t="s">
        <v>92</v>
      </c>
      <c r="D1" s="23"/>
      <c r="L1" s="12"/>
      <c r="M1" s="12"/>
    </row>
    <row r="2" spans="1:13" ht="15">
      <c r="A2" s="17">
        <v>34790</v>
      </c>
      <c r="B2" s="12">
        <v>5.8</v>
      </c>
      <c r="C2" s="12">
        <v>71.760000000000005</v>
      </c>
      <c r="D2" s="24"/>
    </row>
    <row r="3" spans="1:13" ht="15">
      <c r="A3" s="17">
        <v>34820</v>
      </c>
      <c r="B3" s="12">
        <v>5.6</v>
      </c>
      <c r="C3" s="12">
        <v>64.86</v>
      </c>
      <c r="D3" s="24"/>
    </row>
    <row r="4" spans="1:13" ht="15">
      <c r="A4" s="17">
        <v>34851</v>
      </c>
      <c r="B4" s="12">
        <v>5.6</v>
      </c>
      <c r="C4" s="12">
        <v>64.86</v>
      </c>
      <c r="D4" s="24"/>
    </row>
    <row r="5" spans="1:13" ht="15">
      <c r="A5" s="17">
        <v>34881</v>
      </c>
      <c r="B5" s="12">
        <v>5.7</v>
      </c>
      <c r="C5" s="12">
        <v>68.650000000000006</v>
      </c>
      <c r="D5" s="24"/>
    </row>
    <row r="6" spans="1:13" ht="15">
      <c r="A6" s="17">
        <v>34912</v>
      </c>
      <c r="B6" s="12">
        <v>5.7</v>
      </c>
      <c r="C6" s="12">
        <v>68.650000000000006</v>
      </c>
      <c r="D6" s="24"/>
    </row>
    <row r="7" spans="1:13" ht="15">
      <c r="A7" s="17">
        <v>34943</v>
      </c>
      <c r="B7" s="12">
        <v>5.6</v>
      </c>
      <c r="C7" s="12">
        <v>64.86</v>
      </c>
      <c r="D7" s="24"/>
    </row>
    <row r="8" spans="1:13" ht="15">
      <c r="A8" s="17">
        <v>34973</v>
      </c>
      <c r="B8" s="12">
        <v>5.5</v>
      </c>
      <c r="C8" s="12">
        <v>61.76</v>
      </c>
      <c r="D8" s="24"/>
    </row>
    <row r="9" spans="1:13" ht="15">
      <c r="A9" s="17">
        <v>35004</v>
      </c>
      <c r="B9" s="12">
        <v>5.6</v>
      </c>
      <c r="C9" s="12">
        <v>64.86</v>
      </c>
      <c r="D9" s="24"/>
    </row>
    <row r="10" spans="1:13" ht="15">
      <c r="A10" s="17">
        <v>35034</v>
      </c>
      <c r="B10" s="12">
        <v>5.6</v>
      </c>
      <c r="C10" s="12">
        <v>64.86</v>
      </c>
      <c r="D10" s="24"/>
    </row>
    <row r="11" spans="1:13" ht="15">
      <c r="A11" s="17">
        <v>35065</v>
      </c>
      <c r="B11" s="12">
        <v>5.6</v>
      </c>
      <c r="C11" s="12">
        <v>64.86</v>
      </c>
      <c r="D11" s="24"/>
    </row>
    <row r="12" spans="1:13" ht="15">
      <c r="A12" s="17">
        <v>35096</v>
      </c>
      <c r="B12" s="12">
        <v>5.5</v>
      </c>
      <c r="C12" s="12">
        <v>61.76</v>
      </c>
      <c r="D12" s="24"/>
    </row>
    <row r="13" spans="1:13" ht="15">
      <c r="A13" s="17">
        <v>35125</v>
      </c>
      <c r="B13" s="12">
        <v>5.5</v>
      </c>
      <c r="C13" s="12">
        <v>61.76</v>
      </c>
      <c r="D13" s="24"/>
    </row>
    <row r="14" spans="1:13" ht="15">
      <c r="A14" s="17">
        <v>35156</v>
      </c>
      <c r="B14" s="12">
        <v>5.6</v>
      </c>
      <c r="C14" s="12">
        <v>64.86</v>
      </c>
      <c r="D14" s="24"/>
    </row>
    <row r="15" spans="1:13" ht="15">
      <c r="A15" s="17">
        <v>35186</v>
      </c>
      <c r="B15" s="12">
        <v>5.6</v>
      </c>
      <c r="C15" s="12">
        <v>64.86</v>
      </c>
      <c r="D15" s="24"/>
    </row>
    <row r="16" spans="1:13" ht="15">
      <c r="A16" s="17">
        <v>35217</v>
      </c>
      <c r="B16" s="12">
        <v>5.3</v>
      </c>
      <c r="C16" s="12">
        <v>57.03</v>
      </c>
      <c r="D16" s="24"/>
    </row>
    <row r="17" spans="1:4" ht="15">
      <c r="A17" s="17">
        <v>35247</v>
      </c>
      <c r="B17" s="12">
        <v>5.5</v>
      </c>
      <c r="C17" s="12">
        <v>61.76</v>
      </c>
      <c r="D17" s="24"/>
    </row>
    <row r="18" spans="1:4" ht="15">
      <c r="A18" s="17">
        <v>35278</v>
      </c>
      <c r="B18" s="12">
        <v>5.0999999999999996</v>
      </c>
      <c r="C18" s="12">
        <v>53.38</v>
      </c>
      <c r="D18" s="24"/>
    </row>
    <row r="19" spans="1:4" ht="15">
      <c r="A19" s="17">
        <v>35309</v>
      </c>
      <c r="B19" s="12">
        <v>5.2</v>
      </c>
      <c r="C19" s="12">
        <v>55.41</v>
      </c>
      <c r="D19" s="24"/>
    </row>
    <row r="20" spans="1:4" ht="15">
      <c r="A20" s="17">
        <v>35339</v>
      </c>
      <c r="B20" s="12">
        <v>5.2</v>
      </c>
      <c r="C20" s="12">
        <v>55.41</v>
      </c>
      <c r="D20" s="24"/>
    </row>
    <row r="21" spans="1:4" ht="15">
      <c r="A21" s="17">
        <v>35370</v>
      </c>
      <c r="B21" s="12">
        <v>5.4</v>
      </c>
      <c r="C21" s="12">
        <v>59.19</v>
      </c>
      <c r="D21" s="24"/>
    </row>
    <row r="22" spans="1:4" ht="15">
      <c r="A22" s="17">
        <v>35400</v>
      </c>
      <c r="B22" s="12">
        <v>5.4</v>
      </c>
      <c r="C22" s="12">
        <v>59.19</v>
      </c>
      <c r="D22" s="24"/>
    </row>
    <row r="23" spans="1:4" ht="15">
      <c r="A23" s="17">
        <v>35431</v>
      </c>
      <c r="B23" s="12">
        <v>5.3</v>
      </c>
      <c r="C23" s="12">
        <v>57.03</v>
      </c>
      <c r="D23" s="24"/>
    </row>
    <row r="24" spans="1:4" ht="15">
      <c r="A24" s="17">
        <v>35462</v>
      </c>
      <c r="B24" s="12">
        <v>5.2</v>
      </c>
      <c r="C24" s="12">
        <v>55.41</v>
      </c>
      <c r="D24" s="24"/>
    </row>
    <row r="25" spans="1:4" ht="15">
      <c r="A25" s="17">
        <v>35490</v>
      </c>
      <c r="B25" s="12">
        <v>5.2</v>
      </c>
      <c r="C25" s="12">
        <v>55.41</v>
      </c>
      <c r="D25" s="24"/>
    </row>
    <row r="26" spans="1:4" ht="15">
      <c r="A26" s="17">
        <v>35521</v>
      </c>
      <c r="B26" s="12">
        <v>5.0999999999999996</v>
      </c>
      <c r="C26" s="12">
        <v>53.38</v>
      </c>
      <c r="D26" s="24"/>
    </row>
    <row r="27" spans="1:4" ht="15">
      <c r="A27" s="17">
        <v>35551</v>
      </c>
      <c r="B27" s="12">
        <v>4.9000000000000004</v>
      </c>
      <c r="C27" s="12">
        <v>46.76</v>
      </c>
      <c r="D27" s="24"/>
    </row>
    <row r="28" spans="1:4" ht="15">
      <c r="A28" s="17">
        <v>35582</v>
      </c>
      <c r="B28" s="12">
        <v>5</v>
      </c>
      <c r="C28" s="12">
        <v>50.27</v>
      </c>
      <c r="D28" s="24"/>
    </row>
    <row r="29" spans="1:4" ht="15">
      <c r="A29" s="17">
        <v>35612</v>
      </c>
      <c r="B29" s="12">
        <v>4.9000000000000004</v>
      </c>
      <c r="C29" s="12">
        <v>46.76</v>
      </c>
      <c r="D29" s="24"/>
    </row>
    <row r="30" spans="1:4" ht="15">
      <c r="A30" s="17">
        <v>35643</v>
      </c>
      <c r="B30" s="12">
        <v>4.8</v>
      </c>
      <c r="C30" s="12">
        <v>44.59</v>
      </c>
      <c r="D30" s="24"/>
    </row>
    <row r="31" spans="1:4" ht="15">
      <c r="A31" s="17">
        <v>35674</v>
      </c>
      <c r="B31" s="12">
        <v>4.9000000000000004</v>
      </c>
      <c r="C31" s="12">
        <v>46.76</v>
      </c>
      <c r="D31" s="24"/>
    </row>
    <row r="32" spans="1:4" ht="15">
      <c r="A32" s="17">
        <v>35704</v>
      </c>
      <c r="B32" s="12">
        <v>4.7</v>
      </c>
      <c r="C32" s="12">
        <v>41.76</v>
      </c>
      <c r="D32" s="24"/>
    </row>
    <row r="33" spans="1:4" ht="15">
      <c r="A33" s="17">
        <v>35735</v>
      </c>
      <c r="B33" s="12">
        <v>4.5999999999999996</v>
      </c>
      <c r="C33" s="12">
        <v>38.11</v>
      </c>
      <c r="D33" s="24"/>
    </row>
    <row r="34" spans="1:4" ht="15">
      <c r="A34" s="17">
        <v>35765</v>
      </c>
      <c r="B34" s="12">
        <v>4.7</v>
      </c>
      <c r="C34" s="12">
        <v>41.76</v>
      </c>
      <c r="D34" s="24"/>
    </row>
    <row r="35" spans="1:4" ht="15">
      <c r="A35" s="17">
        <v>35796</v>
      </c>
      <c r="B35" s="12">
        <v>4.5999999999999996</v>
      </c>
      <c r="C35" s="12">
        <v>38.11</v>
      </c>
      <c r="D35" s="24"/>
    </row>
    <row r="36" spans="1:4" ht="15">
      <c r="A36" s="17">
        <v>35827</v>
      </c>
      <c r="B36" s="12">
        <v>4.5999999999999996</v>
      </c>
      <c r="C36" s="12">
        <v>38.11</v>
      </c>
      <c r="D36" s="24"/>
    </row>
    <row r="37" spans="1:4" ht="15">
      <c r="A37" s="17">
        <v>35855</v>
      </c>
      <c r="B37" s="12">
        <v>4.7</v>
      </c>
      <c r="C37" s="12">
        <v>41.76</v>
      </c>
      <c r="D37" s="24"/>
    </row>
    <row r="38" spans="1:4" ht="15">
      <c r="A38" s="17">
        <v>35886</v>
      </c>
      <c r="B38" s="12">
        <v>4.3</v>
      </c>
      <c r="C38" s="12">
        <v>27.03</v>
      </c>
      <c r="D38" s="24"/>
    </row>
    <row r="39" spans="1:4" ht="15">
      <c r="A39" s="17">
        <v>35916</v>
      </c>
      <c r="B39" s="12">
        <v>4.4000000000000004</v>
      </c>
      <c r="C39" s="12">
        <v>31.35</v>
      </c>
      <c r="D39" s="24"/>
    </row>
    <row r="40" spans="1:4" ht="15">
      <c r="A40" s="17">
        <v>35947</v>
      </c>
      <c r="B40" s="12">
        <v>4.5</v>
      </c>
      <c r="C40" s="12">
        <v>35.14</v>
      </c>
      <c r="D40" s="24"/>
    </row>
    <row r="41" spans="1:4" ht="15">
      <c r="A41" s="17">
        <v>35977</v>
      </c>
      <c r="B41" s="12">
        <v>4.5</v>
      </c>
      <c r="C41" s="12">
        <v>35.14</v>
      </c>
      <c r="D41" s="24"/>
    </row>
    <row r="42" spans="1:4" ht="15">
      <c r="A42" s="17">
        <v>36008</v>
      </c>
      <c r="B42" s="12">
        <v>4.5</v>
      </c>
      <c r="C42" s="12">
        <v>35.14</v>
      </c>
      <c r="D42" s="24"/>
    </row>
    <row r="43" spans="1:4" ht="15">
      <c r="A43" s="17">
        <v>36039</v>
      </c>
      <c r="B43" s="12">
        <v>4.5999999999999996</v>
      </c>
      <c r="C43" s="12">
        <v>38.11</v>
      </c>
      <c r="D43" s="24"/>
    </row>
    <row r="44" spans="1:4" ht="15">
      <c r="A44" s="17">
        <v>36069</v>
      </c>
      <c r="B44" s="12">
        <v>4.5</v>
      </c>
      <c r="C44" s="12">
        <v>35.14</v>
      </c>
      <c r="D44" s="24"/>
    </row>
    <row r="45" spans="1:4" ht="15">
      <c r="A45" s="17">
        <v>36100</v>
      </c>
      <c r="B45" s="12">
        <v>4.4000000000000004</v>
      </c>
      <c r="C45" s="12">
        <v>31.35</v>
      </c>
      <c r="D45" s="24"/>
    </row>
    <row r="46" spans="1:4" ht="15">
      <c r="A46" s="17">
        <v>36130</v>
      </c>
      <c r="B46" s="12">
        <v>4.4000000000000004</v>
      </c>
      <c r="C46" s="12">
        <v>31.35</v>
      </c>
      <c r="D46" s="24"/>
    </row>
    <row r="47" spans="1:4" ht="15">
      <c r="A47" s="17">
        <v>36161</v>
      </c>
      <c r="B47" s="12">
        <v>4.3</v>
      </c>
      <c r="C47" s="12">
        <v>27.03</v>
      </c>
      <c r="D47" s="24"/>
    </row>
    <row r="48" spans="1:4" ht="15">
      <c r="A48" s="17">
        <v>36192</v>
      </c>
      <c r="B48" s="12">
        <v>4.4000000000000004</v>
      </c>
      <c r="C48" s="12">
        <v>31.35</v>
      </c>
      <c r="D48" s="24"/>
    </row>
    <row r="49" spans="1:4" ht="15">
      <c r="A49" s="17">
        <v>36220</v>
      </c>
      <c r="B49" s="12">
        <v>4.2</v>
      </c>
      <c r="C49" s="12">
        <v>23.11</v>
      </c>
      <c r="D49" s="24"/>
    </row>
    <row r="50" spans="1:4" ht="15">
      <c r="A50" s="17">
        <v>36251</v>
      </c>
      <c r="B50" s="12">
        <v>4.3</v>
      </c>
      <c r="C50" s="12">
        <v>27.03</v>
      </c>
      <c r="D50" s="24"/>
    </row>
    <row r="51" spans="1:4" ht="15">
      <c r="A51" s="17">
        <v>36281</v>
      </c>
      <c r="B51" s="12">
        <v>4.2</v>
      </c>
      <c r="C51" s="12">
        <v>23.11</v>
      </c>
      <c r="D51" s="24"/>
    </row>
    <row r="52" spans="1:4" ht="15">
      <c r="A52" s="17">
        <v>36312</v>
      </c>
      <c r="B52" s="12">
        <v>4.3</v>
      </c>
      <c r="C52" s="12">
        <v>27.03</v>
      </c>
      <c r="D52" s="24"/>
    </row>
    <row r="53" spans="1:4" ht="15">
      <c r="A53" s="17">
        <v>36342</v>
      </c>
      <c r="B53" s="12">
        <v>4.3</v>
      </c>
      <c r="C53" s="12">
        <v>27.03</v>
      </c>
      <c r="D53" s="24"/>
    </row>
    <row r="54" spans="1:4" ht="15">
      <c r="A54" s="17">
        <v>36373</v>
      </c>
      <c r="B54" s="12">
        <v>4.2</v>
      </c>
      <c r="C54" s="12">
        <v>23.11</v>
      </c>
      <c r="D54" s="24"/>
    </row>
    <row r="55" spans="1:4" ht="15">
      <c r="A55" s="17">
        <v>36404</v>
      </c>
      <c r="B55" s="12">
        <v>4.2</v>
      </c>
      <c r="C55" s="12">
        <v>23.11</v>
      </c>
      <c r="D55" s="24"/>
    </row>
    <row r="56" spans="1:4" ht="15">
      <c r="A56" s="17">
        <v>36434</v>
      </c>
      <c r="B56" s="12">
        <v>4.0999999999999996</v>
      </c>
      <c r="C56" s="12">
        <v>19.59</v>
      </c>
      <c r="D56" s="24"/>
    </row>
    <row r="57" spans="1:4" ht="15">
      <c r="A57" s="17">
        <v>36465</v>
      </c>
      <c r="B57" s="12">
        <v>4.0999999999999996</v>
      </c>
      <c r="C57" s="12">
        <v>19.59</v>
      </c>
      <c r="D57" s="24"/>
    </row>
    <row r="58" spans="1:4" ht="15">
      <c r="A58" s="17">
        <v>36495</v>
      </c>
      <c r="B58" s="12">
        <v>4</v>
      </c>
      <c r="C58" s="12">
        <v>16.22</v>
      </c>
      <c r="D58" s="24"/>
    </row>
    <row r="59" spans="1:4" ht="15">
      <c r="A59" s="17">
        <v>36526</v>
      </c>
      <c r="B59" s="12">
        <v>4</v>
      </c>
      <c r="C59" s="12">
        <v>16.22</v>
      </c>
      <c r="D59" s="24"/>
    </row>
    <row r="60" spans="1:4" ht="15">
      <c r="A60" s="17">
        <v>36557</v>
      </c>
      <c r="B60" s="12">
        <v>4.0999999999999996</v>
      </c>
      <c r="C60" s="12">
        <v>19.59</v>
      </c>
      <c r="D60" s="24"/>
    </row>
    <row r="61" spans="1:4" ht="15">
      <c r="A61" s="17">
        <v>36586</v>
      </c>
      <c r="B61" s="12">
        <v>4</v>
      </c>
      <c r="C61" s="12">
        <v>16.22</v>
      </c>
      <c r="D61" s="24"/>
    </row>
    <row r="62" spans="1:4" ht="15">
      <c r="A62" s="17">
        <v>36617</v>
      </c>
      <c r="B62" s="12">
        <v>3.8</v>
      </c>
      <c r="C62" s="12">
        <v>10</v>
      </c>
      <c r="D62" s="24"/>
    </row>
    <row r="63" spans="1:4" ht="15">
      <c r="A63" s="17">
        <v>36647</v>
      </c>
      <c r="B63" s="12">
        <v>4</v>
      </c>
      <c r="C63" s="12">
        <v>16.22</v>
      </c>
      <c r="D63" s="24"/>
    </row>
    <row r="64" spans="1:4" ht="15">
      <c r="A64" s="17">
        <v>36678</v>
      </c>
      <c r="B64" s="12">
        <v>4</v>
      </c>
      <c r="C64" s="12">
        <v>16.22</v>
      </c>
      <c r="D64" s="24"/>
    </row>
    <row r="65" spans="1:4" ht="15">
      <c r="A65" s="17">
        <v>36708</v>
      </c>
      <c r="B65" s="12">
        <v>4</v>
      </c>
      <c r="C65" s="12">
        <v>16.22</v>
      </c>
      <c r="D65" s="24"/>
    </row>
    <row r="66" spans="1:4" ht="15">
      <c r="A66" s="17">
        <v>36739</v>
      </c>
      <c r="B66" s="12">
        <v>4.0999999999999996</v>
      </c>
      <c r="C66" s="12">
        <v>19.59</v>
      </c>
      <c r="D66" s="24"/>
    </row>
    <row r="67" spans="1:4" ht="15">
      <c r="A67" s="17">
        <v>36770</v>
      </c>
      <c r="B67" s="12">
        <v>3.9</v>
      </c>
      <c r="C67" s="12">
        <v>12.84</v>
      </c>
      <c r="D67" s="24"/>
    </row>
    <row r="68" spans="1:4" ht="15">
      <c r="A68" s="17">
        <v>36800</v>
      </c>
      <c r="B68" s="12">
        <v>3.9</v>
      </c>
      <c r="C68" s="12">
        <v>12.84</v>
      </c>
      <c r="D68" s="24"/>
    </row>
    <row r="69" spans="1:4" ht="15">
      <c r="A69" s="17">
        <v>36831</v>
      </c>
      <c r="B69" s="12">
        <v>3.9</v>
      </c>
      <c r="C69" s="12">
        <v>12.84</v>
      </c>
      <c r="D69" s="24"/>
    </row>
    <row r="70" spans="1:4" ht="15">
      <c r="A70" s="17">
        <v>36861</v>
      </c>
      <c r="B70" s="12">
        <v>3.9</v>
      </c>
      <c r="C70" s="12">
        <v>12.84</v>
      </c>
      <c r="D70" s="24"/>
    </row>
    <row r="71" spans="1:4" ht="15">
      <c r="A71" s="17">
        <v>36892</v>
      </c>
      <c r="B71" s="12">
        <v>4.2</v>
      </c>
      <c r="C71" s="12">
        <v>23.11</v>
      </c>
      <c r="D71" s="24"/>
    </row>
    <row r="72" spans="1:4" ht="15">
      <c r="A72" s="17">
        <v>36923</v>
      </c>
      <c r="B72" s="12">
        <v>4.2</v>
      </c>
      <c r="C72" s="12">
        <v>23.11</v>
      </c>
      <c r="D72" s="24"/>
    </row>
    <row r="73" spans="1:4" ht="15">
      <c r="A73" s="17">
        <v>36951</v>
      </c>
      <c r="B73" s="12">
        <v>4.3</v>
      </c>
      <c r="C73" s="12">
        <v>27.03</v>
      </c>
      <c r="D73" s="24"/>
    </row>
    <row r="74" spans="1:4" ht="15">
      <c r="A74" s="17">
        <v>36982</v>
      </c>
      <c r="B74" s="12">
        <v>4.4000000000000004</v>
      </c>
      <c r="C74" s="12">
        <v>31.35</v>
      </c>
      <c r="D74" s="24"/>
    </row>
    <row r="75" spans="1:4" ht="15">
      <c r="A75" s="17">
        <v>37012</v>
      </c>
      <c r="B75" s="12">
        <v>4.3</v>
      </c>
      <c r="C75" s="12">
        <v>27.03</v>
      </c>
      <c r="D75" s="24"/>
    </row>
    <row r="76" spans="1:4" ht="15">
      <c r="A76" s="17">
        <v>37043</v>
      </c>
      <c r="B76" s="12">
        <v>4.5</v>
      </c>
      <c r="C76" s="12">
        <v>35.14</v>
      </c>
      <c r="D76" s="24"/>
    </row>
    <row r="77" spans="1:4" ht="15">
      <c r="A77" s="17">
        <v>37073</v>
      </c>
      <c r="B77" s="12">
        <v>4.5999999999999996</v>
      </c>
      <c r="C77" s="12">
        <v>38.11</v>
      </c>
      <c r="D77" s="24"/>
    </row>
    <row r="78" spans="1:4" ht="15">
      <c r="A78" s="17">
        <v>37104</v>
      </c>
      <c r="B78" s="12">
        <v>4.9000000000000004</v>
      </c>
      <c r="C78" s="12">
        <v>46.76</v>
      </c>
      <c r="D78" s="24"/>
    </row>
    <row r="79" spans="1:4" ht="15">
      <c r="A79" s="17">
        <v>37135</v>
      </c>
      <c r="B79" s="12">
        <v>5</v>
      </c>
      <c r="C79" s="12">
        <v>50.27</v>
      </c>
      <c r="D79" s="24"/>
    </row>
    <row r="80" spans="1:4" ht="15">
      <c r="A80" s="17">
        <v>37165</v>
      </c>
      <c r="B80" s="12">
        <v>5.3</v>
      </c>
      <c r="C80" s="12">
        <v>57.03</v>
      </c>
      <c r="D80" s="24"/>
    </row>
    <row r="81" spans="1:4" ht="15">
      <c r="A81" s="17">
        <v>37196</v>
      </c>
      <c r="B81" s="12">
        <v>5.5</v>
      </c>
      <c r="C81" s="12">
        <v>61.76</v>
      </c>
      <c r="D81" s="24"/>
    </row>
    <row r="82" spans="1:4" ht="15">
      <c r="A82" s="17">
        <v>37226</v>
      </c>
      <c r="B82" s="12">
        <v>5.7</v>
      </c>
      <c r="C82" s="12">
        <v>68.650000000000006</v>
      </c>
      <c r="D82" s="24"/>
    </row>
    <row r="83" spans="1:4" ht="15">
      <c r="A83" s="17">
        <v>37257</v>
      </c>
      <c r="B83" s="12">
        <v>5.7</v>
      </c>
      <c r="C83" s="12">
        <v>68.650000000000006</v>
      </c>
      <c r="D83" s="24"/>
    </row>
    <row r="84" spans="1:4" ht="15">
      <c r="A84" s="17">
        <v>37288</v>
      </c>
      <c r="B84" s="12">
        <v>5.7</v>
      </c>
      <c r="C84" s="12">
        <v>68.650000000000006</v>
      </c>
      <c r="D84" s="24"/>
    </row>
    <row r="85" spans="1:4" ht="15">
      <c r="A85" s="17">
        <v>37316</v>
      </c>
      <c r="B85" s="12">
        <v>5.7</v>
      </c>
      <c r="C85" s="12">
        <v>68.650000000000006</v>
      </c>
      <c r="D85" s="24"/>
    </row>
    <row r="86" spans="1:4" ht="15">
      <c r="A86" s="17">
        <v>37347</v>
      </c>
      <c r="B86" s="12">
        <v>5.9</v>
      </c>
      <c r="C86" s="12">
        <v>73.92</v>
      </c>
      <c r="D86" s="24"/>
    </row>
    <row r="87" spans="1:4" ht="15">
      <c r="A87" s="17">
        <v>37377</v>
      </c>
      <c r="B87" s="12">
        <v>5.8</v>
      </c>
      <c r="C87" s="12">
        <v>71.760000000000005</v>
      </c>
      <c r="D87" s="24"/>
    </row>
    <row r="88" spans="1:4" ht="15">
      <c r="A88" s="17">
        <v>37408</v>
      </c>
      <c r="B88" s="12">
        <v>5.8</v>
      </c>
      <c r="C88" s="12">
        <v>71.760000000000005</v>
      </c>
      <c r="D88" s="24"/>
    </row>
    <row r="89" spans="1:4" ht="15">
      <c r="A89" s="17">
        <v>37438</v>
      </c>
      <c r="B89" s="12">
        <v>5.8</v>
      </c>
      <c r="C89" s="12">
        <v>71.760000000000005</v>
      </c>
      <c r="D89" s="24"/>
    </row>
    <row r="90" spans="1:4" ht="15">
      <c r="A90" s="17">
        <v>37469</v>
      </c>
      <c r="B90" s="12">
        <v>5.7</v>
      </c>
      <c r="C90" s="12">
        <v>68.650000000000006</v>
      </c>
      <c r="D90" s="24"/>
    </row>
    <row r="91" spans="1:4" ht="15">
      <c r="A91" s="17">
        <v>37500</v>
      </c>
      <c r="B91" s="12">
        <v>5.7</v>
      </c>
      <c r="C91" s="12">
        <v>68.650000000000006</v>
      </c>
      <c r="D91" s="24"/>
    </row>
    <row r="92" spans="1:4" ht="15">
      <c r="A92" s="17">
        <v>37530</v>
      </c>
      <c r="B92" s="12">
        <v>5.7</v>
      </c>
      <c r="C92" s="12">
        <v>68.650000000000006</v>
      </c>
      <c r="D92" s="24"/>
    </row>
    <row r="93" spans="1:4" ht="15">
      <c r="A93" s="17">
        <v>37561</v>
      </c>
      <c r="B93" s="12">
        <v>5.9</v>
      </c>
      <c r="C93" s="12">
        <v>73.92</v>
      </c>
      <c r="D93" s="24"/>
    </row>
    <row r="94" spans="1:4" ht="15">
      <c r="A94" s="17">
        <v>37591</v>
      </c>
      <c r="B94" s="12">
        <v>6</v>
      </c>
      <c r="C94" s="12">
        <v>75.14</v>
      </c>
      <c r="D94" s="24"/>
    </row>
    <row r="95" spans="1:4" ht="15">
      <c r="A95" s="17">
        <v>37622</v>
      </c>
      <c r="B95" s="12">
        <v>5.8</v>
      </c>
      <c r="C95" s="12">
        <v>71.760000000000005</v>
      </c>
      <c r="D95" s="24"/>
    </row>
    <row r="96" spans="1:4" ht="15">
      <c r="A96" s="17">
        <v>37653</v>
      </c>
      <c r="B96" s="12">
        <v>5.9</v>
      </c>
      <c r="C96" s="12">
        <v>73.92</v>
      </c>
      <c r="D96" s="24"/>
    </row>
    <row r="97" spans="1:4" ht="15">
      <c r="A97" s="17">
        <v>37681</v>
      </c>
      <c r="B97" s="12">
        <v>5.9</v>
      </c>
      <c r="C97" s="12">
        <v>73.92</v>
      </c>
      <c r="D97" s="24"/>
    </row>
    <row r="98" spans="1:4" ht="15">
      <c r="A98" s="17">
        <v>37712</v>
      </c>
      <c r="B98" s="12">
        <v>6</v>
      </c>
      <c r="C98" s="12">
        <v>75.14</v>
      </c>
      <c r="D98" s="24"/>
    </row>
    <row r="99" spans="1:4" ht="15">
      <c r="A99" s="17">
        <v>37742</v>
      </c>
      <c r="B99" s="12">
        <v>6.1</v>
      </c>
      <c r="C99" s="12">
        <v>76.760000000000005</v>
      </c>
      <c r="D99" s="24"/>
    </row>
    <row r="100" spans="1:4" ht="15">
      <c r="A100" s="17">
        <v>37773</v>
      </c>
      <c r="B100" s="12">
        <v>6.3</v>
      </c>
      <c r="C100" s="12">
        <v>79.319999999999993</v>
      </c>
      <c r="D100" s="24"/>
    </row>
    <row r="101" spans="1:4" ht="15">
      <c r="A101" s="17">
        <v>37803</v>
      </c>
      <c r="B101" s="12">
        <v>6.2</v>
      </c>
      <c r="C101" s="12">
        <v>78.510000000000005</v>
      </c>
      <c r="D101" s="24"/>
    </row>
    <row r="102" spans="1:4" ht="15">
      <c r="A102" s="17">
        <v>37834</v>
      </c>
      <c r="B102" s="12">
        <v>6.1</v>
      </c>
      <c r="C102" s="12">
        <v>76.760000000000005</v>
      </c>
      <c r="D102" s="24"/>
    </row>
    <row r="103" spans="1:4" ht="15">
      <c r="A103" s="17">
        <v>37865</v>
      </c>
      <c r="B103" s="12">
        <v>6.1</v>
      </c>
      <c r="C103" s="12">
        <v>76.760000000000005</v>
      </c>
      <c r="D103" s="24"/>
    </row>
    <row r="104" spans="1:4" ht="15">
      <c r="A104" s="17">
        <v>37895</v>
      </c>
      <c r="B104" s="12">
        <v>6</v>
      </c>
      <c r="C104" s="12">
        <v>75.14</v>
      </c>
      <c r="D104" s="24"/>
    </row>
    <row r="105" spans="1:4" ht="15">
      <c r="A105" s="17">
        <v>37926</v>
      </c>
      <c r="B105" s="12">
        <v>5.8</v>
      </c>
      <c r="C105" s="12">
        <v>71.760000000000005</v>
      </c>
      <c r="D105" s="24"/>
    </row>
    <row r="106" spans="1:4" ht="15">
      <c r="A106" s="17">
        <v>37956</v>
      </c>
      <c r="B106" s="12">
        <v>5.7</v>
      </c>
      <c r="C106" s="12">
        <v>68.650000000000006</v>
      </c>
      <c r="D106" s="24"/>
    </row>
    <row r="107" spans="1:4" ht="15">
      <c r="A107" s="17">
        <v>37987</v>
      </c>
      <c r="B107" s="12">
        <v>5.7</v>
      </c>
      <c r="C107" s="12">
        <v>68.650000000000006</v>
      </c>
      <c r="D107" s="24"/>
    </row>
    <row r="108" spans="1:4" ht="15">
      <c r="A108" s="17">
        <v>38018</v>
      </c>
      <c r="B108" s="12">
        <v>5.6</v>
      </c>
      <c r="C108" s="12">
        <v>64.86</v>
      </c>
      <c r="D108" s="24"/>
    </row>
    <row r="109" spans="1:4" ht="15">
      <c r="A109" s="17">
        <v>38047</v>
      </c>
      <c r="B109" s="12">
        <v>5.8</v>
      </c>
      <c r="C109" s="12">
        <v>71.760000000000005</v>
      </c>
      <c r="D109" s="24"/>
    </row>
    <row r="110" spans="1:4" ht="15">
      <c r="A110" s="17">
        <v>38078</v>
      </c>
      <c r="B110" s="12">
        <v>5.6</v>
      </c>
      <c r="C110" s="12">
        <v>64.86</v>
      </c>
      <c r="D110" s="24"/>
    </row>
    <row r="111" spans="1:4" ht="15">
      <c r="A111" s="17">
        <v>38108</v>
      </c>
      <c r="B111" s="12">
        <v>5.6</v>
      </c>
      <c r="C111" s="12">
        <v>64.86</v>
      </c>
      <c r="D111" s="24"/>
    </row>
    <row r="112" spans="1:4" ht="15">
      <c r="A112" s="17">
        <v>38139</v>
      </c>
      <c r="B112" s="12">
        <v>5.6</v>
      </c>
      <c r="C112" s="12">
        <v>64.86</v>
      </c>
      <c r="D112" s="24"/>
    </row>
    <row r="113" spans="1:4" ht="15">
      <c r="A113" s="17">
        <v>38169</v>
      </c>
      <c r="B113" s="12">
        <v>5.5</v>
      </c>
      <c r="C113" s="12">
        <v>61.76</v>
      </c>
      <c r="D113" s="24"/>
    </row>
    <row r="114" spans="1:4" ht="15">
      <c r="A114" s="17">
        <v>38200</v>
      </c>
      <c r="B114" s="12">
        <v>5.4</v>
      </c>
      <c r="C114" s="12">
        <v>59.19</v>
      </c>
      <c r="D114" s="24"/>
    </row>
    <row r="115" spans="1:4" ht="15">
      <c r="A115" s="17">
        <v>38231</v>
      </c>
      <c r="B115" s="12">
        <v>5.4</v>
      </c>
      <c r="C115" s="12">
        <v>59.19</v>
      </c>
      <c r="D115" s="24"/>
    </row>
    <row r="116" spans="1:4" ht="15">
      <c r="A116" s="17">
        <v>38261</v>
      </c>
      <c r="B116" s="12">
        <v>5.5</v>
      </c>
      <c r="C116" s="12">
        <v>61.76</v>
      </c>
      <c r="D116" s="24"/>
    </row>
    <row r="117" spans="1:4" ht="15">
      <c r="A117" s="17">
        <v>38292</v>
      </c>
      <c r="B117" s="12">
        <v>5.4</v>
      </c>
      <c r="C117" s="12">
        <v>59.19</v>
      </c>
      <c r="D117" s="24"/>
    </row>
    <row r="118" spans="1:4" ht="15">
      <c r="A118" s="17">
        <v>38322</v>
      </c>
      <c r="B118" s="12">
        <v>5.4</v>
      </c>
      <c r="C118" s="12">
        <v>59.19</v>
      </c>
      <c r="D118" s="24"/>
    </row>
    <row r="119" spans="1:4" ht="15">
      <c r="A119" s="17">
        <v>38353</v>
      </c>
      <c r="B119" s="12">
        <v>5.3</v>
      </c>
      <c r="C119" s="12">
        <v>57.03</v>
      </c>
      <c r="D119" s="24"/>
    </row>
    <row r="120" spans="1:4" ht="15">
      <c r="A120" s="17">
        <v>38384</v>
      </c>
      <c r="B120" s="12">
        <v>5.4</v>
      </c>
      <c r="C120" s="12">
        <v>59.19</v>
      </c>
      <c r="D120" s="24"/>
    </row>
    <row r="121" spans="1:4" ht="15">
      <c r="A121" s="17">
        <v>38412</v>
      </c>
      <c r="B121" s="12">
        <v>5.2</v>
      </c>
      <c r="C121" s="12">
        <v>55.41</v>
      </c>
      <c r="D121" s="24"/>
    </row>
    <row r="122" spans="1:4" ht="15">
      <c r="A122" s="17">
        <v>38443</v>
      </c>
      <c r="B122" s="12">
        <v>5.2</v>
      </c>
      <c r="C122" s="12">
        <v>55.41</v>
      </c>
      <c r="D122" s="24"/>
    </row>
    <row r="123" spans="1:4" ht="15">
      <c r="A123" s="17">
        <v>38473</v>
      </c>
      <c r="B123" s="12">
        <v>5.0999999999999996</v>
      </c>
      <c r="C123" s="12">
        <v>53.38</v>
      </c>
      <c r="D123" s="24"/>
    </row>
    <row r="124" spans="1:4" ht="15">
      <c r="A124" s="17">
        <v>38504</v>
      </c>
      <c r="B124" s="12">
        <v>5</v>
      </c>
      <c r="C124" s="12">
        <v>50.27</v>
      </c>
      <c r="D124" s="24"/>
    </row>
    <row r="125" spans="1:4" ht="15">
      <c r="A125" s="17">
        <v>38534</v>
      </c>
      <c r="B125" s="12">
        <v>5</v>
      </c>
      <c r="C125" s="12">
        <v>50.27</v>
      </c>
      <c r="D125" s="24"/>
    </row>
    <row r="126" spans="1:4" ht="15">
      <c r="A126" s="17">
        <v>38565</v>
      </c>
      <c r="B126" s="12">
        <v>4.9000000000000004</v>
      </c>
      <c r="C126" s="12">
        <v>46.76</v>
      </c>
      <c r="D126" s="24"/>
    </row>
    <row r="127" spans="1:4" ht="15">
      <c r="A127" s="17">
        <v>38596</v>
      </c>
      <c r="B127" s="12">
        <v>5</v>
      </c>
      <c r="C127" s="12">
        <v>50.27</v>
      </c>
      <c r="D127" s="24"/>
    </row>
    <row r="128" spans="1:4" ht="15">
      <c r="A128" s="17">
        <v>38626</v>
      </c>
      <c r="B128" s="12">
        <v>5</v>
      </c>
      <c r="C128" s="12">
        <v>50.27</v>
      </c>
      <c r="D128" s="24"/>
    </row>
    <row r="129" spans="1:4" ht="15">
      <c r="A129" s="17">
        <v>38657</v>
      </c>
      <c r="B129" s="12">
        <v>5</v>
      </c>
      <c r="C129" s="12">
        <v>50.27</v>
      </c>
      <c r="D129" s="24"/>
    </row>
    <row r="130" spans="1:4" ht="15">
      <c r="A130" s="17">
        <v>38687</v>
      </c>
      <c r="B130" s="12">
        <v>4.9000000000000004</v>
      </c>
      <c r="C130" s="12">
        <v>46.76</v>
      </c>
      <c r="D130" s="24"/>
    </row>
    <row r="131" spans="1:4" ht="15">
      <c r="A131" s="17">
        <v>38718</v>
      </c>
      <c r="B131" s="12">
        <v>4.7</v>
      </c>
      <c r="C131" s="12">
        <v>41.76</v>
      </c>
      <c r="D131" s="24"/>
    </row>
    <row r="132" spans="1:4" ht="15">
      <c r="A132" s="17">
        <v>38749</v>
      </c>
      <c r="B132" s="12">
        <v>4.8</v>
      </c>
      <c r="C132" s="12">
        <v>44.59</v>
      </c>
      <c r="D132" s="24"/>
    </row>
    <row r="133" spans="1:4" ht="15">
      <c r="A133" s="17">
        <v>38777</v>
      </c>
      <c r="B133" s="12">
        <v>4.7</v>
      </c>
      <c r="C133" s="12">
        <v>41.76</v>
      </c>
      <c r="D133" s="24"/>
    </row>
    <row r="134" spans="1:4" ht="15">
      <c r="A134" s="17">
        <v>38808</v>
      </c>
      <c r="B134" s="12">
        <v>4.7</v>
      </c>
      <c r="C134" s="12">
        <v>41.76</v>
      </c>
      <c r="D134" s="24"/>
    </row>
    <row r="135" spans="1:4" ht="15">
      <c r="A135" s="17">
        <v>38838</v>
      </c>
      <c r="B135" s="12">
        <v>4.5999999999999996</v>
      </c>
      <c r="C135" s="12">
        <v>38.11</v>
      </c>
      <c r="D135" s="24"/>
    </row>
    <row r="136" spans="1:4" ht="15">
      <c r="A136" s="17">
        <v>38869</v>
      </c>
      <c r="B136" s="12">
        <v>4.5999999999999996</v>
      </c>
      <c r="C136" s="12">
        <v>38.11</v>
      </c>
      <c r="D136" s="24"/>
    </row>
    <row r="137" spans="1:4" ht="15">
      <c r="A137" s="17">
        <v>38899</v>
      </c>
      <c r="B137" s="12">
        <v>4.7</v>
      </c>
      <c r="C137" s="12">
        <v>41.76</v>
      </c>
      <c r="D137" s="24"/>
    </row>
    <row r="138" spans="1:4" ht="15">
      <c r="A138" s="17">
        <v>38930</v>
      </c>
      <c r="B138" s="12">
        <v>4.7</v>
      </c>
      <c r="C138" s="12">
        <v>41.76</v>
      </c>
      <c r="D138" s="24"/>
    </row>
    <row r="139" spans="1:4" ht="15">
      <c r="A139" s="17">
        <v>38961</v>
      </c>
      <c r="B139" s="12">
        <v>4.5</v>
      </c>
      <c r="C139" s="12">
        <v>35.14</v>
      </c>
      <c r="D139" s="24"/>
    </row>
    <row r="140" spans="1:4" ht="15">
      <c r="A140" s="17">
        <v>38991</v>
      </c>
      <c r="B140" s="12">
        <v>4.4000000000000004</v>
      </c>
      <c r="C140" s="12">
        <v>31.35</v>
      </c>
      <c r="D140" s="24"/>
    </row>
    <row r="141" spans="1:4" ht="15">
      <c r="A141" s="17">
        <v>39022</v>
      </c>
      <c r="B141" s="12">
        <v>4.5</v>
      </c>
      <c r="C141" s="12">
        <v>35.14</v>
      </c>
      <c r="D141" s="24"/>
    </row>
    <row r="142" spans="1:4" ht="15">
      <c r="A142" s="17">
        <v>39052</v>
      </c>
      <c r="B142" s="12">
        <v>4.4000000000000004</v>
      </c>
      <c r="C142" s="12">
        <v>31.35</v>
      </c>
      <c r="D142" s="24"/>
    </row>
    <row r="143" spans="1:4" ht="15">
      <c r="A143" s="17">
        <v>39083</v>
      </c>
      <c r="B143" s="12">
        <v>4.5999999999999996</v>
      </c>
      <c r="C143" s="12">
        <v>38.11</v>
      </c>
      <c r="D143" s="24"/>
    </row>
    <row r="144" spans="1:4" ht="15">
      <c r="A144" s="17">
        <v>39114</v>
      </c>
      <c r="B144" s="12">
        <v>4.5</v>
      </c>
      <c r="C144" s="12">
        <v>35.14</v>
      </c>
      <c r="D144" s="24"/>
    </row>
    <row r="145" spans="1:4" ht="15">
      <c r="A145" s="17">
        <v>39142</v>
      </c>
      <c r="B145" s="12">
        <v>4.4000000000000004</v>
      </c>
      <c r="C145" s="12">
        <v>31.35</v>
      </c>
      <c r="D145" s="24"/>
    </row>
    <row r="146" spans="1:4" ht="15">
      <c r="A146" s="17">
        <v>39173</v>
      </c>
      <c r="B146" s="12">
        <v>4.5</v>
      </c>
      <c r="C146" s="12">
        <v>35.14</v>
      </c>
      <c r="D146" s="24"/>
    </row>
    <row r="147" spans="1:4" ht="15">
      <c r="A147" s="17">
        <v>39203</v>
      </c>
      <c r="B147" s="12">
        <v>4.4000000000000004</v>
      </c>
      <c r="C147" s="12">
        <v>31.35</v>
      </c>
      <c r="D147" s="24"/>
    </row>
    <row r="148" spans="1:4" ht="15">
      <c r="A148" s="17">
        <v>39234</v>
      </c>
      <c r="B148" s="12">
        <v>4.5999999999999996</v>
      </c>
      <c r="C148" s="12">
        <v>38.11</v>
      </c>
      <c r="D148" s="24"/>
    </row>
    <row r="149" spans="1:4" ht="15">
      <c r="A149" s="17">
        <v>39264</v>
      </c>
      <c r="B149" s="12">
        <v>4.7</v>
      </c>
      <c r="C149" s="12">
        <v>41.76</v>
      </c>
      <c r="D149" s="24"/>
    </row>
    <row r="150" spans="1:4" ht="15">
      <c r="A150" s="17">
        <v>39295</v>
      </c>
      <c r="B150" s="12">
        <v>4.5999999999999996</v>
      </c>
      <c r="C150" s="12">
        <v>38.11</v>
      </c>
      <c r="D150" s="24"/>
    </row>
    <row r="151" spans="1:4" ht="15">
      <c r="A151" s="17">
        <v>39326</v>
      </c>
      <c r="B151" s="12">
        <v>4.7</v>
      </c>
      <c r="C151" s="12">
        <v>41.76</v>
      </c>
      <c r="D151" s="24"/>
    </row>
    <row r="152" spans="1:4" ht="15">
      <c r="A152" s="17">
        <v>39356</v>
      </c>
      <c r="B152" s="12">
        <v>4.7</v>
      </c>
      <c r="C152" s="12">
        <v>41.76</v>
      </c>
      <c r="D152" s="24"/>
    </row>
    <row r="153" spans="1:4" ht="15">
      <c r="A153" s="17">
        <v>39387</v>
      </c>
      <c r="B153" s="12">
        <v>4.7</v>
      </c>
      <c r="C153" s="12">
        <v>41.76</v>
      </c>
      <c r="D153" s="24"/>
    </row>
    <row r="154" spans="1:4" ht="15">
      <c r="A154" s="17">
        <v>39417</v>
      </c>
      <c r="B154" s="12">
        <v>5</v>
      </c>
      <c r="C154" s="12">
        <v>50.27</v>
      </c>
      <c r="D154" s="24"/>
    </row>
    <row r="155" spans="1:4" ht="15">
      <c r="A155" s="17">
        <v>39448</v>
      </c>
      <c r="B155" s="12">
        <v>5</v>
      </c>
      <c r="C155" s="12">
        <v>50.27</v>
      </c>
      <c r="D155" s="24"/>
    </row>
    <row r="156" spans="1:4" ht="15">
      <c r="A156" s="17">
        <v>39479</v>
      </c>
      <c r="B156" s="12">
        <v>4.9000000000000004</v>
      </c>
      <c r="C156" s="12">
        <v>46.76</v>
      </c>
      <c r="D156" s="24"/>
    </row>
    <row r="157" spans="1:4" ht="15">
      <c r="A157" s="17">
        <v>39508</v>
      </c>
      <c r="B157" s="12">
        <v>5.0999999999999996</v>
      </c>
      <c r="C157" s="12">
        <v>53.38</v>
      </c>
      <c r="D157" s="24"/>
    </row>
    <row r="158" spans="1:4" ht="15">
      <c r="A158" s="17">
        <v>39539</v>
      </c>
      <c r="B158" s="12">
        <v>5</v>
      </c>
      <c r="C158" s="12">
        <v>50.27</v>
      </c>
      <c r="D158" s="24"/>
    </row>
    <row r="159" spans="1:4" ht="15">
      <c r="A159" s="17">
        <v>39569</v>
      </c>
      <c r="B159" s="12">
        <v>5.4</v>
      </c>
      <c r="C159" s="12">
        <v>59.19</v>
      </c>
      <c r="D159" s="24"/>
    </row>
    <row r="160" spans="1:4" ht="15">
      <c r="A160" s="17">
        <v>39600</v>
      </c>
      <c r="B160" s="12">
        <v>5.6</v>
      </c>
      <c r="C160" s="12">
        <v>64.86</v>
      </c>
      <c r="D160" s="24"/>
    </row>
    <row r="161" spans="1:4" ht="15">
      <c r="A161" s="17">
        <v>39630</v>
      </c>
      <c r="B161" s="12">
        <v>5.8</v>
      </c>
      <c r="C161" s="12">
        <v>71.760000000000005</v>
      </c>
      <c r="D161" s="24"/>
    </row>
    <row r="162" spans="1:4" ht="15">
      <c r="A162" s="17">
        <v>39661</v>
      </c>
      <c r="B162" s="12">
        <v>6.1</v>
      </c>
      <c r="C162" s="12">
        <v>76.760000000000005</v>
      </c>
      <c r="D162" s="24"/>
    </row>
    <row r="163" spans="1:4" ht="15">
      <c r="A163" s="17">
        <v>39692</v>
      </c>
      <c r="B163" s="12">
        <v>6.1</v>
      </c>
      <c r="C163" s="12">
        <v>76.760000000000005</v>
      </c>
      <c r="D163" s="24"/>
    </row>
    <row r="164" spans="1:4" ht="15">
      <c r="A164" s="17">
        <v>39722</v>
      </c>
      <c r="B164" s="12">
        <v>6.5</v>
      </c>
      <c r="C164" s="12">
        <v>80</v>
      </c>
      <c r="D164" s="24"/>
    </row>
    <row r="165" spans="1:4" ht="15">
      <c r="A165" s="17">
        <v>39753</v>
      </c>
      <c r="B165" s="12">
        <v>6.8</v>
      </c>
      <c r="C165" s="12">
        <v>81.89</v>
      </c>
      <c r="D165" s="24"/>
    </row>
    <row r="166" spans="1:4" ht="15">
      <c r="A166" s="17">
        <v>39783</v>
      </c>
      <c r="B166" s="12">
        <v>7.3</v>
      </c>
      <c r="C166" s="12">
        <v>83.65</v>
      </c>
      <c r="D166" s="24"/>
    </row>
    <row r="167" spans="1:4" ht="15">
      <c r="A167" s="17">
        <v>39814</v>
      </c>
      <c r="B167" s="12">
        <v>7.8</v>
      </c>
      <c r="C167" s="12">
        <v>86.08</v>
      </c>
      <c r="D167" s="24"/>
    </row>
    <row r="168" spans="1:4" ht="15">
      <c r="A168" s="17">
        <v>39845</v>
      </c>
      <c r="B168" s="12">
        <v>8.3000000000000007</v>
      </c>
      <c r="C168" s="12">
        <v>89.19</v>
      </c>
      <c r="D168" s="24"/>
    </row>
    <row r="169" spans="1:4" ht="15">
      <c r="A169" s="17">
        <v>39873</v>
      </c>
      <c r="B169" s="12">
        <v>8.6999999999999993</v>
      </c>
      <c r="C169" s="12">
        <v>90.54</v>
      </c>
      <c r="D169" s="24"/>
    </row>
    <row r="170" spans="1:4" ht="15">
      <c r="A170" s="17">
        <v>39904</v>
      </c>
      <c r="B170" s="12">
        <v>9</v>
      </c>
      <c r="C170" s="12">
        <v>91.89</v>
      </c>
      <c r="D170" s="24"/>
    </row>
    <row r="171" spans="1:4" ht="15">
      <c r="A171" s="17">
        <v>39934</v>
      </c>
      <c r="B171" s="12">
        <v>9.4</v>
      </c>
      <c r="C171" s="12">
        <v>94.46</v>
      </c>
      <c r="D171" s="24"/>
    </row>
    <row r="172" spans="1:4" ht="15">
      <c r="A172" s="17">
        <v>39965</v>
      </c>
      <c r="B172" s="12">
        <v>9.5</v>
      </c>
      <c r="C172" s="12">
        <v>95.54</v>
      </c>
      <c r="D172" s="24"/>
    </row>
    <row r="173" spans="1:4" ht="15">
      <c r="A173" s="17">
        <v>39995</v>
      </c>
      <c r="B173" s="12">
        <v>9.5</v>
      </c>
      <c r="C173" s="12">
        <v>95.54</v>
      </c>
      <c r="D173" s="24"/>
    </row>
    <row r="174" spans="1:4" ht="15">
      <c r="A174" s="17">
        <v>40026</v>
      </c>
      <c r="B174" s="12">
        <v>9.6</v>
      </c>
      <c r="C174" s="12">
        <v>96.35</v>
      </c>
      <c r="D174" s="24"/>
    </row>
    <row r="175" spans="1:4" ht="15">
      <c r="A175" s="17">
        <v>40057</v>
      </c>
      <c r="B175" s="12">
        <v>9.8000000000000007</v>
      </c>
      <c r="C175" s="12">
        <v>97.16</v>
      </c>
      <c r="D175" s="24"/>
    </row>
    <row r="176" spans="1:4" ht="15">
      <c r="A176" s="17">
        <v>40087</v>
      </c>
      <c r="B176" s="12">
        <v>10</v>
      </c>
      <c r="C176" s="12">
        <v>98.92</v>
      </c>
      <c r="D176" s="24"/>
    </row>
    <row r="177" spans="1:4" ht="15">
      <c r="A177" s="17">
        <v>40118</v>
      </c>
      <c r="B177" s="12">
        <v>9.9</v>
      </c>
      <c r="C177" s="12">
        <v>98.24</v>
      </c>
      <c r="D177" s="24"/>
    </row>
    <row r="178" spans="1:4" ht="15">
      <c r="A178" s="17">
        <v>40148</v>
      </c>
      <c r="B178" s="12">
        <v>9.9</v>
      </c>
      <c r="C178" s="12">
        <v>98.24</v>
      </c>
      <c r="D178" s="24"/>
    </row>
    <row r="179" spans="1:4" ht="15">
      <c r="A179" s="17">
        <v>40179</v>
      </c>
      <c r="B179" s="12">
        <v>9.8000000000000007</v>
      </c>
      <c r="C179" s="12">
        <v>97.16</v>
      </c>
      <c r="D179" s="24"/>
    </row>
    <row r="180" spans="1:4" ht="15">
      <c r="A180" s="17">
        <v>40210</v>
      </c>
      <c r="B180" s="12">
        <v>9.8000000000000007</v>
      </c>
      <c r="C180" s="12">
        <v>97.16</v>
      </c>
      <c r="D180" s="24"/>
    </row>
    <row r="181" spans="1:4" ht="15">
      <c r="A181" s="17">
        <v>40238</v>
      </c>
      <c r="B181" s="12">
        <v>9.9</v>
      </c>
      <c r="C181" s="12">
        <v>98.24</v>
      </c>
      <c r="D181" s="24"/>
    </row>
    <row r="182" spans="1:4" ht="15">
      <c r="A182" s="17">
        <v>40269</v>
      </c>
      <c r="B182" s="12">
        <v>9.9</v>
      </c>
      <c r="C182" s="12">
        <v>98.24</v>
      </c>
      <c r="D182" s="24"/>
    </row>
    <row r="183" spans="1:4" ht="15">
      <c r="A183" s="17">
        <v>40299</v>
      </c>
      <c r="B183" s="12">
        <v>9.6</v>
      </c>
      <c r="C183" s="12">
        <v>96.35</v>
      </c>
      <c r="D183" s="24"/>
    </row>
    <row r="184" spans="1:4" ht="15">
      <c r="A184" s="17">
        <v>40330</v>
      </c>
      <c r="B184" s="12">
        <v>9.4</v>
      </c>
      <c r="C184" s="12">
        <v>94.46</v>
      </c>
      <c r="D184" s="24"/>
    </row>
    <row r="185" spans="1:4" ht="15">
      <c r="A185" s="17">
        <v>40360</v>
      </c>
      <c r="B185" s="12">
        <v>9.4</v>
      </c>
      <c r="C185" s="12">
        <v>94.46</v>
      </c>
      <c r="D185" s="24"/>
    </row>
    <row r="186" spans="1:4" ht="15">
      <c r="A186" s="17">
        <v>40391</v>
      </c>
      <c r="B186" s="12">
        <v>9.5</v>
      </c>
      <c r="C186" s="12">
        <v>95.54</v>
      </c>
      <c r="D186" s="24"/>
    </row>
    <row r="187" spans="1:4" ht="15">
      <c r="A187" s="17">
        <v>40422</v>
      </c>
      <c r="B187" s="12">
        <v>9.5</v>
      </c>
      <c r="C187" s="12">
        <v>95.54</v>
      </c>
      <c r="D187" s="24"/>
    </row>
    <row r="188" spans="1:4" ht="15">
      <c r="A188" s="17">
        <v>40452</v>
      </c>
      <c r="B188" s="12">
        <v>9.4</v>
      </c>
      <c r="C188" s="12">
        <v>94.46</v>
      </c>
      <c r="D188" s="24"/>
    </row>
    <row r="189" spans="1:4" ht="15">
      <c r="A189" s="17">
        <v>40483</v>
      </c>
      <c r="B189" s="12">
        <v>9.8000000000000007</v>
      </c>
      <c r="C189" s="12">
        <v>97.16</v>
      </c>
      <c r="D189" s="24"/>
    </row>
    <row r="190" spans="1:4" ht="15">
      <c r="A190" s="17">
        <v>40513</v>
      </c>
      <c r="B190" s="12">
        <v>9.3000000000000007</v>
      </c>
      <c r="C190" s="12">
        <v>93.78</v>
      </c>
      <c r="D190" s="24"/>
    </row>
    <row r="191" spans="1:4" ht="15">
      <c r="A191" s="17">
        <v>40544</v>
      </c>
      <c r="B191" s="12">
        <v>9.1</v>
      </c>
      <c r="C191" s="12">
        <v>93.24</v>
      </c>
      <c r="D191" s="24"/>
    </row>
    <row r="192" spans="1:4" ht="15">
      <c r="A192" s="17">
        <v>40575</v>
      </c>
      <c r="B192" s="12">
        <v>9</v>
      </c>
      <c r="C192" s="12">
        <v>91.89</v>
      </c>
      <c r="D192" s="24"/>
    </row>
    <row r="193" spans="1:4" ht="15">
      <c r="A193" s="17">
        <v>40603</v>
      </c>
      <c r="B193" s="12">
        <v>9</v>
      </c>
      <c r="C193" s="12">
        <v>91.89</v>
      </c>
      <c r="D193" s="24"/>
    </row>
    <row r="194" spans="1:4" ht="15">
      <c r="A194" s="17">
        <v>40634</v>
      </c>
      <c r="B194" s="12">
        <v>9.1</v>
      </c>
      <c r="C194" s="12">
        <v>93.24</v>
      </c>
      <c r="D194" s="24"/>
    </row>
    <row r="195" spans="1:4" ht="15">
      <c r="A195" s="17">
        <v>40664</v>
      </c>
      <c r="B195" s="12">
        <v>9</v>
      </c>
      <c r="C195" s="12">
        <v>91.89</v>
      </c>
      <c r="D195" s="24"/>
    </row>
    <row r="196" spans="1:4" ht="15">
      <c r="A196" s="17">
        <v>40695</v>
      </c>
      <c r="B196" s="12">
        <v>9.1</v>
      </c>
      <c r="C196" s="12">
        <v>93.24</v>
      </c>
      <c r="D196" s="24"/>
    </row>
    <row r="197" spans="1:4" ht="15">
      <c r="A197" s="17">
        <v>40725</v>
      </c>
      <c r="B197" s="12">
        <v>9</v>
      </c>
      <c r="C197" s="12">
        <v>91.89</v>
      </c>
      <c r="D197" s="24"/>
    </row>
    <row r="198" spans="1:4" ht="15">
      <c r="A198" s="17">
        <v>40756</v>
      </c>
      <c r="B198" s="12">
        <v>9</v>
      </c>
      <c r="C198" s="12">
        <v>91.89</v>
      </c>
      <c r="D198" s="24"/>
    </row>
    <row r="199" spans="1:4" ht="15">
      <c r="A199" s="17">
        <v>40787</v>
      </c>
      <c r="B199" s="12">
        <v>9</v>
      </c>
      <c r="C199" s="12">
        <v>91.89</v>
      </c>
      <c r="D199" s="24"/>
    </row>
    <row r="200" spans="1:4" ht="15">
      <c r="A200" s="17">
        <v>40817</v>
      </c>
      <c r="B200" s="12">
        <v>8.8000000000000007</v>
      </c>
      <c r="C200" s="12">
        <v>90.81</v>
      </c>
      <c r="D200" s="24"/>
    </row>
    <row r="201" spans="1:4" ht="15">
      <c r="A201" s="17">
        <v>40848</v>
      </c>
      <c r="B201" s="12">
        <v>8.6</v>
      </c>
      <c r="C201" s="12">
        <v>90.27</v>
      </c>
      <c r="D201" s="24"/>
    </row>
    <row r="202" spans="1:4" ht="15">
      <c r="A202" s="17">
        <v>40878</v>
      </c>
      <c r="B202" s="12">
        <v>8.5</v>
      </c>
      <c r="C202" s="12">
        <v>90</v>
      </c>
      <c r="D202" s="24"/>
    </row>
    <row r="203" spans="1:4" ht="15">
      <c r="A203" s="17">
        <v>40909</v>
      </c>
      <c r="B203" s="12">
        <v>8.3000000000000007</v>
      </c>
      <c r="C203" s="12">
        <v>89.19</v>
      </c>
      <c r="D203" s="24"/>
    </row>
    <row r="204" spans="1:4" ht="15">
      <c r="A204" s="17">
        <v>40940</v>
      </c>
      <c r="B204" s="12">
        <v>8.3000000000000007</v>
      </c>
      <c r="C204" s="12">
        <v>89.19</v>
      </c>
      <c r="D204" s="24"/>
    </row>
    <row r="205" spans="1:4" ht="15">
      <c r="A205" s="17">
        <v>40969</v>
      </c>
      <c r="B205" s="12">
        <v>8.1999999999999993</v>
      </c>
      <c r="C205" s="12">
        <v>88.11</v>
      </c>
      <c r="D205" s="24"/>
    </row>
    <row r="206" spans="1:4" ht="15">
      <c r="A206" s="17">
        <v>41000</v>
      </c>
      <c r="B206" s="12">
        <v>8.1999999999999993</v>
      </c>
      <c r="C206" s="12">
        <v>88.11</v>
      </c>
      <c r="D206" s="24"/>
    </row>
    <row r="207" spans="1:4" ht="15">
      <c r="A207" s="17">
        <v>41030</v>
      </c>
      <c r="B207" s="12">
        <v>8.1999999999999993</v>
      </c>
      <c r="C207" s="12">
        <v>88.11</v>
      </c>
      <c r="D207" s="24"/>
    </row>
    <row r="208" spans="1:4" ht="15">
      <c r="A208" s="17">
        <v>41061</v>
      </c>
      <c r="B208" s="12">
        <v>8.1999999999999993</v>
      </c>
      <c r="C208" s="12">
        <v>88.11</v>
      </c>
      <c r="D208" s="24"/>
    </row>
    <row r="209" spans="1:4" ht="15">
      <c r="A209" s="17">
        <v>41091</v>
      </c>
      <c r="B209" s="12">
        <v>8.1999999999999993</v>
      </c>
      <c r="C209" s="12">
        <v>88.11</v>
      </c>
      <c r="D209" s="24"/>
    </row>
    <row r="210" spans="1:4" ht="15">
      <c r="A210" s="17">
        <v>41122</v>
      </c>
      <c r="B210" s="12">
        <v>8.1</v>
      </c>
      <c r="C210" s="12">
        <v>87.3</v>
      </c>
      <c r="D210" s="24"/>
    </row>
    <row r="211" spans="1:4" ht="15">
      <c r="A211" s="17">
        <v>41153</v>
      </c>
      <c r="B211" s="12">
        <v>7.8</v>
      </c>
      <c r="C211" s="12">
        <v>86.08</v>
      </c>
      <c r="D211" s="24"/>
    </row>
    <row r="212" spans="1:4" ht="15">
      <c r="A212" s="17">
        <v>41183</v>
      </c>
      <c r="B212" s="12">
        <v>7.8</v>
      </c>
      <c r="C212" s="12">
        <v>86.08</v>
      </c>
      <c r="D212" s="24"/>
    </row>
    <row r="213" spans="1:4" ht="15">
      <c r="A213" s="17">
        <v>41214</v>
      </c>
      <c r="B213" s="12">
        <v>7.7</v>
      </c>
      <c r="C213" s="12">
        <v>85.27</v>
      </c>
      <c r="D213" s="24"/>
    </row>
    <row r="214" spans="1:4" ht="15">
      <c r="A214" s="17">
        <v>41244</v>
      </c>
      <c r="B214" s="12">
        <v>7.9</v>
      </c>
      <c r="C214" s="12">
        <v>86.76</v>
      </c>
      <c r="D214" s="24"/>
    </row>
    <row r="215" spans="1:4" ht="15">
      <c r="A215" s="17">
        <v>41275</v>
      </c>
      <c r="B215" s="12">
        <v>8</v>
      </c>
      <c r="C215" s="12">
        <v>87.03</v>
      </c>
      <c r="D215" s="24"/>
    </row>
    <row r="216" spans="1:4" ht="15">
      <c r="A216" s="17">
        <v>41306</v>
      </c>
      <c r="B216" s="12">
        <v>7.7</v>
      </c>
      <c r="C216" s="12">
        <v>85.27</v>
      </c>
      <c r="D216" s="24"/>
    </row>
    <row r="217" spans="1:4" ht="15">
      <c r="A217" s="17">
        <v>41334</v>
      </c>
      <c r="B217" s="12">
        <v>7.5</v>
      </c>
      <c r="C217" s="12">
        <v>84.32</v>
      </c>
      <c r="D217" s="24"/>
    </row>
    <row r="218" spans="1:4" ht="15">
      <c r="A218" s="17">
        <v>41365</v>
      </c>
      <c r="B218" s="12">
        <v>7.6</v>
      </c>
      <c r="C218" s="12">
        <v>84.86</v>
      </c>
      <c r="D218" s="24"/>
    </row>
    <row r="219" spans="1:4" ht="15">
      <c r="A219" s="17">
        <v>41395</v>
      </c>
      <c r="B219" s="12">
        <v>7.5</v>
      </c>
      <c r="C219" s="12">
        <v>84.32</v>
      </c>
      <c r="D219" s="24"/>
    </row>
    <row r="220" spans="1:4" ht="15">
      <c r="A220" s="17">
        <v>41426</v>
      </c>
      <c r="B220" s="12">
        <v>7.5</v>
      </c>
      <c r="C220" s="12">
        <v>84.32</v>
      </c>
      <c r="D220" s="24"/>
    </row>
    <row r="221" spans="1:4" ht="15">
      <c r="A221" s="17">
        <v>41456</v>
      </c>
      <c r="B221" s="12">
        <v>7.3</v>
      </c>
      <c r="C221" s="12">
        <v>83.65</v>
      </c>
      <c r="D221" s="24"/>
    </row>
    <row r="222" spans="1:4" ht="15">
      <c r="A222" s="17">
        <v>41487</v>
      </c>
      <c r="B222" s="12">
        <v>7.2</v>
      </c>
      <c r="C222" s="12">
        <v>82.97</v>
      </c>
      <c r="D222" s="24"/>
    </row>
    <row r="223" spans="1:4" ht="15">
      <c r="A223" s="17">
        <v>41518</v>
      </c>
      <c r="B223" s="12">
        <v>7.2</v>
      </c>
      <c r="C223" s="12">
        <v>82.97</v>
      </c>
      <c r="D223" s="24"/>
    </row>
    <row r="224" spans="1:4" ht="15">
      <c r="A224" s="17">
        <v>41548</v>
      </c>
      <c r="B224" s="12">
        <v>7.2</v>
      </c>
      <c r="C224" s="12">
        <v>82.97</v>
      </c>
      <c r="D224" s="24"/>
    </row>
    <row r="225" spans="1:4" ht="15">
      <c r="A225" s="17">
        <v>41579</v>
      </c>
      <c r="B225" s="12">
        <v>6.9</v>
      </c>
      <c r="C225" s="12">
        <v>82.3</v>
      </c>
      <c r="D225" s="24"/>
    </row>
    <row r="226" spans="1:4" ht="15">
      <c r="A226" s="17">
        <v>41609</v>
      </c>
      <c r="B226" s="12">
        <v>6.7</v>
      </c>
      <c r="C226" s="12">
        <v>81.08</v>
      </c>
      <c r="D226" s="24"/>
    </row>
    <row r="227" spans="1:4" ht="15">
      <c r="A227" s="17">
        <v>41640</v>
      </c>
      <c r="B227" s="12">
        <v>6.6</v>
      </c>
      <c r="C227" s="12">
        <v>80.27</v>
      </c>
      <c r="D227" s="24"/>
    </row>
    <row r="228" spans="1:4" ht="15">
      <c r="A228" s="17">
        <v>41671</v>
      </c>
      <c r="B228" s="12">
        <v>6.7</v>
      </c>
      <c r="C228" s="12">
        <v>81.08</v>
      </c>
      <c r="D228" s="24"/>
    </row>
    <row r="229" spans="1:4" ht="15">
      <c r="A229" s="17">
        <v>41699</v>
      </c>
      <c r="B229" s="12">
        <v>6.7</v>
      </c>
      <c r="C229" s="12">
        <v>81.08</v>
      </c>
      <c r="D229" s="24"/>
    </row>
    <row r="230" spans="1:4" ht="15">
      <c r="A230" s="17">
        <v>41730</v>
      </c>
      <c r="B230" s="12">
        <v>6.2</v>
      </c>
      <c r="C230" s="12">
        <v>78.510000000000005</v>
      </c>
      <c r="D230" s="24"/>
    </row>
    <row r="231" spans="1:4" ht="15">
      <c r="A231" s="17">
        <v>41760</v>
      </c>
      <c r="B231" s="12">
        <v>6.3</v>
      </c>
      <c r="C231" s="12">
        <v>79.319999999999993</v>
      </c>
      <c r="D231" s="24"/>
    </row>
    <row r="232" spans="1:4" ht="15">
      <c r="A232" s="17">
        <v>41791</v>
      </c>
      <c r="B232" s="12">
        <v>6.1</v>
      </c>
      <c r="C232" s="12">
        <v>76.760000000000005</v>
      </c>
      <c r="D232" s="24"/>
    </row>
    <row r="233" spans="1:4" ht="15">
      <c r="A233" s="17">
        <v>41821</v>
      </c>
      <c r="B233" s="12">
        <v>6.2</v>
      </c>
      <c r="C233" s="12">
        <v>78.510000000000005</v>
      </c>
      <c r="D233" s="24"/>
    </row>
    <row r="234" spans="1:4" ht="15">
      <c r="A234" s="17">
        <v>41852</v>
      </c>
      <c r="B234" s="12">
        <v>6.1</v>
      </c>
      <c r="C234" s="12">
        <v>76.760000000000005</v>
      </c>
      <c r="D234" s="24"/>
    </row>
    <row r="235" spans="1:4" ht="15">
      <c r="A235" s="17">
        <v>41883</v>
      </c>
      <c r="B235" s="12">
        <v>5.9</v>
      </c>
      <c r="C235" s="12">
        <v>73.92</v>
      </c>
      <c r="D235" s="24"/>
    </row>
    <row r="236" spans="1:4" ht="15">
      <c r="A236" s="17">
        <v>41913</v>
      </c>
      <c r="B236" s="12">
        <v>5.7</v>
      </c>
      <c r="C236" s="12">
        <v>68.650000000000006</v>
      </c>
      <c r="D236" s="24"/>
    </row>
    <row r="237" spans="1:4" ht="15">
      <c r="A237" s="17">
        <v>41944</v>
      </c>
      <c r="B237" s="12">
        <v>5.8</v>
      </c>
      <c r="C237" s="12">
        <v>71.760000000000005</v>
      </c>
      <c r="D237" s="24"/>
    </row>
    <row r="238" spans="1:4" ht="15">
      <c r="A238" s="17">
        <v>41974</v>
      </c>
      <c r="B238" s="12">
        <v>5.6</v>
      </c>
      <c r="C238" s="12">
        <v>64.86</v>
      </c>
      <c r="D238" s="24"/>
    </row>
    <row r="239" spans="1:4" ht="15">
      <c r="A239" s="17">
        <v>42005</v>
      </c>
      <c r="B239" s="12">
        <v>5.7</v>
      </c>
      <c r="C239" s="12">
        <v>68.650000000000006</v>
      </c>
      <c r="D239" s="24"/>
    </row>
    <row r="240" spans="1:4" ht="15">
      <c r="A240" s="17">
        <v>42036</v>
      </c>
      <c r="B240" s="12">
        <v>5.5</v>
      </c>
      <c r="C240" s="12">
        <v>61.76</v>
      </c>
      <c r="D240" s="24"/>
    </row>
    <row r="241" spans="1:4" ht="15">
      <c r="A241" s="17">
        <v>42064</v>
      </c>
      <c r="B241" s="12">
        <v>5.4</v>
      </c>
      <c r="C241" s="12">
        <v>59.19</v>
      </c>
      <c r="D241" s="24"/>
    </row>
    <row r="242" spans="1:4" ht="15">
      <c r="A242" s="17">
        <v>42095</v>
      </c>
      <c r="B242" s="12">
        <v>5.4</v>
      </c>
      <c r="C242" s="12">
        <v>59.19</v>
      </c>
      <c r="D242" s="24"/>
    </row>
    <row r="243" spans="1:4" ht="15">
      <c r="A243" s="17">
        <v>42125</v>
      </c>
      <c r="B243" s="12">
        <v>5.6</v>
      </c>
      <c r="C243" s="12">
        <v>64.86</v>
      </c>
      <c r="D243" s="24"/>
    </row>
    <row r="244" spans="1:4" ht="15">
      <c r="A244" s="17">
        <v>42156</v>
      </c>
      <c r="B244" s="12">
        <v>5.3</v>
      </c>
      <c r="C244" s="12">
        <v>57.03</v>
      </c>
      <c r="D244" s="24"/>
    </row>
    <row r="245" spans="1:4" ht="15">
      <c r="A245" s="17">
        <v>42186</v>
      </c>
      <c r="B245" s="12">
        <v>5.2</v>
      </c>
      <c r="C245" s="12">
        <v>55.41</v>
      </c>
      <c r="D245" s="24"/>
    </row>
    <row r="246" spans="1:4" ht="15">
      <c r="A246" s="17">
        <v>42217</v>
      </c>
      <c r="B246" s="12">
        <v>5.0999999999999996</v>
      </c>
      <c r="C246" s="12">
        <v>53.38</v>
      </c>
      <c r="D246" s="24"/>
    </row>
    <row r="247" spans="1:4" ht="15">
      <c r="A247" s="17">
        <v>42248</v>
      </c>
      <c r="B247" s="12">
        <v>5</v>
      </c>
      <c r="C247" s="12">
        <v>50.27</v>
      </c>
      <c r="D247" s="24"/>
    </row>
    <row r="248" spans="1:4" ht="15">
      <c r="A248" s="17">
        <v>42278</v>
      </c>
      <c r="B248" s="12">
        <v>5</v>
      </c>
      <c r="C248" s="12">
        <v>50.27</v>
      </c>
      <c r="D248" s="24"/>
    </row>
    <row r="249" spans="1:4" ht="15">
      <c r="A249" s="17">
        <v>42309</v>
      </c>
      <c r="B249" s="12">
        <v>5.0999999999999996</v>
      </c>
      <c r="C249" s="12">
        <v>53.38</v>
      </c>
      <c r="D249" s="24"/>
    </row>
    <row r="250" spans="1:4" ht="15">
      <c r="A250" s="17">
        <v>42339</v>
      </c>
      <c r="B250" s="12">
        <v>5</v>
      </c>
      <c r="C250" s="12">
        <v>50.27</v>
      </c>
      <c r="D250" s="24"/>
    </row>
    <row r="251" spans="1:4" ht="15">
      <c r="A251" s="17">
        <v>42370</v>
      </c>
      <c r="B251" s="12">
        <v>4.8</v>
      </c>
      <c r="C251" s="12">
        <v>44.59</v>
      </c>
      <c r="D251" s="24"/>
    </row>
    <row r="252" spans="1:4" ht="15">
      <c r="A252" s="17">
        <v>42401</v>
      </c>
      <c r="B252" s="12">
        <v>4.9000000000000004</v>
      </c>
      <c r="C252" s="12">
        <v>46.76</v>
      </c>
      <c r="D252" s="24"/>
    </row>
    <row r="253" spans="1:4" ht="15">
      <c r="A253" s="17">
        <v>42430</v>
      </c>
      <c r="B253" s="12">
        <v>5</v>
      </c>
      <c r="C253" s="12">
        <v>50.27</v>
      </c>
      <c r="D253" s="24"/>
    </row>
    <row r="254" spans="1:4" ht="15">
      <c r="A254" s="17">
        <v>42461</v>
      </c>
      <c r="B254" s="12">
        <v>5.0999999999999996</v>
      </c>
      <c r="C254" s="12">
        <v>53.38</v>
      </c>
      <c r="D254" s="24"/>
    </row>
    <row r="255" spans="1:4" ht="15">
      <c r="A255" s="17">
        <v>42491</v>
      </c>
      <c r="B255" s="12">
        <v>4.8</v>
      </c>
      <c r="C255" s="12">
        <v>44.59</v>
      </c>
      <c r="D255" s="24"/>
    </row>
    <row r="256" spans="1:4" ht="15">
      <c r="A256" s="17">
        <v>42522</v>
      </c>
      <c r="B256" s="12">
        <v>4.9000000000000004</v>
      </c>
      <c r="C256" s="12">
        <v>46.76</v>
      </c>
      <c r="D256" s="24"/>
    </row>
    <row r="257" spans="1:4" ht="15">
      <c r="A257" s="17">
        <v>42552</v>
      </c>
      <c r="B257" s="12">
        <v>4.8</v>
      </c>
      <c r="C257" s="12">
        <v>44.59</v>
      </c>
      <c r="D257" s="24"/>
    </row>
    <row r="258" spans="1:4" ht="15">
      <c r="A258" s="17">
        <v>42583</v>
      </c>
      <c r="B258" s="12">
        <v>4.9000000000000004</v>
      </c>
      <c r="C258" s="12">
        <v>46.76</v>
      </c>
      <c r="D258" s="24"/>
    </row>
    <row r="259" spans="1:4" ht="15">
      <c r="A259" s="17">
        <v>42614</v>
      </c>
      <c r="B259" s="12">
        <v>5</v>
      </c>
      <c r="C259" s="12">
        <v>50.27</v>
      </c>
      <c r="D259" s="24"/>
    </row>
    <row r="260" spans="1:4" ht="15">
      <c r="A260" s="17">
        <v>42644</v>
      </c>
      <c r="B260" s="12">
        <v>4.9000000000000004</v>
      </c>
      <c r="C260" s="12">
        <v>46.76</v>
      </c>
      <c r="D260" s="24"/>
    </row>
    <row r="261" spans="1:4" ht="15">
      <c r="A261" s="17">
        <v>42675</v>
      </c>
      <c r="B261" s="12">
        <v>4.7</v>
      </c>
      <c r="C261" s="12">
        <v>41.76</v>
      </c>
      <c r="D261" s="24"/>
    </row>
    <row r="262" spans="1:4" ht="15">
      <c r="A262" s="17">
        <v>42705</v>
      </c>
      <c r="B262" s="12">
        <v>4.7</v>
      </c>
      <c r="C262" s="12">
        <v>41.76</v>
      </c>
      <c r="D262" s="24"/>
    </row>
    <row r="263" spans="1:4" ht="15">
      <c r="A263" s="17">
        <v>42736</v>
      </c>
      <c r="B263" s="12">
        <v>4.7</v>
      </c>
      <c r="C263" s="12">
        <v>41.76</v>
      </c>
      <c r="D263" s="24"/>
    </row>
    <row r="264" spans="1:4" ht="15">
      <c r="A264" s="17">
        <v>42767</v>
      </c>
      <c r="B264" s="12">
        <v>4.5999999999999996</v>
      </c>
      <c r="C264" s="12">
        <v>38.11</v>
      </c>
      <c r="D264" s="24"/>
    </row>
    <row r="265" spans="1:4" ht="15">
      <c r="A265" s="17">
        <v>42795</v>
      </c>
      <c r="B265" s="12">
        <v>4.4000000000000004</v>
      </c>
      <c r="C265" s="12">
        <v>31.35</v>
      </c>
      <c r="D265" s="24"/>
    </row>
    <row r="266" spans="1:4" ht="15">
      <c r="A266" s="17">
        <v>42826</v>
      </c>
      <c r="B266" s="12">
        <v>4.4000000000000004</v>
      </c>
      <c r="C266" s="12">
        <v>31.35</v>
      </c>
      <c r="D266" s="24"/>
    </row>
    <row r="267" spans="1:4" ht="15">
      <c r="A267" s="17">
        <v>42856</v>
      </c>
      <c r="B267" s="12">
        <v>4.4000000000000004</v>
      </c>
      <c r="C267" s="12">
        <v>31.35</v>
      </c>
      <c r="D267" s="24"/>
    </row>
    <row r="268" spans="1:4" ht="15">
      <c r="A268" s="17">
        <v>42887</v>
      </c>
      <c r="B268" s="12">
        <v>4.3</v>
      </c>
      <c r="C268" s="12">
        <v>27.03</v>
      </c>
      <c r="D268" s="24"/>
    </row>
    <row r="269" spans="1:4" ht="15">
      <c r="A269" s="17">
        <v>42917</v>
      </c>
      <c r="B269" s="12">
        <v>4.3</v>
      </c>
      <c r="C269" s="12">
        <v>27.03</v>
      </c>
      <c r="D269" s="24"/>
    </row>
    <row r="270" spans="1:4" ht="15">
      <c r="A270" s="17">
        <v>42948</v>
      </c>
      <c r="B270" s="12">
        <v>4.4000000000000004</v>
      </c>
      <c r="C270" s="12">
        <v>31.35</v>
      </c>
      <c r="D270" s="24"/>
    </row>
    <row r="271" spans="1:4" ht="15">
      <c r="A271" s="17">
        <v>42979</v>
      </c>
      <c r="B271" s="12">
        <v>4.3</v>
      </c>
      <c r="C271" s="12">
        <v>27.03</v>
      </c>
      <c r="D271" s="24"/>
    </row>
    <row r="272" spans="1:4" ht="15">
      <c r="A272" s="17">
        <v>43009</v>
      </c>
      <c r="B272" s="12">
        <v>4.2</v>
      </c>
      <c r="C272" s="12">
        <v>23.11</v>
      </c>
      <c r="D272" s="24"/>
    </row>
    <row r="273" spans="1:4" ht="15">
      <c r="A273" s="17">
        <v>43040</v>
      </c>
      <c r="B273" s="12">
        <v>4.2</v>
      </c>
      <c r="C273" s="12">
        <v>23.11</v>
      </c>
      <c r="D273" s="24"/>
    </row>
    <row r="274" spans="1:4" ht="15">
      <c r="A274" s="17">
        <v>43070</v>
      </c>
      <c r="B274" s="12">
        <v>4.0999999999999996</v>
      </c>
      <c r="C274" s="12">
        <v>19.59</v>
      </c>
      <c r="D274" s="24"/>
    </row>
    <row r="275" spans="1:4" ht="15">
      <c r="A275" s="17">
        <v>43101</v>
      </c>
      <c r="B275" s="12">
        <v>4</v>
      </c>
      <c r="C275" s="12">
        <v>16.22</v>
      </c>
      <c r="D275" s="24"/>
    </row>
    <row r="276" spans="1:4" ht="15">
      <c r="A276" s="17">
        <v>43132</v>
      </c>
      <c r="B276" s="12">
        <v>4.0999999999999996</v>
      </c>
      <c r="C276" s="12">
        <v>19.59</v>
      </c>
      <c r="D276" s="24"/>
    </row>
    <row r="277" spans="1:4" ht="15">
      <c r="A277" s="17">
        <v>43160</v>
      </c>
      <c r="B277" s="12">
        <v>4</v>
      </c>
      <c r="C277" s="12">
        <v>16.22</v>
      </c>
      <c r="D277" s="24"/>
    </row>
    <row r="278" spans="1:4" ht="15">
      <c r="A278" s="17">
        <v>43191</v>
      </c>
      <c r="B278" s="12">
        <v>4</v>
      </c>
      <c r="C278" s="12">
        <v>16.22</v>
      </c>
      <c r="D278" s="24"/>
    </row>
    <row r="279" spans="1:4" ht="15">
      <c r="A279" s="17">
        <v>43221</v>
      </c>
      <c r="B279" s="12">
        <v>3.8</v>
      </c>
      <c r="C279" s="12">
        <v>10</v>
      </c>
      <c r="D279" s="24"/>
    </row>
    <row r="280" spans="1:4" ht="15">
      <c r="A280" s="17">
        <v>43252</v>
      </c>
      <c r="B280" s="12">
        <v>4</v>
      </c>
      <c r="C280" s="12">
        <v>16.22</v>
      </c>
      <c r="D280" s="24"/>
    </row>
    <row r="281" spans="1:4" ht="15">
      <c r="A281" s="17">
        <v>43282</v>
      </c>
      <c r="B281" s="12">
        <v>3.8</v>
      </c>
      <c r="C281" s="12">
        <v>10</v>
      </c>
      <c r="D281" s="24"/>
    </row>
    <row r="282" spans="1:4" ht="15">
      <c r="A282" s="17">
        <v>43313</v>
      </c>
      <c r="B282" s="12">
        <v>3.8</v>
      </c>
      <c r="C282" s="12">
        <v>10</v>
      </c>
      <c r="D282" s="24"/>
    </row>
    <row r="283" spans="1:4" ht="15">
      <c r="A283" s="17">
        <v>43344</v>
      </c>
      <c r="B283" s="12">
        <v>3.7</v>
      </c>
      <c r="C283" s="12">
        <v>7.57</v>
      </c>
      <c r="D283" s="24"/>
    </row>
    <row r="284" spans="1:4" ht="15">
      <c r="A284" s="17">
        <v>43374</v>
      </c>
      <c r="B284" s="12">
        <v>3.8</v>
      </c>
      <c r="C284" s="12">
        <v>10</v>
      </c>
      <c r="D284" s="24"/>
    </row>
    <row r="285" spans="1:4" ht="15">
      <c r="A285" s="17">
        <v>43405</v>
      </c>
      <c r="B285" s="12">
        <v>3.8</v>
      </c>
      <c r="C285" s="12">
        <v>10</v>
      </c>
      <c r="D285" s="24"/>
    </row>
    <row r="286" spans="1:4" ht="15">
      <c r="A286" s="17">
        <v>43435</v>
      </c>
      <c r="B286" s="12">
        <v>3.9</v>
      </c>
      <c r="C286" s="12">
        <v>12.84</v>
      </c>
      <c r="D286" s="24"/>
    </row>
    <row r="287" spans="1:4" ht="15">
      <c r="A287" s="17">
        <v>43466</v>
      </c>
      <c r="B287" s="12">
        <v>4</v>
      </c>
      <c r="C287" s="12">
        <v>16.22</v>
      </c>
      <c r="D287" s="24"/>
    </row>
    <row r="288" spans="1:4" ht="15">
      <c r="A288" s="17">
        <v>43497</v>
      </c>
      <c r="B288" s="12">
        <v>3.8</v>
      </c>
      <c r="C288" s="12">
        <v>10</v>
      </c>
      <c r="D288" s="24"/>
    </row>
    <row r="289" spans="1:4" ht="15">
      <c r="A289" s="17">
        <v>43525</v>
      </c>
      <c r="B289" s="12">
        <v>3.8</v>
      </c>
      <c r="C289" s="12">
        <v>10</v>
      </c>
      <c r="D289" s="24"/>
    </row>
    <row r="290" spans="1:4" ht="15">
      <c r="A290" s="17">
        <v>43556</v>
      </c>
      <c r="B290" s="12">
        <v>3.7</v>
      </c>
      <c r="C290" s="12">
        <v>7.57</v>
      </c>
      <c r="D290" s="24"/>
    </row>
    <row r="291" spans="1:4" ht="15">
      <c r="A291" s="17">
        <v>43586</v>
      </c>
      <c r="B291" s="12">
        <v>3.6</v>
      </c>
      <c r="C291" s="12">
        <v>4.32</v>
      </c>
      <c r="D291" s="24"/>
    </row>
    <row r="292" spans="1:4" ht="15">
      <c r="A292" s="17">
        <v>43617</v>
      </c>
      <c r="B292" s="12">
        <v>3.6</v>
      </c>
      <c r="C292" s="12">
        <v>4.32</v>
      </c>
      <c r="D292" s="24"/>
    </row>
    <row r="293" spans="1:4" ht="15">
      <c r="A293" s="17">
        <v>43647</v>
      </c>
      <c r="B293" s="12">
        <v>3.7</v>
      </c>
      <c r="C293" s="12">
        <v>7.57</v>
      </c>
      <c r="D293" s="24"/>
    </row>
    <row r="294" spans="1:4" ht="15">
      <c r="A294" s="17">
        <v>43678</v>
      </c>
      <c r="B294" s="12">
        <v>3.6</v>
      </c>
      <c r="C294" s="12">
        <v>4.32</v>
      </c>
      <c r="D294" s="24"/>
    </row>
    <row r="295" spans="1:4" ht="15">
      <c r="A295" s="17">
        <v>43709</v>
      </c>
      <c r="B295" s="12">
        <v>3.5</v>
      </c>
      <c r="C295" s="12">
        <v>1.22</v>
      </c>
      <c r="D295" s="24"/>
    </row>
    <row r="296" spans="1:4" ht="15">
      <c r="A296" s="17">
        <v>43739</v>
      </c>
      <c r="B296" s="12">
        <v>3.6</v>
      </c>
      <c r="C296" s="12">
        <v>4.32</v>
      </c>
      <c r="D296" s="24"/>
    </row>
    <row r="297" spans="1:4" ht="15">
      <c r="A297" s="17">
        <v>43770</v>
      </c>
      <c r="B297" s="12">
        <v>3.6</v>
      </c>
      <c r="C297" s="12">
        <v>4.32</v>
      </c>
      <c r="D297" s="24"/>
    </row>
    <row r="298" spans="1:4" ht="15">
      <c r="A298" s="17">
        <v>43800</v>
      </c>
      <c r="B298" s="12">
        <v>3.6</v>
      </c>
      <c r="C298" s="12">
        <v>4.32</v>
      </c>
      <c r="D298" s="24"/>
    </row>
    <row r="299" spans="1:4" ht="15">
      <c r="A299" s="17">
        <v>43831</v>
      </c>
      <c r="B299" s="12">
        <v>3.6</v>
      </c>
      <c r="C299" s="12">
        <v>4.32</v>
      </c>
      <c r="D299" s="24"/>
    </row>
    <row r="300" spans="1:4" ht="15">
      <c r="A300" s="17">
        <v>43862</v>
      </c>
      <c r="B300" s="12">
        <v>3.5</v>
      </c>
      <c r="C300" s="12">
        <v>1.22</v>
      </c>
      <c r="D300" s="24"/>
    </row>
    <row r="301" spans="1:4" ht="15">
      <c r="A301" s="17">
        <v>43891</v>
      </c>
      <c r="B301" s="12">
        <v>4.4000000000000004</v>
      </c>
      <c r="C301" s="12">
        <v>31.35</v>
      </c>
      <c r="D301" s="24"/>
    </row>
    <row r="302" spans="1:4" ht="15">
      <c r="A302" s="17">
        <v>43922</v>
      </c>
      <c r="B302" s="12">
        <v>14.8</v>
      </c>
      <c r="C302" s="12">
        <v>100</v>
      </c>
      <c r="D302" s="24"/>
    </row>
    <row r="303" spans="1:4" ht="15">
      <c r="A303" s="17">
        <v>43952</v>
      </c>
      <c r="B303" s="12">
        <v>13.2</v>
      </c>
      <c r="C303" s="12">
        <v>99.73</v>
      </c>
      <c r="D303" s="24"/>
    </row>
    <row r="304" spans="1:4" ht="15">
      <c r="A304" s="17">
        <v>43983</v>
      </c>
      <c r="B304" s="12">
        <v>11</v>
      </c>
      <c r="C304" s="12">
        <v>99.46</v>
      </c>
      <c r="D304" s="24"/>
    </row>
    <row r="305" spans="1:4" ht="15">
      <c r="A305" s="17">
        <v>44013</v>
      </c>
      <c r="B305" s="12">
        <v>10.199999999999999</v>
      </c>
      <c r="C305" s="12">
        <v>99.19</v>
      </c>
      <c r="D305" s="24"/>
    </row>
    <row r="306" spans="1:4" ht="15">
      <c r="A306" s="17">
        <v>44044</v>
      </c>
      <c r="B306" s="12">
        <v>8.4</v>
      </c>
      <c r="C306" s="12">
        <v>89.73</v>
      </c>
      <c r="D306" s="24"/>
    </row>
    <row r="307" spans="1:4" ht="15">
      <c r="A307" s="17">
        <v>44075</v>
      </c>
      <c r="B307" s="12">
        <v>7.8</v>
      </c>
      <c r="C307" s="12">
        <v>86.08</v>
      </c>
      <c r="D307" s="24"/>
    </row>
    <row r="308" spans="1:4" ht="15">
      <c r="A308" s="17">
        <v>44105</v>
      </c>
      <c r="B308" s="12">
        <v>6.9</v>
      </c>
      <c r="C308" s="12">
        <v>82.3</v>
      </c>
      <c r="D308" s="24"/>
    </row>
    <row r="309" spans="1:4" ht="15">
      <c r="A309" s="17">
        <v>44136</v>
      </c>
      <c r="B309" s="12">
        <v>6.7</v>
      </c>
      <c r="C309" s="12">
        <v>81.08</v>
      </c>
      <c r="D309" s="24"/>
    </row>
    <row r="310" spans="1:4" ht="15">
      <c r="A310" s="17">
        <v>44166</v>
      </c>
      <c r="B310" s="12">
        <v>6.7</v>
      </c>
      <c r="C310" s="12">
        <v>81.08</v>
      </c>
      <c r="D310" s="24"/>
    </row>
    <row r="311" spans="1:4" ht="15">
      <c r="A311" s="17">
        <v>44197</v>
      </c>
      <c r="B311" s="12">
        <v>6.4</v>
      </c>
      <c r="C311" s="12">
        <v>79.73</v>
      </c>
      <c r="D311" s="24"/>
    </row>
    <row r="312" spans="1:4" ht="15">
      <c r="A312" s="17">
        <v>44228</v>
      </c>
      <c r="B312" s="12">
        <v>6.2</v>
      </c>
      <c r="C312" s="12">
        <v>78.510000000000005</v>
      </c>
      <c r="D312" s="24"/>
    </row>
    <row r="313" spans="1:4" ht="15">
      <c r="A313" s="17">
        <v>44256</v>
      </c>
      <c r="B313" s="12">
        <v>6.1</v>
      </c>
      <c r="C313" s="12">
        <v>76.760000000000005</v>
      </c>
      <c r="D313" s="24"/>
    </row>
    <row r="314" spans="1:4" ht="15">
      <c r="A314" s="17">
        <v>44287</v>
      </c>
      <c r="B314" s="12">
        <v>6.1</v>
      </c>
      <c r="C314" s="12">
        <v>76.760000000000005</v>
      </c>
      <c r="D314" s="24"/>
    </row>
    <row r="315" spans="1:4" ht="15">
      <c r="A315" s="17">
        <v>44317</v>
      </c>
      <c r="B315" s="12">
        <v>5.8</v>
      </c>
      <c r="C315" s="12">
        <v>71.760000000000005</v>
      </c>
      <c r="D315" s="24"/>
    </row>
    <row r="316" spans="1:4" ht="15">
      <c r="A316" s="17">
        <v>44348</v>
      </c>
      <c r="B316" s="12">
        <v>5.9</v>
      </c>
      <c r="C316" s="12">
        <v>73.92</v>
      </c>
      <c r="D316" s="24"/>
    </row>
    <row r="317" spans="1:4" ht="15">
      <c r="A317" s="17">
        <v>44378</v>
      </c>
      <c r="B317" s="12">
        <v>5.4</v>
      </c>
      <c r="C317" s="12">
        <v>59.19</v>
      </c>
      <c r="D317" s="24"/>
    </row>
    <row r="318" spans="1:4" ht="15">
      <c r="A318" s="17">
        <v>44409</v>
      </c>
      <c r="B318" s="12">
        <v>5.0999999999999996</v>
      </c>
      <c r="C318" s="12">
        <v>53.38</v>
      </c>
      <c r="D318" s="24"/>
    </row>
    <row r="319" spans="1:4" ht="15">
      <c r="A319" s="17">
        <v>44440</v>
      </c>
      <c r="B319" s="12">
        <v>4.7</v>
      </c>
      <c r="C319" s="12">
        <v>41.76</v>
      </c>
      <c r="D319" s="24"/>
    </row>
    <row r="320" spans="1:4" ht="15">
      <c r="A320" s="17">
        <v>44470</v>
      </c>
      <c r="B320" s="12">
        <v>4.5</v>
      </c>
      <c r="C320" s="12">
        <v>35.14</v>
      </c>
      <c r="D320" s="24"/>
    </row>
    <row r="321" spans="1:4" ht="15">
      <c r="A321" s="17">
        <v>44501</v>
      </c>
      <c r="B321" s="12">
        <v>4.0999999999999996</v>
      </c>
      <c r="C321" s="12">
        <v>19.59</v>
      </c>
      <c r="D321" s="24"/>
    </row>
    <row r="322" spans="1:4" ht="15">
      <c r="A322" s="17">
        <v>44531</v>
      </c>
      <c r="B322" s="12">
        <v>3.9</v>
      </c>
      <c r="C322" s="12">
        <v>12.84</v>
      </c>
      <c r="D322" s="24"/>
    </row>
    <row r="323" spans="1:4" ht="15">
      <c r="A323" s="17">
        <v>44562</v>
      </c>
      <c r="B323" s="12">
        <v>4</v>
      </c>
      <c r="C323" s="12">
        <v>16.22</v>
      </c>
      <c r="D323" s="24"/>
    </row>
    <row r="324" spans="1:4" ht="15">
      <c r="A324" s="17">
        <v>44593</v>
      </c>
      <c r="B324" s="12">
        <v>3.9</v>
      </c>
      <c r="C324" s="12">
        <v>12.84</v>
      </c>
      <c r="D324" s="24"/>
    </row>
    <row r="325" spans="1:4" ht="15">
      <c r="A325" s="17">
        <v>44621</v>
      </c>
      <c r="B325" s="12">
        <v>3.7</v>
      </c>
      <c r="C325" s="12">
        <v>7.57</v>
      </c>
      <c r="D325" s="24"/>
    </row>
    <row r="326" spans="1:4" ht="15">
      <c r="A326" s="17">
        <v>44652</v>
      </c>
      <c r="B326" s="12">
        <v>3.7</v>
      </c>
      <c r="C326" s="12">
        <v>7.57</v>
      </c>
      <c r="D326" s="24"/>
    </row>
    <row r="327" spans="1:4" ht="15">
      <c r="A327" s="17">
        <v>44682</v>
      </c>
      <c r="B327" s="12">
        <v>3.6</v>
      </c>
      <c r="C327" s="12">
        <v>4.32</v>
      </c>
      <c r="D327" s="24"/>
    </row>
    <row r="328" spans="1:4" ht="15">
      <c r="A328" s="17">
        <v>44713</v>
      </c>
      <c r="B328" s="12">
        <v>3.6</v>
      </c>
      <c r="C328" s="12">
        <v>4.32</v>
      </c>
      <c r="D328" s="24"/>
    </row>
    <row r="329" spans="1:4" ht="15">
      <c r="A329" s="17">
        <v>44743</v>
      </c>
      <c r="B329" s="12">
        <v>3.5</v>
      </c>
      <c r="C329" s="12">
        <v>1.22</v>
      </c>
      <c r="D329" s="24"/>
    </row>
    <row r="330" spans="1:4" ht="15">
      <c r="A330" s="17">
        <v>44774</v>
      </c>
      <c r="B330" s="12">
        <v>3.6</v>
      </c>
      <c r="C330" s="12">
        <v>4.32</v>
      </c>
      <c r="D330" s="24"/>
    </row>
    <row r="331" spans="1:4" ht="15">
      <c r="A331" s="17">
        <v>44805</v>
      </c>
      <c r="B331" s="12">
        <v>3.5</v>
      </c>
      <c r="C331" s="12">
        <v>1.22</v>
      </c>
      <c r="D331" s="24"/>
    </row>
    <row r="332" spans="1:4" ht="15">
      <c r="A332" s="17">
        <v>44835</v>
      </c>
      <c r="B332" s="12">
        <v>3.6</v>
      </c>
      <c r="C332" s="12">
        <v>4.32</v>
      </c>
      <c r="D332" s="24"/>
    </row>
    <row r="333" spans="1:4" ht="15">
      <c r="A333" s="17">
        <v>44866</v>
      </c>
      <c r="B333" s="12">
        <v>3.6</v>
      </c>
      <c r="C333" s="12">
        <v>4.32</v>
      </c>
      <c r="D333" s="24"/>
    </row>
    <row r="334" spans="1:4" ht="15">
      <c r="A334" s="17">
        <v>44896</v>
      </c>
      <c r="B334" s="12">
        <v>3.5</v>
      </c>
      <c r="C334" s="12">
        <v>1.22</v>
      </c>
      <c r="D334" s="24"/>
    </row>
    <row r="335" spans="1:4" ht="15">
      <c r="A335" s="17">
        <v>44927</v>
      </c>
      <c r="B335" s="12">
        <v>3.5</v>
      </c>
      <c r="C335" s="12">
        <v>1.22</v>
      </c>
      <c r="D335" s="24"/>
    </row>
    <row r="336" spans="1:4" ht="15">
      <c r="A336" s="17">
        <v>44958</v>
      </c>
      <c r="B336" s="12">
        <v>3.6</v>
      </c>
      <c r="C336" s="12">
        <v>4.32</v>
      </c>
      <c r="D336" s="24"/>
    </row>
    <row r="337" spans="1:4" ht="15">
      <c r="A337" s="17">
        <v>44986</v>
      </c>
      <c r="B337" s="12">
        <v>3.5</v>
      </c>
      <c r="C337" s="12">
        <v>1.22</v>
      </c>
      <c r="D337" s="24"/>
    </row>
    <row r="338" spans="1:4" ht="15">
      <c r="A338" s="17">
        <v>45017</v>
      </c>
      <c r="B338" s="12">
        <v>3.4</v>
      </c>
      <c r="C338" s="12">
        <v>0</v>
      </c>
      <c r="D338" s="24"/>
    </row>
    <row r="339" spans="1:4" ht="15">
      <c r="A339" s="17">
        <v>45047</v>
      </c>
      <c r="B339" s="12">
        <v>3.6</v>
      </c>
      <c r="C339" s="12">
        <v>4.32</v>
      </c>
      <c r="D339" s="24"/>
    </row>
    <row r="340" spans="1:4" ht="15">
      <c r="A340" s="17">
        <v>45078</v>
      </c>
      <c r="B340" s="12">
        <v>3.6</v>
      </c>
      <c r="C340" s="12">
        <v>4.32</v>
      </c>
      <c r="D340" s="24"/>
    </row>
    <row r="341" spans="1:4" ht="15">
      <c r="A341" s="17">
        <v>45108</v>
      </c>
      <c r="B341" s="12">
        <v>3.5</v>
      </c>
      <c r="C341" s="12">
        <v>1.22</v>
      </c>
      <c r="D341" s="24"/>
    </row>
    <row r="342" spans="1:4" ht="15">
      <c r="A342" s="17">
        <v>45139</v>
      </c>
      <c r="B342" s="12">
        <v>3.7</v>
      </c>
      <c r="C342" s="12">
        <v>7.57</v>
      </c>
      <c r="D342" s="24"/>
    </row>
    <row r="343" spans="1:4" ht="15">
      <c r="A343" s="17">
        <v>45170</v>
      </c>
      <c r="B343" s="12">
        <v>3.7</v>
      </c>
      <c r="C343" s="12">
        <v>7.57</v>
      </c>
      <c r="D343" s="24"/>
    </row>
    <row r="344" spans="1:4" ht="15">
      <c r="A344" s="17">
        <v>45200</v>
      </c>
      <c r="B344" s="12">
        <v>3.9</v>
      </c>
      <c r="C344" s="12">
        <v>12.84</v>
      </c>
      <c r="D344" s="24"/>
    </row>
    <row r="345" spans="1:4" ht="15">
      <c r="A345" s="17">
        <v>45231</v>
      </c>
      <c r="B345" s="12">
        <v>3.7</v>
      </c>
      <c r="C345" s="12">
        <v>7.57</v>
      </c>
      <c r="D345" s="24"/>
    </row>
    <row r="346" spans="1:4" ht="15">
      <c r="A346" s="17">
        <v>45261</v>
      </c>
      <c r="B346" s="12">
        <v>3.8</v>
      </c>
      <c r="C346" s="12">
        <v>10</v>
      </c>
      <c r="D346" s="24"/>
    </row>
    <row r="347" spans="1:4" ht="15">
      <c r="A347" s="17">
        <v>45292</v>
      </c>
      <c r="B347" s="12">
        <v>3.7</v>
      </c>
      <c r="C347" s="12">
        <v>7.57</v>
      </c>
      <c r="D347" s="24"/>
    </row>
    <row r="348" spans="1:4" ht="15">
      <c r="A348" s="17">
        <v>45323</v>
      </c>
      <c r="B348" s="12">
        <v>3.9</v>
      </c>
      <c r="C348" s="12">
        <v>12.84</v>
      </c>
      <c r="D348" s="24"/>
    </row>
    <row r="349" spans="1:4" ht="15">
      <c r="A349" s="17">
        <v>45352</v>
      </c>
      <c r="B349" s="12">
        <v>3.9</v>
      </c>
      <c r="C349" s="12">
        <v>12.84</v>
      </c>
      <c r="D349" s="24"/>
    </row>
    <row r="350" spans="1:4" ht="15">
      <c r="A350" s="17">
        <v>45383</v>
      </c>
      <c r="B350" s="12">
        <v>3.9</v>
      </c>
      <c r="C350" s="12">
        <v>12.84</v>
      </c>
      <c r="D350" s="24"/>
    </row>
    <row r="351" spans="1:4" ht="15">
      <c r="A351" s="17">
        <v>45413</v>
      </c>
      <c r="B351" s="12">
        <v>3.9</v>
      </c>
      <c r="C351" s="12">
        <v>12.84</v>
      </c>
      <c r="D351" s="24"/>
    </row>
    <row r="352" spans="1:4" ht="15">
      <c r="A352" s="17">
        <v>45444</v>
      </c>
      <c r="B352" s="12">
        <v>4.0999999999999996</v>
      </c>
      <c r="C352" s="12">
        <v>19.59</v>
      </c>
      <c r="D352" s="24"/>
    </row>
    <row r="353" spans="1:4" ht="15">
      <c r="A353" s="17">
        <v>45474</v>
      </c>
      <c r="B353" s="12">
        <v>4.2</v>
      </c>
      <c r="C353" s="12">
        <v>23.11</v>
      </c>
      <c r="D353" s="24"/>
    </row>
    <row r="354" spans="1:4" ht="15">
      <c r="A354" s="17">
        <v>45505</v>
      </c>
      <c r="B354" s="12">
        <v>4.2</v>
      </c>
      <c r="C354" s="12">
        <v>23.11</v>
      </c>
      <c r="D354" s="24"/>
    </row>
    <row r="355" spans="1:4" ht="15">
      <c r="A355" s="17">
        <v>45536</v>
      </c>
      <c r="B355" s="12">
        <v>4.0999999999999996</v>
      </c>
      <c r="C355" s="12">
        <v>19.59</v>
      </c>
      <c r="D355" s="24"/>
    </row>
    <row r="356" spans="1:4" ht="15">
      <c r="A356" s="17">
        <v>45566</v>
      </c>
      <c r="B356" s="12">
        <v>4.0999999999999996</v>
      </c>
      <c r="C356" s="12">
        <v>19.59</v>
      </c>
      <c r="D356" s="24"/>
    </row>
    <row r="357" spans="1:4" ht="15">
      <c r="A357" s="17">
        <v>45597</v>
      </c>
      <c r="B357" s="12">
        <v>4.2</v>
      </c>
      <c r="C357" s="12">
        <v>23.11</v>
      </c>
      <c r="D357" s="24"/>
    </row>
    <row r="358" spans="1:4" ht="15">
      <c r="A358" s="17">
        <v>45627</v>
      </c>
      <c r="B358" s="12">
        <v>4.0999999999999996</v>
      </c>
      <c r="C358" s="12">
        <v>19.59</v>
      </c>
      <c r="D358" s="24"/>
    </row>
    <row r="359" spans="1:4" ht="15">
      <c r="A359" s="17">
        <v>45658</v>
      </c>
      <c r="B359" s="12">
        <v>4</v>
      </c>
      <c r="C359" s="12">
        <v>16.22</v>
      </c>
      <c r="D359" s="24"/>
    </row>
    <row r="360" spans="1:4" ht="15">
      <c r="A360" s="17">
        <v>45689</v>
      </c>
      <c r="B360" s="12">
        <v>4.2</v>
      </c>
      <c r="C360" s="12">
        <v>23.11</v>
      </c>
      <c r="D360" s="24"/>
    </row>
    <row r="361" spans="1:4" ht="15">
      <c r="A361" s="17">
        <v>45717</v>
      </c>
      <c r="B361" s="12">
        <v>4.2</v>
      </c>
      <c r="C361" s="12">
        <v>23.11</v>
      </c>
      <c r="D361" s="24"/>
    </row>
    <row r="362" spans="1:4" ht="15">
      <c r="A362" s="17">
        <v>45748</v>
      </c>
      <c r="B362" s="12">
        <v>4.2</v>
      </c>
      <c r="C362" s="12">
        <v>23.11</v>
      </c>
      <c r="D362" s="24"/>
    </row>
    <row r="363" spans="1:4" ht="15">
      <c r="A363" s="17">
        <v>45778</v>
      </c>
      <c r="B363" s="12">
        <v>4.3</v>
      </c>
      <c r="C363" s="12">
        <v>27.03</v>
      </c>
      <c r="D363" s="25"/>
    </row>
    <row r="364" spans="1:4" ht="15">
      <c r="A364" s="17">
        <v>45809</v>
      </c>
      <c r="B364" s="12">
        <v>4.0999999999999996</v>
      </c>
      <c r="C364" s="12">
        <v>19.59</v>
      </c>
      <c r="D364" s="25"/>
    </row>
    <row r="365" spans="1:4" ht="15">
      <c r="A365" s="17">
        <v>45839</v>
      </c>
      <c r="B365" s="12">
        <v>4.3</v>
      </c>
      <c r="C365" s="12">
        <v>27.03</v>
      </c>
      <c r="D365" s="25"/>
    </row>
    <row r="366" spans="1:4" ht="15">
      <c r="A366" s="17">
        <v>45870</v>
      </c>
      <c r="B366" s="12">
        <v>4.3</v>
      </c>
      <c r="C366" s="12">
        <v>27.03</v>
      </c>
      <c r="D366" s="25"/>
    </row>
    <row r="367" spans="1:4" ht="15">
      <c r="A367" s="17">
        <v>45901</v>
      </c>
      <c r="B367" s="12">
        <v>4.4000000000000004</v>
      </c>
      <c r="C367" s="12">
        <v>31.35</v>
      </c>
      <c r="D367" s="25"/>
    </row>
    <row r="368" spans="1:4" ht="15">
      <c r="A368" s="17">
        <v>45931</v>
      </c>
      <c r="B368" s="12"/>
      <c r="C368" s="12"/>
      <c r="D368" s="25"/>
    </row>
    <row r="369" spans="1:4" ht="15">
      <c r="A369" s="17">
        <v>45962</v>
      </c>
      <c r="B369" s="12">
        <v>4.5</v>
      </c>
      <c r="C369" s="12">
        <v>35.14</v>
      </c>
      <c r="D369" s="25"/>
    </row>
    <row r="370" spans="1:4" ht="15">
      <c r="A370" s="17">
        <v>45992</v>
      </c>
      <c r="B370" s="12">
        <v>4.4000000000000004</v>
      </c>
      <c r="C370" s="12">
        <v>31.35</v>
      </c>
      <c r="D370" s="25"/>
    </row>
    <row r="371" spans="1:4" ht="15">
      <c r="A371" s="17">
        <v>46023</v>
      </c>
      <c r="B371" s="12">
        <v>4.3</v>
      </c>
      <c r="C371" s="12">
        <v>27.03</v>
      </c>
      <c r="D371" s="25"/>
    </row>
    <row r="372" spans="1:4" ht="15">
      <c r="A372" s="17">
        <v>46054</v>
      </c>
      <c r="B372" s="12">
        <v>4.4000000000000004</v>
      </c>
      <c r="C372" s="12">
        <v>31.35</v>
      </c>
      <c r="D372" s="25"/>
    </row>
    <row r="373" spans="1:4" ht="15">
      <c r="A373" s="17">
        <v>46082</v>
      </c>
      <c r="B373" s="12">
        <v>4.3</v>
      </c>
      <c r="C373" s="12">
        <v>27.03</v>
      </c>
      <c r="D373" s="25"/>
    </row>
    <row r="374" spans="1:4" ht="15">
      <c r="A374" s="17"/>
      <c r="B374" s="12"/>
      <c r="D374" s="25"/>
    </row>
    <row r="375" spans="1:4" ht="15">
      <c r="A375" s="17"/>
      <c r="B375" s="12"/>
      <c r="D375" s="25"/>
    </row>
    <row r="376" spans="1:4" ht="15">
      <c r="A376" s="17"/>
      <c r="B376" s="12"/>
      <c r="D376" s="25"/>
    </row>
    <row r="377" spans="1:4" ht="15">
      <c r="A377" s="17"/>
      <c r="B377" s="12"/>
      <c r="D377" s="25"/>
    </row>
    <row r="378" spans="1:4" ht="15">
      <c r="A378" s="17"/>
      <c r="B378" s="12"/>
      <c r="D378" s="25"/>
    </row>
    <row r="379" spans="1:4" ht="15">
      <c r="A379" s="17"/>
      <c r="B379" s="12"/>
      <c r="D379" s="25"/>
    </row>
    <row r="380" spans="1:4" ht="15">
      <c r="A380" s="17"/>
      <c r="B380" s="12"/>
      <c r="D380" s="25"/>
    </row>
    <row r="381" spans="1:4" ht="15">
      <c r="A381" s="17"/>
      <c r="B381" s="12"/>
      <c r="D381" s="25"/>
    </row>
    <row r="382" spans="1:4" ht="15">
      <c r="A382" s="17"/>
      <c r="B382" s="12"/>
      <c r="D382" s="25"/>
    </row>
    <row r="383" spans="1:4" ht="15">
      <c r="A383" s="17"/>
      <c r="B383" s="12"/>
      <c r="D383" s="25"/>
    </row>
    <row r="384" spans="1:4" ht="15">
      <c r="A384" s="17"/>
      <c r="B384" s="12"/>
      <c r="D384" s="25"/>
    </row>
    <row r="385" spans="1:4" ht="15">
      <c r="A385" s="17"/>
      <c r="B385" s="12"/>
      <c r="D385" s="25"/>
    </row>
    <row r="386" spans="1:4" ht="15">
      <c r="A386" s="17"/>
      <c r="B386" s="12"/>
      <c r="D386" s="25"/>
    </row>
    <row r="387" spans="1:4" ht="15">
      <c r="A387" s="17"/>
      <c r="B387" s="12"/>
      <c r="D387" s="25"/>
    </row>
    <row r="388" spans="1:4" ht="15">
      <c r="A388" s="17"/>
      <c r="B388" s="12"/>
      <c r="D388" s="25"/>
    </row>
    <row r="389" spans="1:4" ht="15">
      <c r="A389" s="17"/>
      <c r="B389" s="12"/>
      <c r="D389" s="25"/>
    </row>
    <row r="390" spans="1:4" ht="15">
      <c r="A390" s="17"/>
      <c r="B390" s="12"/>
      <c r="D390" s="25"/>
    </row>
    <row r="391" spans="1:4" ht="15">
      <c r="A391" s="17"/>
      <c r="B391" s="12"/>
      <c r="D391" s="25"/>
    </row>
    <row r="392" spans="1:4" ht="15">
      <c r="A392" s="17"/>
      <c r="B392" s="12"/>
      <c r="D392" s="25"/>
    </row>
    <row r="393" spans="1:4" ht="15">
      <c r="A393" s="17"/>
      <c r="B393" s="12"/>
      <c r="D393" s="25"/>
    </row>
    <row r="394" spans="1:4" ht="15">
      <c r="A394" s="17"/>
      <c r="B394" s="12"/>
      <c r="D394" s="25"/>
    </row>
    <row r="395" spans="1:4" ht="15">
      <c r="A395" s="17"/>
      <c r="B395" s="12"/>
      <c r="D395" s="25"/>
    </row>
    <row r="396" spans="1:4" ht="15">
      <c r="A396" s="17"/>
      <c r="B396" s="12"/>
      <c r="D396" s="25"/>
    </row>
    <row r="397" spans="1:4" ht="15">
      <c r="A397" s="17"/>
      <c r="B397" s="12"/>
      <c r="D397" s="25"/>
    </row>
    <row r="398" spans="1:4" ht="15">
      <c r="A398" s="17"/>
      <c r="B398" s="12"/>
      <c r="D398" s="25"/>
    </row>
    <row r="399" spans="1:4" ht="15">
      <c r="A399" s="17"/>
      <c r="B399" s="12"/>
      <c r="D399" s="25"/>
    </row>
    <row r="400" spans="1:4" ht="15">
      <c r="A400" s="17"/>
      <c r="B400" s="12"/>
      <c r="D400" s="25"/>
    </row>
    <row r="401" spans="1:4" ht="15">
      <c r="A401" s="17"/>
      <c r="B401" s="12"/>
      <c r="D401" s="25"/>
    </row>
    <row r="402" spans="1:4" ht="15">
      <c r="A402" s="17"/>
      <c r="B402" s="12"/>
      <c r="D402" s="25"/>
    </row>
    <row r="403" spans="1:4" ht="15">
      <c r="A403" s="17"/>
      <c r="B403" s="12"/>
      <c r="D403" s="25"/>
    </row>
    <row r="404" spans="1:4" ht="15">
      <c r="A404" s="17"/>
      <c r="B404" s="12"/>
      <c r="D404" s="25"/>
    </row>
    <row r="405" spans="1:4" ht="15">
      <c r="A405" s="17"/>
      <c r="B405" s="12"/>
      <c r="D405" s="25"/>
    </row>
    <row r="406" spans="1:4" ht="15">
      <c r="A406" s="17"/>
      <c r="B406" s="12"/>
      <c r="D406" s="25"/>
    </row>
    <row r="407" spans="1:4" ht="15">
      <c r="A407" s="17"/>
      <c r="B407" s="12"/>
      <c r="D407" s="25"/>
    </row>
    <row r="408" spans="1:4" ht="15">
      <c r="A408" s="17"/>
      <c r="B408" s="12"/>
      <c r="D408" s="25"/>
    </row>
    <row r="409" spans="1:4" ht="15">
      <c r="A409" s="17"/>
      <c r="B409" s="12"/>
      <c r="D409" s="25"/>
    </row>
    <row r="410" spans="1:4" ht="15">
      <c r="A410" s="17"/>
      <c r="B410" s="12"/>
      <c r="D410" s="25"/>
    </row>
    <row r="411" spans="1:4" ht="15">
      <c r="A411" s="17"/>
      <c r="B411" s="12"/>
      <c r="D411" s="25"/>
    </row>
    <row r="412" spans="1:4" ht="15">
      <c r="A412" s="17"/>
      <c r="B412" s="12"/>
      <c r="D412" s="25"/>
    </row>
    <row r="413" spans="1:4" ht="15">
      <c r="A413" s="17"/>
      <c r="B413" s="12"/>
      <c r="D413" s="25"/>
    </row>
    <row r="414" spans="1:4" ht="15">
      <c r="A414" s="17"/>
      <c r="B414" s="12"/>
      <c r="D414" s="25"/>
    </row>
    <row r="415" spans="1:4" ht="15">
      <c r="A415" s="17"/>
      <c r="B415" s="12"/>
      <c r="D415" s="25"/>
    </row>
    <row r="416" spans="1:4" ht="15">
      <c r="A416" s="17"/>
      <c r="B416" s="12"/>
      <c r="D416" s="25"/>
    </row>
    <row r="417" spans="1:4" ht="15">
      <c r="A417" s="17"/>
      <c r="B417" s="12"/>
      <c r="D417" s="25"/>
    </row>
    <row r="418" spans="1:4" ht="15">
      <c r="A418" s="17"/>
      <c r="B418" s="12"/>
      <c r="D418" s="25"/>
    </row>
    <row r="419" spans="1:4" ht="15">
      <c r="A419" s="17"/>
      <c r="B419" s="12"/>
      <c r="D419" s="25"/>
    </row>
    <row r="420" spans="1:4" ht="15">
      <c r="A420" s="17"/>
      <c r="B420" s="12"/>
      <c r="D420" s="25"/>
    </row>
    <row r="421" spans="1:4" ht="15">
      <c r="A421" s="17"/>
      <c r="B421" s="12"/>
      <c r="D421" s="25"/>
    </row>
    <row r="422" spans="1:4" ht="15">
      <c r="A422" s="17"/>
      <c r="B422" s="12"/>
      <c r="D422" s="25"/>
    </row>
    <row r="423" spans="1:4" ht="15">
      <c r="A423" s="17"/>
      <c r="B423" s="12"/>
      <c r="D423" s="25"/>
    </row>
    <row r="424" spans="1:4" ht="15">
      <c r="A424" s="17"/>
      <c r="B424" s="12"/>
      <c r="D424" s="25"/>
    </row>
    <row r="425" spans="1:4" ht="15">
      <c r="A425" s="17"/>
      <c r="B425" s="12"/>
      <c r="D425" s="25"/>
    </row>
    <row r="426" spans="1:4" ht="15">
      <c r="A426" s="17"/>
      <c r="B426" s="12"/>
      <c r="D426" s="25"/>
    </row>
    <row r="427" spans="1:4" ht="15">
      <c r="A427" s="17"/>
      <c r="B427" s="12"/>
      <c r="D427" s="25"/>
    </row>
    <row r="428" spans="1:4" ht="15">
      <c r="A428" s="17"/>
      <c r="B428" s="12"/>
      <c r="D428" s="25"/>
    </row>
    <row r="429" spans="1:4" ht="15">
      <c r="A429" s="17"/>
      <c r="B429" s="12"/>
      <c r="D429" s="25"/>
    </row>
    <row r="430" spans="1:4" ht="15">
      <c r="A430" s="17"/>
      <c r="B430" s="12"/>
      <c r="D430" s="25"/>
    </row>
    <row r="431" spans="1:4" ht="15">
      <c r="A431" s="17"/>
      <c r="B431" s="12"/>
      <c r="D431" s="25"/>
    </row>
    <row r="432" spans="1:4" ht="15">
      <c r="A432" s="17"/>
      <c r="B432" s="12"/>
      <c r="D432" s="25"/>
    </row>
    <row r="433" spans="1:4" ht="15">
      <c r="A433" s="17"/>
      <c r="B433" s="12"/>
      <c r="D433" s="25"/>
    </row>
    <row r="434" spans="1:4" ht="15">
      <c r="A434" s="17"/>
      <c r="B434" s="12"/>
      <c r="D434" s="25"/>
    </row>
    <row r="435" spans="1:4" ht="15">
      <c r="A435" s="17"/>
      <c r="B435" s="12"/>
      <c r="D435" s="25"/>
    </row>
    <row r="436" spans="1:4" ht="15">
      <c r="A436" s="17"/>
      <c r="B436" s="12"/>
      <c r="D436" s="25"/>
    </row>
    <row r="437" spans="1:4" ht="15">
      <c r="A437" s="17"/>
      <c r="B437" s="12"/>
      <c r="D437" s="25"/>
    </row>
    <row r="438" spans="1:4" ht="15">
      <c r="A438" s="17"/>
      <c r="B438" s="12"/>
      <c r="D438" s="25"/>
    </row>
    <row r="439" spans="1:4" ht="15">
      <c r="A439" s="17"/>
      <c r="B439" s="12"/>
      <c r="D439" s="25"/>
    </row>
    <row r="440" spans="1:4" ht="15">
      <c r="A440" s="17"/>
      <c r="B440" s="12"/>
      <c r="D440" s="25"/>
    </row>
    <row r="441" spans="1:4" ht="15">
      <c r="A441" s="17"/>
      <c r="B441" s="12"/>
      <c r="D441" s="25"/>
    </row>
    <row r="442" spans="1:4" ht="15">
      <c r="A442" s="17"/>
      <c r="B442" s="12"/>
      <c r="D442" s="25"/>
    </row>
    <row r="443" spans="1:4" ht="15">
      <c r="A443" s="17"/>
      <c r="B443" s="12"/>
      <c r="D443" s="25"/>
    </row>
    <row r="444" spans="1:4" ht="15">
      <c r="A444" s="17"/>
      <c r="B444" s="12"/>
      <c r="D444" s="25"/>
    </row>
    <row r="445" spans="1:4" ht="15">
      <c r="A445" s="17"/>
      <c r="B445" s="12"/>
      <c r="D445" s="25"/>
    </row>
    <row r="446" spans="1:4" ht="15">
      <c r="A446" s="17"/>
      <c r="B446" s="12"/>
      <c r="D446" s="25"/>
    </row>
    <row r="447" spans="1:4" ht="15">
      <c r="A447" s="17"/>
      <c r="B447" s="12"/>
      <c r="D447" s="25"/>
    </row>
    <row r="448" spans="1:4" ht="15">
      <c r="A448" s="17"/>
      <c r="B448" s="12"/>
      <c r="D448" s="25"/>
    </row>
    <row r="449" spans="1:4" ht="15">
      <c r="A449" s="17"/>
      <c r="B449" s="12"/>
      <c r="D449" s="25"/>
    </row>
    <row r="450" spans="1:4" ht="15">
      <c r="A450" s="17"/>
      <c r="B450" s="12"/>
      <c r="D450" s="25"/>
    </row>
    <row r="451" spans="1:4" ht="15">
      <c r="A451" s="17"/>
      <c r="B451" s="12"/>
      <c r="D451" s="25"/>
    </row>
    <row r="452" spans="1:4" ht="15">
      <c r="A452" s="17"/>
      <c r="B452" s="12"/>
      <c r="D452" s="25"/>
    </row>
    <row r="453" spans="1:4" ht="15">
      <c r="A453" s="17"/>
      <c r="B453" s="12"/>
      <c r="D453" s="25"/>
    </row>
    <row r="454" spans="1:4" ht="15">
      <c r="A454" s="17"/>
      <c r="B454" s="12"/>
      <c r="D454" s="25"/>
    </row>
    <row r="455" spans="1:4" ht="15">
      <c r="A455" s="17"/>
      <c r="B455" s="12"/>
      <c r="D455" s="25"/>
    </row>
    <row r="456" spans="1:4" ht="15">
      <c r="A456" s="17"/>
      <c r="B456" s="12"/>
      <c r="D456" s="25"/>
    </row>
    <row r="457" spans="1:4" ht="15">
      <c r="A457" s="17"/>
      <c r="B457" s="12"/>
      <c r="D457" s="25"/>
    </row>
    <row r="458" spans="1:4" ht="15">
      <c r="A458" s="17"/>
      <c r="B458" s="12"/>
      <c r="D458" s="25"/>
    </row>
    <row r="459" spans="1:4" ht="15">
      <c r="A459" s="17"/>
      <c r="B459" s="12"/>
      <c r="D459" s="25"/>
    </row>
    <row r="460" spans="1:4" ht="15">
      <c r="A460" s="17"/>
      <c r="B460" s="12"/>
      <c r="D460" s="25"/>
    </row>
    <row r="461" spans="1:4" ht="15">
      <c r="A461" s="17"/>
      <c r="B461" s="12"/>
      <c r="D461" s="25"/>
    </row>
    <row r="462" spans="1:4" ht="15">
      <c r="A462" s="17"/>
      <c r="B462" s="12"/>
      <c r="D462" s="25"/>
    </row>
    <row r="463" spans="1:4" ht="15">
      <c r="A463" s="17"/>
      <c r="B463" s="12"/>
      <c r="D463" s="25"/>
    </row>
    <row r="464" spans="1:4" ht="15">
      <c r="A464" s="17"/>
      <c r="B464" s="12"/>
      <c r="D464" s="25"/>
    </row>
    <row r="465" spans="1:4" ht="15">
      <c r="A465" s="17"/>
      <c r="B465" s="12"/>
      <c r="D465" s="25"/>
    </row>
    <row r="466" spans="1:4" ht="15">
      <c r="A466" s="17"/>
      <c r="B466" s="12"/>
      <c r="D466" s="25"/>
    </row>
    <row r="467" spans="1:4" ht="15">
      <c r="A467" s="17"/>
      <c r="B467" s="12"/>
      <c r="D467" s="25"/>
    </row>
    <row r="468" spans="1:4" ht="15">
      <c r="A468" s="17"/>
      <c r="B468" s="12"/>
      <c r="D468" s="25"/>
    </row>
    <row r="469" spans="1:4" ht="15">
      <c r="A469" s="17"/>
      <c r="B469" s="12"/>
      <c r="D469" s="25"/>
    </row>
    <row r="470" spans="1:4" ht="15">
      <c r="A470" s="17"/>
      <c r="B470" s="12"/>
      <c r="D470" s="25"/>
    </row>
    <row r="471" spans="1:4" ht="15">
      <c r="A471" s="17"/>
      <c r="B471" s="12"/>
      <c r="D471" s="25"/>
    </row>
    <row r="472" spans="1:4" ht="15">
      <c r="A472" s="17"/>
      <c r="B472" s="12"/>
      <c r="D472" s="25"/>
    </row>
    <row r="473" spans="1:4" ht="15.75" customHeight="1">
      <c r="A473" s="17"/>
      <c r="B473" s="12"/>
    </row>
    <row r="474" spans="1:4" ht="15.75" customHeight="1">
      <c r="A474" s="17"/>
      <c r="B474" s="12"/>
    </row>
    <row r="475" spans="1:4" ht="15.75" customHeight="1">
      <c r="A475" s="17"/>
      <c r="B475" s="12"/>
    </row>
    <row r="476" spans="1:4" ht="15.75" customHeight="1">
      <c r="A476" s="17"/>
      <c r="B476" s="12"/>
    </row>
    <row r="477" spans="1:4" ht="15.75" customHeight="1">
      <c r="A477" s="17"/>
      <c r="B477" s="12"/>
    </row>
    <row r="478" spans="1:4" ht="15.75" customHeight="1">
      <c r="A478" s="17"/>
      <c r="B478" s="12"/>
    </row>
    <row r="479" spans="1:4" ht="15.75" customHeight="1">
      <c r="A479" s="17"/>
      <c r="B479" s="12"/>
    </row>
    <row r="480" spans="1:4" ht="15.75" customHeight="1">
      <c r="A480" s="17"/>
      <c r="B480" s="12"/>
    </row>
    <row r="481" spans="1:2" ht="15.75" customHeight="1">
      <c r="A481" s="17"/>
      <c r="B481" s="12"/>
    </row>
    <row r="482" spans="1:2" ht="15.75" customHeight="1">
      <c r="A482" s="17"/>
      <c r="B482" s="12"/>
    </row>
    <row r="483" spans="1:2" ht="15.75" customHeight="1">
      <c r="A483" s="17"/>
      <c r="B483" s="12"/>
    </row>
    <row r="484" spans="1:2" ht="15.75" customHeight="1">
      <c r="A484" s="17"/>
      <c r="B484" s="12"/>
    </row>
    <row r="485" spans="1:2" ht="15.75" customHeight="1">
      <c r="A485" s="17"/>
      <c r="B485" s="12"/>
    </row>
    <row r="486" spans="1:2" ht="15.75" customHeight="1">
      <c r="A486" s="17"/>
      <c r="B486" s="12"/>
    </row>
    <row r="487" spans="1:2" ht="15.75" customHeight="1">
      <c r="A487" s="17"/>
      <c r="B487" s="12"/>
    </row>
    <row r="488" spans="1:2" ht="15.75" customHeight="1">
      <c r="A488" s="17"/>
      <c r="B488" s="12"/>
    </row>
    <row r="489" spans="1:2" ht="15.75" customHeight="1">
      <c r="A489" s="17"/>
      <c r="B489" s="12"/>
    </row>
    <row r="490" spans="1:2" ht="15.75" customHeight="1">
      <c r="A490" s="17"/>
      <c r="B490" s="12"/>
    </row>
    <row r="491" spans="1:2" ht="15.75" customHeight="1">
      <c r="A491" s="17"/>
      <c r="B491" s="12"/>
    </row>
    <row r="492" spans="1:2" ht="15.75" customHeight="1">
      <c r="A492" s="17"/>
      <c r="B492" s="12"/>
    </row>
    <row r="493" spans="1:2" ht="15.75" customHeight="1">
      <c r="A493" s="17"/>
      <c r="B493" s="12"/>
    </row>
    <row r="494" spans="1:2" ht="15.75" customHeight="1">
      <c r="A494" s="17"/>
      <c r="B494" s="12"/>
    </row>
    <row r="495" spans="1:2" ht="15.75" customHeight="1">
      <c r="A495" s="17"/>
      <c r="B495" s="12"/>
    </row>
    <row r="496" spans="1:2" ht="15.75" customHeight="1">
      <c r="A496" s="17"/>
      <c r="B496" s="12"/>
    </row>
    <row r="497" spans="1:2" ht="15.75" customHeight="1">
      <c r="A497" s="17"/>
      <c r="B497" s="12"/>
    </row>
    <row r="498" spans="1:2" ht="15.75" customHeight="1">
      <c r="A498" s="17"/>
      <c r="B498" s="12"/>
    </row>
    <row r="499" spans="1:2" ht="15.75" customHeight="1">
      <c r="A499" s="17"/>
      <c r="B499" s="12"/>
    </row>
    <row r="500" spans="1:2" ht="15.75" customHeight="1">
      <c r="A500" s="17"/>
      <c r="B500" s="12"/>
    </row>
    <row r="501" spans="1:2" ht="15.75" customHeight="1">
      <c r="A501" s="17"/>
      <c r="B501" s="12"/>
    </row>
    <row r="502" spans="1:2" ht="15.75" customHeight="1">
      <c r="A502" s="17"/>
      <c r="B502" s="12"/>
    </row>
    <row r="503" spans="1:2" ht="15.75" customHeight="1">
      <c r="A503" s="17"/>
      <c r="B503" s="12"/>
    </row>
    <row r="504" spans="1:2" ht="15.75" customHeight="1">
      <c r="A504" s="17"/>
      <c r="B504" s="12"/>
    </row>
    <row r="505" spans="1:2" ht="15.75" customHeight="1">
      <c r="A505" s="17"/>
      <c r="B505" s="12"/>
    </row>
    <row r="506" spans="1:2" ht="15.75" customHeight="1">
      <c r="A506" s="17"/>
      <c r="B506" s="12"/>
    </row>
    <row r="507" spans="1:2" ht="15.75" customHeight="1">
      <c r="A507" s="17"/>
      <c r="B507" s="12"/>
    </row>
    <row r="508" spans="1:2" ht="15.75" customHeight="1">
      <c r="A508" s="17"/>
      <c r="B508" s="12"/>
    </row>
    <row r="509" spans="1:2" ht="15.75" customHeight="1">
      <c r="A509" s="17"/>
      <c r="B509" s="12"/>
    </row>
    <row r="510" spans="1:2" ht="15.75" customHeight="1">
      <c r="A510" s="17"/>
      <c r="B510" s="12"/>
    </row>
    <row r="511" spans="1:2" ht="15.75" customHeight="1">
      <c r="A511" s="17"/>
      <c r="B511" s="12"/>
    </row>
    <row r="512" spans="1:2" ht="15.75" customHeight="1">
      <c r="A512" s="17"/>
      <c r="B512" s="12"/>
    </row>
    <row r="513" spans="1:2" ht="15.75" customHeight="1">
      <c r="A513" s="17"/>
      <c r="B513" s="12"/>
    </row>
    <row r="514" spans="1:2" ht="15.75" customHeight="1">
      <c r="A514" s="17"/>
      <c r="B514" s="12"/>
    </row>
    <row r="515" spans="1:2" ht="15.75" customHeight="1">
      <c r="A515" s="17"/>
      <c r="B515" s="12"/>
    </row>
    <row r="516" spans="1:2" ht="15.75" customHeight="1">
      <c r="A516" s="17"/>
      <c r="B516" s="12"/>
    </row>
    <row r="517" spans="1:2" ht="15.75" customHeight="1">
      <c r="A517" s="17"/>
      <c r="B517" s="12"/>
    </row>
    <row r="518" spans="1:2" ht="15.75" customHeight="1">
      <c r="A518" s="17"/>
      <c r="B518" s="12"/>
    </row>
    <row r="519" spans="1:2" ht="15.75" customHeight="1">
      <c r="A519" s="17"/>
      <c r="B519" s="12"/>
    </row>
    <row r="520" spans="1:2" ht="15.75" customHeight="1">
      <c r="A520" s="17"/>
      <c r="B520" s="12"/>
    </row>
    <row r="521" spans="1:2" ht="15.75" customHeight="1">
      <c r="A521" s="17"/>
      <c r="B521" s="12"/>
    </row>
    <row r="522" spans="1:2" ht="15.75" customHeight="1">
      <c r="A522" s="17"/>
      <c r="B522" s="12"/>
    </row>
    <row r="523" spans="1:2" ht="15.75" customHeight="1">
      <c r="A523" s="17"/>
      <c r="B523" s="12"/>
    </row>
    <row r="524" spans="1:2" ht="15.75" customHeight="1">
      <c r="A524" s="17"/>
      <c r="B524" s="12"/>
    </row>
    <row r="525" spans="1:2" ht="15.75" customHeight="1">
      <c r="A525" s="17"/>
      <c r="B525" s="12"/>
    </row>
    <row r="526" spans="1:2" ht="15.75" customHeight="1">
      <c r="A526" s="17"/>
      <c r="B526" s="12"/>
    </row>
    <row r="527" spans="1:2" ht="15.75" customHeight="1">
      <c r="A527" s="17"/>
      <c r="B527" s="12"/>
    </row>
    <row r="528" spans="1:2" ht="15.75" customHeight="1">
      <c r="A528" s="17"/>
      <c r="B528" s="12"/>
    </row>
    <row r="529" spans="1:2" ht="15.75" customHeight="1">
      <c r="A529" s="17"/>
      <c r="B529" s="12"/>
    </row>
    <row r="530" spans="1:2" ht="15.75" customHeight="1">
      <c r="A530" s="17"/>
      <c r="B530" s="12"/>
    </row>
    <row r="531" spans="1:2" ht="15.75" customHeight="1">
      <c r="A531" s="17"/>
      <c r="B531" s="12"/>
    </row>
    <row r="532" spans="1:2" ht="15.75" customHeight="1">
      <c r="A532" s="17"/>
      <c r="B532" s="12"/>
    </row>
    <row r="533" spans="1:2" ht="15.75" customHeight="1">
      <c r="A533" s="17"/>
      <c r="B533" s="12"/>
    </row>
    <row r="534" spans="1:2" ht="15.75" customHeight="1">
      <c r="A534" s="17"/>
      <c r="B534" s="12"/>
    </row>
    <row r="535" spans="1:2" ht="15.75" customHeight="1">
      <c r="A535" s="17"/>
      <c r="B535" s="12"/>
    </row>
    <row r="536" spans="1:2" ht="15.75" customHeight="1">
      <c r="A536" s="17"/>
      <c r="B536" s="12"/>
    </row>
    <row r="537" spans="1:2" ht="15.75" customHeight="1">
      <c r="A537" s="17"/>
      <c r="B537" s="12"/>
    </row>
    <row r="538" spans="1:2" ht="15.75" customHeight="1">
      <c r="A538" s="17"/>
      <c r="B538" s="12"/>
    </row>
    <row r="539" spans="1:2" ht="15.75" customHeight="1">
      <c r="A539" s="17"/>
      <c r="B539" s="12"/>
    </row>
    <row r="540" spans="1:2" ht="15.75" customHeight="1">
      <c r="A540" s="17"/>
      <c r="B540" s="12"/>
    </row>
    <row r="541" spans="1:2" ht="15.75" customHeight="1">
      <c r="A541" s="17"/>
      <c r="B541" s="12"/>
    </row>
    <row r="542" spans="1:2" ht="15.75" customHeight="1">
      <c r="A542" s="17"/>
      <c r="B542" s="12"/>
    </row>
    <row r="543" spans="1:2" ht="15.75" customHeight="1">
      <c r="A543" s="17"/>
      <c r="B543" s="12"/>
    </row>
    <row r="544" spans="1:2" ht="15.75" customHeight="1">
      <c r="A544" s="17"/>
      <c r="B544" s="12"/>
    </row>
    <row r="545" spans="1:2" ht="15.75" customHeight="1">
      <c r="A545" s="17"/>
      <c r="B545" s="12"/>
    </row>
    <row r="546" spans="1:2" ht="15.75" customHeight="1">
      <c r="A546" s="17"/>
      <c r="B546" s="12"/>
    </row>
    <row r="547" spans="1:2" ht="15.75" customHeight="1">
      <c r="A547" s="17"/>
      <c r="B547" s="12"/>
    </row>
    <row r="548" spans="1:2" ht="15.75" customHeight="1">
      <c r="A548" s="17"/>
      <c r="B548" s="12"/>
    </row>
    <row r="549" spans="1:2" ht="15.75" customHeight="1">
      <c r="A549" s="17"/>
      <c r="B549" s="12"/>
    </row>
    <row r="550" spans="1:2" ht="15.75" customHeight="1">
      <c r="A550" s="17"/>
      <c r="B550" s="12"/>
    </row>
    <row r="551" spans="1:2" ht="15.75" customHeight="1">
      <c r="A551" s="17"/>
      <c r="B551" s="12"/>
    </row>
    <row r="552" spans="1:2" ht="15.75" customHeight="1">
      <c r="A552" s="17"/>
      <c r="B552" s="12"/>
    </row>
    <row r="553" spans="1:2" ht="15.75" customHeight="1">
      <c r="A553" s="17"/>
      <c r="B553" s="12"/>
    </row>
    <row r="554" spans="1:2" ht="15.75" customHeight="1">
      <c r="A554" s="17"/>
      <c r="B554" s="12"/>
    </row>
    <row r="555" spans="1:2" ht="15.75" customHeight="1">
      <c r="A555" s="17"/>
      <c r="B555" s="12"/>
    </row>
    <row r="556" spans="1:2" ht="15.75" customHeight="1">
      <c r="A556" s="17"/>
      <c r="B556" s="12"/>
    </row>
    <row r="557" spans="1:2" ht="15.75" customHeight="1">
      <c r="A557" s="17"/>
      <c r="B557" s="12"/>
    </row>
    <row r="558" spans="1:2" ht="15.75" customHeight="1">
      <c r="A558" s="17"/>
      <c r="B558" s="12"/>
    </row>
    <row r="559" spans="1:2" ht="15.75" customHeight="1">
      <c r="A559" s="17"/>
      <c r="B559" s="12"/>
    </row>
    <row r="560" spans="1:2" ht="15.75" customHeight="1">
      <c r="A560" s="17"/>
      <c r="B560" s="12"/>
    </row>
    <row r="561" spans="1:2" ht="15.75" customHeight="1">
      <c r="A561" s="17"/>
      <c r="B561" s="12"/>
    </row>
    <row r="562" spans="1:2" ht="15.75" customHeight="1">
      <c r="A562" s="17"/>
      <c r="B562" s="12"/>
    </row>
    <row r="563" spans="1:2" ht="15.75" customHeight="1">
      <c r="A563" s="17"/>
      <c r="B563" s="12"/>
    </row>
    <row r="564" spans="1:2" ht="15.75" customHeight="1">
      <c r="A564" s="17"/>
      <c r="B564" s="12"/>
    </row>
    <row r="565" spans="1:2" ht="15.75" customHeight="1">
      <c r="A565" s="17"/>
      <c r="B565" s="12"/>
    </row>
    <row r="566" spans="1:2" ht="15.75" customHeight="1">
      <c r="A566" s="17"/>
      <c r="B566" s="12"/>
    </row>
    <row r="567" spans="1:2" ht="15.75" customHeight="1">
      <c r="A567" s="17"/>
      <c r="B567" s="12"/>
    </row>
    <row r="568" spans="1:2" ht="15.75" customHeight="1">
      <c r="A568" s="17"/>
      <c r="B568" s="12"/>
    </row>
    <row r="569" spans="1:2" ht="15.75" customHeight="1">
      <c r="A569" s="17"/>
      <c r="B569" s="12"/>
    </row>
    <row r="570" spans="1:2" ht="15.75" customHeight="1">
      <c r="A570" s="17"/>
      <c r="B570" s="12"/>
    </row>
    <row r="571" spans="1:2" ht="15.75" customHeight="1">
      <c r="A571" s="17"/>
      <c r="B571" s="12"/>
    </row>
    <row r="572" spans="1:2" ht="15.75" customHeight="1">
      <c r="A572" s="17"/>
      <c r="B572" s="12"/>
    </row>
    <row r="573" spans="1:2" ht="15.75" customHeight="1">
      <c r="A573" s="17"/>
      <c r="B573" s="12"/>
    </row>
    <row r="574" spans="1:2" ht="15.75" customHeight="1">
      <c r="A574" s="17"/>
      <c r="B574" s="12"/>
    </row>
    <row r="575" spans="1:2" ht="15.75" customHeight="1">
      <c r="A575" s="17"/>
      <c r="B575" s="12"/>
    </row>
    <row r="576" spans="1:2" ht="15.75" customHeight="1">
      <c r="A576" s="17"/>
      <c r="B576" s="12"/>
    </row>
    <row r="577" spans="1:2" ht="15.75" customHeight="1">
      <c r="A577" s="17"/>
      <c r="B577" s="12"/>
    </row>
    <row r="578" spans="1:2" ht="15.75" customHeight="1">
      <c r="A578" s="17"/>
      <c r="B578" s="12"/>
    </row>
    <row r="579" spans="1:2" ht="15.75" customHeight="1">
      <c r="A579" s="17"/>
      <c r="B579" s="12"/>
    </row>
    <row r="580" spans="1:2" ht="15.75" customHeight="1">
      <c r="A580" s="17"/>
      <c r="B580" s="12"/>
    </row>
    <row r="581" spans="1:2" ht="15.75" customHeight="1">
      <c r="A581" s="17"/>
      <c r="B581" s="12"/>
    </row>
    <row r="582" spans="1:2" ht="15.75" customHeight="1">
      <c r="A582" s="17"/>
      <c r="B582" s="12"/>
    </row>
    <row r="583" spans="1:2" ht="15.75" customHeight="1">
      <c r="A583" s="17"/>
      <c r="B583" s="12"/>
    </row>
    <row r="584" spans="1:2" ht="15.75" customHeight="1">
      <c r="A584" s="17"/>
      <c r="B584" s="12"/>
    </row>
    <row r="585" spans="1:2" ht="15.75" customHeight="1">
      <c r="A585" s="17"/>
      <c r="B585" s="12"/>
    </row>
    <row r="586" spans="1:2" ht="15.75" customHeight="1">
      <c r="A586" s="17"/>
      <c r="B586" s="12"/>
    </row>
    <row r="587" spans="1:2" ht="15.75" customHeight="1">
      <c r="A587" s="17"/>
      <c r="B587" s="12"/>
    </row>
    <row r="588" spans="1:2" ht="15.75" customHeight="1">
      <c r="A588" s="17"/>
      <c r="B588" s="12"/>
    </row>
    <row r="589" spans="1:2" ht="15.75" customHeight="1">
      <c r="A589" s="17"/>
      <c r="B589" s="12"/>
    </row>
    <row r="590" spans="1:2" ht="15.75" customHeight="1">
      <c r="A590" s="17"/>
      <c r="B590" s="12"/>
    </row>
    <row r="591" spans="1:2" ht="15.75" customHeight="1">
      <c r="A591" s="17"/>
      <c r="B591" s="12"/>
    </row>
    <row r="592" spans="1:2" ht="15.75" customHeight="1">
      <c r="A592" s="17"/>
      <c r="B592" s="12"/>
    </row>
    <row r="593" spans="1:2" ht="15.75" customHeight="1">
      <c r="A593" s="17"/>
      <c r="B593" s="12"/>
    </row>
    <row r="594" spans="1:2" ht="15.75" customHeight="1">
      <c r="A594" s="17"/>
      <c r="B594" s="12"/>
    </row>
    <row r="595" spans="1:2" ht="15.75" customHeight="1">
      <c r="A595" s="17"/>
      <c r="B595" s="12"/>
    </row>
    <row r="596" spans="1:2" ht="15.75" customHeight="1">
      <c r="A596" s="17"/>
      <c r="B596" s="12"/>
    </row>
    <row r="597" spans="1:2" ht="15.75" customHeight="1">
      <c r="A597" s="17"/>
      <c r="B597" s="12"/>
    </row>
    <row r="598" spans="1:2" ht="15.75" customHeight="1">
      <c r="A598" s="17"/>
      <c r="B598" s="12"/>
    </row>
    <row r="599" spans="1:2" ht="15.75" customHeight="1">
      <c r="A599" s="17"/>
      <c r="B599" s="12"/>
    </row>
    <row r="600" spans="1:2" ht="15.75" customHeight="1">
      <c r="A600" s="17"/>
      <c r="B600" s="12"/>
    </row>
    <row r="601" spans="1:2" ht="15.75" customHeight="1">
      <c r="A601" s="17"/>
      <c r="B601" s="12"/>
    </row>
    <row r="602" spans="1:2" ht="15.75" customHeight="1">
      <c r="A602" s="17"/>
      <c r="B602" s="12"/>
    </row>
    <row r="603" spans="1:2" ht="15.75" customHeight="1">
      <c r="A603" s="17"/>
      <c r="B603" s="12"/>
    </row>
    <row r="604" spans="1:2" ht="15.75" customHeight="1">
      <c r="A604" s="17"/>
      <c r="B604" s="12"/>
    </row>
    <row r="605" spans="1:2" ht="15.75" customHeight="1">
      <c r="A605" s="17"/>
      <c r="B605" s="12"/>
    </row>
    <row r="606" spans="1:2" ht="15.75" customHeight="1">
      <c r="A606" s="17"/>
      <c r="B606" s="12"/>
    </row>
    <row r="607" spans="1:2" ht="15.75" customHeight="1">
      <c r="A607" s="17"/>
      <c r="B607" s="12"/>
    </row>
    <row r="608" spans="1:2" ht="15.75" customHeight="1">
      <c r="A608" s="17"/>
      <c r="B608" s="12"/>
    </row>
    <row r="609" spans="1:2" ht="15.75" customHeight="1">
      <c r="A609" s="17"/>
      <c r="B609" s="12"/>
    </row>
    <row r="610" spans="1:2" ht="15.75" customHeight="1">
      <c r="A610" s="17"/>
      <c r="B610" s="12"/>
    </row>
    <row r="611" spans="1:2" ht="15.75" customHeight="1">
      <c r="A611" s="17"/>
      <c r="B611" s="12"/>
    </row>
    <row r="612" spans="1:2" ht="15.75" customHeight="1">
      <c r="A612" s="17"/>
      <c r="B612" s="12"/>
    </row>
    <row r="613" spans="1:2" ht="15.75" customHeight="1">
      <c r="A613" s="17"/>
      <c r="B613" s="12"/>
    </row>
    <row r="614" spans="1:2" ht="15.75" customHeight="1">
      <c r="A614" s="17"/>
      <c r="B614" s="12"/>
    </row>
    <row r="615" spans="1:2" ht="15.75" customHeight="1">
      <c r="A615" s="17"/>
      <c r="B615" s="12"/>
    </row>
    <row r="616" spans="1:2" ht="15.75" customHeight="1">
      <c r="A616" s="17"/>
      <c r="B616" s="12"/>
    </row>
    <row r="617" spans="1:2" ht="15.75" customHeight="1">
      <c r="A617" s="17"/>
      <c r="B617" s="12"/>
    </row>
    <row r="618" spans="1:2" ht="15.75" customHeight="1">
      <c r="A618" s="17"/>
      <c r="B618" s="12"/>
    </row>
    <row r="619" spans="1:2" ht="15.75" customHeight="1">
      <c r="A619" s="17"/>
      <c r="B619" s="12"/>
    </row>
    <row r="620" spans="1:2" ht="15.75" customHeight="1">
      <c r="A620" s="17"/>
      <c r="B620" s="12"/>
    </row>
    <row r="621" spans="1:2" ht="15.75" customHeight="1">
      <c r="A621" s="17"/>
      <c r="B621" s="12"/>
    </row>
    <row r="622" spans="1:2" ht="15.75" customHeight="1">
      <c r="A622" s="17"/>
      <c r="B622" s="12"/>
    </row>
    <row r="623" spans="1:2" ht="15.75" customHeight="1">
      <c r="A623" s="17"/>
      <c r="B623" s="12"/>
    </row>
    <row r="624" spans="1:2" ht="15.75" customHeight="1">
      <c r="A624" s="17"/>
      <c r="B624" s="12"/>
    </row>
    <row r="625" spans="1:2" ht="15.75" customHeight="1">
      <c r="A625" s="17"/>
      <c r="B625" s="12"/>
    </row>
    <row r="626" spans="1:2" ht="15.75" customHeight="1">
      <c r="A626" s="17"/>
      <c r="B626" s="12"/>
    </row>
    <row r="627" spans="1:2" ht="15.75" customHeight="1">
      <c r="A627" s="17"/>
      <c r="B627" s="12"/>
    </row>
    <row r="628" spans="1:2" ht="15.75" customHeight="1">
      <c r="A628" s="17"/>
      <c r="B628" s="12"/>
    </row>
    <row r="629" spans="1:2" ht="15.75" customHeight="1">
      <c r="A629" s="17"/>
      <c r="B629" s="12"/>
    </row>
    <row r="630" spans="1:2" ht="15.75" customHeight="1">
      <c r="A630" s="17"/>
      <c r="B630" s="12"/>
    </row>
    <row r="631" spans="1:2" ht="15.75" customHeight="1">
      <c r="A631" s="17"/>
      <c r="B631" s="12"/>
    </row>
    <row r="632" spans="1:2" ht="15.75" customHeight="1">
      <c r="A632" s="17"/>
      <c r="B632" s="12"/>
    </row>
    <row r="633" spans="1:2" ht="15.75" customHeight="1">
      <c r="A633" s="17"/>
      <c r="B633" s="12"/>
    </row>
    <row r="634" spans="1:2" ht="15.75" customHeight="1">
      <c r="A634" s="17"/>
      <c r="B634" s="12"/>
    </row>
    <row r="635" spans="1:2" ht="15.75" customHeight="1">
      <c r="A635" s="17"/>
      <c r="B635" s="12"/>
    </row>
    <row r="636" spans="1:2" ht="15.75" customHeight="1">
      <c r="A636" s="17"/>
      <c r="B636" s="12"/>
    </row>
    <row r="637" spans="1:2" ht="15.75" customHeight="1">
      <c r="A637" s="17"/>
      <c r="B637" s="12"/>
    </row>
    <row r="638" spans="1:2" ht="15.75" customHeight="1">
      <c r="A638" s="17"/>
      <c r="B638" s="12"/>
    </row>
    <row r="639" spans="1:2" ht="15.75" customHeight="1">
      <c r="A639" s="17"/>
      <c r="B639" s="12"/>
    </row>
    <row r="640" spans="1:2" ht="15.75" customHeight="1">
      <c r="A640" s="17"/>
      <c r="B640" s="12"/>
    </row>
    <row r="641" spans="1:2" ht="15.75" customHeight="1">
      <c r="A641" s="17"/>
      <c r="B641" s="12"/>
    </row>
    <row r="642" spans="1:2" ht="15.75" customHeight="1">
      <c r="A642" s="17"/>
      <c r="B642" s="12"/>
    </row>
    <row r="643" spans="1:2" ht="15.75" customHeight="1">
      <c r="A643" s="17"/>
      <c r="B643" s="12"/>
    </row>
    <row r="644" spans="1:2" ht="15.75" customHeight="1">
      <c r="A644" s="17"/>
      <c r="B644" s="12"/>
    </row>
    <row r="645" spans="1:2" ht="15.75" customHeight="1">
      <c r="A645" s="17"/>
      <c r="B645" s="12"/>
    </row>
    <row r="646" spans="1:2" ht="15.75" customHeight="1">
      <c r="A646" s="17"/>
      <c r="B646" s="12"/>
    </row>
    <row r="647" spans="1:2" ht="15.75" customHeight="1">
      <c r="A647" s="17"/>
      <c r="B647" s="12"/>
    </row>
    <row r="648" spans="1:2" ht="15.75" customHeight="1">
      <c r="A648" s="17"/>
      <c r="B648" s="12"/>
    </row>
    <row r="649" spans="1:2" ht="15.75" customHeight="1">
      <c r="A649" s="17"/>
      <c r="B649" s="12"/>
    </row>
    <row r="650" spans="1:2" ht="15.75" customHeight="1">
      <c r="A650" s="17"/>
      <c r="B650" s="12"/>
    </row>
    <row r="651" spans="1:2" ht="15.75" customHeight="1">
      <c r="A651" s="17"/>
      <c r="B651" s="12"/>
    </row>
    <row r="652" spans="1:2" ht="15.75" customHeight="1">
      <c r="A652" s="17"/>
      <c r="B652" s="12"/>
    </row>
    <row r="653" spans="1:2" ht="15.75" customHeight="1">
      <c r="A653" s="17"/>
      <c r="B653" s="12"/>
    </row>
    <row r="654" spans="1:2" ht="15.75" customHeight="1">
      <c r="A654" s="17"/>
      <c r="B654" s="12"/>
    </row>
    <row r="655" spans="1:2" ht="15.75" customHeight="1">
      <c r="A655" s="17"/>
      <c r="B655" s="12"/>
    </row>
    <row r="656" spans="1:2" ht="15.75" customHeight="1">
      <c r="A656" s="17"/>
      <c r="B656" s="12"/>
    </row>
    <row r="657" spans="1:2" ht="15.75" customHeight="1">
      <c r="A657" s="17"/>
      <c r="B657" s="12"/>
    </row>
    <row r="658" spans="1:2" ht="15.75" customHeight="1">
      <c r="A658" s="17"/>
      <c r="B658" s="12"/>
    </row>
    <row r="659" spans="1:2" ht="15.75" customHeight="1">
      <c r="A659" s="17"/>
      <c r="B659" s="12"/>
    </row>
    <row r="660" spans="1:2" ht="15.75" customHeight="1">
      <c r="A660" s="17"/>
      <c r="B660" s="12"/>
    </row>
    <row r="661" spans="1:2" ht="15.75" customHeight="1">
      <c r="A661" s="17"/>
      <c r="B661" s="12"/>
    </row>
    <row r="662" spans="1:2" ht="15.75" customHeight="1">
      <c r="A662" s="17"/>
      <c r="B662" s="12"/>
    </row>
    <row r="663" spans="1:2" ht="15.75" customHeight="1">
      <c r="A663" s="17"/>
      <c r="B663" s="12"/>
    </row>
    <row r="664" spans="1:2" ht="15.75" customHeight="1">
      <c r="A664" s="17"/>
      <c r="B664" s="12"/>
    </row>
    <row r="665" spans="1:2" ht="15.75" customHeight="1">
      <c r="A665" s="17"/>
      <c r="B665" s="12"/>
    </row>
    <row r="666" spans="1:2" ht="15.75" customHeight="1">
      <c r="A666" s="17"/>
      <c r="B666" s="12"/>
    </row>
    <row r="667" spans="1:2" ht="15.75" customHeight="1">
      <c r="A667" s="17"/>
      <c r="B667" s="12"/>
    </row>
    <row r="668" spans="1:2" ht="15.75" customHeight="1">
      <c r="A668" s="17"/>
      <c r="B668" s="12"/>
    </row>
    <row r="669" spans="1:2" ht="15.75" customHeight="1">
      <c r="A669" s="17"/>
      <c r="B669" s="12"/>
    </row>
    <row r="670" spans="1:2" ht="15.75" customHeight="1">
      <c r="A670" s="17"/>
      <c r="B670" s="12"/>
    </row>
    <row r="671" spans="1:2" ht="15.75" customHeight="1">
      <c r="A671" s="17"/>
      <c r="B671" s="12"/>
    </row>
    <row r="672" spans="1:2" ht="15.75" customHeight="1">
      <c r="A672" s="17"/>
      <c r="B672" s="12"/>
    </row>
    <row r="673" spans="1:2" ht="15.75" customHeight="1">
      <c r="A673" s="17"/>
      <c r="B673" s="12"/>
    </row>
    <row r="674" spans="1:2" ht="15.75" customHeight="1">
      <c r="A674" s="17"/>
      <c r="B674" s="12"/>
    </row>
    <row r="675" spans="1:2" ht="15.75" customHeight="1">
      <c r="A675" s="17"/>
      <c r="B675" s="12"/>
    </row>
    <row r="676" spans="1:2" ht="15.75" customHeight="1">
      <c r="A676" s="17"/>
      <c r="B676" s="12"/>
    </row>
    <row r="677" spans="1:2" ht="15.75" customHeight="1">
      <c r="A677" s="17"/>
      <c r="B677" s="12"/>
    </row>
    <row r="678" spans="1:2" ht="15.75" customHeight="1">
      <c r="A678" s="17"/>
      <c r="B678" s="12"/>
    </row>
    <row r="679" spans="1:2" ht="15.75" customHeight="1">
      <c r="A679" s="17"/>
      <c r="B679" s="12"/>
    </row>
    <row r="680" spans="1:2" ht="15.75" customHeight="1">
      <c r="A680" s="17"/>
      <c r="B680" s="12"/>
    </row>
    <row r="681" spans="1:2" ht="15.75" customHeight="1">
      <c r="A681" s="17"/>
      <c r="B681" s="12"/>
    </row>
    <row r="682" spans="1:2" ht="15.75" customHeight="1">
      <c r="A682" s="17"/>
      <c r="B682" s="12"/>
    </row>
    <row r="683" spans="1:2" ht="15.75" customHeight="1">
      <c r="A683" s="17"/>
      <c r="B683" s="12"/>
    </row>
    <row r="684" spans="1:2" ht="15.75" customHeight="1">
      <c r="A684" s="17"/>
      <c r="B684" s="12"/>
    </row>
    <row r="685" spans="1:2" ht="15.75" customHeight="1">
      <c r="A685" s="17"/>
      <c r="B685" s="12"/>
    </row>
    <row r="686" spans="1:2" ht="15.75" customHeight="1">
      <c r="A686" s="17"/>
      <c r="B686" s="12"/>
    </row>
    <row r="687" spans="1:2" ht="15.75" customHeight="1">
      <c r="A687" s="17"/>
      <c r="B687" s="12"/>
    </row>
    <row r="688" spans="1:2" ht="15.75" customHeight="1">
      <c r="A688" s="17"/>
      <c r="B688" s="12"/>
    </row>
    <row r="689" spans="1:2" ht="15.75" customHeight="1">
      <c r="A689" s="17"/>
      <c r="B689" s="12"/>
    </row>
    <row r="690" spans="1:2" ht="15.75" customHeight="1">
      <c r="A690" s="17"/>
      <c r="B690" s="12"/>
    </row>
    <row r="691" spans="1:2" ht="15.75" customHeight="1">
      <c r="A691" s="17"/>
      <c r="B691" s="12"/>
    </row>
    <row r="692" spans="1:2" ht="15.75" customHeight="1">
      <c r="A692" s="17"/>
      <c r="B692" s="12"/>
    </row>
    <row r="693" spans="1:2" ht="15.75" customHeight="1">
      <c r="A693" s="17"/>
      <c r="B693" s="12"/>
    </row>
    <row r="694" spans="1:2" ht="15.75" customHeight="1">
      <c r="A694" s="17"/>
      <c r="B694" s="12"/>
    </row>
    <row r="695" spans="1:2" ht="15.75" customHeight="1">
      <c r="A695" s="17"/>
      <c r="B695" s="12"/>
    </row>
    <row r="696" spans="1:2" ht="15.75" customHeight="1">
      <c r="A696" s="17"/>
      <c r="B696" s="12"/>
    </row>
    <row r="697" spans="1:2" ht="15.75" customHeight="1">
      <c r="A697" s="17"/>
      <c r="B697" s="12"/>
    </row>
    <row r="698" spans="1:2" ht="15.75" customHeight="1">
      <c r="A698" s="17"/>
      <c r="B698" s="12"/>
    </row>
    <row r="699" spans="1:2" ht="15.75" customHeight="1">
      <c r="A699" s="17"/>
      <c r="B699" s="12"/>
    </row>
    <row r="700" spans="1:2" ht="15.75" customHeight="1">
      <c r="A700" s="17"/>
      <c r="B700" s="12"/>
    </row>
    <row r="701" spans="1:2" ht="15.75" customHeight="1">
      <c r="A701" s="17"/>
      <c r="B701" s="12"/>
    </row>
    <row r="702" spans="1:2" ht="15.75" customHeight="1">
      <c r="A702" s="17"/>
      <c r="B702" s="12"/>
    </row>
    <row r="703" spans="1:2" ht="15.75" customHeight="1">
      <c r="A703" s="17"/>
      <c r="B703" s="12"/>
    </row>
    <row r="704" spans="1:2" ht="15.75" customHeight="1">
      <c r="A704" s="17"/>
      <c r="B704" s="12"/>
    </row>
    <row r="705" spans="1:2" ht="15.75" customHeight="1">
      <c r="A705" s="17"/>
      <c r="B705" s="12"/>
    </row>
    <row r="706" spans="1:2" ht="15.75" customHeight="1">
      <c r="A706" s="17"/>
      <c r="B706" s="12"/>
    </row>
    <row r="707" spans="1:2" ht="15.75" customHeight="1">
      <c r="A707" s="17"/>
      <c r="B707" s="12"/>
    </row>
    <row r="708" spans="1:2" ht="15.75" customHeight="1">
      <c r="A708" s="17"/>
      <c r="B708" s="12"/>
    </row>
    <row r="709" spans="1:2" ht="15.75" customHeight="1">
      <c r="A709" s="17"/>
      <c r="B709" s="12"/>
    </row>
    <row r="710" spans="1:2" ht="15.75" customHeight="1">
      <c r="A710" s="17"/>
      <c r="B710" s="12"/>
    </row>
    <row r="711" spans="1:2" ht="15.75" customHeight="1">
      <c r="A711" s="17"/>
      <c r="B711" s="12"/>
    </row>
    <row r="712" spans="1:2" ht="15.75" customHeight="1">
      <c r="A712" s="17"/>
      <c r="B712" s="12"/>
    </row>
    <row r="713" spans="1:2" ht="15.75" customHeight="1">
      <c r="A713" s="17"/>
      <c r="B713" s="12"/>
    </row>
    <row r="714" spans="1:2" ht="15.75" customHeight="1">
      <c r="A714" s="17"/>
      <c r="B714" s="12"/>
    </row>
    <row r="715" spans="1:2" ht="15.75" customHeight="1">
      <c r="A715" s="17"/>
      <c r="B715" s="12"/>
    </row>
    <row r="716" spans="1:2" ht="15.75" customHeight="1">
      <c r="A716" s="17"/>
      <c r="B716" s="12"/>
    </row>
    <row r="717" spans="1:2" ht="15.75" customHeight="1">
      <c r="A717" s="17"/>
      <c r="B717" s="12"/>
    </row>
    <row r="718" spans="1:2" ht="15.75" customHeight="1">
      <c r="A718" s="17"/>
      <c r="B718" s="12"/>
    </row>
    <row r="719" spans="1:2" ht="15.75" customHeight="1">
      <c r="A719" s="17"/>
      <c r="B719" s="12"/>
    </row>
    <row r="720" spans="1:2" ht="15.75" customHeight="1">
      <c r="A720" s="17"/>
      <c r="B720" s="12"/>
    </row>
    <row r="721" spans="1:2" ht="15.75" customHeight="1">
      <c r="A721" s="17"/>
      <c r="B721" s="12"/>
    </row>
    <row r="722" spans="1:2" ht="15.75" customHeight="1">
      <c r="A722" s="17"/>
      <c r="B722" s="12"/>
    </row>
    <row r="723" spans="1:2" ht="15.75" customHeight="1">
      <c r="A723" s="17"/>
      <c r="B723" s="12"/>
    </row>
    <row r="724" spans="1:2" ht="15.75" customHeight="1">
      <c r="A724" s="17"/>
      <c r="B724" s="12"/>
    </row>
    <row r="725" spans="1:2" ht="15.75" customHeight="1">
      <c r="A725" s="17"/>
      <c r="B725" s="12"/>
    </row>
    <row r="726" spans="1:2" ht="15.75" customHeight="1">
      <c r="A726" s="17"/>
      <c r="B726" s="12"/>
    </row>
    <row r="727" spans="1:2" ht="15.75" customHeight="1">
      <c r="A727" s="17"/>
      <c r="B727" s="12"/>
    </row>
    <row r="728" spans="1:2" ht="15.75" customHeight="1">
      <c r="A728" s="17"/>
      <c r="B728" s="12"/>
    </row>
    <row r="729" spans="1:2" ht="15.75" customHeight="1">
      <c r="A729" s="17"/>
      <c r="B729" s="12"/>
    </row>
    <row r="730" spans="1:2" ht="15.75" customHeight="1">
      <c r="A730" s="17"/>
      <c r="B730" s="12"/>
    </row>
    <row r="731" spans="1:2" ht="15.75" customHeight="1">
      <c r="A731" s="17"/>
      <c r="B731" s="12"/>
    </row>
    <row r="732" spans="1:2" ht="15.75" customHeight="1">
      <c r="A732" s="17"/>
      <c r="B732" s="12"/>
    </row>
    <row r="733" spans="1:2" ht="15.75" customHeight="1">
      <c r="A733" s="17"/>
      <c r="B733" s="12"/>
    </row>
    <row r="734" spans="1:2" ht="15.75" customHeight="1">
      <c r="A734" s="17"/>
      <c r="B734" s="12"/>
    </row>
    <row r="735" spans="1:2" ht="15.75" customHeight="1">
      <c r="A735" s="17"/>
      <c r="B735" s="12"/>
    </row>
    <row r="736" spans="1:2" ht="15.75" customHeight="1">
      <c r="A736" s="17"/>
      <c r="B736" s="12"/>
    </row>
    <row r="737" spans="1:2" ht="15.75" customHeight="1">
      <c r="A737" s="17"/>
      <c r="B737" s="12"/>
    </row>
    <row r="738" spans="1:2" ht="15.75" customHeight="1">
      <c r="A738" s="17"/>
      <c r="B738" s="12"/>
    </row>
    <row r="739" spans="1:2" ht="15.75" customHeight="1">
      <c r="A739" s="17"/>
      <c r="B739" s="12"/>
    </row>
    <row r="740" spans="1:2" ht="15.75" customHeight="1">
      <c r="A740" s="17"/>
      <c r="B740" s="12"/>
    </row>
    <row r="741" spans="1:2" ht="15.75" customHeight="1">
      <c r="A741" s="17"/>
      <c r="B741" s="12"/>
    </row>
    <row r="742" spans="1:2" ht="15.75" customHeight="1">
      <c r="A742" s="17"/>
      <c r="B742" s="12"/>
    </row>
    <row r="743" spans="1:2" ht="15.75" customHeight="1">
      <c r="A743" s="17"/>
      <c r="B743" s="12"/>
    </row>
    <row r="744" spans="1:2" ht="15.75" customHeight="1">
      <c r="A744" s="17"/>
      <c r="B744" s="12"/>
    </row>
    <row r="745" spans="1:2" ht="15.75" customHeight="1">
      <c r="A745" s="17"/>
      <c r="B745" s="12"/>
    </row>
    <row r="746" spans="1:2" ht="15.75" customHeight="1">
      <c r="A746" s="17"/>
      <c r="B746" s="12"/>
    </row>
    <row r="747" spans="1:2" ht="15.75" customHeight="1">
      <c r="A747" s="17"/>
      <c r="B747" s="12"/>
    </row>
    <row r="748" spans="1:2" ht="15.75" customHeight="1">
      <c r="A748" s="17"/>
      <c r="B748" s="12"/>
    </row>
    <row r="749" spans="1:2" ht="15.75" customHeight="1">
      <c r="A749" s="17"/>
      <c r="B749" s="12"/>
    </row>
    <row r="750" spans="1:2" ht="15.75" customHeight="1">
      <c r="A750" s="17"/>
      <c r="B750" s="12"/>
    </row>
    <row r="751" spans="1:2" ht="15.75" customHeight="1">
      <c r="A751" s="17"/>
      <c r="B751" s="12"/>
    </row>
    <row r="752" spans="1:2" ht="15.75" customHeight="1">
      <c r="A752" s="17"/>
      <c r="B752" s="12"/>
    </row>
    <row r="753" spans="1:2" ht="15.75" customHeight="1">
      <c r="A753" s="17"/>
      <c r="B753" s="12"/>
    </row>
    <row r="754" spans="1:2" ht="15.75" customHeight="1">
      <c r="A754" s="17"/>
      <c r="B754" s="12"/>
    </row>
    <row r="755" spans="1:2" ht="15.75" customHeight="1">
      <c r="A755" s="17"/>
      <c r="B755" s="12"/>
    </row>
    <row r="756" spans="1:2" ht="15.75" customHeight="1">
      <c r="A756" s="17"/>
      <c r="B756" s="12"/>
    </row>
    <row r="757" spans="1:2" ht="15.75" customHeight="1">
      <c r="A757" s="17"/>
      <c r="B757" s="12"/>
    </row>
    <row r="758" spans="1:2" ht="15.75" customHeight="1">
      <c r="A758" s="17"/>
      <c r="B758" s="12"/>
    </row>
    <row r="759" spans="1:2" ht="15.75" customHeight="1">
      <c r="A759" s="17"/>
      <c r="B759" s="12"/>
    </row>
    <row r="760" spans="1:2" ht="15.75" customHeight="1">
      <c r="A760" s="17"/>
      <c r="B760" s="12"/>
    </row>
    <row r="761" spans="1:2" ht="15.75" customHeight="1">
      <c r="A761" s="17"/>
      <c r="B761" s="12"/>
    </row>
    <row r="762" spans="1:2" ht="15.75" customHeight="1">
      <c r="A762" s="17"/>
      <c r="B762" s="12"/>
    </row>
    <row r="763" spans="1:2" ht="15.75" customHeight="1">
      <c r="A763" s="17"/>
      <c r="B763" s="12"/>
    </row>
    <row r="764" spans="1:2" ht="15.75" customHeight="1">
      <c r="A764" s="17"/>
      <c r="B764" s="12"/>
    </row>
    <row r="765" spans="1:2" ht="15.75" customHeight="1">
      <c r="A765" s="17"/>
      <c r="B765" s="12"/>
    </row>
    <row r="766" spans="1:2" ht="15.75" customHeight="1">
      <c r="A766" s="17"/>
      <c r="B766" s="12"/>
    </row>
    <row r="767" spans="1:2" ht="15.75" customHeight="1">
      <c r="A767" s="17"/>
      <c r="B767" s="12"/>
    </row>
    <row r="768" spans="1:2" ht="15.75" customHeight="1">
      <c r="A768" s="17"/>
      <c r="B768" s="12"/>
    </row>
    <row r="769" spans="1:2" ht="15.75" customHeight="1">
      <c r="A769" s="17"/>
      <c r="B769" s="12"/>
    </row>
    <row r="770" spans="1:2" ht="15.75" customHeight="1">
      <c r="A770" s="17"/>
      <c r="B770" s="12"/>
    </row>
    <row r="771" spans="1:2" ht="15.75" customHeight="1">
      <c r="A771" s="17"/>
      <c r="B771" s="12"/>
    </row>
    <row r="772" spans="1:2" ht="15.75" customHeight="1">
      <c r="A772" s="17"/>
      <c r="B772" s="12"/>
    </row>
    <row r="773" spans="1:2" ht="15.75" customHeight="1">
      <c r="A773" s="17"/>
      <c r="B773" s="12"/>
    </row>
    <row r="774" spans="1:2" ht="15.75" customHeight="1">
      <c r="A774" s="17"/>
      <c r="B774" s="12"/>
    </row>
    <row r="775" spans="1:2" ht="15.75" customHeight="1">
      <c r="A775" s="17"/>
      <c r="B775" s="12"/>
    </row>
    <row r="776" spans="1:2" ht="15.75" customHeight="1">
      <c r="A776" s="17"/>
      <c r="B776" s="12"/>
    </row>
    <row r="777" spans="1:2" ht="15.75" customHeight="1">
      <c r="A777" s="17"/>
      <c r="B777" s="12"/>
    </row>
    <row r="778" spans="1:2" ht="15.75" customHeight="1">
      <c r="A778" s="17"/>
      <c r="B778" s="12"/>
    </row>
    <row r="779" spans="1:2" ht="15.75" customHeight="1">
      <c r="A779" s="17"/>
      <c r="B779" s="12"/>
    </row>
    <row r="780" spans="1:2" ht="15.75" customHeight="1">
      <c r="A780" s="17"/>
      <c r="B780" s="12"/>
    </row>
    <row r="781" spans="1:2" ht="15.75" customHeight="1">
      <c r="A781" s="17"/>
      <c r="B781" s="12"/>
    </row>
    <row r="782" spans="1:2" ht="15.75" customHeight="1">
      <c r="A782" s="17"/>
      <c r="B782" s="12"/>
    </row>
    <row r="783" spans="1:2" ht="15.75" customHeight="1">
      <c r="A783" s="17"/>
      <c r="B783" s="12"/>
    </row>
    <row r="784" spans="1:2" ht="15.75" customHeight="1">
      <c r="A784" s="17"/>
      <c r="B784" s="12"/>
    </row>
    <row r="785" spans="1:2" ht="15.75" customHeight="1">
      <c r="A785" s="17"/>
      <c r="B785" s="12"/>
    </row>
    <row r="786" spans="1:2" ht="15.75" customHeight="1">
      <c r="A786" s="17"/>
      <c r="B786" s="12"/>
    </row>
    <row r="787" spans="1:2" ht="15.75" customHeight="1">
      <c r="A787" s="17"/>
      <c r="B787" s="12"/>
    </row>
    <row r="788" spans="1:2" ht="15.75" customHeight="1">
      <c r="A788" s="17"/>
      <c r="B788" s="12"/>
    </row>
    <row r="789" spans="1:2" ht="15.75" customHeight="1">
      <c r="A789" s="17"/>
      <c r="B789" s="12"/>
    </row>
    <row r="790" spans="1:2" ht="15.75" customHeight="1">
      <c r="A790" s="17"/>
      <c r="B790" s="12"/>
    </row>
    <row r="791" spans="1:2" ht="15.75" customHeight="1">
      <c r="A791" s="17"/>
      <c r="B791" s="12"/>
    </row>
    <row r="792" spans="1:2" ht="15.75" customHeight="1">
      <c r="A792" s="17"/>
      <c r="B792" s="12"/>
    </row>
    <row r="793" spans="1:2" ht="15.75" customHeight="1">
      <c r="A793" s="17"/>
      <c r="B793" s="12"/>
    </row>
    <row r="794" spans="1:2" ht="15.75" customHeight="1">
      <c r="A794" s="17"/>
      <c r="B794" s="12"/>
    </row>
    <row r="795" spans="1:2" ht="15.75" customHeight="1">
      <c r="A795" s="17"/>
      <c r="B795" s="12"/>
    </row>
    <row r="796" spans="1:2" ht="15.75" customHeight="1">
      <c r="A796" s="17"/>
      <c r="B796" s="12"/>
    </row>
    <row r="797" spans="1:2" ht="15.75" customHeight="1">
      <c r="A797" s="17"/>
      <c r="B797" s="12"/>
    </row>
    <row r="798" spans="1:2" ht="15.75" customHeight="1">
      <c r="A798" s="17"/>
      <c r="B798" s="12"/>
    </row>
    <row r="799" spans="1:2" ht="15.75" customHeight="1">
      <c r="A799" s="17"/>
      <c r="B799" s="12"/>
    </row>
    <row r="800" spans="1:2" ht="15.75" customHeight="1">
      <c r="A800" s="17"/>
      <c r="B800" s="12"/>
    </row>
    <row r="801" spans="1:2" ht="15.75" customHeight="1">
      <c r="A801" s="17"/>
      <c r="B801" s="12"/>
    </row>
    <row r="802" spans="1:2" ht="15.75" customHeight="1">
      <c r="A802" s="17"/>
      <c r="B802" s="12"/>
    </row>
    <row r="803" spans="1:2" ht="15.75" customHeight="1">
      <c r="A803" s="17"/>
      <c r="B803" s="12"/>
    </row>
    <row r="804" spans="1:2" ht="15.75" customHeight="1">
      <c r="A804" s="17"/>
      <c r="B804" s="12"/>
    </row>
    <row r="805" spans="1:2" ht="15.75" customHeight="1">
      <c r="A805" s="17"/>
      <c r="B805" s="12"/>
    </row>
    <row r="806" spans="1:2" ht="15.75" customHeight="1">
      <c r="A806" s="17"/>
      <c r="B806" s="12"/>
    </row>
    <row r="807" spans="1:2" ht="15.75" customHeight="1">
      <c r="A807" s="17"/>
      <c r="B807" s="12"/>
    </row>
    <row r="808" spans="1:2" ht="15.75" customHeight="1">
      <c r="A808" s="17"/>
      <c r="B808" s="12"/>
    </row>
    <row r="809" spans="1:2" ht="15.75" customHeight="1">
      <c r="A809" s="17"/>
      <c r="B809" s="12"/>
    </row>
    <row r="810" spans="1:2" ht="15.75" customHeight="1">
      <c r="A810" s="17"/>
      <c r="B810" s="12"/>
    </row>
    <row r="811" spans="1:2" ht="15.75" customHeight="1">
      <c r="A811" s="17"/>
      <c r="B811" s="12"/>
    </row>
    <row r="812" spans="1:2" ht="15.75" customHeight="1">
      <c r="A812" s="17"/>
      <c r="B812" s="12"/>
    </row>
    <row r="813" spans="1:2" ht="15.75" customHeight="1">
      <c r="A813" s="17"/>
      <c r="B813" s="12"/>
    </row>
    <row r="814" spans="1:2" ht="15.75" customHeight="1">
      <c r="A814" s="17"/>
      <c r="B814" s="12"/>
    </row>
    <row r="815" spans="1:2" ht="15.75" customHeight="1">
      <c r="A815" s="17"/>
      <c r="B815" s="12"/>
    </row>
    <row r="816" spans="1:2" ht="15.75" customHeight="1">
      <c r="A816" s="17"/>
      <c r="B816" s="12"/>
    </row>
    <row r="817" spans="1:2" ht="15.75" customHeight="1">
      <c r="A817" s="17"/>
      <c r="B817" s="12"/>
    </row>
    <row r="818" spans="1:2" ht="15.75" customHeight="1">
      <c r="A818" s="17"/>
      <c r="B818" s="12"/>
    </row>
    <row r="819" spans="1:2" ht="15.75" customHeight="1">
      <c r="A819" s="17"/>
      <c r="B819" s="12"/>
    </row>
    <row r="820" spans="1:2" ht="15.75" customHeight="1">
      <c r="A820" s="17"/>
      <c r="B820" s="12"/>
    </row>
    <row r="821" spans="1:2" ht="15.75" customHeight="1">
      <c r="A821" s="17"/>
      <c r="B821" s="12"/>
    </row>
    <row r="822" spans="1:2" ht="15.75" customHeight="1">
      <c r="A822" s="17"/>
      <c r="B822" s="12"/>
    </row>
    <row r="823" spans="1:2" ht="15.75" customHeight="1">
      <c r="A823" s="17"/>
      <c r="B823" s="12"/>
    </row>
    <row r="824" spans="1:2" ht="15.75" customHeight="1">
      <c r="A824" s="17"/>
      <c r="B824" s="12"/>
    </row>
    <row r="825" spans="1:2" ht="15.75" customHeight="1">
      <c r="A825" s="17"/>
      <c r="B825" s="12"/>
    </row>
    <row r="826" spans="1:2" ht="15.75" customHeight="1">
      <c r="A826" s="17"/>
      <c r="B826" s="12"/>
    </row>
    <row r="827" spans="1:2" ht="15.75" customHeight="1">
      <c r="A827" s="17"/>
      <c r="B827" s="12"/>
    </row>
    <row r="828" spans="1:2" ht="15.75" customHeight="1">
      <c r="A828" s="17"/>
      <c r="B828" s="12"/>
    </row>
    <row r="829" spans="1:2" ht="15.75" customHeight="1">
      <c r="A829" s="17"/>
      <c r="B829" s="12"/>
    </row>
    <row r="830" spans="1:2" ht="15.75" customHeight="1">
      <c r="A830" s="17"/>
      <c r="B830" s="12"/>
    </row>
    <row r="831" spans="1:2" ht="15.75" customHeight="1">
      <c r="A831" s="17"/>
      <c r="B831" s="12"/>
    </row>
    <row r="832" spans="1:2" ht="15.75" customHeight="1">
      <c r="A832" s="17"/>
      <c r="B832" s="12"/>
    </row>
    <row r="833" spans="1:2" ht="15.75" customHeight="1">
      <c r="A833" s="17"/>
      <c r="B833" s="12"/>
    </row>
    <row r="834" spans="1:2" ht="15.75" customHeight="1">
      <c r="A834" s="17"/>
      <c r="B834" s="12"/>
    </row>
    <row r="835" spans="1:2" ht="15.75" customHeight="1">
      <c r="A835" s="17"/>
      <c r="B835" s="12"/>
    </row>
    <row r="836" spans="1:2" ht="15.75" customHeight="1">
      <c r="A836" s="17"/>
      <c r="B836" s="12"/>
    </row>
    <row r="837" spans="1:2" ht="15.75" customHeight="1">
      <c r="A837" s="17"/>
      <c r="B837" s="12"/>
    </row>
    <row r="838" spans="1:2" ht="15.75" customHeight="1">
      <c r="A838" s="17"/>
      <c r="B838" s="12"/>
    </row>
    <row r="839" spans="1:2" ht="15.75" customHeight="1">
      <c r="A839" s="17"/>
      <c r="B839" s="12"/>
    </row>
    <row r="840" spans="1:2" ht="15.75" customHeight="1">
      <c r="A840" s="17"/>
      <c r="B840" s="12"/>
    </row>
    <row r="841" spans="1:2" ht="15.75" customHeight="1">
      <c r="A841" s="17"/>
      <c r="B841" s="12"/>
    </row>
    <row r="842" spans="1:2" ht="15.75" customHeight="1">
      <c r="A842" s="17"/>
      <c r="B842" s="12"/>
    </row>
    <row r="843" spans="1:2" ht="15.75" customHeight="1">
      <c r="A843" s="17"/>
      <c r="B843" s="12"/>
    </row>
    <row r="844" spans="1:2" ht="15.75" customHeight="1">
      <c r="A844" s="17"/>
      <c r="B844" s="12"/>
    </row>
    <row r="845" spans="1:2" ht="15.75" customHeight="1">
      <c r="A845" s="17"/>
      <c r="B845" s="12"/>
    </row>
    <row r="846" spans="1:2" ht="15.75" customHeight="1">
      <c r="A846" s="17"/>
      <c r="B846" s="12"/>
    </row>
    <row r="847" spans="1:2" ht="15.75" customHeight="1">
      <c r="A847" s="17"/>
      <c r="B847" s="12"/>
    </row>
    <row r="848" spans="1:2" ht="15.75" customHeight="1">
      <c r="A848" s="17"/>
      <c r="B848" s="12"/>
    </row>
    <row r="849" spans="1:2" ht="15.75" customHeight="1">
      <c r="A849" s="17"/>
      <c r="B849" s="12"/>
    </row>
    <row r="850" spans="1:2" ht="15.75" customHeight="1">
      <c r="A850" s="17"/>
      <c r="B850" s="12"/>
    </row>
    <row r="851" spans="1:2" ht="15.75" customHeight="1">
      <c r="A851" s="17"/>
      <c r="B851" s="12"/>
    </row>
    <row r="852" spans="1:2" ht="15.75" customHeight="1">
      <c r="A852" s="17"/>
      <c r="B852" s="12"/>
    </row>
    <row r="853" spans="1:2" ht="15.75" customHeight="1">
      <c r="A853" s="17"/>
      <c r="B853" s="12"/>
    </row>
    <row r="854" spans="1:2" ht="15.75" customHeight="1">
      <c r="A854" s="17"/>
      <c r="B854" s="12"/>
    </row>
    <row r="855" spans="1:2" ht="15.75" customHeight="1">
      <c r="A855" s="17"/>
      <c r="B855" s="12"/>
    </row>
    <row r="856" spans="1:2" ht="15.75" customHeight="1">
      <c r="A856" s="17"/>
      <c r="B856" s="12"/>
    </row>
    <row r="857" spans="1:2" ht="15.75" customHeight="1">
      <c r="A857" s="17"/>
      <c r="B857" s="12"/>
    </row>
    <row r="858" spans="1:2" ht="15.75" customHeight="1">
      <c r="A858" s="17"/>
      <c r="B858" s="12"/>
    </row>
    <row r="859" spans="1:2" ht="15.75" customHeight="1">
      <c r="A859" s="17"/>
      <c r="B859" s="12"/>
    </row>
    <row r="860" spans="1:2" ht="15.75" customHeight="1">
      <c r="A860" s="17"/>
      <c r="B860" s="12"/>
    </row>
    <row r="861" spans="1:2" ht="15.75" customHeight="1">
      <c r="A861" s="17"/>
      <c r="B861" s="12"/>
    </row>
    <row r="862" spans="1:2" ht="15.75" customHeight="1">
      <c r="A862" s="17"/>
      <c r="B862" s="12"/>
    </row>
    <row r="863" spans="1:2" ht="15.75" customHeight="1">
      <c r="A863" s="17"/>
      <c r="B863" s="12"/>
    </row>
    <row r="864" spans="1:2" ht="15.75" customHeight="1">
      <c r="A864" s="17"/>
      <c r="B864" s="12"/>
    </row>
    <row r="865" spans="1:2" ht="15.75" customHeight="1">
      <c r="A865" s="17"/>
      <c r="B865" s="12"/>
    </row>
    <row r="866" spans="1:2" ht="15.75" customHeight="1">
      <c r="A866" s="17"/>
      <c r="B866" s="12"/>
    </row>
    <row r="867" spans="1:2" ht="15.75" customHeight="1">
      <c r="A867" s="17"/>
      <c r="B867" s="12"/>
    </row>
    <row r="868" spans="1:2" ht="15.75" customHeight="1">
      <c r="A868" s="17"/>
      <c r="B868" s="12"/>
    </row>
    <row r="869" spans="1:2" ht="15.75" customHeight="1">
      <c r="A869" s="17"/>
      <c r="B869" s="12"/>
    </row>
    <row r="870" spans="1:2" ht="15.75" customHeight="1">
      <c r="A870" s="17"/>
      <c r="B870" s="12"/>
    </row>
    <row r="871" spans="1:2" ht="15.75" customHeight="1">
      <c r="A871" s="17"/>
      <c r="B871" s="12"/>
    </row>
    <row r="872" spans="1:2" ht="15.75" customHeight="1">
      <c r="A872" s="17"/>
      <c r="B872" s="12"/>
    </row>
    <row r="873" spans="1:2" ht="15.75" customHeight="1">
      <c r="A873" s="17"/>
      <c r="B873" s="12"/>
    </row>
    <row r="874" spans="1:2" ht="15.75" customHeight="1">
      <c r="A874" s="17"/>
      <c r="B874" s="12"/>
    </row>
    <row r="875" spans="1:2" ht="15.75" customHeight="1">
      <c r="A875" s="17"/>
      <c r="B875" s="12"/>
    </row>
    <row r="876" spans="1:2" ht="15.75" customHeight="1">
      <c r="A876" s="17"/>
      <c r="B876" s="12"/>
    </row>
    <row r="877" spans="1:2" ht="15.75" customHeight="1">
      <c r="A877" s="17"/>
      <c r="B877" s="12"/>
    </row>
    <row r="878" spans="1:2" ht="15.75" customHeight="1">
      <c r="A878" s="17"/>
      <c r="B878" s="12"/>
    </row>
    <row r="879" spans="1:2" ht="15.75" customHeight="1">
      <c r="A879" s="17"/>
      <c r="B879" s="12"/>
    </row>
    <row r="880" spans="1:2" ht="15.75" customHeight="1">
      <c r="A880" s="17"/>
      <c r="B880" s="12"/>
    </row>
    <row r="881" spans="1:2" ht="15.75" customHeight="1">
      <c r="A881" s="17"/>
      <c r="B881" s="12"/>
    </row>
    <row r="882" spans="1:2" ht="15.75" customHeight="1">
      <c r="A882" s="17"/>
      <c r="B882" s="12"/>
    </row>
    <row r="883" spans="1:2" ht="15.75" customHeight="1">
      <c r="A883" s="17"/>
      <c r="B883" s="12"/>
    </row>
    <row r="884" spans="1:2" ht="15.75" customHeight="1">
      <c r="A884" s="17"/>
      <c r="B884" s="12"/>
    </row>
    <row r="885" spans="1:2" ht="15.75" customHeight="1">
      <c r="A885" s="17"/>
      <c r="B885" s="12"/>
    </row>
    <row r="886" spans="1:2" ht="15.75" customHeight="1">
      <c r="A886" s="17"/>
      <c r="B886" s="12"/>
    </row>
    <row r="887" spans="1:2" ht="15.75" customHeight="1">
      <c r="A887" s="17"/>
      <c r="B887" s="12"/>
    </row>
    <row r="888" spans="1:2" ht="15.75" customHeight="1">
      <c r="A888" s="17"/>
      <c r="B888" s="12"/>
    </row>
    <row r="889" spans="1:2" ht="15.75" customHeight="1">
      <c r="A889" s="17"/>
      <c r="B889" s="12"/>
    </row>
    <row r="890" spans="1:2" ht="15.75" customHeight="1">
      <c r="A890" s="17"/>
      <c r="B890" s="12"/>
    </row>
    <row r="891" spans="1:2" ht="15.75" customHeight="1">
      <c r="A891" s="17"/>
      <c r="B891" s="12"/>
    </row>
    <row r="892" spans="1:2" ht="15.75" customHeight="1">
      <c r="A892" s="17"/>
      <c r="B892" s="12"/>
    </row>
    <row r="893" spans="1:2" ht="15.75" customHeight="1">
      <c r="A893" s="17"/>
      <c r="B893" s="12"/>
    </row>
    <row r="894" spans="1:2" ht="15.75" customHeight="1">
      <c r="A894" s="17"/>
      <c r="B894" s="12"/>
    </row>
    <row r="895" spans="1:2" ht="15.75" customHeight="1">
      <c r="A895" s="17"/>
      <c r="B895" s="12"/>
    </row>
    <row r="896" spans="1:2" ht="15.75" customHeight="1">
      <c r="A896" s="17"/>
      <c r="B896" s="12"/>
    </row>
    <row r="897" spans="1:2" ht="15.75" customHeight="1">
      <c r="A897" s="17"/>
      <c r="B897" s="12"/>
    </row>
    <row r="898" spans="1:2" ht="15.75" customHeight="1">
      <c r="A898" s="17"/>
      <c r="B898" s="12"/>
    </row>
    <row r="899" spans="1:2" ht="15.75" customHeight="1">
      <c r="A899" s="17"/>
      <c r="B899" s="12"/>
    </row>
    <row r="900" spans="1:2" ht="15.75" customHeight="1">
      <c r="A900" s="17"/>
      <c r="B900" s="12"/>
    </row>
    <row r="901" spans="1:2" ht="15.75" customHeight="1">
      <c r="A901" s="17"/>
      <c r="B901" s="12"/>
    </row>
    <row r="902" spans="1:2" ht="15.75" customHeight="1">
      <c r="A902" s="17"/>
      <c r="B902" s="12"/>
    </row>
    <row r="903" spans="1:2" ht="15.75" customHeight="1">
      <c r="A903" s="17"/>
      <c r="B903" s="12"/>
    </row>
    <row r="904" spans="1:2" ht="15.75" customHeight="1">
      <c r="A904" s="17"/>
      <c r="B904" s="12"/>
    </row>
    <row r="905" spans="1:2" ht="15.75" customHeight="1">
      <c r="A905" s="17"/>
      <c r="B905" s="12"/>
    </row>
    <row r="906" spans="1:2" ht="15.75" customHeight="1">
      <c r="A906" s="17"/>
      <c r="B906" s="12"/>
    </row>
    <row r="907" spans="1:2" ht="15.75" customHeight="1">
      <c r="A907" s="17"/>
      <c r="B907" s="12"/>
    </row>
    <row r="908" spans="1:2" ht="15.75" customHeight="1">
      <c r="A908" s="17"/>
      <c r="B908" s="12"/>
    </row>
    <row r="909" spans="1:2" ht="15.75" customHeight="1">
      <c r="A909" s="17"/>
      <c r="B909" s="12"/>
    </row>
    <row r="910" spans="1:2" ht="15.75" customHeight="1">
      <c r="A910" s="17"/>
      <c r="B910" s="12"/>
    </row>
    <row r="911" spans="1:2" ht="15.75" customHeight="1">
      <c r="A911" s="17"/>
      <c r="B911" s="12"/>
    </row>
    <row r="912" spans="1:2" ht="15.75" customHeight="1">
      <c r="A912" s="17"/>
      <c r="B912" s="12"/>
    </row>
    <row r="913" spans="1:2" ht="15.75" customHeight="1">
      <c r="A913" s="17"/>
      <c r="B913" s="12"/>
    </row>
    <row r="914" spans="1:2" ht="15.75" customHeight="1">
      <c r="A914" s="17"/>
      <c r="B914" s="12"/>
    </row>
    <row r="915" spans="1:2" ht="15.75" customHeight="1">
      <c r="A915" s="17"/>
      <c r="B915" s="12"/>
    </row>
    <row r="916" spans="1:2" ht="15.75" customHeight="1">
      <c r="A916" s="17"/>
      <c r="B916" s="12"/>
    </row>
    <row r="917" spans="1:2" ht="15.75" customHeight="1">
      <c r="A917" s="17"/>
      <c r="B917" s="12"/>
    </row>
    <row r="918" spans="1:2" ht="15.75" customHeight="1">
      <c r="A918" s="17"/>
      <c r="B918" s="12"/>
    </row>
    <row r="919" spans="1:2" ht="15.75" customHeight="1">
      <c r="A919" s="17"/>
      <c r="B919" s="12"/>
    </row>
    <row r="920" spans="1:2" ht="15.75" customHeight="1">
      <c r="A920" s="17"/>
      <c r="B920" s="12"/>
    </row>
    <row r="921" spans="1:2" ht="15.75" customHeight="1">
      <c r="A921" s="17"/>
      <c r="B921" s="12"/>
    </row>
    <row r="922" spans="1:2" ht="15.75" customHeight="1">
      <c r="A922" s="17"/>
      <c r="B922" s="12"/>
    </row>
    <row r="923" spans="1:2" ht="15.75" customHeight="1">
      <c r="A923" s="17"/>
      <c r="B923" s="12"/>
    </row>
    <row r="924" spans="1:2" ht="15.75" customHeight="1">
      <c r="A924" s="17"/>
      <c r="B924" s="12"/>
    </row>
    <row r="925" spans="1:2" ht="15.75" customHeight="1">
      <c r="A925" s="17"/>
      <c r="B925" s="12"/>
    </row>
    <row r="926" spans="1:2" ht="15.75" customHeight="1">
      <c r="A926" s="17"/>
      <c r="B926" s="12"/>
    </row>
    <row r="927" spans="1:2" ht="15.75" customHeight="1">
      <c r="A927" s="17"/>
      <c r="B927" s="12"/>
    </row>
    <row r="928" spans="1:2" ht="15.75" customHeight="1">
      <c r="A928" s="17"/>
      <c r="B928" s="12"/>
    </row>
    <row r="929" spans="1:2" ht="15.75" customHeight="1">
      <c r="A929" s="17"/>
      <c r="B929" s="12"/>
    </row>
    <row r="930" spans="1:2" ht="15.75" customHeight="1">
      <c r="A930" s="17"/>
      <c r="B930" s="12"/>
    </row>
    <row r="931" spans="1:2" ht="15.75" customHeight="1">
      <c r="A931" s="17"/>
      <c r="B931" s="12"/>
    </row>
    <row r="932" spans="1:2" ht="15.75" customHeight="1">
      <c r="A932" s="17"/>
      <c r="B932"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E379"/>
  <sheetViews>
    <sheetView workbookViewId="0"/>
  </sheetViews>
  <sheetFormatPr baseColWidth="10" defaultColWidth="12.6640625" defaultRowHeight="15.75" customHeight="1"/>
  <sheetData>
    <row r="1" spans="1:5" ht="15.75" customHeight="1">
      <c r="A1" s="12" t="s">
        <v>90</v>
      </c>
      <c r="B1" s="12" t="s">
        <v>91</v>
      </c>
      <c r="C1" s="12" t="s">
        <v>93</v>
      </c>
      <c r="D1" s="12" t="s">
        <v>92</v>
      </c>
      <c r="E1" s="12"/>
    </row>
    <row r="2" spans="1:5" ht="15.75" customHeight="1">
      <c r="A2" s="17">
        <v>34608</v>
      </c>
      <c r="B2" s="12">
        <v>5.8</v>
      </c>
    </row>
    <row r="3" spans="1:5" ht="15.75" customHeight="1">
      <c r="A3" s="17">
        <v>34639</v>
      </c>
      <c r="B3" s="12">
        <v>5.6</v>
      </c>
    </row>
    <row r="4" spans="1:5" ht="15.75" customHeight="1">
      <c r="A4" s="17">
        <v>34669</v>
      </c>
      <c r="B4" s="12">
        <v>5.5</v>
      </c>
    </row>
    <row r="5" spans="1:5" ht="15.75" customHeight="1">
      <c r="A5" s="17">
        <v>34700</v>
      </c>
      <c r="B5" s="12">
        <v>5.6</v>
      </c>
    </row>
    <row r="6" spans="1:5" ht="15.75" customHeight="1">
      <c r="A6" s="17">
        <v>34731</v>
      </c>
      <c r="B6" s="12">
        <v>5.4</v>
      </c>
    </row>
    <row r="7" spans="1:5" ht="15.75" customHeight="1">
      <c r="A7" s="17">
        <v>34759</v>
      </c>
      <c r="B7" s="12">
        <v>5.4</v>
      </c>
    </row>
    <row r="8" spans="1:5" ht="15.75" customHeight="1">
      <c r="A8" s="17">
        <v>34790</v>
      </c>
      <c r="B8" s="12">
        <v>5.8</v>
      </c>
      <c r="C8" s="12">
        <v>0</v>
      </c>
      <c r="D8" s="12">
        <v>65.41</v>
      </c>
      <c r="E8" s="12"/>
    </row>
    <row r="9" spans="1:5" ht="15.75" customHeight="1">
      <c r="A9" s="17">
        <v>34820</v>
      </c>
      <c r="B9" s="12">
        <v>5.6</v>
      </c>
      <c r="C9" s="12">
        <v>0</v>
      </c>
      <c r="D9" s="12">
        <v>65.41</v>
      </c>
      <c r="E9" s="12"/>
    </row>
    <row r="10" spans="1:5" ht="15.75" customHeight="1">
      <c r="A10" s="17">
        <v>34851</v>
      </c>
      <c r="B10" s="12">
        <v>5.6</v>
      </c>
      <c r="C10" s="12">
        <v>1.82</v>
      </c>
      <c r="D10" s="12">
        <v>72.3</v>
      </c>
      <c r="E10" s="12"/>
    </row>
    <row r="11" spans="1:5" ht="15.75" customHeight="1">
      <c r="A11" s="17">
        <v>34881</v>
      </c>
      <c r="B11" s="12">
        <v>5.7</v>
      </c>
      <c r="C11" s="12">
        <v>1.79</v>
      </c>
      <c r="D11" s="12">
        <v>71.89</v>
      </c>
      <c r="E11" s="12"/>
    </row>
    <row r="12" spans="1:5" ht="15.75" customHeight="1">
      <c r="A12" s="17">
        <v>34912</v>
      </c>
      <c r="B12" s="12">
        <v>5.7</v>
      </c>
      <c r="C12" s="12">
        <v>5.56</v>
      </c>
      <c r="D12" s="12">
        <v>84.86</v>
      </c>
      <c r="E12" s="12"/>
    </row>
    <row r="13" spans="1:5" ht="15.75" customHeight="1">
      <c r="A13" s="17">
        <v>34943</v>
      </c>
      <c r="B13" s="12">
        <v>5.6</v>
      </c>
      <c r="C13" s="12">
        <v>3.7</v>
      </c>
      <c r="D13" s="12">
        <v>79.73</v>
      </c>
      <c r="E13" s="12"/>
    </row>
    <row r="14" spans="1:5" ht="15.75" customHeight="1">
      <c r="A14" s="17">
        <v>34973</v>
      </c>
      <c r="B14" s="12">
        <v>5.5</v>
      </c>
      <c r="C14" s="12">
        <v>-5.17</v>
      </c>
      <c r="D14" s="12">
        <v>31.08</v>
      </c>
      <c r="E14" s="12"/>
    </row>
    <row r="15" spans="1:5" ht="15.75" customHeight="1">
      <c r="A15" s="17">
        <v>35004</v>
      </c>
      <c r="B15" s="12">
        <v>5.6</v>
      </c>
      <c r="C15" s="12">
        <v>0</v>
      </c>
      <c r="D15" s="12">
        <v>65.41</v>
      </c>
      <c r="E15" s="12"/>
    </row>
    <row r="16" spans="1:5" ht="15.75" customHeight="1">
      <c r="A16" s="17">
        <v>35034</v>
      </c>
      <c r="B16" s="12">
        <v>5.6</v>
      </c>
      <c r="C16" s="12">
        <v>0</v>
      </c>
      <c r="D16" s="12">
        <v>65.41</v>
      </c>
      <c r="E16" s="12"/>
    </row>
    <row r="17" spans="1:5" ht="15.75" customHeight="1">
      <c r="A17" s="17">
        <v>35065</v>
      </c>
      <c r="B17" s="12">
        <v>5.6</v>
      </c>
      <c r="C17" s="12">
        <v>-1.75</v>
      </c>
      <c r="D17" s="12">
        <v>58.78</v>
      </c>
      <c r="E17" s="12"/>
    </row>
    <row r="18" spans="1:5" ht="15.75" customHeight="1">
      <c r="A18" s="17">
        <v>35096</v>
      </c>
      <c r="B18" s="12">
        <v>5.5</v>
      </c>
      <c r="C18" s="12">
        <v>-3.51</v>
      </c>
      <c r="D18" s="12">
        <v>44.73</v>
      </c>
      <c r="E18" s="12"/>
    </row>
    <row r="19" spans="1:5" ht="15.75" customHeight="1">
      <c r="A19" s="17">
        <v>35125</v>
      </c>
      <c r="B19" s="12">
        <v>5.5</v>
      </c>
      <c r="C19" s="12">
        <v>-1.79</v>
      </c>
      <c r="D19" s="12">
        <v>58.11</v>
      </c>
      <c r="E19" s="12"/>
    </row>
    <row r="20" spans="1:5" ht="15.75" customHeight="1">
      <c r="A20" s="17">
        <v>35156</v>
      </c>
      <c r="B20" s="12">
        <v>5.6</v>
      </c>
      <c r="C20" s="12">
        <v>1.82</v>
      </c>
      <c r="D20" s="12">
        <v>72.3</v>
      </c>
      <c r="E20" s="12"/>
    </row>
    <row r="21" spans="1:5" ht="15.75" customHeight="1">
      <c r="A21" s="17">
        <v>35186</v>
      </c>
      <c r="B21" s="12">
        <v>5.6</v>
      </c>
      <c r="C21" s="12">
        <v>0</v>
      </c>
      <c r="D21" s="12">
        <v>65.41</v>
      </c>
      <c r="E21" s="12"/>
    </row>
    <row r="22" spans="1:5" ht="15.75" customHeight="1">
      <c r="A22" s="17">
        <v>35217</v>
      </c>
      <c r="B22" s="12">
        <v>5.3</v>
      </c>
      <c r="C22" s="12">
        <v>-5.36</v>
      </c>
      <c r="D22" s="12">
        <v>29.05</v>
      </c>
      <c r="E22" s="12"/>
    </row>
    <row r="23" spans="1:5" ht="15.75" customHeight="1">
      <c r="A23" s="17">
        <v>35247</v>
      </c>
      <c r="B23" s="12">
        <v>5.5</v>
      </c>
      <c r="C23" s="12">
        <v>-1.79</v>
      </c>
      <c r="D23" s="12">
        <v>58.11</v>
      </c>
      <c r="E23" s="12"/>
    </row>
    <row r="24" spans="1:5" ht="15.75" customHeight="1">
      <c r="A24" s="17">
        <v>35278</v>
      </c>
      <c r="B24" s="12">
        <v>5.0999999999999996</v>
      </c>
      <c r="C24" s="12">
        <v>-7.27</v>
      </c>
      <c r="D24" s="12">
        <v>19.32</v>
      </c>
      <c r="E24" s="12"/>
    </row>
    <row r="25" spans="1:5" ht="15.75" customHeight="1">
      <c r="A25" s="17">
        <v>35309</v>
      </c>
      <c r="B25" s="12">
        <v>5.2</v>
      </c>
      <c r="C25" s="12">
        <v>-5.45</v>
      </c>
      <c r="D25" s="12">
        <v>28.24</v>
      </c>
      <c r="E25" s="12"/>
    </row>
    <row r="26" spans="1:5" ht="15.75" customHeight="1">
      <c r="A26" s="17">
        <v>35339</v>
      </c>
      <c r="B26" s="12">
        <v>5.2</v>
      </c>
      <c r="C26" s="12">
        <v>-7.14</v>
      </c>
      <c r="D26" s="12">
        <v>19.73</v>
      </c>
      <c r="E26" s="12"/>
    </row>
    <row r="27" spans="1:5" ht="15.75" customHeight="1">
      <c r="A27" s="17">
        <v>35370</v>
      </c>
      <c r="B27" s="12">
        <v>5.4</v>
      </c>
      <c r="C27" s="12">
        <v>-3.57</v>
      </c>
      <c r="D27" s="12">
        <v>43.65</v>
      </c>
      <c r="E27" s="12"/>
    </row>
    <row r="28" spans="1:5" ht="15.75" customHeight="1">
      <c r="A28" s="17">
        <v>35400</v>
      </c>
      <c r="B28" s="12">
        <v>5.4</v>
      </c>
      <c r="C28" s="12">
        <v>1.89</v>
      </c>
      <c r="D28" s="12">
        <v>72.7</v>
      </c>
      <c r="E28" s="12"/>
    </row>
    <row r="29" spans="1:5" ht="15.75" customHeight="1">
      <c r="A29" s="17">
        <v>35431</v>
      </c>
      <c r="B29" s="12">
        <v>5.3</v>
      </c>
      <c r="C29" s="12">
        <v>-3.64</v>
      </c>
      <c r="D29" s="12">
        <v>42.84</v>
      </c>
      <c r="E29" s="12"/>
    </row>
    <row r="30" spans="1:5" ht="15.75" customHeight="1">
      <c r="A30" s="17">
        <v>35462</v>
      </c>
      <c r="B30" s="12">
        <v>5.2</v>
      </c>
      <c r="C30" s="12">
        <v>1.96</v>
      </c>
      <c r="D30" s="12">
        <v>72.97</v>
      </c>
      <c r="E30" s="12"/>
    </row>
    <row r="31" spans="1:5" ht="15.75" customHeight="1">
      <c r="A31" s="17">
        <v>35490</v>
      </c>
      <c r="B31" s="12">
        <v>5.2</v>
      </c>
      <c r="C31" s="12">
        <v>0</v>
      </c>
      <c r="D31" s="12">
        <v>65.41</v>
      </c>
      <c r="E31" s="12"/>
    </row>
    <row r="32" spans="1:5" ht="15.75" customHeight="1">
      <c r="A32" s="17">
        <v>35521</v>
      </c>
      <c r="B32" s="12">
        <v>5.0999999999999996</v>
      </c>
      <c r="C32" s="12">
        <v>-1.92</v>
      </c>
      <c r="D32" s="12">
        <v>57.57</v>
      </c>
      <c r="E32" s="12"/>
    </row>
    <row r="33" spans="1:5" ht="15.75" customHeight="1">
      <c r="A33" s="17">
        <v>35551</v>
      </c>
      <c r="B33" s="12">
        <v>4.9000000000000004</v>
      </c>
      <c r="C33" s="12">
        <v>-9.26</v>
      </c>
      <c r="D33" s="12">
        <v>8.24</v>
      </c>
      <c r="E33" s="12"/>
    </row>
    <row r="34" spans="1:5" ht="15.75" customHeight="1">
      <c r="A34" s="17">
        <v>35582</v>
      </c>
      <c r="B34" s="12">
        <v>5</v>
      </c>
      <c r="C34" s="12">
        <v>-7.41</v>
      </c>
      <c r="D34" s="12">
        <v>17.97</v>
      </c>
      <c r="E34" s="12"/>
    </row>
    <row r="35" spans="1:5" ht="15.75" customHeight="1">
      <c r="A35" s="17">
        <v>35612</v>
      </c>
      <c r="B35" s="12">
        <v>4.9000000000000004</v>
      </c>
      <c r="C35" s="12">
        <v>-7.55</v>
      </c>
      <c r="D35" s="12">
        <v>16.760000000000002</v>
      </c>
      <c r="E35" s="12"/>
    </row>
    <row r="36" spans="1:5" ht="15.75" customHeight="1">
      <c r="A36" s="17">
        <v>35643</v>
      </c>
      <c r="B36" s="12">
        <v>4.8</v>
      </c>
      <c r="C36" s="12">
        <v>-7.69</v>
      </c>
      <c r="D36" s="12">
        <v>15.54</v>
      </c>
      <c r="E36" s="12"/>
    </row>
    <row r="37" spans="1:5" ht="15.75" customHeight="1">
      <c r="A37" s="17">
        <v>35674</v>
      </c>
      <c r="B37" s="12">
        <v>4.9000000000000004</v>
      </c>
      <c r="C37" s="12">
        <v>-5.77</v>
      </c>
      <c r="D37" s="12">
        <v>26.76</v>
      </c>
      <c r="E37" s="12"/>
    </row>
    <row r="38" spans="1:5" ht="15.75" customHeight="1">
      <c r="A38" s="17">
        <v>35704</v>
      </c>
      <c r="B38" s="12">
        <v>4.7</v>
      </c>
      <c r="C38" s="12">
        <v>-7.84</v>
      </c>
      <c r="D38" s="12">
        <v>14.59</v>
      </c>
      <c r="E38" s="12"/>
    </row>
    <row r="39" spans="1:5" ht="15.75" customHeight="1">
      <c r="A39" s="17">
        <v>35735</v>
      </c>
      <c r="B39" s="12">
        <v>4.5999999999999996</v>
      </c>
      <c r="C39" s="12">
        <v>-6.12</v>
      </c>
      <c r="D39" s="12">
        <v>24.19</v>
      </c>
      <c r="E39" s="12"/>
    </row>
    <row r="40" spans="1:5" ht="15.75" customHeight="1">
      <c r="A40" s="17">
        <v>35765</v>
      </c>
      <c r="B40" s="12">
        <v>4.7</v>
      </c>
      <c r="C40" s="12">
        <v>-6</v>
      </c>
      <c r="D40" s="12">
        <v>25.81</v>
      </c>
      <c r="E40" s="12"/>
    </row>
    <row r="41" spans="1:5" ht="15.75" customHeight="1">
      <c r="A41" s="17">
        <v>35796</v>
      </c>
      <c r="B41" s="12">
        <v>4.5999999999999996</v>
      </c>
      <c r="C41" s="12">
        <v>-6.12</v>
      </c>
      <c r="D41" s="12">
        <v>24.19</v>
      </c>
      <c r="E41" s="12"/>
    </row>
    <row r="42" spans="1:5" ht="15.75" customHeight="1">
      <c r="A42" s="17">
        <v>35827</v>
      </c>
      <c r="B42" s="12">
        <v>4.5999999999999996</v>
      </c>
      <c r="C42" s="12">
        <v>-4.17</v>
      </c>
      <c r="D42" s="12">
        <v>39.19</v>
      </c>
      <c r="E42" s="12"/>
    </row>
    <row r="43" spans="1:5" ht="15.75" customHeight="1">
      <c r="A43" s="17">
        <v>35855</v>
      </c>
      <c r="B43" s="12">
        <v>4.7</v>
      </c>
      <c r="C43" s="12">
        <v>-4.08</v>
      </c>
      <c r="D43" s="12">
        <v>39.729999999999997</v>
      </c>
      <c r="E43" s="12"/>
    </row>
    <row r="44" spans="1:5" ht="15.75" customHeight="1">
      <c r="A44" s="17">
        <v>35886</v>
      </c>
      <c r="B44" s="12">
        <v>4.3</v>
      </c>
      <c r="C44" s="12">
        <v>-8.51</v>
      </c>
      <c r="D44" s="12">
        <v>11.08</v>
      </c>
      <c r="E44" s="12"/>
    </row>
    <row r="45" spans="1:5" ht="15.75" customHeight="1">
      <c r="A45" s="17">
        <v>35916</v>
      </c>
      <c r="B45" s="12">
        <v>4.4000000000000004</v>
      </c>
      <c r="C45" s="12">
        <v>-4.3499999999999996</v>
      </c>
      <c r="D45" s="12">
        <v>37.840000000000003</v>
      </c>
      <c r="E45" s="12"/>
    </row>
    <row r="46" spans="1:5" ht="15.75" customHeight="1">
      <c r="A46" s="17">
        <v>35947</v>
      </c>
      <c r="B46" s="12">
        <v>4.5</v>
      </c>
      <c r="C46" s="12">
        <v>-4.26</v>
      </c>
      <c r="D46" s="12">
        <v>38.65</v>
      </c>
      <c r="E46" s="12"/>
    </row>
    <row r="47" spans="1:5" ht="15.75" customHeight="1">
      <c r="A47" s="17">
        <v>35977</v>
      </c>
      <c r="B47" s="12">
        <v>4.5</v>
      </c>
      <c r="C47" s="12">
        <v>-2.17</v>
      </c>
      <c r="D47" s="12">
        <v>54.32</v>
      </c>
      <c r="E47" s="12"/>
    </row>
    <row r="48" spans="1:5" ht="15.75" customHeight="1">
      <c r="A48" s="17">
        <v>36008</v>
      </c>
      <c r="B48" s="12">
        <v>4.5</v>
      </c>
      <c r="C48" s="12">
        <v>-2.17</v>
      </c>
      <c r="D48" s="12">
        <v>54.32</v>
      </c>
      <c r="E48" s="12"/>
    </row>
    <row r="49" spans="1:5" ht="15.75" customHeight="1">
      <c r="A49" s="17">
        <v>36039</v>
      </c>
      <c r="B49" s="12">
        <v>4.5999999999999996</v>
      </c>
      <c r="C49" s="12">
        <v>-2.13</v>
      </c>
      <c r="D49" s="12">
        <v>55.27</v>
      </c>
      <c r="E49" s="12"/>
    </row>
    <row r="50" spans="1:5" ht="15.75" customHeight="1">
      <c r="A50" s="17">
        <v>36069</v>
      </c>
      <c r="B50" s="12">
        <v>4.5</v>
      </c>
      <c r="C50" s="12">
        <v>4.6500000000000004</v>
      </c>
      <c r="D50" s="12">
        <v>80.95</v>
      </c>
      <c r="E50" s="12"/>
    </row>
    <row r="51" spans="1:5" ht="15.75" customHeight="1">
      <c r="A51" s="17">
        <v>36100</v>
      </c>
      <c r="B51" s="12">
        <v>4.4000000000000004</v>
      </c>
      <c r="C51" s="12">
        <v>0</v>
      </c>
      <c r="D51" s="12">
        <v>65.41</v>
      </c>
      <c r="E51" s="12"/>
    </row>
    <row r="52" spans="1:5" ht="15.75" customHeight="1">
      <c r="A52" s="17">
        <v>36130</v>
      </c>
      <c r="B52" s="12">
        <v>4.4000000000000004</v>
      </c>
      <c r="C52" s="12">
        <v>-2.2200000000000002</v>
      </c>
      <c r="D52" s="12">
        <v>53.38</v>
      </c>
      <c r="E52" s="12"/>
    </row>
    <row r="53" spans="1:5" ht="15.75" customHeight="1">
      <c r="A53" s="17">
        <v>36161</v>
      </c>
      <c r="B53" s="12">
        <v>4.3</v>
      </c>
      <c r="C53" s="12">
        <v>-4.4400000000000004</v>
      </c>
      <c r="D53" s="12">
        <v>37.03</v>
      </c>
      <c r="E53" s="12"/>
    </row>
    <row r="54" spans="1:5" ht="15.75" customHeight="1">
      <c r="A54" s="17">
        <v>36192</v>
      </c>
      <c r="B54" s="12">
        <v>4.4000000000000004</v>
      </c>
      <c r="C54" s="12">
        <v>-2.2200000000000002</v>
      </c>
      <c r="D54" s="12">
        <v>53.38</v>
      </c>
      <c r="E54" s="12"/>
    </row>
    <row r="55" spans="1:5" ht="15.75" customHeight="1">
      <c r="A55" s="17">
        <v>36220</v>
      </c>
      <c r="B55" s="12">
        <v>4.2</v>
      </c>
      <c r="C55" s="12">
        <v>-8.6999999999999993</v>
      </c>
      <c r="D55" s="12">
        <v>10.54</v>
      </c>
      <c r="E55" s="12"/>
    </row>
    <row r="56" spans="1:5" ht="15.75" customHeight="1">
      <c r="A56" s="17">
        <v>36251</v>
      </c>
      <c r="B56" s="12">
        <v>4.3</v>
      </c>
      <c r="C56" s="12">
        <v>-4.4400000000000004</v>
      </c>
      <c r="D56" s="12">
        <v>37.03</v>
      </c>
      <c r="E56" s="12"/>
    </row>
    <row r="57" spans="1:5" ht="13">
      <c r="A57" s="17">
        <v>36281</v>
      </c>
      <c r="B57" s="12">
        <v>4.2</v>
      </c>
      <c r="C57" s="12">
        <v>-4.55</v>
      </c>
      <c r="D57" s="12">
        <v>36.08</v>
      </c>
      <c r="E57" s="12"/>
    </row>
    <row r="58" spans="1:5" ht="13">
      <c r="A58" s="17">
        <v>36312</v>
      </c>
      <c r="B58" s="12">
        <v>4.3</v>
      </c>
      <c r="C58" s="12">
        <v>-2.27</v>
      </c>
      <c r="D58" s="12">
        <v>52.43</v>
      </c>
      <c r="E58" s="12"/>
    </row>
    <row r="59" spans="1:5" ht="13">
      <c r="A59" s="17">
        <v>36342</v>
      </c>
      <c r="B59" s="12">
        <v>4.3</v>
      </c>
      <c r="C59" s="12">
        <v>0</v>
      </c>
      <c r="D59" s="12">
        <v>65.41</v>
      </c>
      <c r="E59" s="12"/>
    </row>
    <row r="60" spans="1:5" ht="13">
      <c r="A60" s="17">
        <v>36373</v>
      </c>
      <c r="B60" s="12">
        <v>4.2</v>
      </c>
      <c r="C60" s="12">
        <v>-4.55</v>
      </c>
      <c r="D60" s="12">
        <v>36.08</v>
      </c>
      <c r="E60" s="12"/>
    </row>
    <row r="61" spans="1:5" ht="13">
      <c r="A61" s="17">
        <v>36404</v>
      </c>
      <c r="B61" s="12">
        <v>4.2</v>
      </c>
      <c r="C61" s="12">
        <v>0</v>
      </c>
      <c r="D61" s="12">
        <v>65.41</v>
      </c>
      <c r="E61" s="12"/>
    </row>
    <row r="62" spans="1:5" ht="13">
      <c r="A62" s="17">
        <v>36434</v>
      </c>
      <c r="B62" s="12">
        <v>4.0999999999999996</v>
      </c>
      <c r="C62" s="12">
        <v>-4.6500000000000004</v>
      </c>
      <c r="D62" s="12">
        <v>35.14</v>
      </c>
      <c r="E62" s="12"/>
    </row>
    <row r="63" spans="1:5" ht="13">
      <c r="A63" s="17">
        <v>36465</v>
      </c>
      <c r="B63" s="12">
        <v>4.0999999999999996</v>
      </c>
      <c r="C63" s="12">
        <v>-2.38</v>
      </c>
      <c r="D63" s="12">
        <v>51.76</v>
      </c>
      <c r="E63" s="12"/>
    </row>
    <row r="64" spans="1:5" ht="13">
      <c r="A64" s="17">
        <v>36495</v>
      </c>
      <c r="B64" s="12">
        <v>4</v>
      </c>
      <c r="C64" s="12">
        <v>-6.98</v>
      </c>
      <c r="D64" s="12">
        <v>20.41</v>
      </c>
      <c r="E64" s="12"/>
    </row>
    <row r="65" spans="1:5" ht="13">
      <c r="A65" s="17">
        <v>36526</v>
      </c>
      <c r="B65" s="12">
        <v>4</v>
      </c>
      <c r="C65" s="12">
        <v>-6.98</v>
      </c>
      <c r="D65" s="12">
        <v>20.41</v>
      </c>
      <c r="E65" s="12"/>
    </row>
    <row r="66" spans="1:5" ht="13">
      <c r="A66" s="17">
        <v>36557</v>
      </c>
      <c r="B66" s="12">
        <v>4.0999999999999996</v>
      </c>
      <c r="C66" s="12">
        <v>-2.38</v>
      </c>
      <c r="D66" s="12">
        <v>51.76</v>
      </c>
      <c r="E66" s="12"/>
    </row>
    <row r="67" spans="1:5" ht="13">
      <c r="A67" s="17">
        <v>36586</v>
      </c>
      <c r="B67" s="12">
        <v>4</v>
      </c>
      <c r="C67" s="12">
        <v>-4.76</v>
      </c>
      <c r="D67" s="12">
        <v>34.32</v>
      </c>
      <c r="E67" s="12"/>
    </row>
    <row r="68" spans="1:5" ht="13">
      <c r="A68" s="17">
        <v>36617</v>
      </c>
      <c r="B68" s="12">
        <v>3.8</v>
      </c>
      <c r="C68" s="12">
        <v>-7.32</v>
      </c>
      <c r="D68" s="12">
        <v>18.78</v>
      </c>
      <c r="E68" s="12"/>
    </row>
    <row r="69" spans="1:5" ht="13">
      <c r="A69" s="17">
        <v>36647</v>
      </c>
      <c r="B69" s="12">
        <v>4</v>
      </c>
      <c r="C69" s="12">
        <v>-2.44</v>
      </c>
      <c r="D69" s="12">
        <v>50.81</v>
      </c>
      <c r="E69" s="12"/>
    </row>
    <row r="70" spans="1:5" ht="13">
      <c r="A70" s="17">
        <v>36678</v>
      </c>
      <c r="B70" s="12">
        <v>4</v>
      </c>
      <c r="C70" s="12">
        <v>0</v>
      </c>
      <c r="D70" s="12">
        <v>65.41</v>
      </c>
      <c r="E70" s="12"/>
    </row>
    <row r="71" spans="1:5" ht="13">
      <c r="A71" s="17">
        <v>36708</v>
      </c>
      <c r="B71" s="12">
        <v>4</v>
      </c>
      <c r="C71" s="12">
        <v>0</v>
      </c>
      <c r="D71" s="12">
        <v>65.41</v>
      </c>
      <c r="E71" s="12"/>
    </row>
    <row r="72" spans="1:5" ht="13">
      <c r="A72" s="17">
        <v>36739</v>
      </c>
      <c r="B72" s="12">
        <v>4.0999999999999996</v>
      </c>
      <c r="C72" s="12">
        <v>0</v>
      </c>
      <c r="D72" s="12">
        <v>65.41</v>
      </c>
      <c r="E72" s="12"/>
    </row>
    <row r="73" spans="1:5" ht="13">
      <c r="A73" s="17">
        <v>36770</v>
      </c>
      <c r="B73" s="12">
        <v>3.9</v>
      </c>
      <c r="C73" s="12">
        <v>-2.5</v>
      </c>
      <c r="D73" s="12">
        <v>49.86</v>
      </c>
      <c r="E73" s="12"/>
    </row>
    <row r="74" spans="1:5" ht="13">
      <c r="A74" s="17">
        <v>36800</v>
      </c>
      <c r="B74" s="12">
        <v>3.9</v>
      </c>
      <c r="C74" s="12">
        <v>2.63</v>
      </c>
      <c r="D74" s="12">
        <v>76.489999999999995</v>
      </c>
      <c r="E74" s="12"/>
    </row>
    <row r="75" spans="1:5" ht="13">
      <c r="A75" s="17">
        <v>36831</v>
      </c>
      <c r="B75" s="12">
        <v>3.9</v>
      </c>
      <c r="C75" s="12">
        <v>-2.5</v>
      </c>
      <c r="D75" s="12">
        <v>49.86</v>
      </c>
      <c r="E75" s="12"/>
    </row>
    <row r="76" spans="1:5" ht="13">
      <c r="A76" s="17">
        <v>36861</v>
      </c>
      <c r="B76" s="12">
        <v>3.9</v>
      </c>
      <c r="C76" s="12">
        <v>-2.5</v>
      </c>
      <c r="D76" s="12">
        <v>49.86</v>
      </c>
      <c r="E76" s="12"/>
    </row>
    <row r="77" spans="1:5" ht="13">
      <c r="A77" s="17">
        <v>36892</v>
      </c>
      <c r="B77" s="12">
        <v>4.2</v>
      </c>
      <c r="C77" s="12">
        <v>5</v>
      </c>
      <c r="D77" s="12">
        <v>81.89</v>
      </c>
      <c r="E77" s="12"/>
    </row>
    <row r="78" spans="1:5" ht="13">
      <c r="A78" s="17">
        <v>36923</v>
      </c>
      <c r="B78" s="12">
        <v>4.2</v>
      </c>
      <c r="C78" s="12">
        <v>2.44</v>
      </c>
      <c r="D78" s="12">
        <v>75.95</v>
      </c>
      <c r="E78" s="12"/>
    </row>
    <row r="79" spans="1:5" ht="13">
      <c r="A79" s="17">
        <v>36951</v>
      </c>
      <c r="B79" s="12">
        <v>4.3</v>
      </c>
      <c r="C79" s="12">
        <v>10.26</v>
      </c>
      <c r="D79" s="12">
        <v>89.59</v>
      </c>
      <c r="E79" s="12"/>
    </row>
    <row r="80" spans="1:5" ht="13">
      <c r="A80" s="17">
        <v>36982</v>
      </c>
      <c r="B80" s="12">
        <v>4.4000000000000004</v>
      </c>
      <c r="C80" s="12">
        <v>12.82</v>
      </c>
      <c r="D80" s="12">
        <v>91.08</v>
      </c>
      <c r="E80" s="12"/>
    </row>
    <row r="81" spans="1:5" ht="13">
      <c r="A81" s="17">
        <v>37012</v>
      </c>
      <c r="B81" s="12">
        <v>4.3</v>
      </c>
      <c r="C81" s="12">
        <v>10.26</v>
      </c>
      <c r="D81" s="12">
        <v>89.59</v>
      </c>
      <c r="E81" s="12"/>
    </row>
    <row r="82" spans="1:5" ht="13">
      <c r="A82" s="17">
        <v>37043</v>
      </c>
      <c r="B82" s="12">
        <v>4.5</v>
      </c>
      <c r="C82" s="12">
        <v>15.38</v>
      </c>
      <c r="D82" s="12">
        <v>92.43</v>
      </c>
      <c r="E82" s="12"/>
    </row>
    <row r="83" spans="1:5" ht="13">
      <c r="A83" s="17">
        <v>37073</v>
      </c>
      <c r="B83" s="12">
        <v>4.5999999999999996</v>
      </c>
      <c r="C83" s="12">
        <v>9.52</v>
      </c>
      <c r="D83" s="12">
        <v>89.19</v>
      </c>
      <c r="E83" s="12"/>
    </row>
    <row r="84" spans="1:5" ht="13">
      <c r="A84" s="17">
        <v>37104</v>
      </c>
      <c r="B84" s="12">
        <v>4.9000000000000004</v>
      </c>
      <c r="C84" s="12">
        <v>16.670000000000002</v>
      </c>
      <c r="D84" s="12">
        <v>93.78</v>
      </c>
      <c r="E84" s="12"/>
    </row>
    <row r="85" spans="1:5" ht="13">
      <c r="A85" s="17">
        <v>37135</v>
      </c>
      <c r="B85" s="12">
        <v>5</v>
      </c>
      <c r="C85" s="12">
        <v>16.28</v>
      </c>
      <c r="D85" s="12">
        <v>93.24</v>
      </c>
      <c r="E85" s="12"/>
    </row>
    <row r="86" spans="1:5" ht="13">
      <c r="A86" s="17">
        <v>37165</v>
      </c>
      <c r="B86" s="12">
        <v>5.3</v>
      </c>
      <c r="C86" s="12">
        <v>20.45</v>
      </c>
      <c r="D86" s="12">
        <v>94.32</v>
      </c>
      <c r="E86" s="12"/>
    </row>
    <row r="87" spans="1:5" ht="13">
      <c r="A87" s="17">
        <v>37196</v>
      </c>
      <c r="B87" s="12">
        <v>5.5</v>
      </c>
      <c r="C87" s="12">
        <v>27.91</v>
      </c>
      <c r="D87" s="12">
        <v>96.22</v>
      </c>
      <c r="E87" s="12"/>
    </row>
    <row r="88" spans="1:5" ht="13">
      <c r="A88" s="17">
        <v>37226</v>
      </c>
      <c r="B88" s="12">
        <v>5.7</v>
      </c>
      <c r="C88" s="12">
        <v>26.67</v>
      </c>
      <c r="D88" s="12">
        <v>95.95</v>
      </c>
      <c r="E88" s="12"/>
    </row>
    <row r="89" spans="1:5" ht="13">
      <c r="A89" s="17">
        <v>37257</v>
      </c>
      <c r="B89" s="12">
        <v>5.7</v>
      </c>
      <c r="C89" s="12">
        <v>23.91</v>
      </c>
      <c r="D89" s="12">
        <v>94.86</v>
      </c>
      <c r="E89" s="12"/>
    </row>
    <row r="90" spans="1:5" ht="13">
      <c r="A90" s="17">
        <v>37288</v>
      </c>
      <c r="B90" s="12">
        <v>5.7</v>
      </c>
      <c r="C90" s="12">
        <v>16.329999999999998</v>
      </c>
      <c r="D90" s="12">
        <v>93.51</v>
      </c>
      <c r="E90" s="12"/>
    </row>
    <row r="91" spans="1:5" ht="13">
      <c r="A91" s="17">
        <v>37316</v>
      </c>
      <c r="B91" s="12">
        <v>5.7</v>
      </c>
      <c r="C91" s="12">
        <v>14</v>
      </c>
      <c r="D91" s="12">
        <v>91.62</v>
      </c>
      <c r="E91" s="12"/>
    </row>
    <row r="92" spans="1:5" ht="13">
      <c r="A92" s="17">
        <v>37347</v>
      </c>
      <c r="B92" s="12">
        <v>5.9</v>
      </c>
      <c r="C92" s="12">
        <v>11.32</v>
      </c>
      <c r="D92" s="12">
        <v>90.27</v>
      </c>
      <c r="E92" s="12"/>
    </row>
    <row r="93" spans="1:5" ht="13">
      <c r="A93" s="17">
        <v>37377</v>
      </c>
      <c r="B93" s="12">
        <v>5.8</v>
      </c>
      <c r="C93" s="12">
        <v>5.45</v>
      </c>
      <c r="D93" s="12">
        <v>84.32</v>
      </c>
      <c r="E93" s="12"/>
    </row>
    <row r="94" spans="1:5" ht="13">
      <c r="A94" s="17">
        <v>37408</v>
      </c>
      <c r="B94" s="12">
        <v>5.8</v>
      </c>
      <c r="C94" s="12">
        <v>1.75</v>
      </c>
      <c r="D94" s="12">
        <v>71.489999999999995</v>
      </c>
      <c r="E94" s="12"/>
    </row>
    <row r="95" spans="1:5" ht="13">
      <c r="A95" s="17">
        <v>37438</v>
      </c>
      <c r="B95" s="12">
        <v>5.8</v>
      </c>
      <c r="C95" s="12">
        <v>1.75</v>
      </c>
      <c r="D95" s="12">
        <v>71.489999999999995</v>
      </c>
      <c r="E95" s="12"/>
    </row>
    <row r="96" spans="1:5" ht="13">
      <c r="A96" s="17">
        <v>37469</v>
      </c>
      <c r="B96" s="12">
        <v>5.7</v>
      </c>
      <c r="C96" s="12">
        <v>0</v>
      </c>
      <c r="D96" s="12">
        <v>65.41</v>
      </c>
      <c r="E96" s="12"/>
    </row>
    <row r="97" spans="1:5" ht="13">
      <c r="A97" s="17">
        <v>37500</v>
      </c>
      <c r="B97" s="12">
        <v>5.7</v>
      </c>
      <c r="C97" s="12">
        <v>0</v>
      </c>
      <c r="D97" s="12">
        <v>65.41</v>
      </c>
      <c r="E97" s="12"/>
    </row>
    <row r="98" spans="1:5" ht="13">
      <c r="A98" s="17">
        <v>37530</v>
      </c>
      <c r="B98" s="12">
        <v>5.7</v>
      </c>
      <c r="C98" s="12">
        <v>-3.39</v>
      </c>
      <c r="D98" s="12">
        <v>45.68</v>
      </c>
      <c r="E98" s="12"/>
    </row>
    <row r="99" spans="1:5" ht="13">
      <c r="A99" s="17">
        <v>37561</v>
      </c>
      <c r="B99" s="12">
        <v>5.9</v>
      </c>
      <c r="C99" s="12">
        <v>1.72</v>
      </c>
      <c r="D99" s="12">
        <v>71.08</v>
      </c>
      <c r="E99" s="12"/>
    </row>
    <row r="100" spans="1:5" ht="13">
      <c r="A100" s="17">
        <v>37591</v>
      </c>
      <c r="B100" s="12">
        <v>6</v>
      </c>
      <c r="C100" s="12">
        <v>3.45</v>
      </c>
      <c r="D100" s="12">
        <v>78.92</v>
      </c>
      <c r="E100" s="12"/>
    </row>
    <row r="101" spans="1:5" ht="13">
      <c r="A101" s="17">
        <v>37622</v>
      </c>
      <c r="B101" s="12">
        <v>5.8</v>
      </c>
      <c r="C101" s="12">
        <v>0</v>
      </c>
      <c r="D101" s="12">
        <v>65.41</v>
      </c>
      <c r="E101" s="12"/>
    </row>
    <row r="102" spans="1:5" ht="13">
      <c r="A102" s="17">
        <v>37653</v>
      </c>
      <c r="B102" s="12">
        <v>5.9</v>
      </c>
      <c r="C102" s="12">
        <v>3.51</v>
      </c>
      <c r="D102" s="12">
        <v>79.319999999999993</v>
      </c>
      <c r="E102" s="12"/>
    </row>
    <row r="103" spans="1:5" ht="13">
      <c r="A103" s="17">
        <v>37681</v>
      </c>
      <c r="B103" s="12">
        <v>5.9</v>
      </c>
      <c r="C103" s="12">
        <v>3.51</v>
      </c>
      <c r="D103" s="12">
        <v>79.319999999999993</v>
      </c>
      <c r="E103" s="12"/>
    </row>
    <row r="104" spans="1:5" ht="13">
      <c r="A104" s="17">
        <v>37712</v>
      </c>
      <c r="B104" s="12">
        <v>6</v>
      </c>
      <c r="C104" s="12">
        <v>5.26</v>
      </c>
      <c r="D104" s="12">
        <v>82.7</v>
      </c>
      <c r="E104" s="12"/>
    </row>
    <row r="105" spans="1:5" ht="13">
      <c r="A105" s="17">
        <v>37742</v>
      </c>
      <c r="B105" s="12">
        <v>6.1</v>
      </c>
      <c r="C105" s="12">
        <v>3.39</v>
      </c>
      <c r="D105" s="12">
        <v>78.38</v>
      </c>
      <c r="E105" s="12"/>
    </row>
    <row r="106" spans="1:5" ht="13">
      <c r="A106" s="17">
        <v>37773</v>
      </c>
      <c r="B106" s="12">
        <v>6.3</v>
      </c>
      <c r="C106" s="12">
        <v>5</v>
      </c>
      <c r="D106" s="12">
        <v>81.62</v>
      </c>
      <c r="E106" s="12"/>
    </row>
    <row r="107" spans="1:5" ht="13">
      <c r="A107" s="17">
        <v>37803</v>
      </c>
      <c r="B107" s="12">
        <v>6.2</v>
      </c>
      <c r="C107" s="12">
        <v>6.9</v>
      </c>
      <c r="D107" s="12">
        <v>87.03</v>
      </c>
      <c r="E107" s="12"/>
    </row>
    <row r="108" spans="1:5" ht="13">
      <c r="A108" s="17">
        <v>37834</v>
      </c>
      <c r="B108" s="12">
        <v>6.1</v>
      </c>
      <c r="C108" s="12">
        <v>3.39</v>
      </c>
      <c r="D108" s="12">
        <v>78.38</v>
      </c>
      <c r="E108" s="12"/>
    </row>
    <row r="109" spans="1:5" ht="13">
      <c r="A109" s="17">
        <v>37865</v>
      </c>
      <c r="B109" s="12">
        <v>6.1</v>
      </c>
      <c r="C109" s="12">
        <v>3.39</v>
      </c>
      <c r="D109" s="12">
        <v>78.38</v>
      </c>
      <c r="E109" s="12"/>
    </row>
    <row r="110" spans="1:5" ht="13">
      <c r="A110" s="17">
        <v>37895</v>
      </c>
      <c r="B110" s="12">
        <v>6</v>
      </c>
      <c r="C110" s="12">
        <v>0</v>
      </c>
      <c r="D110" s="12">
        <v>65.41</v>
      </c>
      <c r="E110" s="12"/>
    </row>
    <row r="111" spans="1:5" ht="13">
      <c r="A111" s="17">
        <v>37926</v>
      </c>
      <c r="B111" s="12">
        <v>5.8</v>
      </c>
      <c r="C111" s="12">
        <v>-4.92</v>
      </c>
      <c r="D111" s="12">
        <v>33.11</v>
      </c>
      <c r="E111" s="12"/>
    </row>
    <row r="112" spans="1:5" ht="13">
      <c r="A112" s="17">
        <v>37956</v>
      </c>
      <c r="B112" s="12">
        <v>5.7</v>
      </c>
      <c r="C112" s="12">
        <v>-9.52</v>
      </c>
      <c r="D112" s="12">
        <v>7.84</v>
      </c>
      <c r="E112" s="12"/>
    </row>
    <row r="113" spans="1:5" ht="13">
      <c r="A113" s="17">
        <v>37987</v>
      </c>
      <c r="B113" s="12">
        <v>5.7</v>
      </c>
      <c r="C113" s="12">
        <v>-8.06</v>
      </c>
      <c r="D113" s="12">
        <v>12.97</v>
      </c>
      <c r="E113" s="12"/>
    </row>
    <row r="114" spans="1:5" ht="13">
      <c r="A114" s="17">
        <v>38018</v>
      </c>
      <c r="B114" s="12">
        <v>5.6</v>
      </c>
      <c r="C114" s="12">
        <v>-8.1999999999999993</v>
      </c>
      <c r="D114" s="12">
        <v>12.03</v>
      </c>
      <c r="E114" s="12"/>
    </row>
    <row r="115" spans="1:5" ht="13">
      <c r="A115" s="17">
        <v>38047</v>
      </c>
      <c r="B115" s="12">
        <v>5.8</v>
      </c>
      <c r="C115" s="12">
        <v>-4.92</v>
      </c>
      <c r="D115" s="12">
        <v>33.11</v>
      </c>
      <c r="E115" s="12"/>
    </row>
    <row r="116" spans="1:5" ht="13">
      <c r="A116" s="17">
        <v>38078</v>
      </c>
      <c r="B116" s="12">
        <v>5.6</v>
      </c>
      <c r="C116" s="12">
        <v>-6.67</v>
      </c>
      <c r="D116" s="12">
        <v>22.43</v>
      </c>
      <c r="E116" s="12"/>
    </row>
    <row r="117" spans="1:5" ht="13">
      <c r="A117" s="17">
        <v>38108</v>
      </c>
      <c r="B117" s="12">
        <v>5.6</v>
      </c>
      <c r="C117" s="12">
        <v>-3.45</v>
      </c>
      <c r="D117" s="12">
        <v>45.27</v>
      </c>
      <c r="E117" s="12"/>
    </row>
    <row r="118" spans="1:5" ht="13">
      <c r="A118" s="17">
        <v>38139</v>
      </c>
      <c r="B118" s="12">
        <v>5.6</v>
      </c>
      <c r="C118" s="12">
        <v>-1.75</v>
      </c>
      <c r="D118" s="12">
        <v>58.78</v>
      </c>
      <c r="E118" s="12"/>
    </row>
    <row r="119" spans="1:5" ht="13">
      <c r="A119" s="17">
        <v>38169</v>
      </c>
      <c r="B119" s="12">
        <v>5.5</v>
      </c>
      <c r="C119" s="12">
        <v>-3.51</v>
      </c>
      <c r="D119" s="12">
        <v>44.73</v>
      </c>
      <c r="E119" s="12"/>
    </row>
    <row r="120" spans="1:5" ht="13">
      <c r="A120" s="17">
        <v>38200</v>
      </c>
      <c r="B120" s="12">
        <v>5.4</v>
      </c>
      <c r="C120" s="12">
        <v>-3.57</v>
      </c>
      <c r="D120" s="12">
        <v>43.65</v>
      </c>
      <c r="E120" s="12"/>
    </row>
    <row r="121" spans="1:5" ht="13">
      <c r="A121" s="17">
        <v>38231</v>
      </c>
      <c r="B121" s="12">
        <v>5.4</v>
      </c>
      <c r="C121" s="12">
        <v>-6.9</v>
      </c>
      <c r="D121" s="12">
        <v>21.62</v>
      </c>
      <c r="E121" s="12"/>
    </row>
    <row r="122" spans="1:5" ht="13">
      <c r="A122" s="17">
        <v>38261</v>
      </c>
      <c r="B122" s="12">
        <v>5.5</v>
      </c>
      <c r="C122" s="12">
        <v>-1.79</v>
      </c>
      <c r="D122" s="12">
        <v>58.11</v>
      </c>
      <c r="E122" s="12"/>
    </row>
    <row r="123" spans="1:5" ht="13">
      <c r="A123" s="17">
        <v>38292</v>
      </c>
      <c r="B123" s="12">
        <v>5.4</v>
      </c>
      <c r="C123" s="12">
        <v>-3.57</v>
      </c>
      <c r="D123" s="12">
        <v>43.65</v>
      </c>
      <c r="E123" s="12"/>
    </row>
    <row r="124" spans="1:5" ht="13">
      <c r="A124" s="17">
        <v>38322</v>
      </c>
      <c r="B124" s="12">
        <v>5.4</v>
      </c>
      <c r="C124" s="12">
        <v>-3.57</v>
      </c>
      <c r="D124" s="12">
        <v>43.65</v>
      </c>
      <c r="E124" s="12"/>
    </row>
    <row r="125" spans="1:5" ht="13">
      <c r="A125" s="17">
        <v>38353</v>
      </c>
      <c r="B125" s="12">
        <v>5.3</v>
      </c>
      <c r="C125" s="12">
        <v>-3.64</v>
      </c>
      <c r="D125" s="12">
        <v>42.84</v>
      </c>
      <c r="E125" s="12"/>
    </row>
    <row r="126" spans="1:5" ht="13">
      <c r="A126" s="17">
        <v>38384</v>
      </c>
      <c r="B126" s="12">
        <v>5.4</v>
      </c>
      <c r="C126" s="12">
        <v>0</v>
      </c>
      <c r="D126" s="12">
        <v>65.41</v>
      </c>
      <c r="E126" s="12"/>
    </row>
    <row r="127" spans="1:5" ht="13">
      <c r="A127" s="17">
        <v>38412</v>
      </c>
      <c r="B127" s="12">
        <v>5.2</v>
      </c>
      <c r="C127" s="12">
        <v>-3.7</v>
      </c>
      <c r="D127" s="12">
        <v>42.16</v>
      </c>
      <c r="E127" s="12"/>
    </row>
    <row r="128" spans="1:5" ht="13">
      <c r="A128" s="17">
        <v>38443</v>
      </c>
      <c r="B128" s="12">
        <v>5.2</v>
      </c>
      <c r="C128" s="12">
        <v>-5.45</v>
      </c>
      <c r="D128" s="12">
        <v>28.24</v>
      </c>
      <c r="E128" s="12"/>
    </row>
    <row r="129" spans="1:5" ht="13">
      <c r="A129" s="17">
        <v>38473</v>
      </c>
      <c r="B129" s="12">
        <v>5.0999999999999996</v>
      </c>
      <c r="C129" s="12">
        <v>-5.56</v>
      </c>
      <c r="D129" s="12">
        <v>27.57</v>
      </c>
      <c r="E129" s="12"/>
    </row>
    <row r="130" spans="1:5" ht="13">
      <c r="A130" s="17">
        <v>38504</v>
      </c>
      <c r="B130" s="12">
        <v>5</v>
      </c>
      <c r="C130" s="12">
        <v>-7.41</v>
      </c>
      <c r="D130" s="12">
        <v>17.97</v>
      </c>
      <c r="E130" s="12"/>
    </row>
    <row r="131" spans="1:5" ht="13">
      <c r="A131" s="17">
        <v>38534</v>
      </c>
      <c r="B131" s="12">
        <v>5</v>
      </c>
      <c r="C131" s="12">
        <v>-5.66</v>
      </c>
      <c r="D131" s="12">
        <v>27.16</v>
      </c>
      <c r="E131" s="12"/>
    </row>
    <row r="132" spans="1:5" ht="13">
      <c r="A132" s="17">
        <v>38565</v>
      </c>
      <c r="B132" s="12">
        <v>4.9000000000000004</v>
      </c>
      <c r="C132" s="12">
        <v>-9.26</v>
      </c>
      <c r="D132" s="12">
        <v>8.24</v>
      </c>
      <c r="E132" s="12"/>
    </row>
    <row r="133" spans="1:5" ht="13">
      <c r="A133" s="17">
        <v>38596</v>
      </c>
      <c r="B133" s="12">
        <v>5</v>
      </c>
      <c r="C133" s="12">
        <v>-3.85</v>
      </c>
      <c r="D133" s="12">
        <v>41.49</v>
      </c>
      <c r="E133" s="12"/>
    </row>
    <row r="134" spans="1:5" ht="13">
      <c r="A134" s="17">
        <v>38626</v>
      </c>
      <c r="B134" s="12">
        <v>5</v>
      </c>
      <c r="C134" s="12">
        <v>-3.85</v>
      </c>
      <c r="D134" s="12">
        <v>41.49</v>
      </c>
      <c r="E134" s="12"/>
    </row>
    <row r="135" spans="1:5" ht="13">
      <c r="A135" s="17">
        <v>38657</v>
      </c>
      <c r="B135" s="12">
        <v>5</v>
      </c>
      <c r="C135" s="12">
        <v>-1.96</v>
      </c>
      <c r="D135" s="12">
        <v>57.3</v>
      </c>
      <c r="E135" s="12"/>
    </row>
    <row r="136" spans="1:5" ht="13">
      <c r="A136" s="17">
        <v>38687</v>
      </c>
      <c r="B136" s="12">
        <v>4.9000000000000004</v>
      </c>
      <c r="C136" s="12">
        <v>-2</v>
      </c>
      <c r="D136" s="12">
        <v>56.89</v>
      </c>
      <c r="E136" s="12"/>
    </row>
    <row r="137" spans="1:5" ht="13">
      <c r="A137" s="17">
        <v>38718</v>
      </c>
      <c r="B137" s="12">
        <v>4.7</v>
      </c>
      <c r="C137" s="12">
        <v>-6</v>
      </c>
      <c r="D137" s="12">
        <v>25.81</v>
      </c>
      <c r="E137" s="12"/>
    </row>
    <row r="138" spans="1:5" ht="13">
      <c r="A138" s="17">
        <v>38749</v>
      </c>
      <c r="B138" s="12">
        <v>4.8</v>
      </c>
      <c r="C138" s="12">
        <v>-2.04</v>
      </c>
      <c r="D138" s="12">
        <v>56.49</v>
      </c>
      <c r="E138" s="12"/>
    </row>
    <row r="139" spans="1:5" ht="13">
      <c r="A139" s="17">
        <v>38777</v>
      </c>
      <c r="B139" s="12">
        <v>4.7</v>
      </c>
      <c r="C139" s="12">
        <v>-6</v>
      </c>
      <c r="D139" s="12">
        <v>25.81</v>
      </c>
      <c r="E139" s="12"/>
    </row>
    <row r="140" spans="1:5" ht="13">
      <c r="A140" s="17">
        <v>38808</v>
      </c>
      <c r="B140" s="12">
        <v>4.7</v>
      </c>
      <c r="C140" s="12">
        <v>-6</v>
      </c>
      <c r="D140" s="12">
        <v>25.81</v>
      </c>
      <c r="E140" s="12"/>
    </row>
    <row r="141" spans="1:5" ht="13">
      <c r="A141" s="17">
        <v>38838</v>
      </c>
      <c r="B141" s="12">
        <v>4.5999999999999996</v>
      </c>
      <c r="C141" s="12">
        <v>-8</v>
      </c>
      <c r="D141" s="12">
        <v>13.51</v>
      </c>
      <c r="E141" s="12"/>
    </row>
    <row r="142" spans="1:5" ht="13">
      <c r="A142" s="17">
        <v>38869</v>
      </c>
      <c r="B142" s="12">
        <v>4.5999999999999996</v>
      </c>
      <c r="C142" s="12">
        <v>-6.12</v>
      </c>
      <c r="D142" s="12">
        <v>24.19</v>
      </c>
      <c r="E142" s="12"/>
    </row>
    <row r="143" spans="1:5" ht="13">
      <c r="A143" s="17">
        <v>38899</v>
      </c>
      <c r="B143" s="12">
        <v>4.7</v>
      </c>
      <c r="C143" s="12">
        <v>0</v>
      </c>
      <c r="D143" s="12">
        <v>65.41</v>
      </c>
      <c r="E143" s="12"/>
    </row>
    <row r="144" spans="1:5" ht="13">
      <c r="A144" s="17">
        <v>38930</v>
      </c>
      <c r="B144" s="12">
        <v>4.7</v>
      </c>
      <c r="C144" s="12">
        <v>-2.08</v>
      </c>
      <c r="D144" s="12">
        <v>55.95</v>
      </c>
      <c r="E144" s="12"/>
    </row>
    <row r="145" spans="1:5" ht="13">
      <c r="A145" s="17">
        <v>38961</v>
      </c>
      <c r="B145" s="12">
        <v>4.5</v>
      </c>
      <c r="C145" s="12">
        <v>-4.26</v>
      </c>
      <c r="D145" s="12">
        <v>38.65</v>
      </c>
      <c r="E145" s="12"/>
    </row>
    <row r="146" spans="1:5" ht="13">
      <c r="A146" s="17">
        <v>38991</v>
      </c>
      <c r="B146" s="12">
        <v>4.4000000000000004</v>
      </c>
      <c r="C146" s="12">
        <v>-6.38</v>
      </c>
      <c r="D146" s="12">
        <v>23.38</v>
      </c>
      <c r="E146" s="12"/>
    </row>
    <row r="147" spans="1:5" ht="13">
      <c r="A147" s="17">
        <v>39022</v>
      </c>
      <c r="B147" s="12">
        <v>4.5</v>
      </c>
      <c r="C147" s="12">
        <v>-2.17</v>
      </c>
      <c r="D147" s="12">
        <v>54.32</v>
      </c>
      <c r="E147" s="12"/>
    </row>
    <row r="148" spans="1:5" ht="13">
      <c r="A148" s="17">
        <v>39052</v>
      </c>
      <c r="B148" s="12">
        <v>4.4000000000000004</v>
      </c>
      <c r="C148" s="12">
        <v>-4.3499999999999996</v>
      </c>
      <c r="D148" s="12">
        <v>37.840000000000003</v>
      </c>
      <c r="E148" s="12"/>
    </row>
    <row r="149" spans="1:5" ht="13">
      <c r="A149" s="17">
        <v>39083</v>
      </c>
      <c r="B149" s="12">
        <v>4.5999999999999996</v>
      </c>
      <c r="C149" s="12">
        <v>-2.13</v>
      </c>
      <c r="D149" s="12">
        <v>55.27</v>
      </c>
      <c r="E149" s="12"/>
    </row>
    <row r="150" spans="1:5" ht="13">
      <c r="A150" s="17">
        <v>39114</v>
      </c>
      <c r="B150" s="12">
        <v>4.5</v>
      </c>
      <c r="C150" s="12">
        <v>-4.26</v>
      </c>
      <c r="D150" s="12">
        <v>38.65</v>
      </c>
      <c r="E150" s="12"/>
    </row>
    <row r="151" spans="1:5" ht="13">
      <c r="A151" s="17">
        <v>39142</v>
      </c>
      <c r="B151" s="12">
        <v>4.4000000000000004</v>
      </c>
      <c r="C151" s="12">
        <v>-2.2200000000000002</v>
      </c>
      <c r="D151" s="12">
        <v>53.38</v>
      </c>
      <c r="E151" s="12"/>
    </row>
    <row r="152" spans="1:5" ht="13">
      <c r="A152" s="17">
        <v>39173</v>
      </c>
      <c r="B152" s="12">
        <v>4.5</v>
      </c>
      <c r="C152" s="12">
        <v>2.27</v>
      </c>
      <c r="D152" s="12">
        <v>74.59</v>
      </c>
      <c r="E152" s="12"/>
    </row>
    <row r="153" spans="1:5" ht="13">
      <c r="A153" s="17">
        <v>39203</v>
      </c>
      <c r="B153" s="12">
        <v>4.4000000000000004</v>
      </c>
      <c r="C153" s="12">
        <v>-2.2200000000000002</v>
      </c>
      <c r="D153" s="12">
        <v>53.38</v>
      </c>
      <c r="E153" s="12"/>
    </row>
    <row r="154" spans="1:5" ht="13">
      <c r="A154" s="17">
        <v>39234</v>
      </c>
      <c r="B154" s="12">
        <v>4.5999999999999996</v>
      </c>
      <c r="C154" s="12">
        <v>4.55</v>
      </c>
      <c r="D154" s="12">
        <v>80.540000000000006</v>
      </c>
      <c r="E154" s="12"/>
    </row>
    <row r="155" spans="1:5" ht="13">
      <c r="A155" s="17">
        <v>39264</v>
      </c>
      <c r="B155" s="12">
        <v>4.7</v>
      </c>
      <c r="C155" s="12">
        <v>2.17</v>
      </c>
      <c r="D155" s="12">
        <v>74.05</v>
      </c>
      <c r="E155" s="12"/>
    </row>
    <row r="156" spans="1:5" ht="13">
      <c r="A156" s="17">
        <v>39295</v>
      </c>
      <c r="B156" s="12">
        <v>4.5999999999999996</v>
      </c>
      <c r="C156" s="12">
        <v>2.2200000000000002</v>
      </c>
      <c r="D156" s="12">
        <v>74.319999999999993</v>
      </c>
      <c r="E156" s="12"/>
    </row>
    <row r="157" spans="1:5" ht="13">
      <c r="A157" s="17">
        <v>39326</v>
      </c>
      <c r="B157" s="12">
        <v>4.7</v>
      </c>
      <c r="C157" s="12">
        <v>6.82</v>
      </c>
      <c r="D157" s="12">
        <v>86.62</v>
      </c>
      <c r="E157" s="12"/>
    </row>
    <row r="158" spans="1:5" ht="13">
      <c r="A158" s="17">
        <v>39356</v>
      </c>
      <c r="B158" s="12">
        <v>4.7</v>
      </c>
      <c r="C158" s="12">
        <v>4.4400000000000004</v>
      </c>
      <c r="D158" s="12">
        <v>80.27</v>
      </c>
      <c r="E158" s="12"/>
    </row>
    <row r="159" spans="1:5" ht="13">
      <c r="A159" s="17">
        <v>39387</v>
      </c>
      <c r="B159" s="12">
        <v>4.7</v>
      </c>
      <c r="C159" s="12">
        <v>6.82</v>
      </c>
      <c r="D159" s="12">
        <v>86.62</v>
      </c>
      <c r="E159" s="12"/>
    </row>
    <row r="160" spans="1:5" ht="13">
      <c r="A160" s="17">
        <v>39417</v>
      </c>
      <c r="B160" s="12">
        <v>5</v>
      </c>
      <c r="C160" s="12">
        <v>8.6999999999999993</v>
      </c>
      <c r="D160" s="12">
        <v>88.92</v>
      </c>
      <c r="E160" s="12"/>
    </row>
    <row r="161" spans="1:5" ht="13">
      <c r="A161" s="17">
        <v>39448</v>
      </c>
      <c r="B161" s="12">
        <v>5</v>
      </c>
      <c r="C161" s="12">
        <v>6.38</v>
      </c>
      <c r="D161" s="12">
        <v>85.81</v>
      </c>
      <c r="E161" s="12"/>
    </row>
    <row r="162" spans="1:5" ht="13">
      <c r="A162" s="17">
        <v>39479</v>
      </c>
      <c r="B162" s="12">
        <v>4.9000000000000004</v>
      </c>
      <c r="C162" s="12">
        <v>6.52</v>
      </c>
      <c r="D162" s="12">
        <v>86.22</v>
      </c>
      <c r="E162" s="12"/>
    </row>
    <row r="163" spans="1:5" ht="13">
      <c r="A163" s="17">
        <v>39508</v>
      </c>
      <c r="B163" s="12">
        <v>5.0999999999999996</v>
      </c>
      <c r="C163" s="12">
        <v>8.51</v>
      </c>
      <c r="D163" s="12">
        <v>88.65</v>
      </c>
      <c r="E163" s="12"/>
    </row>
    <row r="164" spans="1:5" ht="13">
      <c r="A164" s="17">
        <v>39539</v>
      </c>
      <c r="B164" s="12">
        <v>5</v>
      </c>
      <c r="C164" s="12">
        <v>6.38</v>
      </c>
      <c r="D164" s="12">
        <v>85.81</v>
      </c>
      <c r="E164" s="12"/>
    </row>
    <row r="165" spans="1:5" ht="13">
      <c r="A165" s="17">
        <v>39569</v>
      </c>
      <c r="B165" s="12">
        <v>5.4</v>
      </c>
      <c r="C165" s="12">
        <v>14.89</v>
      </c>
      <c r="D165" s="12">
        <v>92.16</v>
      </c>
      <c r="E165" s="12"/>
    </row>
    <row r="166" spans="1:5" ht="13">
      <c r="A166" s="17">
        <v>39600</v>
      </c>
      <c r="B166" s="12">
        <v>5.6</v>
      </c>
      <c r="C166" s="12">
        <v>12</v>
      </c>
      <c r="D166" s="12">
        <v>90.54</v>
      </c>
      <c r="E166" s="12"/>
    </row>
    <row r="167" spans="1:5" ht="13">
      <c r="A167" s="17">
        <v>39630</v>
      </c>
      <c r="B167" s="12">
        <v>5.8</v>
      </c>
      <c r="C167" s="12">
        <v>16</v>
      </c>
      <c r="D167" s="12">
        <v>92.97</v>
      </c>
      <c r="E167" s="12"/>
    </row>
    <row r="168" spans="1:5" ht="13">
      <c r="A168" s="17">
        <v>39661</v>
      </c>
      <c r="B168" s="12">
        <v>6.1</v>
      </c>
      <c r="C168" s="12">
        <v>24.49</v>
      </c>
      <c r="D168" s="12">
        <v>95.14</v>
      </c>
      <c r="E168" s="12"/>
    </row>
    <row r="169" spans="1:5" ht="13">
      <c r="A169" s="17">
        <v>39692</v>
      </c>
      <c r="B169" s="12">
        <v>6.1</v>
      </c>
      <c r="C169" s="12">
        <v>19.61</v>
      </c>
      <c r="D169" s="12">
        <v>94.05</v>
      </c>
      <c r="E169" s="12"/>
    </row>
    <row r="170" spans="1:5" ht="13">
      <c r="A170" s="17">
        <v>39722</v>
      </c>
      <c r="B170" s="12">
        <v>6.5</v>
      </c>
      <c r="C170" s="12">
        <v>30</v>
      </c>
      <c r="D170" s="12">
        <v>96.49</v>
      </c>
      <c r="E170" s="12"/>
    </row>
    <row r="171" spans="1:5" ht="13">
      <c r="A171" s="17">
        <v>39753</v>
      </c>
      <c r="B171" s="12">
        <v>6.8</v>
      </c>
      <c r="C171" s="12">
        <v>25.93</v>
      </c>
      <c r="D171" s="12">
        <v>95.68</v>
      </c>
      <c r="E171" s="12"/>
    </row>
    <row r="172" spans="1:5" ht="13">
      <c r="A172" s="17">
        <v>39783</v>
      </c>
      <c r="B172" s="12">
        <v>7.3</v>
      </c>
      <c r="C172" s="12">
        <v>30.36</v>
      </c>
      <c r="D172" s="12">
        <v>97.03</v>
      </c>
      <c r="E172" s="12"/>
    </row>
    <row r="173" spans="1:5" ht="13">
      <c r="A173" s="17">
        <v>39814</v>
      </c>
      <c r="B173" s="12">
        <v>7.8</v>
      </c>
      <c r="C173" s="12">
        <v>34.479999999999997</v>
      </c>
      <c r="D173" s="12">
        <v>97.3</v>
      </c>
      <c r="E173" s="12"/>
    </row>
    <row r="174" spans="1:5" ht="13">
      <c r="A174" s="17">
        <v>39845</v>
      </c>
      <c r="B174" s="12">
        <v>8.3000000000000007</v>
      </c>
      <c r="C174" s="12">
        <v>36.07</v>
      </c>
      <c r="D174" s="12">
        <v>97.57</v>
      </c>
      <c r="E174" s="12"/>
    </row>
    <row r="175" spans="1:5" ht="13">
      <c r="A175" s="17">
        <v>39873</v>
      </c>
      <c r="B175" s="12">
        <v>8.6999999999999993</v>
      </c>
      <c r="C175" s="12">
        <v>42.62</v>
      </c>
      <c r="D175" s="12">
        <v>98.38</v>
      </c>
      <c r="E175" s="12"/>
    </row>
    <row r="176" spans="1:5" ht="13">
      <c r="A176" s="17">
        <v>39904</v>
      </c>
      <c r="B176" s="12">
        <v>9</v>
      </c>
      <c r="C176" s="12">
        <v>38.46</v>
      </c>
      <c r="D176" s="12">
        <v>98.11</v>
      </c>
      <c r="E176" s="12"/>
    </row>
    <row r="177" spans="1:5" ht="13">
      <c r="A177" s="17">
        <v>39934</v>
      </c>
      <c r="B177" s="12">
        <v>9.4</v>
      </c>
      <c r="C177" s="12">
        <v>38.24</v>
      </c>
      <c r="D177" s="12">
        <v>97.84</v>
      </c>
      <c r="E177" s="12"/>
    </row>
    <row r="178" spans="1:5" ht="13">
      <c r="A178" s="17">
        <v>39965</v>
      </c>
      <c r="B178" s="12">
        <v>9.5</v>
      </c>
      <c r="C178" s="12">
        <v>30.14</v>
      </c>
      <c r="D178" s="12">
        <v>96.76</v>
      </c>
      <c r="E178" s="12"/>
    </row>
    <row r="179" spans="1:5" ht="13">
      <c r="A179" s="17">
        <v>39995</v>
      </c>
      <c r="B179" s="12">
        <v>9.5</v>
      </c>
      <c r="C179" s="12">
        <v>21.79</v>
      </c>
      <c r="D179" s="12">
        <v>94.59</v>
      </c>
      <c r="E179" s="12"/>
    </row>
    <row r="180" spans="1:5" ht="13">
      <c r="A180" s="17">
        <v>40026</v>
      </c>
      <c r="B180" s="12">
        <v>9.6</v>
      </c>
      <c r="C180" s="12">
        <v>15.66</v>
      </c>
      <c r="D180" s="12">
        <v>92.7</v>
      </c>
      <c r="E180" s="12"/>
    </row>
    <row r="181" spans="1:5" ht="13">
      <c r="A181" s="17">
        <v>40057</v>
      </c>
      <c r="B181" s="12">
        <v>9.8000000000000007</v>
      </c>
      <c r="C181" s="12">
        <v>12.64</v>
      </c>
      <c r="D181" s="12">
        <v>90.81</v>
      </c>
      <c r="E181" s="12"/>
    </row>
    <row r="182" spans="1:5" ht="13">
      <c r="A182" s="17">
        <v>40087</v>
      </c>
      <c r="B182" s="12">
        <v>10</v>
      </c>
      <c r="C182" s="12">
        <v>11.11</v>
      </c>
      <c r="D182" s="12">
        <v>90</v>
      </c>
      <c r="E182" s="12"/>
    </row>
    <row r="183" spans="1:5" ht="13">
      <c r="A183" s="17">
        <v>40118</v>
      </c>
      <c r="B183" s="12">
        <v>9.9</v>
      </c>
      <c r="C183" s="12">
        <v>5.32</v>
      </c>
      <c r="D183" s="12">
        <v>83.24</v>
      </c>
      <c r="E183" s="12"/>
    </row>
    <row r="184" spans="1:5" ht="13">
      <c r="A184" s="17">
        <v>40148</v>
      </c>
      <c r="B184" s="12">
        <v>9.9</v>
      </c>
      <c r="C184" s="12">
        <v>4.21</v>
      </c>
      <c r="D184" s="12">
        <v>80</v>
      </c>
      <c r="E184" s="12"/>
    </row>
    <row r="185" spans="1:5" ht="13">
      <c r="A185" s="17">
        <v>40179</v>
      </c>
      <c r="B185" s="12">
        <v>9.8000000000000007</v>
      </c>
      <c r="C185" s="12">
        <v>3.16</v>
      </c>
      <c r="D185" s="12">
        <v>77.84</v>
      </c>
      <c r="E185" s="12"/>
    </row>
    <row r="186" spans="1:5" ht="13">
      <c r="A186" s="17">
        <v>40210</v>
      </c>
      <c r="B186" s="12">
        <v>9.8000000000000007</v>
      </c>
      <c r="C186" s="12">
        <v>2.08</v>
      </c>
      <c r="D186" s="12">
        <v>73.650000000000006</v>
      </c>
      <c r="E186" s="12"/>
    </row>
    <row r="187" spans="1:5" ht="13">
      <c r="A187" s="17">
        <v>40238</v>
      </c>
      <c r="B187" s="12">
        <v>9.9</v>
      </c>
      <c r="C187" s="12">
        <v>1.02</v>
      </c>
      <c r="D187" s="12">
        <v>70.81</v>
      </c>
      <c r="E187" s="12"/>
    </row>
    <row r="188" spans="1:5" ht="13">
      <c r="A188" s="17">
        <v>40269</v>
      </c>
      <c r="B188" s="12">
        <v>9.9</v>
      </c>
      <c r="C188" s="12">
        <v>-1</v>
      </c>
      <c r="D188" s="12">
        <v>60</v>
      </c>
      <c r="E188" s="12"/>
    </row>
    <row r="189" spans="1:5" ht="13">
      <c r="A189" s="17">
        <v>40299</v>
      </c>
      <c r="B189" s="12">
        <v>9.6</v>
      </c>
      <c r="C189" s="12">
        <v>-3.03</v>
      </c>
      <c r="D189" s="12">
        <v>47.03</v>
      </c>
      <c r="E189" s="12"/>
    </row>
    <row r="190" spans="1:5" ht="13">
      <c r="A190" s="17">
        <v>40330</v>
      </c>
      <c r="B190" s="12">
        <v>9.4</v>
      </c>
      <c r="C190" s="12">
        <v>-5.05</v>
      </c>
      <c r="D190" s="12">
        <v>31.76</v>
      </c>
      <c r="E190" s="12"/>
    </row>
    <row r="191" spans="1:5" ht="13">
      <c r="A191" s="17">
        <v>40360</v>
      </c>
      <c r="B191" s="12">
        <v>9.4</v>
      </c>
      <c r="C191" s="12">
        <v>-4.08</v>
      </c>
      <c r="D191" s="12">
        <v>39.729999999999997</v>
      </c>
      <c r="E191" s="12"/>
    </row>
    <row r="192" spans="1:5" ht="13">
      <c r="A192" s="17">
        <v>40391</v>
      </c>
      <c r="B192" s="12">
        <v>9.5</v>
      </c>
      <c r="C192" s="12">
        <v>-3.06</v>
      </c>
      <c r="D192" s="12">
        <v>46.76</v>
      </c>
      <c r="E192" s="12"/>
    </row>
    <row r="193" spans="1:5" ht="13">
      <c r="A193" s="17">
        <v>40422</v>
      </c>
      <c r="B193" s="12">
        <v>9.5</v>
      </c>
      <c r="C193" s="12">
        <v>-4.04</v>
      </c>
      <c r="D193" s="12">
        <v>40.270000000000003</v>
      </c>
      <c r="E193" s="12"/>
    </row>
    <row r="194" spans="1:5" ht="13">
      <c r="A194" s="17">
        <v>40452</v>
      </c>
      <c r="B194" s="12">
        <v>9.4</v>
      </c>
      <c r="C194" s="12">
        <v>-5.05</v>
      </c>
      <c r="D194" s="12">
        <v>31.76</v>
      </c>
      <c r="E194" s="12"/>
    </row>
    <row r="195" spans="1:5" ht="13">
      <c r="A195" s="17">
        <v>40483</v>
      </c>
      <c r="B195" s="12">
        <v>9.8000000000000007</v>
      </c>
      <c r="C195" s="12">
        <v>2.08</v>
      </c>
      <c r="D195" s="12">
        <v>73.650000000000006</v>
      </c>
      <c r="E195" s="12"/>
    </row>
    <row r="196" spans="1:5" ht="13">
      <c r="A196" s="17">
        <v>40513</v>
      </c>
      <c r="B196" s="12">
        <v>9.3000000000000007</v>
      </c>
      <c r="C196" s="12">
        <v>-1.06</v>
      </c>
      <c r="D196" s="12">
        <v>59.73</v>
      </c>
      <c r="E196" s="12"/>
    </row>
    <row r="197" spans="1:5" ht="13">
      <c r="A197" s="17">
        <v>40544</v>
      </c>
      <c r="B197" s="12">
        <v>9.1</v>
      </c>
      <c r="C197" s="12">
        <v>-3.19</v>
      </c>
      <c r="D197" s="12">
        <v>46.35</v>
      </c>
      <c r="E197" s="12"/>
    </row>
    <row r="198" spans="1:5" ht="13">
      <c r="A198" s="17">
        <v>40575</v>
      </c>
      <c r="B198" s="12">
        <v>9</v>
      </c>
      <c r="C198" s="12">
        <v>-5.26</v>
      </c>
      <c r="D198" s="12">
        <v>29.59</v>
      </c>
      <c r="E198" s="12"/>
    </row>
    <row r="199" spans="1:5" ht="13">
      <c r="A199" s="17">
        <v>40603</v>
      </c>
      <c r="B199" s="12">
        <v>9</v>
      </c>
      <c r="C199" s="12">
        <v>-5.26</v>
      </c>
      <c r="D199" s="12">
        <v>29.59</v>
      </c>
      <c r="E199" s="12"/>
    </row>
    <row r="200" spans="1:5" ht="13">
      <c r="A200" s="17">
        <v>40634</v>
      </c>
      <c r="B200" s="12">
        <v>9.1</v>
      </c>
      <c r="C200" s="12">
        <v>-3.19</v>
      </c>
      <c r="D200" s="12">
        <v>46.35</v>
      </c>
      <c r="E200" s="12"/>
    </row>
    <row r="201" spans="1:5" ht="13">
      <c r="A201" s="17">
        <v>40664</v>
      </c>
      <c r="B201" s="12">
        <v>9</v>
      </c>
      <c r="C201" s="12">
        <v>-8.16</v>
      </c>
      <c r="D201" s="12">
        <v>12.43</v>
      </c>
      <c r="E201" s="12"/>
    </row>
    <row r="202" spans="1:5" ht="13">
      <c r="A202" s="17">
        <v>40695</v>
      </c>
      <c r="B202" s="12">
        <v>9.1</v>
      </c>
      <c r="C202" s="12">
        <v>-2.15</v>
      </c>
      <c r="D202" s="12">
        <v>54.86</v>
      </c>
      <c r="E202" s="12"/>
    </row>
    <row r="203" spans="1:5" ht="13">
      <c r="A203" s="17">
        <v>40725</v>
      </c>
      <c r="B203" s="12">
        <v>9</v>
      </c>
      <c r="C203" s="12">
        <v>-1.1000000000000001</v>
      </c>
      <c r="D203" s="12">
        <v>59.46</v>
      </c>
      <c r="E203" s="12"/>
    </row>
    <row r="204" spans="1:5" ht="13">
      <c r="A204" s="17">
        <v>40756</v>
      </c>
      <c r="B204" s="12">
        <v>9</v>
      </c>
      <c r="C204" s="12">
        <v>0</v>
      </c>
      <c r="D204" s="12">
        <v>65.41</v>
      </c>
      <c r="E204" s="12"/>
    </row>
    <row r="205" spans="1:5" ht="13">
      <c r="A205" s="17">
        <v>40787</v>
      </c>
      <c r="B205" s="12">
        <v>9</v>
      </c>
      <c r="C205" s="12">
        <v>0</v>
      </c>
      <c r="D205" s="12">
        <v>65.41</v>
      </c>
      <c r="E205" s="12"/>
    </row>
    <row r="206" spans="1:5" ht="13">
      <c r="A206" s="17">
        <v>40817</v>
      </c>
      <c r="B206" s="12">
        <v>8.8000000000000007</v>
      </c>
      <c r="C206" s="12">
        <v>-3.3</v>
      </c>
      <c r="D206" s="12">
        <v>45.95</v>
      </c>
      <c r="E206" s="12"/>
    </row>
    <row r="207" spans="1:5" ht="13">
      <c r="A207" s="17">
        <v>40848</v>
      </c>
      <c r="B207" s="12">
        <v>8.6</v>
      </c>
      <c r="C207" s="12">
        <v>-4.4400000000000004</v>
      </c>
      <c r="D207" s="12">
        <v>37.03</v>
      </c>
      <c r="E207" s="12"/>
    </row>
    <row r="208" spans="1:5" ht="13">
      <c r="A208" s="17">
        <v>40878</v>
      </c>
      <c r="B208" s="12">
        <v>8.5</v>
      </c>
      <c r="C208" s="12">
        <v>-6.59</v>
      </c>
      <c r="D208" s="12">
        <v>22.7</v>
      </c>
      <c r="E208" s="12"/>
    </row>
    <row r="209" spans="1:5" ht="13">
      <c r="A209" s="17">
        <v>40909</v>
      </c>
      <c r="B209" s="12">
        <v>8.3000000000000007</v>
      </c>
      <c r="C209" s="12">
        <v>-7.78</v>
      </c>
      <c r="D209" s="12">
        <v>15</v>
      </c>
      <c r="E209" s="12"/>
    </row>
    <row r="210" spans="1:5" ht="13">
      <c r="A210" s="17">
        <v>40940</v>
      </c>
      <c r="B210" s="12">
        <v>8.3000000000000007</v>
      </c>
      <c r="C210" s="12">
        <v>-7.78</v>
      </c>
      <c r="D210" s="12">
        <v>15</v>
      </c>
      <c r="E210" s="12"/>
    </row>
    <row r="211" spans="1:5" ht="13">
      <c r="A211" s="17">
        <v>40969</v>
      </c>
      <c r="B211" s="12">
        <v>8.1999999999999993</v>
      </c>
      <c r="C211" s="12">
        <v>-8.89</v>
      </c>
      <c r="D211" s="12">
        <v>9.4600000000000009</v>
      </c>
      <c r="E211" s="12"/>
    </row>
    <row r="212" spans="1:5" ht="13">
      <c r="A212" s="17">
        <v>41000</v>
      </c>
      <c r="B212" s="12">
        <v>8.1999999999999993</v>
      </c>
      <c r="C212" s="12">
        <v>-6.82</v>
      </c>
      <c r="D212" s="12">
        <v>22.03</v>
      </c>
      <c r="E212" s="12"/>
    </row>
    <row r="213" spans="1:5" ht="13">
      <c r="A213" s="17">
        <v>41030</v>
      </c>
      <c r="B213" s="12">
        <v>8.1999999999999993</v>
      </c>
      <c r="C213" s="12">
        <v>-4.6500000000000004</v>
      </c>
      <c r="D213" s="12">
        <v>35.14</v>
      </c>
      <c r="E213" s="12"/>
    </row>
    <row r="214" spans="1:5" ht="13">
      <c r="A214" s="17">
        <v>41061</v>
      </c>
      <c r="B214" s="12">
        <v>8.1999999999999993</v>
      </c>
      <c r="C214" s="12">
        <v>-3.53</v>
      </c>
      <c r="D214" s="12">
        <v>44.32</v>
      </c>
      <c r="E214" s="12"/>
    </row>
    <row r="215" spans="1:5" ht="13">
      <c r="A215" s="17">
        <v>41091</v>
      </c>
      <c r="B215" s="12">
        <v>8.1999999999999993</v>
      </c>
      <c r="C215" s="12">
        <v>-1.2</v>
      </c>
      <c r="D215" s="12">
        <v>59.19</v>
      </c>
      <c r="E215" s="12"/>
    </row>
    <row r="216" spans="1:5" ht="13">
      <c r="A216" s="17">
        <v>41122</v>
      </c>
      <c r="B216" s="12">
        <v>8.1</v>
      </c>
      <c r="C216" s="12">
        <v>-2.41</v>
      </c>
      <c r="D216" s="12">
        <v>51.35</v>
      </c>
      <c r="E216" s="12"/>
    </row>
    <row r="217" spans="1:5" ht="13">
      <c r="A217" s="17">
        <v>41153</v>
      </c>
      <c r="B217" s="12">
        <v>7.8</v>
      </c>
      <c r="C217" s="12">
        <v>-4.88</v>
      </c>
      <c r="D217" s="12">
        <v>33.65</v>
      </c>
      <c r="E217" s="12"/>
    </row>
    <row r="218" spans="1:5" ht="13">
      <c r="A218" s="17">
        <v>41183</v>
      </c>
      <c r="B218" s="12">
        <v>7.8</v>
      </c>
      <c r="C218" s="12">
        <v>-4.88</v>
      </c>
      <c r="D218" s="12">
        <v>33.65</v>
      </c>
      <c r="E218" s="12"/>
    </row>
    <row r="219" spans="1:5" ht="13">
      <c r="A219" s="17">
        <v>41214</v>
      </c>
      <c r="B219" s="12">
        <v>7.7</v>
      </c>
      <c r="C219" s="12">
        <v>-6.1</v>
      </c>
      <c r="D219" s="12">
        <v>24.86</v>
      </c>
      <c r="E219" s="12"/>
    </row>
    <row r="220" spans="1:5" ht="13">
      <c r="A220" s="17">
        <v>41244</v>
      </c>
      <c r="B220" s="12">
        <v>7.9</v>
      </c>
      <c r="C220" s="12">
        <v>-3.66</v>
      </c>
      <c r="D220" s="12">
        <v>42.43</v>
      </c>
      <c r="E220" s="12"/>
    </row>
    <row r="221" spans="1:5" ht="13">
      <c r="A221" s="17">
        <v>41275</v>
      </c>
      <c r="B221" s="12">
        <v>8</v>
      </c>
      <c r="C221" s="12">
        <v>-2.44</v>
      </c>
      <c r="D221" s="12">
        <v>50.81</v>
      </c>
      <c r="E221" s="12"/>
    </row>
    <row r="222" spans="1:5" ht="13">
      <c r="A222" s="17">
        <v>41306</v>
      </c>
      <c r="B222" s="12">
        <v>7.7</v>
      </c>
      <c r="C222" s="12">
        <v>-4.9400000000000004</v>
      </c>
      <c r="D222" s="12">
        <v>32.700000000000003</v>
      </c>
      <c r="E222" s="12"/>
    </row>
    <row r="223" spans="1:5" ht="13">
      <c r="A223" s="17">
        <v>41334</v>
      </c>
      <c r="B223" s="12">
        <v>7.5</v>
      </c>
      <c r="C223" s="12">
        <v>-3.85</v>
      </c>
      <c r="D223" s="12">
        <v>41.89</v>
      </c>
      <c r="E223" s="12"/>
    </row>
    <row r="224" spans="1:5" ht="13">
      <c r="A224" s="17">
        <v>41365</v>
      </c>
      <c r="B224" s="12">
        <v>7.6</v>
      </c>
      <c r="C224" s="12">
        <v>-2.56</v>
      </c>
      <c r="D224" s="12">
        <v>49.19</v>
      </c>
      <c r="E224" s="12"/>
    </row>
    <row r="225" spans="1:5" ht="13">
      <c r="A225" s="17">
        <v>41395</v>
      </c>
      <c r="B225" s="12">
        <v>7.5</v>
      </c>
      <c r="C225" s="12">
        <v>-2.6</v>
      </c>
      <c r="D225" s="12">
        <v>48.92</v>
      </c>
      <c r="E225" s="12"/>
    </row>
    <row r="226" spans="1:5" ht="13">
      <c r="A226" s="17">
        <v>41426</v>
      </c>
      <c r="B226" s="12">
        <v>7.5</v>
      </c>
      <c r="C226" s="12">
        <v>-5.0599999999999996</v>
      </c>
      <c r="D226" s="12">
        <v>31.35</v>
      </c>
      <c r="E226" s="12"/>
    </row>
    <row r="227" spans="1:5" ht="13">
      <c r="A227" s="17">
        <v>41456</v>
      </c>
      <c r="B227" s="12">
        <v>7.3</v>
      </c>
      <c r="C227" s="12">
        <v>-8.75</v>
      </c>
      <c r="D227" s="12">
        <v>10</v>
      </c>
      <c r="E227" s="12"/>
    </row>
    <row r="228" spans="1:5" ht="13">
      <c r="A228" s="17">
        <v>41487</v>
      </c>
      <c r="B228" s="12">
        <v>7.2</v>
      </c>
      <c r="C228" s="12">
        <v>-6.49</v>
      </c>
      <c r="D228" s="12">
        <v>22.97</v>
      </c>
      <c r="E228" s="12"/>
    </row>
    <row r="229" spans="1:5" ht="13">
      <c r="A229" s="17">
        <v>41518</v>
      </c>
      <c r="B229" s="12">
        <v>7.2</v>
      </c>
      <c r="C229" s="12">
        <v>-4</v>
      </c>
      <c r="D229" s="12">
        <v>40.54</v>
      </c>
      <c r="E229" s="12"/>
    </row>
    <row r="230" spans="1:5" ht="13">
      <c r="A230" s="17">
        <v>41548</v>
      </c>
      <c r="B230" s="12">
        <v>7.2</v>
      </c>
      <c r="C230" s="12">
        <v>-5.26</v>
      </c>
      <c r="D230" s="12">
        <v>30.54</v>
      </c>
      <c r="E230" s="12"/>
    </row>
    <row r="231" spans="1:5" ht="13">
      <c r="A231" s="17">
        <v>41579</v>
      </c>
      <c r="B231" s="12">
        <v>6.9</v>
      </c>
      <c r="C231" s="12">
        <v>-8</v>
      </c>
      <c r="D231" s="12">
        <v>13.78</v>
      </c>
      <c r="E231" s="12"/>
    </row>
    <row r="232" spans="1:5" ht="13">
      <c r="A232" s="17">
        <v>41609</v>
      </c>
      <c r="B232" s="12">
        <v>6.7</v>
      </c>
      <c r="C232" s="12">
        <v>-10.67</v>
      </c>
      <c r="D232" s="12">
        <v>6.49</v>
      </c>
      <c r="E232" s="12"/>
    </row>
    <row r="233" spans="1:5" ht="13">
      <c r="A233" s="17">
        <v>41640</v>
      </c>
      <c r="B233" s="12">
        <v>6.6</v>
      </c>
      <c r="C233" s="12">
        <v>-9.59</v>
      </c>
      <c r="D233" s="12">
        <v>7.3</v>
      </c>
      <c r="E233" s="12"/>
    </row>
    <row r="234" spans="1:5" ht="13">
      <c r="A234" s="17">
        <v>41671</v>
      </c>
      <c r="B234" s="12">
        <v>6.7</v>
      </c>
      <c r="C234" s="12">
        <v>-6.94</v>
      </c>
      <c r="D234" s="12">
        <v>21.22</v>
      </c>
      <c r="E234" s="12"/>
    </row>
    <row r="235" spans="1:5" ht="13">
      <c r="A235" s="17">
        <v>41699</v>
      </c>
      <c r="B235" s="12">
        <v>6.7</v>
      </c>
      <c r="C235" s="12">
        <v>-6.94</v>
      </c>
      <c r="D235" s="12">
        <v>21.22</v>
      </c>
      <c r="E235" s="12"/>
    </row>
    <row r="236" spans="1:5" ht="13">
      <c r="A236" s="17">
        <v>41730</v>
      </c>
      <c r="B236" s="12">
        <v>6.2</v>
      </c>
      <c r="C236" s="12">
        <v>-13.89</v>
      </c>
      <c r="D236" s="12">
        <v>4.32</v>
      </c>
      <c r="E236" s="12"/>
    </row>
    <row r="237" spans="1:5" ht="13">
      <c r="A237" s="17">
        <v>41760</v>
      </c>
      <c r="B237" s="12">
        <v>6.3</v>
      </c>
      <c r="C237" s="12">
        <v>-8.6999999999999993</v>
      </c>
      <c r="D237" s="12">
        <v>10.27</v>
      </c>
      <c r="E237" s="12"/>
    </row>
    <row r="238" spans="1:5" ht="13">
      <c r="A238" s="17">
        <v>41791</v>
      </c>
      <c r="B238" s="12">
        <v>6.1</v>
      </c>
      <c r="C238" s="12">
        <v>-8.9600000000000009</v>
      </c>
      <c r="D238" s="12">
        <v>8.7799999999999994</v>
      </c>
      <c r="E238" s="12"/>
    </row>
    <row r="239" spans="1:5" ht="13">
      <c r="A239" s="17">
        <v>41821</v>
      </c>
      <c r="B239" s="12">
        <v>6.2</v>
      </c>
      <c r="C239" s="12">
        <v>-6.06</v>
      </c>
      <c r="D239" s="12">
        <v>25.14</v>
      </c>
      <c r="E239" s="12"/>
    </row>
    <row r="240" spans="1:5" ht="13">
      <c r="A240" s="17">
        <v>41852</v>
      </c>
      <c r="B240" s="12">
        <v>6.1</v>
      </c>
      <c r="C240" s="12">
        <v>-8.9600000000000009</v>
      </c>
      <c r="D240" s="12">
        <v>8.7799999999999994</v>
      </c>
      <c r="E240" s="12"/>
    </row>
    <row r="241" spans="1:5" ht="13">
      <c r="A241" s="17">
        <v>41883</v>
      </c>
      <c r="B241" s="12">
        <v>5.9</v>
      </c>
      <c r="C241" s="12">
        <v>-11.94</v>
      </c>
      <c r="D241" s="12">
        <v>5.81</v>
      </c>
      <c r="E241" s="12"/>
    </row>
    <row r="242" spans="1:5" ht="13">
      <c r="A242" s="17">
        <v>41913</v>
      </c>
      <c r="B242" s="12">
        <v>5.7</v>
      </c>
      <c r="C242" s="12">
        <v>-8.06</v>
      </c>
      <c r="D242" s="12">
        <v>12.97</v>
      </c>
      <c r="E242" s="12"/>
    </row>
    <row r="243" spans="1:5" ht="13">
      <c r="A243" s="17">
        <v>41944</v>
      </c>
      <c r="B243" s="12">
        <v>5.8</v>
      </c>
      <c r="C243" s="12">
        <v>-7.94</v>
      </c>
      <c r="D243" s="12">
        <v>14.05</v>
      </c>
      <c r="E243" s="12"/>
    </row>
    <row r="244" spans="1:5" ht="13">
      <c r="A244" s="17">
        <v>41974</v>
      </c>
      <c r="B244" s="12">
        <v>5.6</v>
      </c>
      <c r="C244" s="12">
        <v>-8.1999999999999993</v>
      </c>
      <c r="D244" s="12">
        <v>12.03</v>
      </c>
      <c r="E244" s="12"/>
    </row>
    <row r="245" spans="1:5" ht="13">
      <c r="A245" s="17">
        <v>42005</v>
      </c>
      <c r="B245" s="12">
        <v>5.7</v>
      </c>
      <c r="C245" s="12">
        <v>-8.06</v>
      </c>
      <c r="D245" s="12">
        <v>12.97</v>
      </c>
      <c r="E245" s="12"/>
    </row>
    <row r="246" spans="1:5" ht="13">
      <c r="A246" s="17">
        <v>42036</v>
      </c>
      <c r="B246" s="12">
        <v>5.5</v>
      </c>
      <c r="C246" s="12">
        <v>-9.84</v>
      </c>
      <c r="D246" s="12">
        <v>7.03</v>
      </c>
      <c r="E246" s="12"/>
    </row>
    <row r="247" spans="1:5" ht="13">
      <c r="A247" s="17">
        <v>42064</v>
      </c>
      <c r="B247" s="12">
        <v>5.4</v>
      </c>
      <c r="C247" s="12">
        <v>-8.4700000000000006</v>
      </c>
      <c r="D247" s="12">
        <v>11.62</v>
      </c>
      <c r="E247" s="12"/>
    </row>
    <row r="248" spans="1:5" ht="13">
      <c r="A248" s="17">
        <v>42095</v>
      </c>
      <c r="B248" s="12">
        <v>5.4</v>
      </c>
      <c r="C248" s="12">
        <v>-5.26</v>
      </c>
      <c r="D248" s="12">
        <v>30</v>
      </c>
      <c r="E248" s="12"/>
    </row>
    <row r="249" spans="1:5" ht="13">
      <c r="A249" s="17">
        <v>42125</v>
      </c>
      <c r="B249" s="12">
        <v>5.6</v>
      </c>
      <c r="C249" s="12">
        <v>-3.45</v>
      </c>
      <c r="D249" s="12">
        <v>45.27</v>
      </c>
      <c r="E249" s="12"/>
    </row>
    <row r="250" spans="1:5" ht="13">
      <c r="A250" s="17">
        <v>42156</v>
      </c>
      <c r="B250" s="12">
        <v>5.3</v>
      </c>
      <c r="C250" s="12">
        <v>-5.36</v>
      </c>
      <c r="D250" s="12">
        <v>29.05</v>
      </c>
      <c r="E250" s="12"/>
    </row>
    <row r="251" spans="1:5" ht="13">
      <c r="A251" s="17">
        <v>42186</v>
      </c>
      <c r="B251" s="12">
        <v>5.2</v>
      </c>
      <c r="C251" s="12">
        <v>-8.77</v>
      </c>
      <c r="D251" s="12">
        <v>9.73</v>
      </c>
      <c r="E251" s="12"/>
    </row>
    <row r="252" spans="1:5" ht="13">
      <c r="A252" s="17">
        <v>42217</v>
      </c>
      <c r="B252" s="12">
        <v>5.0999999999999996</v>
      </c>
      <c r="C252" s="12">
        <v>-7.27</v>
      </c>
      <c r="D252" s="12">
        <v>19.32</v>
      </c>
      <c r="E252" s="12"/>
    </row>
    <row r="253" spans="1:5" ht="13">
      <c r="A253" s="17">
        <v>42248</v>
      </c>
      <c r="B253" s="12">
        <v>5</v>
      </c>
      <c r="C253" s="12">
        <v>-7.41</v>
      </c>
      <c r="D253" s="12">
        <v>17.97</v>
      </c>
      <c r="E253" s="12"/>
    </row>
    <row r="254" spans="1:5" ht="13">
      <c r="A254" s="17">
        <v>42278</v>
      </c>
      <c r="B254" s="12">
        <v>5</v>
      </c>
      <c r="C254" s="12">
        <v>-7.41</v>
      </c>
      <c r="D254" s="12">
        <v>17.97</v>
      </c>
      <c r="E254" s="12"/>
    </row>
    <row r="255" spans="1:5" ht="13">
      <c r="A255" s="17">
        <v>42309</v>
      </c>
      <c r="B255" s="12">
        <v>5.0999999999999996</v>
      </c>
      <c r="C255" s="12">
        <v>-8.93</v>
      </c>
      <c r="D255" s="12">
        <v>9.19</v>
      </c>
      <c r="E255" s="12"/>
    </row>
    <row r="256" spans="1:5" ht="13">
      <c r="A256" s="17">
        <v>42339</v>
      </c>
      <c r="B256" s="12">
        <v>5</v>
      </c>
      <c r="C256" s="12">
        <v>-5.66</v>
      </c>
      <c r="D256" s="12">
        <v>27.16</v>
      </c>
      <c r="E256" s="12"/>
    </row>
    <row r="257" spans="1:5" ht="13">
      <c r="A257" s="17">
        <v>42370</v>
      </c>
      <c r="B257" s="12">
        <v>4.8</v>
      </c>
      <c r="C257" s="12">
        <v>-7.69</v>
      </c>
      <c r="D257" s="12">
        <v>15.54</v>
      </c>
      <c r="E257" s="12"/>
    </row>
    <row r="258" spans="1:5" ht="13">
      <c r="A258" s="17">
        <v>42401</v>
      </c>
      <c r="B258" s="12">
        <v>4.9000000000000004</v>
      </c>
      <c r="C258" s="12">
        <v>-3.92</v>
      </c>
      <c r="D258" s="12">
        <v>40.950000000000003</v>
      </c>
      <c r="E258" s="12"/>
    </row>
    <row r="259" spans="1:5" ht="13">
      <c r="A259" s="17">
        <v>42430</v>
      </c>
      <c r="B259" s="12">
        <v>5</v>
      </c>
      <c r="C259" s="12">
        <v>0</v>
      </c>
      <c r="D259" s="12">
        <v>65.41</v>
      </c>
      <c r="E259" s="12"/>
    </row>
    <row r="260" spans="1:5" ht="13">
      <c r="A260" s="17">
        <v>42461</v>
      </c>
      <c r="B260" s="12">
        <v>5.0999999999999996</v>
      </c>
      <c r="C260" s="12">
        <v>2</v>
      </c>
      <c r="D260" s="12">
        <v>73.239999999999995</v>
      </c>
      <c r="E260" s="12"/>
    </row>
    <row r="261" spans="1:5" ht="13">
      <c r="A261" s="17">
        <v>42491</v>
      </c>
      <c r="B261" s="12">
        <v>4.8</v>
      </c>
      <c r="C261" s="12">
        <v>-5.88</v>
      </c>
      <c r="D261" s="12">
        <v>26.49</v>
      </c>
      <c r="E261" s="12"/>
    </row>
    <row r="262" spans="1:5" ht="13">
      <c r="A262" s="17">
        <v>42522</v>
      </c>
      <c r="B262" s="12">
        <v>4.9000000000000004</v>
      </c>
      <c r="C262" s="12">
        <v>-2</v>
      </c>
      <c r="D262" s="12">
        <v>56.89</v>
      </c>
      <c r="E262" s="12"/>
    </row>
    <row r="263" spans="1:5" ht="13">
      <c r="A263" s="17">
        <v>42552</v>
      </c>
      <c r="B263" s="12">
        <v>4.8</v>
      </c>
      <c r="C263" s="12">
        <v>0</v>
      </c>
      <c r="D263" s="12">
        <v>65.41</v>
      </c>
      <c r="E263" s="12"/>
    </row>
    <row r="264" spans="1:5" ht="13">
      <c r="A264" s="17">
        <v>42583</v>
      </c>
      <c r="B264" s="12">
        <v>4.9000000000000004</v>
      </c>
      <c r="C264" s="12">
        <v>0</v>
      </c>
      <c r="D264" s="12">
        <v>65.41</v>
      </c>
      <c r="E264" s="12"/>
    </row>
    <row r="265" spans="1:5" ht="13">
      <c r="A265" s="17">
        <v>42614</v>
      </c>
      <c r="B265" s="12">
        <v>5</v>
      </c>
      <c r="C265" s="12">
        <v>0</v>
      </c>
      <c r="D265" s="12">
        <v>65.41</v>
      </c>
      <c r="E265" s="12"/>
    </row>
    <row r="266" spans="1:5" ht="13">
      <c r="A266" s="17">
        <v>42644</v>
      </c>
      <c r="B266" s="12">
        <v>4.9000000000000004</v>
      </c>
      <c r="C266" s="12">
        <v>-3.92</v>
      </c>
      <c r="D266" s="12">
        <v>40.950000000000003</v>
      </c>
      <c r="E266" s="12"/>
    </row>
    <row r="267" spans="1:5" ht="13">
      <c r="A267" s="17">
        <v>42675</v>
      </c>
      <c r="B267" s="12">
        <v>4.7</v>
      </c>
      <c r="C267" s="12">
        <v>-2.08</v>
      </c>
      <c r="D267" s="12">
        <v>55.95</v>
      </c>
      <c r="E267" s="12"/>
    </row>
    <row r="268" spans="1:5" ht="13">
      <c r="A268" s="17">
        <v>42705</v>
      </c>
      <c r="B268" s="12">
        <v>4.7</v>
      </c>
      <c r="C268" s="12">
        <v>-4.08</v>
      </c>
      <c r="D268" s="12">
        <v>39.729999999999997</v>
      </c>
      <c r="E268" s="12"/>
    </row>
    <row r="269" spans="1:5" ht="13">
      <c r="A269" s="17">
        <v>42736</v>
      </c>
      <c r="B269" s="12">
        <v>4.7</v>
      </c>
      <c r="C269" s="12">
        <v>-2.08</v>
      </c>
      <c r="D269" s="12">
        <v>55.95</v>
      </c>
      <c r="E269" s="12"/>
    </row>
    <row r="270" spans="1:5" ht="13">
      <c r="A270" s="17">
        <v>42767</v>
      </c>
      <c r="B270" s="12">
        <v>4.5999999999999996</v>
      </c>
      <c r="C270" s="12">
        <v>-6.12</v>
      </c>
      <c r="D270" s="12">
        <v>24.19</v>
      </c>
      <c r="E270" s="12"/>
    </row>
    <row r="271" spans="1:5" ht="13">
      <c r="A271" s="17">
        <v>42795</v>
      </c>
      <c r="B271" s="12">
        <v>4.4000000000000004</v>
      </c>
      <c r="C271" s="12">
        <v>-12</v>
      </c>
      <c r="D271" s="12">
        <v>5.41</v>
      </c>
      <c r="E271" s="12"/>
    </row>
    <row r="272" spans="1:5" ht="13">
      <c r="A272" s="17">
        <v>42826</v>
      </c>
      <c r="B272" s="12">
        <v>4.4000000000000004</v>
      </c>
      <c r="C272" s="12">
        <v>-10.199999999999999</v>
      </c>
      <c r="D272" s="12">
        <v>6.76</v>
      </c>
      <c r="E272" s="12"/>
    </row>
    <row r="273" spans="1:5" ht="13">
      <c r="A273" s="17">
        <v>42856</v>
      </c>
      <c r="B273" s="12">
        <v>4.4000000000000004</v>
      </c>
      <c r="C273" s="12">
        <v>-6.38</v>
      </c>
      <c r="D273" s="12">
        <v>23.38</v>
      </c>
      <c r="E273" s="12"/>
    </row>
    <row r="274" spans="1:5" ht="13">
      <c r="A274" s="17">
        <v>42887</v>
      </c>
      <c r="B274" s="12">
        <v>4.3</v>
      </c>
      <c r="C274" s="12">
        <v>-8.51</v>
      </c>
      <c r="D274" s="12">
        <v>11.08</v>
      </c>
      <c r="E274" s="12"/>
    </row>
    <row r="275" spans="1:5" ht="13">
      <c r="A275" s="17">
        <v>42917</v>
      </c>
      <c r="B275" s="12">
        <v>4.3</v>
      </c>
      <c r="C275" s="12">
        <v>-8.51</v>
      </c>
      <c r="D275" s="12">
        <v>11.08</v>
      </c>
      <c r="E275" s="12"/>
    </row>
    <row r="276" spans="1:5" ht="13">
      <c r="A276" s="17">
        <v>42948</v>
      </c>
      <c r="B276" s="12">
        <v>4.4000000000000004</v>
      </c>
      <c r="C276" s="12">
        <v>-4.3499999999999996</v>
      </c>
      <c r="D276" s="12">
        <v>37.840000000000003</v>
      </c>
      <c r="E276" s="12"/>
    </row>
    <row r="277" spans="1:5" ht="13">
      <c r="A277" s="17">
        <v>42979</v>
      </c>
      <c r="B277" s="12">
        <v>4.3</v>
      </c>
      <c r="C277" s="12">
        <v>-2.27</v>
      </c>
      <c r="D277" s="12">
        <v>52.43</v>
      </c>
      <c r="E277" s="12"/>
    </row>
    <row r="278" spans="1:5" ht="13">
      <c r="A278" s="17">
        <v>43009</v>
      </c>
      <c r="B278" s="12">
        <v>4.2</v>
      </c>
      <c r="C278" s="12">
        <v>-4.55</v>
      </c>
      <c r="D278" s="12">
        <v>36.08</v>
      </c>
      <c r="E278" s="12"/>
    </row>
    <row r="279" spans="1:5" ht="13">
      <c r="A279" s="17">
        <v>43040</v>
      </c>
      <c r="B279" s="12">
        <v>4.2</v>
      </c>
      <c r="C279" s="12">
        <v>-4.55</v>
      </c>
      <c r="D279" s="12">
        <v>36.08</v>
      </c>
      <c r="E279" s="12"/>
    </row>
    <row r="280" spans="1:5" ht="13">
      <c r="A280" s="17">
        <v>43070</v>
      </c>
      <c r="B280" s="12">
        <v>4.0999999999999996</v>
      </c>
      <c r="C280" s="12">
        <v>-4.6500000000000004</v>
      </c>
      <c r="D280" s="12">
        <v>35.14</v>
      </c>
      <c r="E280" s="12"/>
    </row>
    <row r="281" spans="1:5" ht="13">
      <c r="A281" s="17">
        <v>43101</v>
      </c>
      <c r="B281" s="12">
        <v>4</v>
      </c>
      <c r="C281" s="12">
        <v>-6.98</v>
      </c>
      <c r="D281" s="12">
        <v>20.41</v>
      </c>
      <c r="E281" s="12"/>
    </row>
    <row r="282" spans="1:5" ht="13">
      <c r="A282" s="17">
        <v>43132</v>
      </c>
      <c r="B282" s="12">
        <v>4.0999999999999996</v>
      </c>
      <c r="C282" s="12">
        <v>-6.82</v>
      </c>
      <c r="D282" s="12">
        <v>22.03</v>
      </c>
      <c r="E282" s="12"/>
    </row>
    <row r="283" spans="1:5" ht="13">
      <c r="A283" s="17">
        <v>43160</v>
      </c>
      <c r="B283" s="12">
        <v>4</v>
      </c>
      <c r="C283" s="12">
        <v>-6.98</v>
      </c>
      <c r="D283" s="12">
        <v>20.41</v>
      </c>
      <c r="E283" s="12"/>
    </row>
    <row r="284" spans="1:5" ht="13">
      <c r="A284" s="17">
        <v>43191</v>
      </c>
      <c r="B284" s="12">
        <v>4</v>
      </c>
      <c r="C284" s="12">
        <v>-4.76</v>
      </c>
      <c r="D284" s="12">
        <v>34.32</v>
      </c>
      <c r="E284" s="12"/>
    </row>
    <row r="285" spans="1:5" ht="13">
      <c r="A285" s="17">
        <v>43221</v>
      </c>
      <c r="B285" s="12">
        <v>3.8</v>
      </c>
      <c r="C285" s="12">
        <v>-9.52</v>
      </c>
      <c r="D285" s="12">
        <v>7.57</v>
      </c>
      <c r="E285" s="12"/>
    </row>
    <row r="286" spans="1:5" ht="13">
      <c r="A286" s="17">
        <v>43252</v>
      </c>
      <c r="B286" s="12">
        <v>4</v>
      </c>
      <c r="C286" s="12">
        <v>-2.44</v>
      </c>
      <c r="D286" s="12">
        <v>50.81</v>
      </c>
      <c r="E286" s="12"/>
    </row>
    <row r="287" spans="1:5" ht="13">
      <c r="A287" s="17">
        <v>43282</v>
      </c>
      <c r="B287" s="12">
        <v>3.8</v>
      </c>
      <c r="C287" s="12">
        <v>-5</v>
      </c>
      <c r="D287" s="12">
        <v>32.299999999999997</v>
      </c>
      <c r="E287" s="12"/>
    </row>
    <row r="288" spans="1:5" ht="13">
      <c r="A288" s="17">
        <v>43313</v>
      </c>
      <c r="B288" s="12">
        <v>3.8</v>
      </c>
      <c r="C288" s="12">
        <v>-7.32</v>
      </c>
      <c r="D288" s="12">
        <v>18.78</v>
      </c>
      <c r="E288" s="12"/>
    </row>
    <row r="289" spans="1:5" ht="13">
      <c r="A289" s="17">
        <v>43344</v>
      </c>
      <c r="B289" s="12">
        <v>3.7</v>
      </c>
      <c r="C289" s="12">
        <v>-7.5</v>
      </c>
      <c r="D289" s="12">
        <v>17.16</v>
      </c>
      <c r="E289" s="12"/>
    </row>
    <row r="290" spans="1:5" ht="13">
      <c r="A290" s="17">
        <v>43374</v>
      </c>
      <c r="B290" s="12">
        <v>3.8</v>
      </c>
      <c r="C290" s="12">
        <v>-5</v>
      </c>
      <c r="D290" s="12">
        <v>32.299999999999997</v>
      </c>
      <c r="E290" s="12"/>
    </row>
    <row r="291" spans="1:5" ht="13">
      <c r="A291" s="17">
        <v>43405</v>
      </c>
      <c r="B291" s="12">
        <v>3.8</v>
      </c>
      <c r="C291" s="12">
        <v>0</v>
      </c>
      <c r="D291" s="12">
        <v>65.41</v>
      </c>
      <c r="E291" s="12"/>
    </row>
    <row r="292" spans="1:5" ht="13">
      <c r="A292" s="17">
        <v>43435</v>
      </c>
      <c r="B292" s="12">
        <v>3.9</v>
      </c>
      <c r="C292" s="12">
        <v>-2.5</v>
      </c>
      <c r="D292" s="12">
        <v>49.86</v>
      </c>
      <c r="E292" s="12"/>
    </row>
    <row r="293" spans="1:5" ht="13">
      <c r="A293" s="17">
        <v>43466</v>
      </c>
      <c r="B293" s="12">
        <v>4</v>
      </c>
      <c r="C293" s="12">
        <v>5.26</v>
      </c>
      <c r="D293" s="12">
        <v>82.97</v>
      </c>
      <c r="E293" s="12"/>
    </row>
    <row r="294" spans="1:5" ht="13">
      <c r="A294" s="17">
        <v>43497</v>
      </c>
      <c r="B294" s="12">
        <v>3.8</v>
      </c>
      <c r="C294" s="12">
        <v>0</v>
      </c>
      <c r="D294" s="12">
        <v>65.41</v>
      </c>
      <c r="E294" s="12"/>
    </row>
    <row r="295" spans="1:5" ht="13">
      <c r="A295" s="17">
        <v>43525</v>
      </c>
      <c r="B295" s="12">
        <v>3.8</v>
      </c>
      <c r="C295" s="12">
        <v>2.7</v>
      </c>
      <c r="D295" s="12">
        <v>76.760000000000005</v>
      </c>
      <c r="E295" s="12"/>
    </row>
    <row r="296" spans="1:5" ht="13">
      <c r="A296" s="17">
        <v>43556</v>
      </c>
      <c r="B296" s="12">
        <v>3.7</v>
      </c>
      <c r="C296" s="12">
        <v>-2.63</v>
      </c>
      <c r="D296" s="12">
        <v>48.65</v>
      </c>
      <c r="E296" s="12"/>
    </row>
    <row r="297" spans="1:5" ht="13">
      <c r="A297" s="17">
        <v>43586</v>
      </c>
      <c r="B297" s="12">
        <v>3.6</v>
      </c>
      <c r="C297" s="12">
        <v>-5.26</v>
      </c>
      <c r="D297" s="12">
        <v>30.54</v>
      </c>
      <c r="E297" s="12"/>
    </row>
    <row r="298" spans="1:5" ht="13">
      <c r="A298" s="17">
        <v>43617</v>
      </c>
      <c r="B298" s="12">
        <v>3.6</v>
      </c>
      <c r="C298" s="12">
        <v>-7.69</v>
      </c>
      <c r="D298" s="12">
        <v>16.22</v>
      </c>
      <c r="E298" s="12"/>
    </row>
    <row r="299" spans="1:5" ht="13">
      <c r="A299" s="17">
        <v>43647</v>
      </c>
      <c r="B299" s="12">
        <v>3.7</v>
      </c>
      <c r="C299" s="12">
        <v>-7.5</v>
      </c>
      <c r="D299" s="12">
        <v>17.16</v>
      </c>
      <c r="E299" s="12"/>
    </row>
    <row r="300" spans="1:5" ht="13">
      <c r="A300" s="17">
        <v>43678</v>
      </c>
      <c r="B300" s="12">
        <v>3.6</v>
      </c>
      <c r="C300" s="12">
        <v>-5.26</v>
      </c>
      <c r="D300" s="12">
        <v>30.54</v>
      </c>
      <c r="E300" s="12"/>
    </row>
    <row r="301" spans="1:5" ht="13">
      <c r="A301" s="17">
        <v>43709</v>
      </c>
      <c r="B301" s="12">
        <v>3.5</v>
      </c>
      <c r="C301" s="12">
        <v>-7.89</v>
      </c>
      <c r="D301" s="12">
        <v>14.32</v>
      </c>
      <c r="E301" s="12"/>
    </row>
    <row r="302" spans="1:5" ht="13">
      <c r="A302" s="17">
        <v>43739</v>
      </c>
      <c r="B302" s="12">
        <v>3.6</v>
      </c>
      <c r="C302" s="12">
        <v>-2.7</v>
      </c>
      <c r="D302" s="12">
        <v>48.11</v>
      </c>
      <c r="E302" s="12"/>
    </row>
    <row r="303" spans="1:5" ht="13">
      <c r="A303" s="17">
        <v>43770</v>
      </c>
      <c r="B303" s="12">
        <v>3.6</v>
      </c>
      <c r="C303" s="12">
        <v>0</v>
      </c>
      <c r="D303" s="12">
        <v>65.41</v>
      </c>
      <c r="E303" s="12"/>
    </row>
    <row r="304" spans="1:5" ht="13">
      <c r="A304" s="17">
        <v>43800</v>
      </c>
      <c r="B304" s="12">
        <v>3.6</v>
      </c>
      <c r="C304" s="12">
        <v>0</v>
      </c>
      <c r="D304" s="12">
        <v>65.41</v>
      </c>
      <c r="E304" s="12"/>
    </row>
    <row r="305" spans="1:5" ht="13">
      <c r="A305" s="17">
        <v>43831</v>
      </c>
      <c r="B305" s="12">
        <v>3.6</v>
      </c>
      <c r="C305" s="12">
        <v>-2.7</v>
      </c>
      <c r="D305" s="12">
        <v>48.11</v>
      </c>
      <c r="E305" s="12"/>
    </row>
    <row r="306" spans="1:5" ht="13">
      <c r="A306" s="17">
        <v>43862</v>
      </c>
      <c r="B306" s="12">
        <v>3.5</v>
      </c>
      <c r="C306" s="12">
        <v>-2.78</v>
      </c>
      <c r="D306" s="12">
        <v>47.43</v>
      </c>
      <c r="E306" s="12"/>
    </row>
    <row r="307" spans="1:5" ht="13">
      <c r="A307" s="17">
        <v>43891</v>
      </c>
      <c r="B307" s="12">
        <v>4.4000000000000004</v>
      </c>
      <c r="C307" s="12">
        <v>25.71</v>
      </c>
      <c r="D307" s="12">
        <v>95.41</v>
      </c>
      <c r="E307" s="12"/>
    </row>
    <row r="308" spans="1:5" ht="13">
      <c r="A308" s="17">
        <v>43922</v>
      </c>
      <c r="B308" s="12">
        <v>14.8</v>
      </c>
      <c r="C308" s="12">
        <v>311.11</v>
      </c>
      <c r="D308" s="12">
        <v>100</v>
      </c>
      <c r="E308" s="12"/>
    </row>
    <row r="309" spans="1:5" ht="13">
      <c r="A309" s="17">
        <v>43952</v>
      </c>
      <c r="B309" s="12">
        <v>13.2</v>
      </c>
      <c r="C309" s="12">
        <v>266.67</v>
      </c>
      <c r="D309" s="12">
        <v>99.73</v>
      </c>
      <c r="E309" s="12"/>
    </row>
    <row r="310" spans="1:5" ht="13">
      <c r="A310" s="17">
        <v>43983</v>
      </c>
      <c r="B310" s="12">
        <v>11</v>
      </c>
      <c r="C310" s="12">
        <v>205.56</v>
      </c>
      <c r="D310" s="12">
        <v>99.46</v>
      </c>
      <c r="E310" s="12"/>
    </row>
    <row r="311" spans="1:5" ht="13">
      <c r="A311" s="17">
        <v>44013</v>
      </c>
      <c r="B311" s="12">
        <v>10.199999999999999</v>
      </c>
      <c r="C311" s="12">
        <v>183.33</v>
      </c>
      <c r="D311" s="12">
        <v>99.19</v>
      </c>
      <c r="E311" s="12"/>
    </row>
    <row r="312" spans="1:5" ht="13">
      <c r="A312" s="17">
        <v>44044</v>
      </c>
      <c r="B312" s="12">
        <v>8.4</v>
      </c>
      <c r="C312" s="12">
        <v>140</v>
      </c>
      <c r="D312" s="12">
        <v>98.92</v>
      </c>
      <c r="E312" s="12"/>
    </row>
    <row r="313" spans="1:5" ht="13">
      <c r="A313" s="17">
        <v>44075</v>
      </c>
      <c r="B313" s="12">
        <v>7.8</v>
      </c>
      <c r="C313" s="12">
        <v>77.27</v>
      </c>
      <c r="D313" s="12">
        <v>98.65</v>
      </c>
      <c r="E313" s="12"/>
    </row>
    <row r="314" spans="1:5" ht="13">
      <c r="A314" s="17">
        <v>44105</v>
      </c>
      <c r="B314" s="12">
        <v>6.9</v>
      </c>
      <c r="C314" s="12">
        <v>-53.38</v>
      </c>
      <c r="D314" s="12">
        <v>0</v>
      </c>
      <c r="E314" s="12"/>
    </row>
    <row r="315" spans="1:5" ht="13">
      <c r="A315" s="17">
        <v>44136</v>
      </c>
      <c r="B315" s="12">
        <v>6.7</v>
      </c>
      <c r="C315" s="12">
        <v>-49.24</v>
      </c>
      <c r="D315" s="12">
        <v>0.27</v>
      </c>
      <c r="E315" s="12"/>
    </row>
    <row r="316" spans="1:5" ht="13">
      <c r="A316" s="17">
        <v>44166</v>
      </c>
      <c r="B316" s="12">
        <v>6.7</v>
      </c>
      <c r="C316" s="12">
        <v>-39.090000000000003</v>
      </c>
      <c r="D316" s="12">
        <v>0.54</v>
      </c>
      <c r="E316" s="12"/>
    </row>
    <row r="317" spans="1:5" ht="13">
      <c r="A317" s="17">
        <v>44197</v>
      </c>
      <c r="B317" s="12">
        <v>6.4</v>
      </c>
      <c r="C317" s="12">
        <v>-37.25</v>
      </c>
      <c r="D317" s="12">
        <v>0.81</v>
      </c>
      <c r="E317" s="12"/>
    </row>
    <row r="318" spans="1:5" ht="13">
      <c r="A318" s="17">
        <v>44228</v>
      </c>
      <c r="B318" s="12">
        <v>6.2</v>
      </c>
      <c r="C318" s="12">
        <v>-26.19</v>
      </c>
      <c r="D318" s="12">
        <v>1.89</v>
      </c>
      <c r="E318" s="12"/>
    </row>
    <row r="319" spans="1:5" ht="13">
      <c r="A319" s="17">
        <v>44256</v>
      </c>
      <c r="B319" s="12">
        <v>6.1</v>
      </c>
      <c r="C319" s="12">
        <v>-21.79</v>
      </c>
      <c r="D319" s="12">
        <v>2.97</v>
      </c>
      <c r="E319" s="12"/>
    </row>
    <row r="320" spans="1:5" ht="13">
      <c r="A320" s="17">
        <v>44287</v>
      </c>
      <c r="B320" s="12">
        <v>6.1</v>
      </c>
      <c r="C320" s="12">
        <v>-11.59</v>
      </c>
      <c r="D320" s="12">
        <v>6.22</v>
      </c>
      <c r="E320" s="12"/>
    </row>
    <row r="321" spans="1:5" ht="13">
      <c r="A321" s="17">
        <v>44317</v>
      </c>
      <c r="B321" s="12">
        <v>5.8</v>
      </c>
      <c r="C321" s="12">
        <v>-13.43</v>
      </c>
      <c r="D321" s="12">
        <v>4.59</v>
      </c>
      <c r="E321" s="12"/>
    </row>
    <row r="322" spans="1:5" ht="13">
      <c r="A322" s="17">
        <v>44348</v>
      </c>
      <c r="B322" s="12">
        <v>5.9</v>
      </c>
      <c r="C322" s="12">
        <v>-11.94</v>
      </c>
      <c r="D322" s="12">
        <v>5.81</v>
      </c>
      <c r="E322" s="12"/>
    </row>
    <row r="323" spans="1:5" ht="13">
      <c r="A323" s="17">
        <v>44378</v>
      </c>
      <c r="B323" s="12">
        <v>5.4</v>
      </c>
      <c r="C323" s="12">
        <v>-15.63</v>
      </c>
      <c r="D323" s="12">
        <v>4.05</v>
      </c>
      <c r="E323" s="12"/>
    </row>
    <row r="324" spans="1:5" ht="13">
      <c r="A324" s="17">
        <v>44409</v>
      </c>
      <c r="B324" s="12">
        <v>5.0999999999999996</v>
      </c>
      <c r="C324" s="12">
        <v>-17.739999999999998</v>
      </c>
      <c r="D324" s="12">
        <v>3.78</v>
      </c>
      <c r="E324" s="12"/>
    </row>
    <row r="325" spans="1:5" ht="13">
      <c r="A325" s="17">
        <v>44440</v>
      </c>
      <c r="B325" s="12">
        <v>4.7</v>
      </c>
      <c r="C325" s="12">
        <v>-22.95</v>
      </c>
      <c r="D325" s="12">
        <v>2.7</v>
      </c>
      <c r="E325" s="12"/>
    </row>
    <row r="326" spans="1:5" ht="13">
      <c r="A326" s="17">
        <v>44470</v>
      </c>
      <c r="B326" s="12">
        <v>4.5</v>
      </c>
      <c r="C326" s="12">
        <v>-26.23</v>
      </c>
      <c r="D326" s="12">
        <v>1.62</v>
      </c>
      <c r="E326" s="12"/>
    </row>
    <row r="327" spans="1:5" ht="13">
      <c r="A327" s="17">
        <v>44501</v>
      </c>
      <c r="B327" s="12">
        <v>4.0999999999999996</v>
      </c>
      <c r="C327" s="12">
        <v>-29.31</v>
      </c>
      <c r="D327" s="12">
        <v>1.35</v>
      </c>
      <c r="E327" s="12"/>
    </row>
    <row r="328" spans="1:5" ht="13">
      <c r="A328" s="17">
        <v>44531</v>
      </c>
      <c r="B328" s="12">
        <v>3.9</v>
      </c>
      <c r="C328" s="12">
        <v>-33.9</v>
      </c>
      <c r="D328" s="12">
        <v>1.08</v>
      </c>
      <c r="E328" s="12"/>
    </row>
    <row r="329" spans="1:5" ht="13">
      <c r="A329" s="17">
        <v>44562</v>
      </c>
      <c r="B329" s="12">
        <v>4</v>
      </c>
      <c r="C329" s="12">
        <v>-25.93</v>
      </c>
      <c r="D329" s="12">
        <v>2.16</v>
      </c>
      <c r="E329" s="12"/>
    </row>
    <row r="330" spans="1:5" ht="13">
      <c r="A330" s="17">
        <v>44593</v>
      </c>
      <c r="B330" s="12">
        <v>3.9</v>
      </c>
      <c r="C330" s="12">
        <v>-23.53</v>
      </c>
      <c r="D330" s="12">
        <v>2.4300000000000002</v>
      </c>
      <c r="E330" s="12"/>
    </row>
    <row r="331" spans="1:5" ht="13">
      <c r="A331" s="17">
        <v>44621</v>
      </c>
      <c r="B331" s="12">
        <v>3.7</v>
      </c>
      <c r="C331" s="12">
        <v>-21.28</v>
      </c>
      <c r="D331" s="12">
        <v>3.24</v>
      </c>
      <c r="E331" s="12"/>
    </row>
    <row r="332" spans="1:5" ht="13">
      <c r="A332" s="17">
        <v>44652</v>
      </c>
      <c r="B332" s="12">
        <v>3.7</v>
      </c>
      <c r="C332" s="12">
        <v>-17.78</v>
      </c>
      <c r="D332" s="12">
        <v>3.51</v>
      </c>
      <c r="E332" s="12"/>
    </row>
    <row r="333" spans="1:5" ht="13">
      <c r="A333" s="17">
        <v>44682</v>
      </c>
      <c r="B333" s="12">
        <v>3.6</v>
      </c>
      <c r="C333" s="12">
        <v>-12.2</v>
      </c>
      <c r="D333" s="12">
        <v>5.14</v>
      </c>
      <c r="E333" s="12"/>
    </row>
    <row r="334" spans="1:5" ht="13">
      <c r="A334" s="17">
        <v>44713</v>
      </c>
      <c r="B334" s="12">
        <v>3.6</v>
      </c>
      <c r="C334" s="12">
        <v>-7.69</v>
      </c>
      <c r="D334" s="12">
        <v>16.22</v>
      </c>
      <c r="E334" s="12"/>
    </row>
    <row r="335" spans="1:5" ht="13">
      <c r="A335" s="17">
        <v>44743</v>
      </c>
      <c r="B335" s="12">
        <v>3.5</v>
      </c>
      <c r="C335" s="12">
        <v>-12.5</v>
      </c>
      <c r="D335" s="12">
        <v>4.8600000000000003</v>
      </c>
      <c r="E335" s="12"/>
    </row>
    <row r="336" spans="1:5" ht="13">
      <c r="A336" s="17">
        <v>44774</v>
      </c>
      <c r="B336" s="12">
        <v>3.6</v>
      </c>
      <c r="C336" s="12">
        <v>-7.69</v>
      </c>
      <c r="D336" s="12">
        <v>16.22</v>
      </c>
      <c r="E336" s="12"/>
    </row>
    <row r="337" spans="1:5" ht="13">
      <c r="A337" s="17">
        <v>44805</v>
      </c>
      <c r="B337" s="12">
        <v>3.5</v>
      </c>
      <c r="C337" s="12">
        <v>-5.41</v>
      </c>
      <c r="D337" s="12">
        <v>28.65</v>
      </c>
      <c r="E337" s="12"/>
    </row>
    <row r="338" spans="1:5" ht="13">
      <c r="A338" s="17">
        <v>44835</v>
      </c>
      <c r="B338" s="12">
        <v>3.6</v>
      </c>
      <c r="C338" s="12">
        <v>-2.7</v>
      </c>
      <c r="D338" s="12">
        <v>48.11</v>
      </c>
      <c r="E338" s="12"/>
    </row>
    <row r="339" spans="1:5" ht="13">
      <c r="A339" s="17">
        <v>44866</v>
      </c>
      <c r="B339" s="12">
        <v>3.6</v>
      </c>
      <c r="C339" s="12">
        <v>0</v>
      </c>
      <c r="D339" s="12">
        <v>65.41</v>
      </c>
      <c r="E339" s="12"/>
    </row>
    <row r="340" spans="1:5" ht="13">
      <c r="A340" s="17">
        <v>44896</v>
      </c>
      <c r="B340" s="12">
        <v>3.5</v>
      </c>
      <c r="C340" s="12">
        <v>-2.78</v>
      </c>
      <c r="D340" s="12">
        <v>47.43</v>
      </c>
      <c r="E340" s="12"/>
    </row>
    <row r="341" spans="1:5" ht="13">
      <c r="A341" s="17">
        <v>44927</v>
      </c>
      <c r="B341" s="12">
        <v>3.5</v>
      </c>
      <c r="C341" s="12">
        <v>0</v>
      </c>
      <c r="D341" s="12">
        <v>65.41</v>
      </c>
      <c r="E341" s="12"/>
    </row>
    <row r="342" spans="1:5" ht="13">
      <c r="A342" s="17">
        <v>44958</v>
      </c>
      <c r="B342" s="12">
        <v>3.6</v>
      </c>
      <c r="C342" s="12">
        <v>0</v>
      </c>
      <c r="D342" s="12">
        <v>65.41</v>
      </c>
      <c r="E342" s="12"/>
    </row>
    <row r="343" spans="1:5" ht="13">
      <c r="A343" s="17">
        <v>44986</v>
      </c>
      <c r="B343" s="12">
        <v>3.5</v>
      </c>
      <c r="C343" s="12">
        <v>0</v>
      </c>
      <c r="D343" s="12">
        <v>65.41</v>
      </c>
      <c r="E343" s="12"/>
    </row>
    <row r="344" spans="1:5" ht="13">
      <c r="A344" s="17">
        <v>45017</v>
      </c>
      <c r="B344" s="12">
        <v>3.4</v>
      </c>
      <c r="C344" s="12">
        <v>-5.56</v>
      </c>
      <c r="D344" s="12">
        <v>27.84</v>
      </c>
      <c r="E344" s="12"/>
    </row>
    <row r="345" spans="1:5" ht="13">
      <c r="A345" s="17">
        <v>45047</v>
      </c>
      <c r="B345" s="12">
        <v>3.6</v>
      </c>
      <c r="C345" s="12">
        <v>0</v>
      </c>
      <c r="D345" s="12">
        <v>65.41</v>
      </c>
      <c r="E345" s="12"/>
    </row>
    <row r="346" spans="1:5" ht="13">
      <c r="A346" s="17">
        <v>45078</v>
      </c>
      <c r="B346" s="12">
        <v>3.6</v>
      </c>
      <c r="C346" s="12">
        <v>2.86</v>
      </c>
      <c r="D346" s="12">
        <v>77.569999999999993</v>
      </c>
      <c r="E346" s="12"/>
    </row>
    <row r="347" spans="1:5" ht="13">
      <c r="A347" s="17">
        <v>45108</v>
      </c>
      <c r="B347" s="12">
        <v>3.5</v>
      </c>
      <c r="C347" s="12">
        <v>0</v>
      </c>
      <c r="D347" s="12">
        <v>65.41</v>
      </c>
      <c r="E347" s="12"/>
    </row>
    <row r="348" spans="1:5" ht="13">
      <c r="A348" s="17">
        <v>45139</v>
      </c>
      <c r="B348" s="12">
        <v>3.7</v>
      </c>
      <c r="C348" s="12">
        <v>2.78</v>
      </c>
      <c r="D348" s="12">
        <v>77.16</v>
      </c>
      <c r="E348" s="12"/>
    </row>
    <row r="349" spans="1:5" ht="13">
      <c r="A349" s="17">
        <v>45170</v>
      </c>
      <c r="B349" s="12">
        <v>3.7</v>
      </c>
      <c r="C349" s="12">
        <v>5.71</v>
      </c>
      <c r="D349" s="12">
        <v>85.27</v>
      </c>
      <c r="E349" s="12"/>
    </row>
    <row r="350" spans="1:5" ht="13">
      <c r="A350" s="17">
        <v>45200</v>
      </c>
      <c r="B350" s="12">
        <v>3.9</v>
      </c>
      <c r="C350" s="12">
        <v>14.71</v>
      </c>
      <c r="D350" s="12">
        <v>91.89</v>
      </c>
      <c r="E350" s="12"/>
    </row>
    <row r="351" spans="1:5" ht="13">
      <c r="A351" s="17">
        <v>45231</v>
      </c>
      <c r="B351" s="12">
        <v>3.7</v>
      </c>
      <c r="C351" s="12">
        <v>2.78</v>
      </c>
      <c r="D351" s="12">
        <v>77.16</v>
      </c>
      <c r="E351" s="12"/>
    </row>
    <row r="352" spans="1:5" ht="13">
      <c r="A352" s="17">
        <v>45261</v>
      </c>
      <c r="B352" s="12">
        <v>3.8</v>
      </c>
      <c r="C352" s="12">
        <v>5.56</v>
      </c>
      <c r="D352" s="12">
        <v>84.59</v>
      </c>
      <c r="E352" s="12"/>
    </row>
    <row r="353" spans="1:5" ht="13">
      <c r="A353" s="17">
        <v>45292</v>
      </c>
      <c r="B353" s="12">
        <v>3.7</v>
      </c>
      <c r="C353" s="12">
        <v>5.71</v>
      </c>
      <c r="D353" s="12">
        <v>85.27</v>
      </c>
      <c r="E353" s="12"/>
    </row>
    <row r="354" spans="1:5" ht="13">
      <c r="A354" s="17">
        <v>45323</v>
      </c>
      <c r="B354" s="12">
        <v>3.9</v>
      </c>
      <c r="C354" s="12">
        <v>5.41</v>
      </c>
      <c r="D354" s="12">
        <v>83.78</v>
      </c>
      <c r="E354" s="12"/>
    </row>
    <row r="355" spans="1:5" ht="13">
      <c r="A355" s="17">
        <v>45352</v>
      </c>
      <c r="B355" s="12">
        <v>3.9</v>
      </c>
      <c r="C355" s="12">
        <v>5.41</v>
      </c>
      <c r="D355" s="12">
        <v>83.78</v>
      </c>
      <c r="E355" s="12"/>
    </row>
    <row r="356" spans="1:5" ht="13">
      <c r="A356" s="17">
        <v>45383</v>
      </c>
      <c r="B356" s="12">
        <v>3.9</v>
      </c>
      <c r="C356" s="12">
        <v>0</v>
      </c>
      <c r="D356" s="12">
        <v>65.41</v>
      </c>
      <c r="E356" s="12"/>
    </row>
    <row r="357" spans="1:5" ht="13">
      <c r="A357" s="17">
        <v>45413</v>
      </c>
      <c r="B357" s="12">
        <v>3.9</v>
      </c>
      <c r="C357" s="12">
        <v>5.41</v>
      </c>
      <c r="D357" s="12">
        <v>83.78</v>
      </c>
      <c r="E357" s="12"/>
    </row>
    <row r="358" spans="1:5" ht="13">
      <c r="A358" s="17">
        <v>45444</v>
      </c>
      <c r="B358" s="12">
        <v>4.0999999999999996</v>
      </c>
      <c r="C358" s="12">
        <v>7.89</v>
      </c>
      <c r="D358" s="12">
        <v>88.38</v>
      </c>
      <c r="E358" s="12"/>
    </row>
    <row r="359" spans="1:5" ht="13">
      <c r="A359" s="17">
        <v>45474</v>
      </c>
      <c r="B359" s="12">
        <v>4.2</v>
      </c>
      <c r="C359" s="12">
        <v>13.51</v>
      </c>
      <c r="D359" s="12">
        <v>91.35</v>
      </c>
      <c r="E359" s="12"/>
    </row>
    <row r="360" spans="1:5" ht="13">
      <c r="A360" s="17">
        <v>45505</v>
      </c>
      <c r="B360" s="12">
        <v>4.2</v>
      </c>
      <c r="C360" s="12">
        <v>7.69</v>
      </c>
      <c r="D360" s="12">
        <v>87.97</v>
      </c>
      <c r="E360" s="12"/>
    </row>
    <row r="361" spans="1:5" ht="13">
      <c r="A361" s="17">
        <v>45536</v>
      </c>
      <c r="B361" s="12">
        <v>4.0999999999999996</v>
      </c>
      <c r="C361" s="12">
        <v>5.13</v>
      </c>
      <c r="D361" s="12">
        <v>82.3</v>
      </c>
      <c r="E361" s="12"/>
    </row>
    <row r="362" spans="1:5" ht="13">
      <c r="A362" s="17">
        <v>45566</v>
      </c>
      <c r="B362" s="12">
        <v>4.0999999999999996</v>
      </c>
      <c r="C362" s="12">
        <v>5.13</v>
      </c>
      <c r="D362" s="12">
        <v>82.3</v>
      </c>
      <c r="E362" s="12"/>
    </row>
    <row r="363" spans="1:5" ht="13">
      <c r="A363" s="17">
        <v>45597</v>
      </c>
      <c r="B363" s="12">
        <v>4.2</v>
      </c>
      <c r="C363" s="12">
        <v>7.69</v>
      </c>
      <c r="D363" s="12">
        <v>87.97</v>
      </c>
      <c r="E363" s="12"/>
    </row>
    <row r="364" spans="1:5" ht="13">
      <c r="A364" s="17">
        <v>45627</v>
      </c>
      <c r="B364" s="12">
        <v>4.0999999999999996</v>
      </c>
      <c r="C364" s="12">
        <v>0</v>
      </c>
      <c r="D364" s="12">
        <v>65.41</v>
      </c>
      <c r="E364" s="12"/>
    </row>
    <row r="365" spans="1:5" ht="13">
      <c r="A365" s="17">
        <v>45658</v>
      </c>
      <c r="B365" s="12">
        <v>4</v>
      </c>
      <c r="C365" s="12">
        <v>-4.76</v>
      </c>
      <c r="D365" s="12">
        <v>34.32</v>
      </c>
      <c r="E365" s="12"/>
    </row>
    <row r="366" spans="1:5" ht="13">
      <c r="A366" s="17">
        <v>45689</v>
      </c>
      <c r="B366" s="12">
        <v>4.2</v>
      </c>
      <c r="C366" s="12">
        <v>0</v>
      </c>
      <c r="D366" s="12">
        <v>65.41</v>
      </c>
      <c r="E366" s="12"/>
    </row>
    <row r="367" spans="1:5" ht="13">
      <c r="A367" s="17">
        <v>45717</v>
      </c>
      <c r="B367" s="12">
        <v>4.2</v>
      </c>
      <c r="C367" s="12">
        <v>2.44</v>
      </c>
      <c r="D367" s="12">
        <v>75.95</v>
      </c>
      <c r="E367" s="12"/>
    </row>
    <row r="368" spans="1:5" ht="13">
      <c r="A368" s="17">
        <v>45748</v>
      </c>
      <c r="B368" s="12">
        <v>4.2</v>
      </c>
      <c r="C368" s="12">
        <v>2.44</v>
      </c>
      <c r="D368" s="12">
        <v>75.95</v>
      </c>
      <c r="E368" s="12"/>
    </row>
    <row r="369" spans="1:5" ht="13">
      <c r="A369" s="17">
        <v>45778</v>
      </c>
      <c r="B369" s="12">
        <v>4.3</v>
      </c>
      <c r="C369" s="12">
        <v>2.38</v>
      </c>
      <c r="D369" s="12">
        <v>75.27</v>
      </c>
      <c r="E369" s="12"/>
    </row>
    <row r="370" spans="1:5" ht="13">
      <c r="A370" s="17">
        <v>45809</v>
      </c>
      <c r="B370" s="12">
        <v>4.0999999999999996</v>
      </c>
      <c r="C370" s="12">
        <v>0</v>
      </c>
      <c r="D370" s="12">
        <v>65.41</v>
      </c>
      <c r="E370" s="12"/>
    </row>
    <row r="371" spans="1:5" ht="13">
      <c r="A371" s="17">
        <v>45839</v>
      </c>
      <c r="B371" s="12">
        <v>4.3</v>
      </c>
      <c r="C371" s="12">
        <v>7.5</v>
      </c>
      <c r="D371" s="12">
        <v>87.57</v>
      </c>
      <c r="E371" s="12"/>
    </row>
    <row r="372" spans="1:5" ht="13">
      <c r="A372" s="17">
        <v>45870</v>
      </c>
      <c r="B372" s="12">
        <v>4.3</v>
      </c>
      <c r="C372" s="12">
        <v>2.38</v>
      </c>
      <c r="D372" s="12">
        <v>75.27</v>
      </c>
      <c r="E372" s="12"/>
    </row>
    <row r="373" spans="1:5" ht="13">
      <c r="A373" s="17">
        <v>45901</v>
      </c>
      <c r="B373" s="12">
        <v>4.4000000000000004</v>
      </c>
      <c r="C373" s="12">
        <v>4.76</v>
      </c>
      <c r="D373" s="12">
        <v>81.349999999999994</v>
      </c>
      <c r="E373" s="12"/>
    </row>
    <row r="374" spans="1:5" ht="13">
      <c r="A374" s="17">
        <v>45931</v>
      </c>
    </row>
    <row r="375" spans="1:5" ht="13">
      <c r="A375" s="17">
        <v>45962</v>
      </c>
      <c r="B375" s="12">
        <v>4.5</v>
      </c>
      <c r="C375" s="12">
        <v>4.6500000000000004</v>
      </c>
      <c r="D375" s="12">
        <v>80.95</v>
      </c>
      <c r="E375" s="12"/>
    </row>
    <row r="376" spans="1:5" ht="13">
      <c r="A376" s="17">
        <v>45992</v>
      </c>
      <c r="B376" s="12">
        <v>4.4000000000000004</v>
      </c>
      <c r="C376" s="12">
        <v>7.32</v>
      </c>
      <c r="D376" s="12">
        <v>87.3</v>
      </c>
      <c r="E376" s="12"/>
    </row>
    <row r="377" spans="1:5" ht="13">
      <c r="A377" s="17">
        <v>46023</v>
      </c>
      <c r="B377" s="12">
        <v>4.3</v>
      </c>
      <c r="C377" s="12">
        <v>0</v>
      </c>
      <c r="D377" s="12">
        <v>65.41</v>
      </c>
      <c r="E377" s="12"/>
    </row>
    <row r="378" spans="1:5" ht="13">
      <c r="A378" s="17">
        <v>46054</v>
      </c>
      <c r="B378" s="12">
        <v>4.4000000000000004</v>
      </c>
      <c r="C378" s="12">
        <v>2.33</v>
      </c>
      <c r="D378" s="12">
        <v>74.86</v>
      </c>
      <c r="E378" s="12"/>
    </row>
    <row r="379" spans="1:5" ht="13">
      <c r="A379" s="17">
        <v>46082</v>
      </c>
      <c r="B379" s="12">
        <v>4.3</v>
      </c>
      <c r="C379" s="12">
        <v>-2.27</v>
      </c>
      <c r="D379" s="12">
        <v>52.43</v>
      </c>
      <c r="E379" s="1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D380"/>
  <sheetViews>
    <sheetView workbookViewId="0"/>
  </sheetViews>
  <sheetFormatPr baseColWidth="10" defaultColWidth="12.6640625" defaultRowHeight="15.75" customHeight="1"/>
  <sheetData>
    <row r="1" spans="1:4" ht="15.75" customHeight="1">
      <c r="A1" s="12" t="s">
        <v>90</v>
      </c>
      <c r="B1" s="12" t="s">
        <v>91</v>
      </c>
      <c r="C1" s="12" t="s">
        <v>93</v>
      </c>
      <c r="D1" s="12" t="s">
        <v>92</v>
      </c>
    </row>
    <row r="2" spans="1:4" ht="15.75" customHeight="1">
      <c r="A2" s="17">
        <v>34608</v>
      </c>
      <c r="B2" s="12">
        <v>333400</v>
      </c>
    </row>
    <row r="3" spans="1:4" ht="15.75" customHeight="1">
      <c r="A3" s="17">
        <v>34639</v>
      </c>
      <c r="B3" s="12">
        <v>328000</v>
      </c>
    </row>
    <row r="4" spans="1:4" ht="15.75" customHeight="1">
      <c r="A4" s="17">
        <v>34669</v>
      </c>
      <c r="B4" s="12">
        <v>323200</v>
      </c>
    </row>
    <row r="5" spans="1:4" ht="15.75" customHeight="1">
      <c r="A5" s="17">
        <v>34700</v>
      </c>
      <c r="B5" s="12">
        <v>333500</v>
      </c>
    </row>
    <row r="6" spans="1:4" ht="15.75" customHeight="1">
      <c r="A6" s="17">
        <v>34731</v>
      </c>
      <c r="B6" s="12">
        <v>337750</v>
      </c>
    </row>
    <row r="7" spans="1:4" ht="15.75" customHeight="1">
      <c r="A7" s="17">
        <v>34759</v>
      </c>
      <c r="B7" s="12">
        <v>340250</v>
      </c>
    </row>
    <row r="8" spans="1:4" ht="15.75" customHeight="1">
      <c r="A8" s="17">
        <v>34790</v>
      </c>
      <c r="B8" s="12">
        <v>350200</v>
      </c>
      <c r="C8" s="12">
        <v>5.04</v>
      </c>
      <c r="D8" s="12">
        <v>79.25</v>
      </c>
    </row>
    <row r="9" spans="1:4" ht="15.75" customHeight="1">
      <c r="A9" s="17">
        <v>34820</v>
      </c>
      <c r="B9" s="12">
        <v>370250</v>
      </c>
      <c r="C9" s="12">
        <v>12.88</v>
      </c>
      <c r="D9" s="12">
        <v>90.03</v>
      </c>
    </row>
    <row r="10" spans="1:4" ht="15.75" customHeight="1">
      <c r="A10" s="17">
        <v>34851</v>
      </c>
      <c r="B10" s="12">
        <v>366250</v>
      </c>
      <c r="C10" s="12">
        <v>13.32</v>
      </c>
      <c r="D10" s="12">
        <v>90.57</v>
      </c>
    </row>
    <row r="11" spans="1:4" ht="15.75" customHeight="1">
      <c r="A11" s="17">
        <v>34881</v>
      </c>
      <c r="B11" s="12">
        <v>371400</v>
      </c>
      <c r="C11" s="12">
        <v>11.36</v>
      </c>
      <c r="D11" s="12">
        <v>88.95</v>
      </c>
    </row>
    <row r="12" spans="1:4" ht="15.75" customHeight="1">
      <c r="A12" s="17">
        <v>34912</v>
      </c>
      <c r="B12" s="12">
        <v>356250</v>
      </c>
      <c r="C12" s="12">
        <v>5.48</v>
      </c>
      <c r="D12" s="12">
        <v>79.510000000000005</v>
      </c>
    </row>
    <row r="13" spans="1:4" ht="15.75" customHeight="1">
      <c r="A13" s="17">
        <v>34943</v>
      </c>
      <c r="B13" s="12">
        <v>362000</v>
      </c>
      <c r="C13" s="12">
        <v>6.39</v>
      </c>
      <c r="D13" s="12">
        <v>81.67</v>
      </c>
    </row>
    <row r="14" spans="1:4" ht="15.75" customHeight="1">
      <c r="A14" s="17">
        <v>34973</v>
      </c>
      <c r="B14" s="12">
        <v>371500</v>
      </c>
      <c r="C14" s="12">
        <v>6.08</v>
      </c>
      <c r="D14" s="12">
        <v>80.86</v>
      </c>
    </row>
    <row r="15" spans="1:4" ht="15.75" customHeight="1">
      <c r="A15" s="17">
        <v>35004</v>
      </c>
      <c r="B15" s="12">
        <v>377000</v>
      </c>
      <c r="C15" s="12">
        <v>1.82</v>
      </c>
      <c r="D15" s="12">
        <v>69.81</v>
      </c>
    </row>
    <row r="16" spans="1:4" ht="15.75" customHeight="1">
      <c r="A16" s="17">
        <v>35034</v>
      </c>
      <c r="B16" s="12">
        <v>365000</v>
      </c>
      <c r="C16" s="12">
        <v>-0.34</v>
      </c>
      <c r="D16" s="12">
        <v>61.99</v>
      </c>
    </row>
    <row r="17" spans="1:4" ht="15.75" customHeight="1">
      <c r="A17" s="17">
        <v>35065</v>
      </c>
      <c r="B17" s="12">
        <v>374000</v>
      </c>
      <c r="C17" s="12">
        <v>0.7</v>
      </c>
      <c r="D17" s="12">
        <v>67.12</v>
      </c>
    </row>
    <row r="18" spans="1:4" ht="15.75" customHeight="1">
      <c r="A18" s="17">
        <v>35096</v>
      </c>
      <c r="B18" s="12">
        <v>377250</v>
      </c>
      <c r="C18" s="12">
        <v>5.89</v>
      </c>
      <c r="D18" s="12">
        <v>80.05</v>
      </c>
    </row>
    <row r="19" spans="1:4" ht="15.75" customHeight="1">
      <c r="A19" s="17">
        <v>35125</v>
      </c>
      <c r="B19" s="12">
        <v>386400</v>
      </c>
      <c r="C19" s="12">
        <v>6.74</v>
      </c>
      <c r="D19" s="12">
        <v>82.48</v>
      </c>
    </row>
    <row r="20" spans="1:4" ht="15.75" customHeight="1">
      <c r="A20" s="17">
        <v>35156</v>
      </c>
      <c r="B20" s="12">
        <v>359250</v>
      </c>
      <c r="C20" s="12">
        <v>-3.3</v>
      </c>
      <c r="D20" s="12">
        <v>46.63</v>
      </c>
    </row>
    <row r="21" spans="1:4" ht="15.75" customHeight="1">
      <c r="A21" s="17">
        <v>35186</v>
      </c>
      <c r="B21" s="12">
        <v>344500</v>
      </c>
      <c r="C21" s="12">
        <v>-8.6199999999999992</v>
      </c>
      <c r="D21" s="12">
        <v>19.68</v>
      </c>
    </row>
    <row r="22" spans="1:4" ht="15.75" customHeight="1">
      <c r="A22" s="17">
        <v>35217</v>
      </c>
      <c r="B22" s="12">
        <v>342200</v>
      </c>
      <c r="C22" s="12">
        <v>-6.25</v>
      </c>
      <c r="D22" s="12">
        <v>28.57</v>
      </c>
    </row>
    <row r="23" spans="1:4" ht="15.75" customHeight="1">
      <c r="A23" s="17">
        <v>35247</v>
      </c>
      <c r="B23" s="12">
        <v>337000</v>
      </c>
      <c r="C23" s="12">
        <v>-9.89</v>
      </c>
      <c r="D23" s="12">
        <v>16.170000000000002</v>
      </c>
    </row>
    <row r="24" spans="1:4" ht="15.75" customHeight="1">
      <c r="A24" s="17">
        <v>35278</v>
      </c>
      <c r="B24" s="12">
        <v>331800</v>
      </c>
      <c r="C24" s="12">
        <v>-12.05</v>
      </c>
      <c r="D24" s="12">
        <v>11.32</v>
      </c>
    </row>
    <row r="25" spans="1:4" ht="15.75" customHeight="1">
      <c r="A25" s="17">
        <v>35309</v>
      </c>
      <c r="B25" s="12">
        <v>342750</v>
      </c>
      <c r="C25" s="12">
        <v>-11.3</v>
      </c>
      <c r="D25" s="12">
        <v>11.86</v>
      </c>
    </row>
    <row r="26" spans="1:4" ht="15.75" customHeight="1">
      <c r="A26" s="17">
        <v>35339</v>
      </c>
      <c r="B26" s="12">
        <v>339000</v>
      </c>
      <c r="C26" s="12">
        <v>-5.64</v>
      </c>
      <c r="D26" s="12">
        <v>31</v>
      </c>
    </row>
    <row r="27" spans="1:4" ht="15.75" customHeight="1">
      <c r="A27" s="17">
        <v>35370</v>
      </c>
      <c r="B27" s="12">
        <v>336400</v>
      </c>
      <c r="C27" s="12">
        <v>-2.35</v>
      </c>
      <c r="D27" s="12">
        <v>50.4</v>
      </c>
    </row>
    <row r="28" spans="1:4" ht="15.75" customHeight="1">
      <c r="A28" s="17">
        <v>35400</v>
      </c>
      <c r="B28" s="12">
        <v>353500</v>
      </c>
      <c r="C28" s="12">
        <v>3.3</v>
      </c>
      <c r="D28" s="12">
        <v>74.930000000000007</v>
      </c>
    </row>
    <row r="29" spans="1:4" ht="15.75" customHeight="1">
      <c r="A29" s="17">
        <v>35431</v>
      </c>
      <c r="B29" s="12">
        <v>339000</v>
      </c>
      <c r="C29" s="12">
        <v>0.59</v>
      </c>
      <c r="D29" s="12">
        <v>66.58</v>
      </c>
    </row>
    <row r="30" spans="1:4" ht="15.75" customHeight="1">
      <c r="A30" s="17">
        <v>35462</v>
      </c>
      <c r="B30" s="12">
        <v>320750</v>
      </c>
      <c r="C30" s="12">
        <v>-3.33</v>
      </c>
      <c r="D30" s="12">
        <v>46.09</v>
      </c>
    </row>
    <row r="31" spans="1:4" ht="15.75" customHeight="1">
      <c r="A31" s="17">
        <v>35490</v>
      </c>
      <c r="B31" s="12">
        <v>319400</v>
      </c>
      <c r="C31" s="12">
        <v>-6.81</v>
      </c>
      <c r="D31" s="12">
        <v>26.15</v>
      </c>
    </row>
    <row r="32" spans="1:4" ht="15.75" customHeight="1">
      <c r="A32" s="17">
        <v>35521</v>
      </c>
      <c r="B32" s="12">
        <v>327000</v>
      </c>
      <c r="C32" s="12">
        <v>-3.54</v>
      </c>
      <c r="D32" s="12">
        <v>44.34</v>
      </c>
    </row>
    <row r="33" spans="1:4" ht="15.75" customHeight="1">
      <c r="A33" s="17">
        <v>35551</v>
      </c>
      <c r="B33" s="12">
        <v>323800</v>
      </c>
      <c r="C33" s="12">
        <v>-3.75</v>
      </c>
      <c r="D33" s="12">
        <v>42.86</v>
      </c>
    </row>
    <row r="34" spans="1:4" ht="15.75" customHeight="1">
      <c r="A34" s="17">
        <v>35582</v>
      </c>
      <c r="B34" s="12">
        <v>325500</v>
      </c>
      <c r="C34" s="12">
        <v>-7.92</v>
      </c>
      <c r="D34" s="12">
        <v>22.1</v>
      </c>
    </row>
    <row r="35" spans="1:4" ht="15.75" customHeight="1">
      <c r="A35" s="17">
        <v>35612</v>
      </c>
      <c r="B35" s="12">
        <v>320250</v>
      </c>
      <c r="C35" s="12">
        <v>-5.53</v>
      </c>
      <c r="D35" s="12">
        <v>32.61</v>
      </c>
    </row>
    <row r="36" spans="1:4" ht="15.75" customHeight="1">
      <c r="A36" s="17">
        <v>35643</v>
      </c>
      <c r="B36" s="12">
        <v>330200</v>
      </c>
      <c r="C36" s="12">
        <v>2.95</v>
      </c>
      <c r="D36" s="12">
        <v>73.849999999999994</v>
      </c>
    </row>
    <row r="37" spans="1:4" ht="15.75" customHeight="1">
      <c r="A37" s="17">
        <v>35674</v>
      </c>
      <c r="B37" s="12">
        <v>315250</v>
      </c>
      <c r="C37" s="12">
        <v>-1.3</v>
      </c>
      <c r="D37" s="12">
        <v>56.33</v>
      </c>
    </row>
    <row r="38" spans="1:4" ht="15.75" customHeight="1">
      <c r="A38" s="17">
        <v>35704</v>
      </c>
      <c r="B38" s="12">
        <v>310000</v>
      </c>
      <c r="C38" s="12">
        <v>-5.2</v>
      </c>
      <c r="D38" s="12">
        <v>34.229999999999997</v>
      </c>
    </row>
    <row r="39" spans="1:4" ht="15.75" customHeight="1">
      <c r="A39" s="17">
        <v>35735</v>
      </c>
      <c r="B39" s="12">
        <v>314600</v>
      </c>
      <c r="C39" s="12">
        <v>-2.84</v>
      </c>
      <c r="D39" s="12">
        <v>48.79</v>
      </c>
    </row>
    <row r="40" spans="1:4" ht="15.75" customHeight="1">
      <c r="A40" s="17">
        <v>35765</v>
      </c>
      <c r="B40" s="12">
        <v>313250</v>
      </c>
      <c r="C40" s="12">
        <v>-3.76</v>
      </c>
      <c r="D40" s="12">
        <v>42.59</v>
      </c>
    </row>
    <row r="41" spans="1:4" ht="15.75" customHeight="1">
      <c r="A41" s="17">
        <v>35796</v>
      </c>
      <c r="B41" s="12">
        <v>321200</v>
      </c>
      <c r="C41" s="12">
        <v>0.3</v>
      </c>
      <c r="D41" s="12">
        <v>64.69</v>
      </c>
    </row>
    <row r="42" spans="1:4" ht="15.75" customHeight="1">
      <c r="A42" s="17">
        <v>35827</v>
      </c>
      <c r="B42" s="12">
        <v>319000</v>
      </c>
      <c r="C42" s="12">
        <v>-3.39</v>
      </c>
      <c r="D42" s="12">
        <v>45.82</v>
      </c>
    </row>
    <row r="43" spans="1:4" ht="15.75" customHeight="1">
      <c r="A43" s="17">
        <v>35855</v>
      </c>
      <c r="B43" s="12">
        <v>315000</v>
      </c>
      <c r="C43" s="12">
        <v>-0.08</v>
      </c>
      <c r="D43" s="12">
        <v>62.8</v>
      </c>
    </row>
    <row r="44" spans="1:4" ht="15.75" customHeight="1">
      <c r="A44" s="17">
        <v>35886</v>
      </c>
      <c r="B44" s="12">
        <v>311000</v>
      </c>
      <c r="C44" s="12">
        <v>0.32</v>
      </c>
      <c r="D44" s="12">
        <v>64.959999999999994</v>
      </c>
    </row>
    <row r="45" spans="1:4" ht="15.75" customHeight="1">
      <c r="A45" s="17">
        <v>35916</v>
      </c>
      <c r="B45" s="12">
        <v>311200</v>
      </c>
      <c r="C45" s="12">
        <v>-1.08</v>
      </c>
      <c r="D45" s="12">
        <v>57.95</v>
      </c>
    </row>
    <row r="46" spans="1:4" ht="15.75" customHeight="1">
      <c r="A46" s="17">
        <v>35947</v>
      </c>
      <c r="B46" s="12">
        <v>338000</v>
      </c>
      <c r="C46" s="12">
        <v>7.9</v>
      </c>
      <c r="D46" s="12">
        <v>85.18</v>
      </c>
    </row>
    <row r="47" spans="1:4" ht="15.75" customHeight="1">
      <c r="A47" s="17">
        <v>35977</v>
      </c>
      <c r="B47" s="12">
        <v>333000</v>
      </c>
      <c r="C47" s="12">
        <v>3.67</v>
      </c>
      <c r="D47" s="12">
        <v>75.739999999999995</v>
      </c>
    </row>
    <row r="48" spans="1:4" ht="15.75" customHeight="1">
      <c r="A48" s="17">
        <v>36008</v>
      </c>
      <c r="B48" s="12">
        <v>312600</v>
      </c>
      <c r="C48" s="12">
        <v>-2.0099999999999998</v>
      </c>
      <c r="D48" s="12">
        <v>53.1</v>
      </c>
    </row>
    <row r="49" spans="1:4" ht="15.75" customHeight="1">
      <c r="A49" s="17">
        <v>36039</v>
      </c>
      <c r="B49" s="12">
        <v>304000</v>
      </c>
      <c r="C49" s="12">
        <v>-3.49</v>
      </c>
      <c r="D49" s="12">
        <v>44.74</v>
      </c>
    </row>
    <row r="50" spans="1:4" ht="15.75" customHeight="1">
      <c r="A50" s="17">
        <v>36069</v>
      </c>
      <c r="B50" s="12">
        <v>310600</v>
      </c>
      <c r="C50" s="12">
        <v>-0.13</v>
      </c>
      <c r="D50" s="12">
        <v>62.53</v>
      </c>
    </row>
    <row r="51" spans="1:4" ht="15.75" customHeight="1">
      <c r="A51" s="17">
        <v>36100</v>
      </c>
      <c r="B51" s="12">
        <v>316000</v>
      </c>
      <c r="C51" s="12">
        <v>1.54</v>
      </c>
      <c r="D51" s="12">
        <v>69</v>
      </c>
    </row>
    <row r="52" spans="1:4" ht="15.75" customHeight="1">
      <c r="A52" s="17">
        <v>36130</v>
      </c>
      <c r="B52" s="12">
        <v>316000</v>
      </c>
      <c r="C52" s="12">
        <v>-6.51</v>
      </c>
      <c r="D52" s="12">
        <v>27.49</v>
      </c>
    </row>
    <row r="53" spans="1:4" ht="15.75" customHeight="1">
      <c r="A53" s="17">
        <v>36161</v>
      </c>
      <c r="B53" s="12">
        <v>326200</v>
      </c>
      <c r="C53" s="12">
        <v>-2.04</v>
      </c>
      <c r="D53" s="12">
        <v>52.29</v>
      </c>
    </row>
    <row r="54" spans="1:4" ht="15.75" customHeight="1">
      <c r="A54" s="17">
        <v>36192</v>
      </c>
      <c r="B54" s="12">
        <v>301500</v>
      </c>
      <c r="C54" s="12">
        <v>-3.55</v>
      </c>
      <c r="D54" s="12">
        <v>43.94</v>
      </c>
    </row>
    <row r="55" spans="1:4" ht="15.75" customHeight="1">
      <c r="A55" s="17">
        <v>36220</v>
      </c>
      <c r="B55" s="12">
        <v>302750</v>
      </c>
      <c r="C55" s="12">
        <v>-0.41</v>
      </c>
      <c r="D55" s="12">
        <v>61.19</v>
      </c>
    </row>
    <row r="56" spans="1:4" ht="15.75" customHeight="1">
      <c r="A56" s="17">
        <v>36251</v>
      </c>
      <c r="B56" s="12">
        <v>308500</v>
      </c>
      <c r="C56" s="12">
        <v>-0.68</v>
      </c>
      <c r="D56" s="12">
        <v>59.84</v>
      </c>
    </row>
    <row r="57" spans="1:4" ht="13">
      <c r="A57" s="17">
        <v>36281</v>
      </c>
      <c r="B57" s="12">
        <v>301600</v>
      </c>
      <c r="C57" s="12">
        <v>-4.5599999999999996</v>
      </c>
      <c r="D57" s="12">
        <v>37.74</v>
      </c>
    </row>
    <row r="58" spans="1:4" ht="13">
      <c r="A58" s="17">
        <v>36312</v>
      </c>
      <c r="B58" s="12">
        <v>294000</v>
      </c>
      <c r="C58" s="12">
        <v>-6.96</v>
      </c>
      <c r="D58" s="12">
        <v>25.88</v>
      </c>
    </row>
    <row r="59" spans="1:4" ht="13">
      <c r="A59" s="17">
        <v>36342</v>
      </c>
      <c r="B59" s="12">
        <v>298000</v>
      </c>
      <c r="C59" s="12">
        <v>-8.65</v>
      </c>
      <c r="D59" s="12">
        <v>19.41</v>
      </c>
    </row>
    <row r="60" spans="1:4" ht="13">
      <c r="A60" s="17">
        <v>36373</v>
      </c>
      <c r="B60" s="12">
        <v>290750</v>
      </c>
      <c r="C60" s="12">
        <v>-3.57</v>
      </c>
      <c r="D60" s="12">
        <v>43.4</v>
      </c>
    </row>
    <row r="61" spans="1:4" ht="13">
      <c r="A61" s="17">
        <v>36404</v>
      </c>
      <c r="B61" s="12">
        <v>289500</v>
      </c>
      <c r="C61" s="12">
        <v>-4.38</v>
      </c>
      <c r="D61" s="12">
        <v>39.619999999999997</v>
      </c>
    </row>
    <row r="62" spans="1:4" ht="13">
      <c r="A62" s="17">
        <v>36434</v>
      </c>
      <c r="B62" s="12">
        <v>290400</v>
      </c>
      <c r="C62" s="12">
        <v>-5.87</v>
      </c>
      <c r="D62" s="12">
        <v>29.92</v>
      </c>
    </row>
    <row r="63" spans="1:4" ht="13">
      <c r="A63" s="17">
        <v>36465</v>
      </c>
      <c r="B63" s="12">
        <v>281750</v>
      </c>
      <c r="C63" s="12">
        <v>-6.58</v>
      </c>
      <c r="D63" s="12">
        <v>27.22</v>
      </c>
    </row>
    <row r="64" spans="1:4" ht="13">
      <c r="A64" s="17">
        <v>36495</v>
      </c>
      <c r="B64" s="12">
        <v>278500</v>
      </c>
      <c r="C64" s="12">
        <v>-5.27</v>
      </c>
      <c r="D64" s="12">
        <v>33.69</v>
      </c>
    </row>
    <row r="65" spans="1:4" ht="13">
      <c r="A65" s="17">
        <v>36526</v>
      </c>
      <c r="B65" s="12">
        <v>288400</v>
      </c>
      <c r="C65" s="12">
        <v>-3.22</v>
      </c>
      <c r="D65" s="12">
        <v>47.17</v>
      </c>
    </row>
    <row r="66" spans="1:4" ht="13">
      <c r="A66" s="17">
        <v>36557</v>
      </c>
      <c r="B66" s="12">
        <v>293750</v>
      </c>
      <c r="C66" s="12">
        <v>1.03</v>
      </c>
      <c r="D66" s="12">
        <v>67.650000000000006</v>
      </c>
    </row>
    <row r="67" spans="1:4" ht="13">
      <c r="A67" s="17">
        <v>36586</v>
      </c>
      <c r="B67" s="12">
        <v>274750</v>
      </c>
      <c r="C67" s="12">
        <v>-5.09</v>
      </c>
      <c r="D67" s="12">
        <v>35.85</v>
      </c>
    </row>
    <row r="68" spans="1:4" ht="13">
      <c r="A68" s="17">
        <v>36617</v>
      </c>
      <c r="B68" s="12">
        <v>271600</v>
      </c>
      <c r="C68" s="12">
        <v>-6.47</v>
      </c>
      <c r="D68" s="12">
        <v>27.76</v>
      </c>
    </row>
    <row r="69" spans="1:4" ht="13">
      <c r="A69" s="17">
        <v>36647</v>
      </c>
      <c r="B69" s="12">
        <v>282250</v>
      </c>
      <c r="C69" s="12">
        <v>0.18</v>
      </c>
      <c r="D69" s="12">
        <v>63.88</v>
      </c>
    </row>
    <row r="70" spans="1:4" ht="13">
      <c r="A70" s="17">
        <v>36678</v>
      </c>
      <c r="B70" s="12">
        <v>291000</v>
      </c>
      <c r="C70" s="12">
        <v>4.49</v>
      </c>
      <c r="D70" s="12">
        <v>77.63</v>
      </c>
    </row>
    <row r="71" spans="1:4" ht="13">
      <c r="A71" s="17">
        <v>36708</v>
      </c>
      <c r="B71" s="12">
        <v>295000</v>
      </c>
      <c r="C71" s="12">
        <v>2.29</v>
      </c>
      <c r="D71" s="12">
        <v>71.430000000000007</v>
      </c>
    </row>
    <row r="72" spans="1:4" ht="13">
      <c r="A72" s="17">
        <v>36739</v>
      </c>
      <c r="B72" s="12">
        <v>312750</v>
      </c>
      <c r="C72" s="12">
        <v>6.47</v>
      </c>
      <c r="D72" s="12">
        <v>81.94</v>
      </c>
    </row>
    <row r="73" spans="1:4" ht="13">
      <c r="A73" s="17">
        <v>36770</v>
      </c>
      <c r="B73" s="12">
        <v>300200</v>
      </c>
      <c r="C73" s="12">
        <v>9.26</v>
      </c>
      <c r="D73" s="12">
        <v>87.06</v>
      </c>
    </row>
    <row r="74" spans="1:4" ht="13">
      <c r="A74" s="17">
        <v>36800</v>
      </c>
      <c r="B74" s="12">
        <v>301000</v>
      </c>
      <c r="C74" s="12">
        <v>10.82</v>
      </c>
      <c r="D74" s="12">
        <v>88.68</v>
      </c>
    </row>
    <row r="75" spans="1:4" ht="13">
      <c r="A75" s="17">
        <v>36831</v>
      </c>
      <c r="B75" s="12">
        <v>334250</v>
      </c>
      <c r="C75" s="12">
        <v>18.420000000000002</v>
      </c>
      <c r="D75" s="12">
        <v>94.34</v>
      </c>
    </row>
    <row r="76" spans="1:4" ht="13">
      <c r="A76" s="17">
        <v>36861</v>
      </c>
      <c r="B76" s="12">
        <v>346000</v>
      </c>
      <c r="C76" s="12">
        <v>18.899999999999999</v>
      </c>
      <c r="D76" s="12">
        <v>94.88</v>
      </c>
    </row>
    <row r="77" spans="1:4" ht="13">
      <c r="A77" s="17">
        <v>36892</v>
      </c>
      <c r="B77" s="12">
        <v>340000</v>
      </c>
      <c r="C77" s="12">
        <v>15.25</v>
      </c>
      <c r="D77" s="12">
        <v>91.91</v>
      </c>
    </row>
    <row r="78" spans="1:4" ht="13">
      <c r="A78" s="17">
        <v>36923</v>
      </c>
      <c r="B78" s="12">
        <v>371250</v>
      </c>
      <c r="C78" s="12">
        <v>18.71</v>
      </c>
      <c r="D78" s="12">
        <v>94.61</v>
      </c>
    </row>
    <row r="79" spans="1:4" ht="13">
      <c r="A79" s="17">
        <v>36951</v>
      </c>
      <c r="B79" s="12">
        <v>387200</v>
      </c>
      <c r="C79" s="12">
        <v>28.98</v>
      </c>
      <c r="D79" s="12">
        <v>96.23</v>
      </c>
    </row>
    <row r="80" spans="1:4" ht="13">
      <c r="A80" s="17">
        <v>36982</v>
      </c>
      <c r="B80" s="12">
        <v>396750</v>
      </c>
      <c r="C80" s="12">
        <v>31.81</v>
      </c>
      <c r="D80" s="12">
        <v>96.5</v>
      </c>
    </row>
    <row r="81" spans="1:4" ht="13">
      <c r="A81" s="17">
        <v>37012</v>
      </c>
      <c r="B81" s="12">
        <v>394500</v>
      </c>
      <c r="C81" s="12">
        <v>18.03</v>
      </c>
      <c r="D81" s="12">
        <v>94.07</v>
      </c>
    </row>
    <row r="82" spans="1:4" ht="13">
      <c r="A82" s="17">
        <v>37043</v>
      </c>
      <c r="B82" s="12">
        <v>397200</v>
      </c>
      <c r="C82" s="12">
        <v>14.8</v>
      </c>
      <c r="D82" s="12">
        <v>91.37</v>
      </c>
    </row>
    <row r="83" spans="1:4" ht="13">
      <c r="A83" s="17">
        <v>37073</v>
      </c>
      <c r="B83" s="12">
        <v>398000</v>
      </c>
      <c r="C83" s="12">
        <v>17.059999999999999</v>
      </c>
      <c r="D83" s="12">
        <v>93.26</v>
      </c>
    </row>
    <row r="84" spans="1:4" ht="13">
      <c r="A84" s="17">
        <v>37104</v>
      </c>
      <c r="B84" s="12">
        <v>398000</v>
      </c>
      <c r="C84" s="12">
        <v>7.21</v>
      </c>
      <c r="D84" s="12">
        <v>83.56</v>
      </c>
    </row>
    <row r="85" spans="1:4" ht="13">
      <c r="A85" s="17">
        <v>37135</v>
      </c>
      <c r="B85" s="12">
        <v>435000</v>
      </c>
      <c r="C85" s="12">
        <v>12.35</v>
      </c>
      <c r="D85" s="12">
        <v>89.49</v>
      </c>
    </row>
    <row r="86" spans="1:4" ht="13">
      <c r="A86" s="17">
        <v>37165</v>
      </c>
      <c r="B86" s="12">
        <v>480750</v>
      </c>
      <c r="C86" s="12">
        <v>21.17</v>
      </c>
      <c r="D86" s="12">
        <v>95.42</v>
      </c>
    </row>
    <row r="87" spans="1:4" ht="13">
      <c r="A87" s="17">
        <v>37196</v>
      </c>
      <c r="B87" s="12">
        <v>447500</v>
      </c>
      <c r="C87" s="12">
        <v>13.43</v>
      </c>
      <c r="D87" s="12">
        <v>90.84</v>
      </c>
    </row>
    <row r="88" spans="1:4" ht="13">
      <c r="A88" s="17">
        <v>37226</v>
      </c>
      <c r="B88" s="12">
        <v>416800</v>
      </c>
      <c r="C88" s="12">
        <v>4.93</v>
      </c>
      <c r="D88" s="12">
        <v>78.98</v>
      </c>
    </row>
    <row r="89" spans="1:4" ht="13">
      <c r="A89" s="17">
        <v>37257</v>
      </c>
      <c r="B89" s="12">
        <v>408500</v>
      </c>
      <c r="C89" s="12">
        <v>2.64</v>
      </c>
      <c r="D89" s="12">
        <v>72.239999999999995</v>
      </c>
    </row>
    <row r="90" spans="1:4" ht="13">
      <c r="A90" s="17">
        <v>37288</v>
      </c>
      <c r="B90" s="12">
        <v>399000</v>
      </c>
      <c r="C90" s="12">
        <v>0.25</v>
      </c>
      <c r="D90" s="12">
        <v>64.150000000000006</v>
      </c>
    </row>
    <row r="91" spans="1:4" ht="13">
      <c r="A91" s="17">
        <v>37316</v>
      </c>
      <c r="B91" s="12">
        <v>415400</v>
      </c>
      <c r="C91" s="12">
        <v>-4.51</v>
      </c>
      <c r="D91" s="12">
        <v>38.270000000000003</v>
      </c>
    </row>
    <row r="92" spans="1:4" ht="13">
      <c r="A92" s="17">
        <v>37347</v>
      </c>
      <c r="B92" s="12">
        <v>429250</v>
      </c>
      <c r="C92" s="12">
        <v>-10.71</v>
      </c>
      <c r="D92" s="12">
        <v>14.02</v>
      </c>
    </row>
    <row r="93" spans="1:4" ht="13">
      <c r="A93" s="17">
        <v>37377</v>
      </c>
      <c r="B93" s="12">
        <v>409000</v>
      </c>
      <c r="C93" s="12">
        <v>-8.6</v>
      </c>
      <c r="D93" s="12">
        <v>19.95</v>
      </c>
    </row>
    <row r="94" spans="1:4" ht="13">
      <c r="A94" s="17">
        <v>37408</v>
      </c>
      <c r="B94" s="12">
        <v>387200</v>
      </c>
      <c r="C94" s="12">
        <v>-7.1</v>
      </c>
      <c r="D94" s="12">
        <v>24.53</v>
      </c>
    </row>
    <row r="95" spans="1:4" ht="13">
      <c r="A95" s="17">
        <v>37438</v>
      </c>
      <c r="B95" s="12">
        <v>386000</v>
      </c>
      <c r="C95" s="12">
        <v>-5.51</v>
      </c>
      <c r="D95" s="12">
        <v>32.880000000000003</v>
      </c>
    </row>
    <row r="96" spans="1:4" ht="13">
      <c r="A96" s="17">
        <v>37469</v>
      </c>
      <c r="B96" s="12">
        <v>393600</v>
      </c>
      <c r="C96" s="12">
        <v>-1.35</v>
      </c>
      <c r="D96" s="12">
        <v>56.06</v>
      </c>
    </row>
    <row r="97" spans="1:4" ht="13">
      <c r="A97" s="17">
        <v>37500</v>
      </c>
      <c r="B97" s="12">
        <v>409500</v>
      </c>
      <c r="C97" s="12">
        <v>-1.42</v>
      </c>
      <c r="D97" s="12">
        <v>55.26</v>
      </c>
    </row>
    <row r="98" spans="1:4" ht="13">
      <c r="A98" s="17">
        <v>37530</v>
      </c>
      <c r="B98" s="12">
        <v>407500</v>
      </c>
      <c r="C98" s="12">
        <v>-5.07</v>
      </c>
      <c r="D98" s="12">
        <v>36.119999999999997</v>
      </c>
    </row>
    <row r="99" spans="1:4" ht="13">
      <c r="A99" s="17">
        <v>37561</v>
      </c>
      <c r="B99" s="12">
        <v>392200</v>
      </c>
      <c r="C99" s="12">
        <v>-4.1100000000000003</v>
      </c>
      <c r="D99" s="12">
        <v>40.43</v>
      </c>
    </row>
    <row r="100" spans="1:4" ht="13">
      <c r="A100" s="17">
        <v>37591</v>
      </c>
      <c r="B100" s="12">
        <v>414250</v>
      </c>
      <c r="C100" s="12">
        <v>6.99</v>
      </c>
      <c r="D100" s="12">
        <v>83.02</v>
      </c>
    </row>
    <row r="101" spans="1:4" ht="13">
      <c r="A101" s="17">
        <v>37622</v>
      </c>
      <c r="B101" s="12">
        <v>395000</v>
      </c>
      <c r="C101" s="12">
        <v>2.33</v>
      </c>
      <c r="D101" s="12">
        <v>71.7</v>
      </c>
    </row>
    <row r="102" spans="1:4" ht="13">
      <c r="A102" s="17">
        <v>37653</v>
      </c>
      <c r="B102" s="12">
        <v>411000</v>
      </c>
      <c r="C102" s="12">
        <v>4.42</v>
      </c>
      <c r="D102" s="12">
        <v>77.36</v>
      </c>
    </row>
    <row r="103" spans="1:4" ht="13">
      <c r="A103" s="17">
        <v>37681</v>
      </c>
      <c r="B103" s="12">
        <v>427400</v>
      </c>
      <c r="C103" s="12">
        <v>4.37</v>
      </c>
      <c r="D103" s="12">
        <v>77.09</v>
      </c>
    </row>
    <row r="104" spans="1:4" ht="13">
      <c r="A104" s="17">
        <v>37712</v>
      </c>
      <c r="B104" s="12">
        <v>436250</v>
      </c>
      <c r="C104" s="12">
        <v>7.06</v>
      </c>
      <c r="D104" s="12">
        <v>83.29</v>
      </c>
    </row>
    <row r="105" spans="1:4" ht="13">
      <c r="A105" s="17">
        <v>37742</v>
      </c>
      <c r="B105" s="12">
        <v>424000</v>
      </c>
      <c r="C105" s="12">
        <v>8.11</v>
      </c>
      <c r="D105" s="12">
        <v>85.71</v>
      </c>
    </row>
    <row r="106" spans="1:4" ht="13">
      <c r="A106" s="17">
        <v>37773</v>
      </c>
      <c r="B106" s="12">
        <v>421750</v>
      </c>
      <c r="C106" s="12">
        <v>1.81</v>
      </c>
      <c r="D106" s="12">
        <v>69.540000000000006</v>
      </c>
    </row>
    <row r="107" spans="1:4" ht="13">
      <c r="A107" s="17">
        <v>37803</v>
      </c>
      <c r="B107" s="12">
        <v>411500</v>
      </c>
      <c r="C107" s="12">
        <v>4.18</v>
      </c>
      <c r="D107" s="12">
        <v>76.55</v>
      </c>
    </row>
    <row r="108" spans="1:4" ht="13">
      <c r="A108" s="17">
        <v>37834</v>
      </c>
      <c r="B108" s="12">
        <v>400200</v>
      </c>
      <c r="C108" s="12">
        <v>-2.63</v>
      </c>
      <c r="D108" s="12">
        <v>49.6</v>
      </c>
    </row>
    <row r="109" spans="1:4" ht="13">
      <c r="A109" s="17">
        <v>37865</v>
      </c>
      <c r="B109" s="12">
        <v>395500</v>
      </c>
      <c r="C109" s="12">
        <v>-7.46</v>
      </c>
      <c r="D109" s="12">
        <v>23.45</v>
      </c>
    </row>
    <row r="110" spans="1:4" ht="13">
      <c r="A110" s="17">
        <v>37895</v>
      </c>
      <c r="B110" s="12">
        <v>382000</v>
      </c>
      <c r="C110" s="12">
        <v>-12.44</v>
      </c>
      <c r="D110" s="12">
        <v>10.78</v>
      </c>
    </row>
    <row r="111" spans="1:4" ht="13">
      <c r="A111" s="17">
        <v>37926</v>
      </c>
      <c r="B111" s="12">
        <v>363000</v>
      </c>
      <c r="C111" s="12">
        <v>-14.39</v>
      </c>
      <c r="D111" s="12">
        <v>8.09</v>
      </c>
    </row>
    <row r="112" spans="1:4" ht="13">
      <c r="A112" s="17">
        <v>37956</v>
      </c>
      <c r="B112" s="12">
        <v>358250</v>
      </c>
      <c r="C112" s="12">
        <v>-15.06</v>
      </c>
      <c r="D112" s="12">
        <v>7.82</v>
      </c>
    </row>
    <row r="113" spans="1:4" ht="13">
      <c r="A113" s="17">
        <v>37987</v>
      </c>
      <c r="B113" s="12">
        <v>360200</v>
      </c>
      <c r="C113" s="12">
        <v>-12.47</v>
      </c>
      <c r="D113" s="12">
        <v>10.51</v>
      </c>
    </row>
    <row r="114" spans="1:4" ht="13">
      <c r="A114" s="17">
        <v>38018</v>
      </c>
      <c r="B114" s="12">
        <v>360750</v>
      </c>
      <c r="C114" s="12">
        <v>-9.86</v>
      </c>
      <c r="D114" s="12">
        <v>16.71</v>
      </c>
    </row>
    <row r="115" spans="1:4" ht="13">
      <c r="A115" s="17">
        <v>38047</v>
      </c>
      <c r="B115" s="12">
        <v>342000</v>
      </c>
      <c r="C115" s="12">
        <v>-13.53</v>
      </c>
      <c r="D115" s="12">
        <v>9.16</v>
      </c>
    </row>
    <row r="116" spans="1:4" ht="13">
      <c r="A116" s="17">
        <v>38078</v>
      </c>
      <c r="B116" s="12">
        <v>348250</v>
      </c>
      <c r="C116" s="12">
        <v>-8.84</v>
      </c>
      <c r="D116" s="12">
        <v>18.059999999999999</v>
      </c>
    </row>
    <row r="117" spans="1:4" ht="13">
      <c r="A117" s="17">
        <v>38108</v>
      </c>
      <c r="B117" s="12">
        <v>336200</v>
      </c>
      <c r="C117" s="12">
        <v>-7.38</v>
      </c>
      <c r="D117" s="12">
        <v>23.72</v>
      </c>
    </row>
    <row r="118" spans="1:4" ht="13">
      <c r="A118" s="17">
        <v>38139</v>
      </c>
      <c r="B118" s="12">
        <v>349000</v>
      </c>
      <c r="C118" s="12">
        <v>-2.58</v>
      </c>
      <c r="D118" s="12">
        <v>49.87</v>
      </c>
    </row>
    <row r="119" spans="1:4" ht="13">
      <c r="A119" s="17">
        <v>38169</v>
      </c>
      <c r="B119" s="12">
        <v>343000</v>
      </c>
      <c r="C119" s="12">
        <v>-4.78</v>
      </c>
      <c r="D119" s="12">
        <v>36.93</v>
      </c>
    </row>
    <row r="120" spans="1:4" ht="13">
      <c r="A120" s="17">
        <v>38200</v>
      </c>
      <c r="B120" s="12">
        <v>340750</v>
      </c>
      <c r="C120" s="12">
        <v>-5.54</v>
      </c>
      <c r="D120" s="12">
        <v>32.08</v>
      </c>
    </row>
    <row r="121" spans="1:4" ht="13">
      <c r="A121" s="17">
        <v>38231</v>
      </c>
      <c r="B121" s="12">
        <v>337250</v>
      </c>
      <c r="C121" s="12">
        <v>-1.39</v>
      </c>
      <c r="D121" s="12">
        <v>55.8</v>
      </c>
    </row>
    <row r="122" spans="1:4" ht="13">
      <c r="A122" s="17">
        <v>38261</v>
      </c>
      <c r="B122" s="12">
        <v>334000</v>
      </c>
      <c r="C122" s="12">
        <v>-4.09</v>
      </c>
      <c r="D122" s="12">
        <v>40.700000000000003</v>
      </c>
    </row>
    <row r="123" spans="1:4" ht="13">
      <c r="A123" s="17">
        <v>38292</v>
      </c>
      <c r="B123" s="12">
        <v>328750</v>
      </c>
      <c r="C123" s="12">
        <v>-2.2200000000000002</v>
      </c>
      <c r="D123" s="12">
        <v>50.94</v>
      </c>
    </row>
    <row r="124" spans="1:4" ht="13">
      <c r="A124" s="17">
        <v>38322</v>
      </c>
      <c r="B124" s="12">
        <v>325250</v>
      </c>
      <c r="C124" s="12">
        <v>-6.81</v>
      </c>
      <c r="D124" s="12">
        <v>26.42</v>
      </c>
    </row>
    <row r="125" spans="1:4" ht="13">
      <c r="A125" s="17">
        <v>38353</v>
      </c>
      <c r="B125" s="12">
        <v>343400</v>
      </c>
      <c r="C125" s="12">
        <v>0.12</v>
      </c>
      <c r="D125" s="12">
        <v>63.34</v>
      </c>
    </row>
    <row r="126" spans="1:4" ht="13">
      <c r="A126" s="17">
        <v>38384</v>
      </c>
      <c r="B126" s="12">
        <v>311750</v>
      </c>
      <c r="C126" s="12">
        <v>-8.51</v>
      </c>
      <c r="D126" s="12">
        <v>20.49</v>
      </c>
    </row>
    <row r="127" spans="1:4" ht="13">
      <c r="A127" s="17">
        <v>38412</v>
      </c>
      <c r="B127" s="12">
        <v>332000</v>
      </c>
      <c r="C127" s="12">
        <v>-1.56</v>
      </c>
      <c r="D127" s="12">
        <v>54.45</v>
      </c>
    </row>
    <row r="128" spans="1:4" ht="13">
      <c r="A128" s="17">
        <v>38443</v>
      </c>
      <c r="B128" s="12">
        <v>323200</v>
      </c>
      <c r="C128" s="12">
        <v>-3.23</v>
      </c>
      <c r="D128" s="12">
        <v>46.9</v>
      </c>
    </row>
    <row r="129" spans="1:4" ht="13">
      <c r="A129" s="17">
        <v>38473</v>
      </c>
      <c r="B129" s="12">
        <v>327000</v>
      </c>
      <c r="C129" s="12">
        <v>-0.53</v>
      </c>
      <c r="D129" s="12">
        <v>60.38</v>
      </c>
    </row>
    <row r="130" spans="1:4" ht="13">
      <c r="A130" s="17">
        <v>38504</v>
      </c>
      <c r="B130" s="12">
        <v>325750</v>
      </c>
      <c r="C130" s="12">
        <v>0.15</v>
      </c>
      <c r="D130" s="12">
        <v>63.61</v>
      </c>
    </row>
    <row r="131" spans="1:4" ht="13">
      <c r="A131" s="17">
        <v>38534</v>
      </c>
      <c r="B131" s="12">
        <v>324400</v>
      </c>
      <c r="C131" s="12">
        <v>-5.53</v>
      </c>
      <c r="D131" s="12">
        <v>32.35</v>
      </c>
    </row>
    <row r="132" spans="1:4" ht="13">
      <c r="A132" s="17">
        <v>38565</v>
      </c>
      <c r="B132" s="12">
        <v>315750</v>
      </c>
      <c r="C132" s="12">
        <v>1.28</v>
      </c>
      <c r="D132" s="12">
        <v>68.19</v>
      </c>
    </row>
    <row r="133" spans="1:4" ht="13">
      <c r="A133" s="17">
        <v>38596</v>
      </c>
      <c r="B133" s="12">
        <v>382750</v>
      </c>
      <c r="C133" s="12">
        <v>15.29</v>
      </c>
      <c r="D133" s="12">
        <v>92.18</v>
      </c>
    </row>
    <row r="134" spans="1:4" ht="13">
      <c r="A134" s="17">
        <v>38626</v>
      </c>
      <c r="B134" s="12">
        <v>352200</v>
      </c>
      <c r="C134" s="12">
        <v>8.9700000000000006</v>
      </c>
      <c r="D134" s="12">
        <v>86.52</v>
      </c>
    </row>
    <row r="135" spans="1:4" ht="13">
      <c r="A135" s="17">
        <v>38657</v>
      </c>
      <c r="B135" s="12">
        <v>317250</v>
      </c>
      <c r="C135" s="12">
        <v>-2.98</v>
      </c>
      <c r="D135" s="12">
        <v>47.98</v>
      </c>
    </row>
    <row r="136" spans="1:4" ht="13">
      <c r="A136" s="17">
        <v>38687</v>
      </c>
      <c r="B136" s="12">
        <v>316400</v>
      </c>
      <c r="C136" s="12">
        <v>-2.87</v>
      </c>
      <c r="D136" s="12">
        <v>48.25</v>
      </c>
    </row>
    <row r="137" spans="1:4" ht="13">
      <c r="A137" s="17">
        <v>38718</v>
      </c>
      <c r="B137" s="12">
        <v>295750</v>
      </c>
      <c r="C137" s="12">
        <v>-8.83</v>
      </c>
      <c r="D137" s="12">
        <v>18.329999999999998</v>
      </c>
    </row>
    <row r="138" spans="1:4" ht="13">
      <c r="A138" s="17">
        <v>38749</v>
      </c>
      <c r="B138" s="12">
        <v>290750</v>
      </c>
      <c r="C138" s="12">
        <v>-7.92</v>
      </c>
      <c r="D138" s="12">
        <v>22.37</v>
      </c>
    </row>
    <row r="139" spans="1:4" ht="13">
      <c r="A139" s="17">
        <v>38777</v>
      </c>
      <c r="B139" s="12">
        <v>301750</v>
      </c>
      <c r="C139" s="12">
        <v>-21.16</v>
      </c>
      <c r="D139" s="12">
        <v>5.12</v>
      </c>
    </row>
    <row r="140" spans="1:4" ht="13">
      <c r="A140" s="17">
        <v>38808</v>
      </c>
      <c r="B140" s="12">
        <v>303600</v>
      </c>
      <c r="C140" s="12">
        <v>-13.8</v>
      </c>
      <c r="D140" s="12">
        <v>8.89</v>
      </c>
    </row>
    <row r="141" spans="1:4" ht="13">
      <c r="A141" s="17">
        <v>38838</v>
      </c>
      <c r="B141" s="12">
        <v>332750</v>
      </c>
      <c r="C141" s="12">
        <v>4.8899999999999997</v>
      </c>
      <c r="D141" s="12">
        <v>78.44</v>
      </c>
    </row>
    <row r="142" spans="1:4" ht="13">
      <c r="A142" s="17">
        <v>38869</v>
      </c>
      <c r="B142" s="12">
        <v>305500</v>
      </c>
      <c r="C142" s="12">
        <v>-3.45</v>
      </c>
      <c r="D142" s="12">
        <v>45.28</v>
      </c>
    </row>
    <row r="143" spans="1:4" ht="13">
      <c r="A143" s="17">
        <v>38899</v>
      </c>
      <c r="B143" s="12">
        <v>318800</v>
      </c>
      <c r="C143" s="12">
        <v>7.79</v>
      </c>
      <c r="D143" s="12">
        <v>84.91</v>
      </c>
    </row>
    <row r="144" spans="1:4" ht="13">
      <c r="A144" s="17">
        <v>38930</v>
      </c>
      <c r="B144" s="12">
        <v>314250</v>
      </c>
      <c r="C144" s="12">
        <v>8.08</v>
      </c>
      <c r="D144" s="12">
        <v>85.44</v>
      </c>
    </row>
    <row r="145" spans="1:4" ht="13">
      <c r="A145" s="17">
        <v>38961</v>
      </c>
      <c r="B145" s="12">
        <v>316200</v>
      </c>
      <c r="C145" s="12">
        <v>4.79</v>
      </c>
      <c r="D145" s="12">
        <v>77.900000000000006</v>
      </c>
    </row>
    <row r="146" spans="1:4" ht="13">
      <c r="A146" s="17">
        <v>38991</v>
      </c>
      <c r="B146" s="12">
        <v>315500</v>
      </c>
      <c r="C146" s="12">
        <v>3.92</v>
      </c>
      <c r="D146" s="12">
        <v>76.010000000000005</v>
      </c>
    </row>
    <row r="147" spans="1:4" ht="13">
      <c r="A147" s="17">
        <v>39022</v>
      </c>
      <c r="B147" s="12">
        <v>326250</v>
      </c>
      <c r="C147" s="12">
        <v>-1.95</v>
      </c>
      <c r="D147" s="12">
        <v>53.64</v>
      </c>
    </row>
    <row r="148" spans="1:4" ht="13">
      <c r="A148" s="17">
        <v>39052</v>
      </c>
      <c r="B148" s="12">
        <v>324000</v>
      </c>
      <c r="C148" s="12">
        <v>6.06</v>
      </c>
      <c r="D148" s="12">
        <v>80.319999999999993</v>
      </c>
    </row>
    <row r="149" spans="1:4" ht="13">
      <c r="A149" s="17">
        <v>39083</v>
      </c>
      <c r="B149" s="12">
        <v>317250</v>
      </c>
      <c r="C149" s="12">
        <v>-0.49</v>
      </c>
      <c r="D149" s="12">
        <v>60.65</v>
      </c>
    </row>
    <row r="150" spans="1:4" ht="13">
      <c r="A150" s="17">
        <v>39114</v>
      </c>
      <c r="B150" s="12">
        <v>322750</v>
      </c>
      <c r="C150" s="12">
        <v>2.7</v>
      </c>
      <c r="D150" s="12">
        <v>72.78</v>
      </c>
    </row>
    <row r="151" spans="1:4" ht="13">
      <c r="A151" s="17">
        <v>39142</v>
      </c>
      <c r="B151" s="12">
        <v>309400</v>
      </c>
      <c r="C151" s="12">
        <v>-2.15</v>
      </c>
      <c r="D151" s="12">
        <v>51.75</v>
      </c>
    </row>
    <row r="152" spans="1:4" ht="13">
      <c r="A152" s="17">
        <v>39173</v>
      </c>
      <c r="B152" s="12">
        <v>320250</v>
      </c>
      <c r="C152" s="12">
        <v>1.51</v>
      </c>
      <c r="D152" s="12">
        <v>68.73</v>
      </c>
    </row>
    <row r="153" spans="1:4" ht="13">
      <c r="A153" s="17">
        <v>39203</v>
      </c>
      <c r="B153" s="12">
        <v>304250</v>
      </c>
      <c r="C153" s="12">
        <v>-6.74</v>
      </c>
      <c r="D153" s="12">
        <v>26.68</v>
      </c>
    </row>
    <row r="154" spans="1:4" ht="13">
      <c r="A154" s="17">
        <v>39234</v>
      </c>
      <c r="B154" s="12">
        <v>315200</v>
      </c>
      <c r="C154" s="12">
        <v>-2.72</v>
      </c>
      <c r="D154" s="12">
        <v>49.33</v>
      </c>
    </row>
    <row r="155" spans="1:4" ht="13">
      <c r="A155" s="17">
        <v>39264</v>
      </c>
      <c r="B155" s="12">
        <v>313250</v>
      </c>
      <c r="C155" s="12">
        <v>-1.26</v>
      </c>
      <c r="D155" s="12">
        <v>56.87</v>
      </c>
    </row>
    <row r="156" spans="1:4" ht="13">
      <c r="A156" s="17">
        <v>39295</v>
      </c>
      <c r="B156" s="12">
        <v>320000</v>
      </c>
      <c r="C156" s="12">
        <v>-0.85</v>
      </c>
      <c r="D156" s="12">
        <v>59.3</v>
      </c>
    </row>
    <row r="157" spans="1:4" ht="13">
      <c r="A157" s="17">
        <v>39326</v>
      </c>
      <c r="B157" s="12">
        <v>313400</v>
      </c>
      <c r="C157" s="12">
        <v>1.29</v>
      </c>
      <c r="D157" s="12">
        <v>68.459999999999994</v>
      </c>
    </row>
    <row r="158" spans="1:4" ht="13">
      <c r="A158" s="17">
        <v>39356</v>
      </c>
      <c r="B158" s="12">
        <v>328250</v>
      </c>
      <c r="C158" s="12">
        <v>2.5</v>
      </c>
      <c r="D158" s="12">
        <v>71.97</v>
      </c>
    </row>
    <row r="159" spans="1:4" ht="13">
      <c r="A159" s="17">
        <v>39387</v>
      </c>
      <c r="B159" s="12">
        <v>336000</v>
      </c>
      <c r="C159" s="12">
        <v>10.44</v>
      </c>
      <c r="D159" s="12">
        <v>88.14</v>
      </c>
    </row>
    <row r="160" spans="1:4" ht="13">
      <c r="A160" s="17">
        <v>39417</v>
      </c>
      <c r="B160" s="12">
        <v>348200</v>
      </c>
      <c r="C160" s="12">
        <v>10.47</v>
      </c>
      <c r="D160" s="12">
        <v>88.41</v>
      </c>
    </row>
    <row r="161" spans="1:4" ht="13">
      <c r="A161" s="17">
        <v>39448</v>
      </c>
      <c r="B161" s="12">
        <v>338750</v>
      </c>
      <c r="C161" s="12">
        <v>8.14</v>
      </c>
      <c r="D161" s="12">
        <v>85.98</v>
      </c>
    </row>
    <row r="162" spans="1:4" ht="13">
      <c r="A162" s="17">
        <v>39479</v>
      </c>
      <c r="B162" s="12">
        <v>346750</v>
      </c>
      <c r="C162" s="12">
        <v>8.36</v>
      </c>
      <c r="D162" s="12">
        <v>86.25</v>
      </c>
    </row>
    <row r="163" spans="1:4" ht="13">
      <c r="A163" s="17">
        <v>39508</v>
      </c>
      <c r="B163" s="12">
        <v>363400</v>
      </c>
      <c r="C163" s="12">
        <v>15.95</v>
      </c>
      <c r="D163" s="12">
        <v>92.72</v>
      </c>
    </row>
    <row r="164" spans="1:4" ht="13">
      <c r="A164" s="17">
        <v>39539</v>
      </c>
      <c r="B164" s="12">
        <v>359500</v>
      </c>
      <c r="C164" s="12">
        <v>9.52</v>
      </c>
      <c r="D164" s="12">
        <v>87.33</v>
      </c>
    </row>
    <row r="165" spans="1:4" ht="13">
      <c r="A165" s="17">
        <v>39569</v>
      </c>
      <c r="B165" s="12">
        <v>366800</v>
      </c>
      <c r="C165" s="12">
        <v>9.17</v>
      </c>
      <c r="D165" s="12">
        <v>86.79</v>
      </c>
    </row>
    <row r="166" spans="1:4" ht="13">
      <c r="A166" s="17">
        <v>39600</v>
      </c>
      <c r="B166" s="12">
        <v>383250</v>
      </c>
      <c r="C166" s="12">
        <v>10.07</v>
      </c>
      <c r="D166" s="12">
        <v>87.87</v>
      </c>
    </row>
    <row r="167" spans="1:4" ht="13">
      <c r="A167" s="17">
        <v>39630</v>
      </c>
      <c r="B167" s="12">
        <v>398000</v>
      </c>
      <c r="C167" s="12">
        <v>17.489999999999998</v>
      </c>
      <c r="D167" s="12">
        <v>93.53</v>
      </c>
    </row>
    <row r="168" spans="1:4" ht="13">
      <c r="A168" s="17">
        <v>39661</v>
      </c>
      <c r="B168" s="12">
        <v>433000</v>
      </c>
      <c r="C168" s="12">
        <v>24.87</v>
      </c>
      <c r="D168" s="12">
        <v>95.69</v>
      </c>
    </row>
    <row r="169" spans="1:4" ht="13">
      <c r="A169" s="17">
        <v>39692</v>
      </c>
      <c r="B169" s="12">
        <v>464000</v>
      </c>
      <c r="C169" s="12">
        <v>27.68</v>
      </c>
      <c r="D169" s="12">
        <v>95.96</v>
      </c>
    </row>
    <row r="170" spans="1:4" ht="13">
      <c r="A170" s="17">
        <v>39722</v>
      </c>
      <c r="B170" s="12">
        <v>475250</v>
      </c>
      <c r="C170" s="12">
        <v>32.200000000000003</v>
      </c>
      <c r="D170" s="12">
        <v>97.04</v>
      </c>
    </row>
    <row r="171" spans="1:4" ht="13">
      <c r="A171" s="17">
        <v>39753</v>
      </c>
      <c r="B171" s="12">
        <v>519800</v>
      </c>
      <c r="C171" s="12">
        <v>41.71</v>
      </c>
      <c r="D171" s="12">
        <v>97.3</v>
      </c>
    </row>
    <row r="172" spans="1:4" ht="13">
      <c r="A172" s="17">
        <v>39783</v>
      </c>
      <c r="B172" s="12">
        <v>564000</v>
      </c>
      <c r="C172" s="12">
        <v>47.16</v>
      </c>
      <c r="D172" s="12">
        <v>98.11</v>
      </c>
    </row>
    <row r="173" spans="1:4" ht="13">
      <c r="A173" s="17">
        <v>39814</v>
      </c>
      <c r="B173" s="12">
        <v>572000</v>
      </c>
      <c r="C173" s="12">
        <v>43.72</v>
      </c>
      <c r="D173" s="12">
        <v>97.84</v>
      </c>
    </row>
    <row r="174" spans="1:4" ht="13">
      <c r="A174" s="17">
        <v>39845</v>
      </c>
      <c r="B174" s="12">
        <v>644000</v>
      </c>
      <c r="C174" s="12">
        <v>48.73</v>
      </c>
      <c r="D174" s="12">
        <v>98.38</v>
      </c>
    </row>
    <row r="175" spans="1:4" ht="13">
      <c r="A175" s="17">
        <v>39873</v>
      </c>
      <c r="B175" s="12">
        <v>659250</v>
      </c>
      <c r="C175" s="12">
        <v>42.08</v>
      </c>
      <c r="D175" s="12">
        <v>97.57</v>
      </c>
    </row>
    <row r="176" spans="1:4" ht="13">
      <c r="A176" s="17">
        <v>39904</v>
      </c>
      <c r="B176" s="12">
        <v>627750</v>
      </c>
      <c r="C176" s="12">
        <v>32.090000000000003</v>
      </c>
      <c r="D176" s="12">
        <v>96.77</v>
      </c>
    </row>
    <row r="177" spans="1:4" ht="13">
      <c r="A177" s="17">
        <v>39934</v>
      </c>
      <c r="B177" s="12">
        <v>612000</v>
      </c>
      <c r="C177" s="12">
        <v>17.739999999999998</v>
      </c>
      <c r="D177" s="12">
        <v>93.8</v>
      </c>
    </row>
    <row r="178" spans="1:4" ht="13">
      <c r="A178" s="17">
        <v>39965</v>
      </c>
      <c r="B178" s="12">
        <v>598250</v>
      </c>
      <c r="C178" s="12">
        <v>6.07</v>
      </c>
      <c r="D178" s="12">
        <v>80.59</v>
      </c>
    </row>
    <row r="179" spans="1:4" ht="13">
      <c r="A179" s="17">
        <v>39995</v>
      </c>
      <c r="B179" s="12">
        <v>566500</v>
      </c>
      <c r="C179" s="12">
        <v>-0.96</v>
      </c>
      <c r="D179" s="12">
        <v>58.49</v>
      </c>
    </row>
    <row r="180" spans="1:4" ht="13">
      <c r="A180" s="17">
        <v>40026</v>
      </c>
      <c r="B180" s="12">
        <v>559200</v>
      </c>
      <c r="C180" s="12">
        <v>-13.17</v>
      </c>
      <c r="D180" s="12">
        <v>9.6999999999999993</v>
      </c>
    </row>
    <row r="181" spans="1:4" ht="13">
      <c r="A181" s="17">
        <v>40057</v>
      </c>
      <c r="B181" s="12">
        <v>547500</v>
      </c>
      <c r="C181" s="12">
        <v>-16.95</v>
      </c>
      <c r="D181" s="12">
        <v>6.74</v>
      </c>
    </row>
    <row r="182" spans="1:4" ht="13">
      <c r="A182" s="17">
        <v>40087</v>
      </c>
      <c r="B182" s="12">
        <v>525400</v>
      </c>
      <c r="C182" s="12">
        <v>-16.3</v>
      </c>
      <c r="D182" s="12">
        <v>7.01</v>
      </c>
    </row>
    <row r="183" spans="1:4" ht="13">
      <c r="A183" s="17">
        <v>40118</v>
      </c>
      <c r="B183" s="12">
        <v>494000</v>
      </c>
      <c r="C183" s="12">
        <v>-19.28</v>
      </c>
      <c r="D183" s="12">
        <v>5.39</v>
      </c>
    </row>
    <row r="184" spans="1:4" ht="13">
      <c r="A184" s="17">
        <v>40148</v>
      </c>
      <c r="B184" s="12">
        <v>485500</v>
      </c>
      <c r="C184" s="12">
        <v>-18.850000000000001</v>
      </c>
      <c r="D184" s="12">
        <v>5.66</v>
      </c>
    </row>
    <row r="185" spans="1:4" ht="13">
      <c r="A185" s="17">
        <v>40179</v>
      </c>
      <c r="B185" s="12">
        <v>479800</v>
      </c>
      <c r="C185" s="12">
        <v>-15.3</v>
      </c>
      <c r="D185" s="12">
        <v>7.55</v>
      </c>
    </row>
    <row r="186" spans="1:4" ht="13">
      <c r="A186" s="17">
        <v>40210</v>
      </c>
      <c r="B186" s="12">
        <v>485750</v>
      </c>
      <c r="C186" s="12">
        <v>-13.13</v>
      </c>
      <c r="D186" s="12">
        <v>9.9700000000000006</v>
      </c>
    </row>
    <row r="187" spans="1:4" ht="13">
      <c r="A187" s="17">
        <v>40238</v>
      </c>
      <c r="B187" s="12">
        <v>470250</v>
      </c>
      <c r="C187" s="12">
        <v>-14.11</v>
      </c>
      <c r="D187" s="12">
        <v>8.6300000000000008</v>
      </c>
    </row>
    <row r="188" spans="1:4" ht="13">
      <c r="A188" s="17">
        <v>40269</v>
      </c>
      <c r="B188" s="12">
        <v>469000</v>
      </c>
      <c r="C188" s="12">
        <v>-10.73</v>
      </c>
      <c r="D188" s="12">
        <v>13.75</v>
      </c>
    </row>
    <row r="189" spans="1:4" ht="13">
      <c r="A189" s="17">
        <v>40299</v>
      </c>
      <c r="B189" s="12">
        <v>459400</v>
      </c>
      <c r="C189" s="12">
        <v>-7</v>
      </c>
      <c r="D189" s="12">
        <v>25.61</v>
      </c>
    </row>
    <row r="190" spans="1:4" ht="13">
      <c r="A190" s="17">
        <v>40330</v>
      </c>
      <c r="B190" s="12">
        <v>460500</v>
      </c>
      <c r="C190" s="12">
        <v>-5.15</v>
      </c>
      <c r="D190" s="12">
        <v>34.770000000000003</v>
      </c>
    </row>
    <row r="191" spans="1:4" ht="13">
      <c r="A191" s="17">
        <v>40360</v>
      </c>
      <c r="B191" s="12">
        <v>459200</v>
      </c>
      <c r="C191" s="12">
        <v>-4.29</v>
      </c>
      <c r="D191" s="12">
        <v>40.159999999999997</v>
      </c>
    </row>
    <row r="192" spans="1:4" ht="13">
      <c r="A192" s="17">
        <v>40391</v>
      </c>
      <c r="B192" s="12">
        <v>475000</v>
      </c>
      <c r="C192" s="12">
        <v>-2.21</v>
      </c>
      <c r="D192" s="12">
        <v>51.21</v>
      </c>
    </row>
    <row r="193" spans="1:4" ht="13">
      <c r="A193" s="17">
        <v>40422</v>
      </c>
      <c r="B193" s="12">
        <v>453500</v>
      </c>
      <c r="C193" s="12">
        <v>-3.56</v>
      </c>
      <c r="D193" s="12">
        <v>43.67</v>
      </c>
    </row>
    <row r="194" spans="1:4" ht="13">
      <c r="A194" s="17">
        <v>40452</v>
      </c>
      <c r="B194" s="12">
        <v>446800</v>
      </c>
      <c r="C194" s="12">
        <v>-4.7300000000000004</v>
      </c>
      <c r="D194" s="12">
        <v>37.200000000000003</v>
      </c>
    </row>
    <row r="195" spans="1:4" ht="13">
      <c r="A195" s="17">
        <v>40483</v>
      </c>
      <c r="B195" s="12">
        <v>426250</v>
      </c>
      <c r="C195" s="12">
        <v>-7.22</v>
      </c>
      <c r="D195" s="12">
        <v>24.26</v>
      </c>
    </row>
    <row r="196" spans="1:4" ht="13">
      <c r="A196" s="17">
        <v>40513</v>
      </c>
      <c r="B196" s="12">
        <v>420250</v>
      </c>
      <c r="C196" s="12">
        <v>-8.74</v>
      </c>
      <c r="D196" s="12">
        <v>18.87</v>
      </c>
    </row>
    <row r="197" spans="1:4" ht="13">
      <c r="A197" s="17">
        <v>40544</v>
      </c>
      <c r="B197" s="12">
        <v>426800</v>
      </c>
      <c r="C197" s="12">
        <v>-7.06</v>
      </c>
      <c r="D197" s="12">
        <v>25.34</v>
      </c>
    </row>
    <row r="198" spans="1:4" ht="13">
      <c r="A198" s="17">
        <v>40575</v>
      </c>
      <c r="B198" s="12">
        <v>401500</v>
      </c>
      <c r="C198" s="12">
        <v>-15.47</v>
      </c>
      <c r="D198" s="12">
        <v>7.28</v>
      </c>
    </row>
    <row r="199" spans="1:4" ht="13">
      <c r="A199" s="17">
        <v>40603</v>
      </c>
      <c r="B199" s="12">
        <v>406000</v>
      </c>
      <c r="C199" s="12">
        <v>-10.47</v>
      </c>
      <c r="D199" s="12">
        <v>14.82</v>
      </c>
    </row>
    <row r="200" spans="1:4" ht="13">
      <c r="A200" s="17">
        <v>40634</v>
      </c>
      <c r="B200" s="12">
        <v>420600</v>
      </c>
      <c r="C200" s="12">
        <v>-5.86</v>
      </c>
      <c r="D200" s="12">
        <v>30.19</v>
      </c>
    </row>
    <row r="201" spans="1:4" ht="13">
      <c r="A201" s="17">
        <v>40664</v>
      </c>
      <c r="B201" s="12">
        <v>422500</v>
      </c>
      <c r="C201" s="12">
        <v>-0.88</v>
      </c>
      <c r="D201" s="12">
        <v>59.03</v>
      </c>
    </row>
    <row r="202" spans="1:4" ht="13">
      <c r="A202" s="17">
        <v>40695</v>
      </c>
      <c r="B202" s="12">
        <v>418250</v>
      </c>
      <c r="C202" s="12">
        <v>-0.48</v>
      </c>
      <c r="D202" s="12">
        <v>60.92</v>
      </c>
    </row>
    <row r="203" spans="1:4" ht="13">
      <c r="A203" s="17">
        <v>40725</v>
      </c>
      <c r="B203" s="12">
        <v>412600</v>
      </c>
      <c r="C203" s="12">
        <v>-3.33</v>
      </c>
      <c r="D203" s="12">
        <v>46.36</v>
      </c>
    </row>
    <row r="204" spans="1:4" ht="13">
      <c r="A204" s="17">
        <v>40756</v>
      </c>
      <c r="B204" s="12">
        <v>409500</v>
      </c>
      <c r="C204" s="12">
        <v>1.99</v>
      </c>
      <c r="D204" s="12">
        <v>70.349999999999994</v>
      </c>
    </row>
    <row r="205" spans="1:4" ht="13">
      <c r="A205" s="17">
        <v>40787</v>
      </c>
      <c r="B205" s="12">
        <v>417750</v>
      </c>
      <c r="C205" s="12">
        <v>2.89</v>
      </c>
      <c r="D205" s="12">
        <v>73.58</v>
      </c>
    </row>
    <row r="206" spans="1:4" ht="13">
      <c r="A206" s="17">
        <v>40817</v>
      </c>
      <c r="B206" s="12">
        <v>402400</v>
      </c>
      <c r="C206" s="12">
        <v>-4.33</v>
      </c>
      <c r="D206" s="12">
        <v>39.89</v>
      </c>
    </row>
    <row r="207" spans="1:4" ht="13">
      <c r="A207" s="17">
        <v>40848</v>
      </c>
      <c r="B207" s="12">
        <v>389250</v>
      </c>
      <c r="C207" s="12">
        <v>-7.87</v>
      </c>
      <c r="D207" s="12">
        <v>22.64</v>
      </c>
    </row>
    <row r="208" spans="1:4" ht="13">
      <c r="A208" s="17">
        <v>40878</v>
      </c>
      <c r="B208" s="12">
        <v>377000</v>
      </c>
      <c r="C208" s="12">
        <v>-9.86</v>
      </c>
      <c r="D208" s="12">
        <v>16.440000000000001</v>
      </c>
    </row>
    <row r="209" spans="1:4" ht="13">
      <c r="A209" s="17">
        <v>40909</v>
      </c>
      <c r="B209" s="12">
        <v>377750</v>
      </c>
      <c r="C209" s="12">
        <v>-8.4499999999999993</v>
      </c>
      <c r="D209" s="12">
        <v>20.75</v>
      </c>
    </row>
    <row r="210" spans="1:4" ht="13">
      <c r="A210" s="17">
        <v>40940</v>
      </c>
      <c r="B210" s="12">
        <v>363250</v>
      </c>
      <c r="C210" s="12">
        <v>-11.29</v>
      </c>
      <c r="D210" s="12">
        <v>12.13</v>
      </c>
    </row>
    <row r="211" spans="1:4" ht="13">
      <c r="A211" s="17">
        <v>40969</v>
      </c>
      <c r="B211" s="12">
        <v>366600</v>
      </c>
      <c r="C211" s="12">
        <v>-12.24</v>
      </c>
      <c r="D211" s="12">
        <v>11.05</v>
      </c>
    </row>
    <row r="212" spans="1:4" ht="13">
      <c r="A212" s="17">
        <v>41000</v>
      </c>
      <c r="B212" s="12">
        <v>381750</v>
      </c>
      <c r="C212" s="12">
        <v>-5.13</v>
      </c>
      <c r="D212" s="12">
        <v>35.31</v>
      </c>
    </row>
    <row r="213" spans="1:4" ht="13">
      <c r="A213" s="17">
        <v>41030</v>
      </c>
      <c r="B213" s="12">
        <v>373500</v>
      </c>
      <c r="C213" s="12">
        <v>-4.05</v>
      </c>
      <c r="D213" s="12">
        <v>41.24</v>
      </c>
    </row>
    <row r="214" spans="1:4" ht="13">
      <c r="A214" s="17">
        <v>41061</v>
      </c>
      <c r="B214" s="12">
        <v>379200</v>
      </c>
      <c r="C214" s="12">
        <v>0.57999999999999996</v>
      </c>
      <c r="D214" s="12">
        <v>66.31</v>
      </c>
    </row>
    <row r="215" spans="1:4" ht="13">
      <c r="A215" s="17">
        <v>41091</v>
      </c>
      <c r="B215" s="12">
        <v>372500</v>
      </c>
      <c r="C215" s="12">
        <v>-1.39</v>
      </c>
      <c r="D215" s="12">
        <v>55.53</v>
      </c>
    </row>
    <row r="216" spans="1:4" ht="13">
      <c r="A216" s="17">
        <v>41122</v>
      </c>
      <c r="B216" s="12">
        <v>373250</v>
      </c>
      <c r="C216" s="12">
        <v>2.75</v>
      </c>
      <c r="D216" s="12">
        <v>73.05</v>
      </c>
    </row>
    <row r="217" spans="1:4" ht="13">
      <c r="A217" s="17">
        <v>41153</v>
      </c>
      <c r="B217" s="12">
        <v>381800</v>
      </c>
      <c r="C217" s="12">
        <v>4.1500000000000004</v>
      </c>
      <c r="D217" s="12">
        <v>76.28</v>
      </c>
    </row>
    <row r="218" spans="1:4" ht="13">
      <c r="A218" s="17">
        <v>41183</v>
      </c>
      <c r="B218" s="12">
        <v>368500</v>
      </c>
      <c r="C218" s="12">
        <v>-3.47</v>
      </c>
      <c r="D218" s="12">
        <v>45.01</v>
      </c>
    </row>
    <row r="219" spans="1:4" ht="13">
      <c r="A219" s="17">
        <v>41214</v>
      </c>
      <c r="B219" s="12">
        <v>401250</v>
      </c>
      <c r="C219" s="12">
        <v>7.43</v>
      </c>
      <c r="D219" s="12">
        <v>84.37</v>
      </c>
    </row>
    <row r="220" spans="1:4" ht="13">
      <c r="A220" s="17">
        <v>41244</v>
      </c>
      <c r="B220" s="12">
        <v>359000</v>
      </c>
      <c r="C220" s="12">
        <v>-5.33</v>
      </c>
      <c r="D220" s="12">
        <v>33.42</v>
      </c>
    </row>
    <row r="221" spans="1:4" ht="13">
      <c r="A221" s="17">
        <v>41275</v>
      </c>
      <c r="B221" s="12">
        <v>353000</v>
      </c>
      <c r="C221" s="12">
        <v>-5.23</v>
      </c>
      <c r="D221" s="12">
        <v>33.96</v>
      </c>
    </row>
    <row r="222" spans="1:4" ht="13">
      <c r="A222" s="17">
        <v>41306</v>
      </c>
      <c r="B222" s="12">
        <v>353000</v>
      </c>
      <c r="C222" s="12">
        <v>-5.43</v>
      </c>
      <c r="D222" s="12">
        <v>33.15</v>
      </c>
    </row>
    <row r="223" spans="1:4" ht="13">
      <c r="A223" s="17">
        <v>41334</v>
      </c>
      <c r="B223" s="12">
        <v>351800</v>
      </c>
      <c r="C223" s="12">
        <v>-7.86</v>
      </c>
      <c r="D223" s="12">
        <v>22.91</v>
      </c>
    </row>
    <row r="224" spans="1:4" ht="13">
      <c r="A224" s="17">
        <v>41365</v>
      </c>
      <c r="B224" s="12">
        <v>347250</v>
      </c>
      <c r="C224" s="12">
        <v>-5.77</v>
      </c>
      <c r="D224" s="12">
        <v>30.46</v>
      </c>
    </row>
    <row r="225" spans="1:4" ht="13">
      <c r="A225" s="17">
        <v>41395</v>
      </c>
      <c r="B225" s="12">
        <v>347750</v>
      </c>
      <c r="C225" s="12">
        <v>-13.33</v>
      </c>
      <c r="D225" s="12">
        <v>9.43</v>
      </c>
    </row>
    <row r="226" spans="1:4" ht="13">
      <c r="A226" s="17">
        <v>41426</v>
      </c>
      <c r="B226" s="12">
        <v>344600</v>
      </c>
      <c r="C226" s="12">
        <v>-4.01</v>
      </c>
      <c r="D226" s="12">
        <v>41.51</v>
      </c>
    </row>
    <row r="227" spans="1:4" ht="13">
      <c r="A227" s="17">
        <v>41456</v>
      </c>
      <c r="B227" s="12">
        <v>346000</v>
      </c>
      <c r="C227" s="12">
        <v>-1.98</v>
      </c>
      <c r="D227" s="12">
        <v>53.37</v>
      </c>
    </row>
    <row r="228" spans="1:4" ht="13">
      <c r="A228" s="17">
        <v>41487</v>
      </c>
      <c r="B228" s="12">
        <v>333400</v>
      </c>
      <c r="C228" s="12">
        <v>-5.55</v>
      </c>
      <c r="D228" s="12">
        <v>31.81</v>
      </c>
    </row>
    <row r="229" spans="1:4" ht="13">
      <c r="A229" s="17">
        <v>41518</v>
      </c>
      <c r="B229" s="12">
        <v>314000</v>
      </c>
      <c r="C229" s="12">
        <v>-10.74</v>
      </c>
      <c r="D229" s="12">
        <v>13.48</v>
      </c>
    </row>
    <row r="230" spans="1:4" ht="13">
      <c r="A230" s="17">
        <v>41548</v>
      </c>
      <c r="B230" s="12">
        <v>358500</v>
      </c>
      <c r="C230" s="12">
        <v>3.24</v>
      </c>
      <c r="D230" s="12">
        <v>74.66</v>
      </c>
    </row>
    <row r="231" spans="1:4" ht="13">
      <c r="A231" s="17">
        <v>41579</v>
      </c>
      <c r="B231" s="12">
        <v>328200</v>
      </c>
      <c r="C231" s="12">
        <v>-5.62</v>
      </c>
      <c r="D231" s="12">
        <v>31.27</v>
      </c>
    </row>
    <row r="232" spans="1:4" ht="13">
      <c r="A232" s="17">
        <v>41609</v>
      </c>
      <c r="B232" s="12">
        <v>346000</v>
      </c>
      <c r="C232" s="12">
        <v>0.41</v>
      </c>
      <c r="D232" s="12">
        <v>65.23</v>
      </c>
    </row>
    <row r="233" spans="1:4" ht="13">
      <c r="A233" s="17">
        <v>41640</v>
      </c>
      <c r="B233" s="12">
        <v>326750</v>
      </c>
      <c r="C233" s="12">
        <v>-5.56</v>
      </c>
      <c r="D233" s="12">
        <v>31.54</v>
      </c>
    </row>
    <row r="234" spans="1:4" ht="13">
      <c r="A234" s="17">
        <v>41671</v>
      </c>
      <c r="B234" s="12">
        <v>335250</v>
      </c>
      <c r="C234" s="12">
        <v>0.55000000000000004</v>
      </c>
      <c r="D234" s="12">
        <v>66.040000000000006</v>
      </c>
    </row>
    <row r="235" spans="1:4" ht="13">
      <c r="A235" s="17">
        <v>41699</v>
      </c>
      <c r="B235" s="12">
        <v>321000</v>
      </c>
      <c r="C235" s="12">
        <v>2.23</v>
      </c>
      <c r="D235" s="12">
        <v>70.89</v>
      </c>
    </row>
    <row r="236" spans="1:4" ht="13">
      <c r="A236" s="17">
        <v>41730</v>
      </c>
      <c r="B236" s="12">
        <v>322750</v>
      </c>
      <c r="C236" s="12">
        <v>-9.9700000000000006</v>
      </c>
      <c r="D236" s="12">
        <v>15.63</v>
      </c>
    </row>
    <row r="237" spans="1:4" ht="13">
      <c r="A237" s="17">
        <v>41760</v>
      </c>
      <c r="B237" s="12">
        <v>313800</v>
      </c>
      <c r="C237" s="12">
        <v>-4.3899999999999997</v>
      </c>
      <c r="D237" s="12">
        <v>39.08</v>
      </c>
    </row>
    <row r="238" spans="1:4" ht="13">
      <c r="A238" s="17">
        <v>41791</v>
      </c>
      <c r="B238" s="12">
        <v>313500</v>
      </c>
      <c r="C238" s="12">
        <v>-9.39</v>
      </c>
      <c r="D238" s="12">
        <v>16.98</v>
      </c>
    </row>
    <row r="239" spans="1:4" ht="13">
      <c r="A239" s="17">
        <v>41821</v>
      </c>
      <c r="B239" s="12">
        <v>301750</v>
      </c>
      <c r="C239" s="12">
        <v>-7.65</v>
      </c>
      <c r="D239" s="12">
        <v>23.18</v>
      </c>
    </row>
    <row r="240" spans="1:4" ht="13">
      <c r="A240" s="17">
        <v>41852</v>
      </c>
      <c r="B240" s="12">
        <v>302000</v>
      </c>
      <c r="C240" s="12">
        <v>-9.92</v>
      </c>
      <c r="D240" s="12">
        <v>15.9</v>
      </c>
    </row>
    <row r="241" spans="1:4" ht="13">
      <c r="A241" s="17">
        <v>41883</v>
      </c>
      <c r="B241" s="12">
        <v>295000</v>
      </c>
      <c r="C241" s="12">
        <v>-8.1</v>
      </c>
      <c r="D241" s="12">
        <v>21.83</v>
      </c>
    </row>
    <row r="242" spans="1:4" ht="13">
      <c r="A242" s="17">
        <v>41913</v>
      </c>
      <c r="B242" s="12">
        <v>288750</v>
      </c>
      <c r="C242" s="12">
        <v>-10.53</v>
      </c>
      <c r="D242" s="12">
        <v>14.56</v>
      </c>
    </row>
    <row r="243" spans="1:4" ht="13">
      <c r="A243" s="17">
        <v>41944</v>
      </c>
      <c r="B243" s="12">
        <v>291600</v>
      </c>
      <c r="C243" s="12">
        <v>-7.07</v>
      </c>
      <c r="D243" s="12">
        <v>24.8</v>
      </c>
    </row>
    <row r="244" spans="1:4" ht="13">
      <c r="A244" s="17">
        <v>41974</v>
      </c>
      <c r="B244" s="12">
        <v>284500</v>
      </c>
      <c r="C244" s="12">
        <v>-9.25</v>
      </c>
      <c r="D244" s="12">
        <v>17.52</v>
      </c>
    </row>
    <row r="245" spans="1:4" ht="13">
      <c r="A245" s="17">
        <v>42005</v>
      </c>
      <c r="B245" s="12">
        <v>287600</v>
      </c>
      <c r="C245" s="12">
        <v>-4.6900000000000004</v>
      </c>
      <c r="D245" s="12">
        <v>37.47</v>
      </c>
    </row>
    <row r="246" spans="1:4" ht="13">
      <c r="A246" s="17">
        <v>42036</v>
      </c>
      <c r="B246" s="12">
        <v>301250</v>
      </c>
      <c r="C246" s="12">
        <v>-0.25</v>
      </c>
      <c r="D246" s="12">
        <v>62.26</v>
      </c>
    </row>
    <row r="247" spans="1:4" ht="13">
      <c r="A247" s="17">
        <v>42064</v>
      </c>
      <c r="B247" s="12">
        <v>284000</v>
      </c>
      <c r="C247" s="12">
        <v>-3.73</v>
      </c>
      <c r="D247" s="12">
        <v>43.13</v>
      </c>
    </row>
    <row r="248" spans="1:4" ht="13">
      <c r="A248" s="17">
        <v>42095</v>
      </c>
      <c r="B248" s="12">
        <v>286000</v>
      </c>
      <c r="C248" s="12">
        <v>-0.95</v>
      </c>
      <c r="D248" s="12">
        <v>58.76</v>
      </c>
    </row>
    <row r="249" spans="1:4" ht="13">
      <c r="A249" s="17">
        <v>42125</v>
      </c>
      <c r="B249" s="12">
        <v>274000</v>
      </c>
      <c r="C249" s="12">
        <v>-6.04</v>
      </c>
      <c r="D249" s="12">
        <v>29.11</v>
      </c>
    </row>
    <row r="250" spans="1:4" ht="13">
      <c r="A250" s="17">
        <v>42156</v>
      </c>
      <c r="B250" s="12">
        <v>273750</v>
      </c>
      <c r="C250" s="12">
        <v>-3.78</v>
      </c>
      <c r="D250" s="12">
        <v>42.32</v>
      </c>
    </row>
    <row r="251" spans="1:4" ht="13">
      <c r="A251" s="17">
        <v>42186</v>
      </c>
      <c r="B251" s="12">
        <v>277750</v>
      </c>
      <c r="C251" s="12">
        <v>-3.42</v>
      </c>
      <c r="D251" s="12">
        <v>45.55</v>
      </c>
    </row>
    <row r="252" spans="1:4" ht="13">
      <c r="A252" s="17">
        <v>42217</v>
      </c>
      <c r="B252" s="12">
        <v>275200</v>
      </c>
      <c r="C252" s="12">
        <v>-8.65</v>
      </c>
      <c r="D252" s="12">
        <v>19.14</v>
      </c>
    </row>
    <row r="253" spans="1:4" ht="13">
      <c r="A253" s="17">
        <v>42248</v>
      </c>
      <c r="B253" s="12">
        <v>269500</v>
      </c>
      <c r="C253" s="12">
        <v>-5.1100000000000003</v>
      </c>
      <c r="D253" s="12">
        <v>35.58</v>
      </c>
    </row>
    <row r="254" spans="1:4" ht="13">
      <c r="A254" s="17">
        <v>42278</v>
      </c>
      <c r="B254" s="12">
        <v>267000</v>
      </c>
      <c r="C254" s="12">
        <v>-6.64</v>
      </c>
      <c r="D254" s="12">
        <v>26.95</v>
      </c>
    </row>
    <row r="255" spans="1:4" ht="13">
      <c r="A255" s="17">
        <v>42309</v>
      </c>
      <c r="B255" s="12">
        <v>268500</v>
      </c>
      <c r="C255" s="12">
        <v>-2.0099999999999998</v>
      </c>
      <c r="D255" s="12">
        <v>52.83</v>
      </c>
    </row>
    <row r="256" spans="1:4" ht="13">
      <c r="A256" s="17">
        <v>42339</v>
      </c>
      <c r="B256" s="12">
        <v>271000</v>
      </c>
      <c r="C256" s="12">
        <v>-1</v>
      </c>
      <c r="D256" s="12">
        <v>58.22</v>
      </c>
    </row>
    <row r="257" spans="1:4" ht="13">
      <c r="A257" s="17">
        <v>42370</v>
      </c>
      <c r="B257" s="12">
        <v>279600</v>
      </c>
      <c r="C257" s="12">
        <v>0.67</v>
      </c>
      <c r="D257" s="12">
        <v>66.849999999999994</v>
      </c>
    </row>
    <row r="258" spans="1:4" ht="13">
      <c r="A258" s="17">
        <v>42401</v>
      </c>
      <c r="B258" s="12">
        <v>266750</v>
      </c>
      <c r="C258" s="12">
        <v>-3.07</v>
      </c>
      <c r="D258" s="12">
        <v>47.44</v>
      </c>
    </row>
    <row r="259" spans="1:4" ht="13">
      <c r="A259" s="17">
        <v>42430</v>
      </c>
      <c r="B259" s="12">
        <v>263250</v>
      </c>
      <c r="C259" s="12">
        <v>-2.3199999999999998</v>
      </c>
      <c r="D259" s="12">
        <v>50.67</v>
      </c>
    </row>
    <row r="260" spans="1:4" ht="13">
      <c r="A260" s="17">
        <v>42461</v>
      </c>
      <c r="B260" s="12">
        <v>266000</v>
      </c>
      <c r="C260" s="12">
        <v>-0.37</v>
      </c>
      <c r="D260" s="12">
        <v>61.73</v>
      </c>
    </row>
    <row r="261" spans="1:4" ht="13">
      <c r="A261" s="17">
        <v>42491</v>
      </c>
      <c r="B261" s="12">
        <v>274500</v>
      </c>
      <c r="C261" s="12">
        <v>2.23</v>
      </c>
      <c r="D261" s="12">
        <v>71.16</v>
      </c>
    </row>
    <row r="262" spans="1:4" ht="13">
      <c r="A262" s="17">
        <v>42522</v>
      </c>
      <c r="B262" s="12">
        <v>265250</v>
      </c>
      <c r="C262" s="12">
        <v>-2.12</v>
      </c>
      <c r="D262" s="12">
        <v>52.02</v>
      </c>
    </row>
    <row r="263" spans="1:4" ht="13">
      <c r="A263" s="17">
        <v>42552</v>
      </c>
      <c r="B263" s="12">
        <v>259400</v>
      </c>
      <c r="C263" s="12">
        <v>-7.22</v>
      </c>
      <c r="D263" s="12">
        <v>23.99</v>
      </c>
    </row>
    <row r="264" spans="1:4" ht="13">
      <c r="A264" s="17">
        <v>42583</v>
      </c>
      <c r="B264" s="12">
        <v>263500</v>
      </c>
      <c r="C264" s="12">
        <v>-1.22</v>
      </c>
      <c r="D264" s="12">
        <v>57.14</v>
      </c>
    </row>
    <row r="265" spans="1:4" ht="13">
      <c r="A265" s="17">
        <v>42614</v>
      </c>
      <c r="B265" s="12">
        <v>251500</v>
      </c>
      <c r="C265" s="12">
        <v>-4.46</v>
      </c>
      <c r="D265" s="12">
        <v>38.54</v>
      </c>
    </row>
    <row r="266" spans="1:4" ht="13">
      <c r="A266" s="17">
        <v>42644</v>
      </c>
      <c r="B266" s="12">
        <v>255800</v>
      </c>
      <c r="C266" s="12">
        <v>-3.83</v>
      </c>
      <c r="D266" s="12">
        <v>42.05</v>
      </c>
    </row>
    <row r="267" spans="1:4" ht="13">
      <c r="A267" s="17">
        <v>42675</v>
      </c>
      <c r="B267" s="12">
        <v>245750</v>
      </c>
      <c r="C267" s="12">
        <v>-10.47</v>
      </c>
      <c r="D267" s="12">
        <v>15.09</v>
      </c>
    </row>
    <row r="268" spans="1:4" ht="13">
      <c r="A268" s="17">
        <v>42705</v>
      </c>
      <c r="B268" s="12">
        <v>252200</v>
      </c>
      <c r="C268" s="12">
        <v>-4.92</v>
      </c>
      <c r="D268" s="12">
        <v>36.39</v>
      </c>
    </row>
    <row r="269" spans="1:4" ht="13">
      <c r="A269" s="17">
        <v>42736</v>
      </c>
      <c r="B269" s="12">
        <v>244000</v>
      </c>
      <c r="C269" s="12">
        <v>-5.94</v>
      </c>
      <c r="D269" s="12">
        <v>29.65</v>
      </c>
    </row>
    <row r="270" spans="1:4" ht="13">
      <c r="A270" s="17">
        <v>42767</v>
      </c>
      <c r="B270" s="12">
        <v>230250</v>
      </c>
      <c r="C270" s="12">
        <v>-12.62</v>
      </c>
      <c r="D270" s="12">
        <v>10.24</v>
      </c>
    </row>
    <row r="271" spans="1:4" ht="13">
      <c r="A271" s="17">
        <v>42795</v>
      </c>
      <c r="B271" s="12">
        <v>233750</v>
      </c>
      <c r="C271" s="12">
        <v>-7.06</v>
      </c>
      <c r="D271" s="12">
        <v>25.07</v>
      </c>
    </row>
    <row r="272" spans="1:4" ht="13">
      <c r="A272" s="17">
        <v>42826</v>
      </c>
      <c r="B272" s="12">
        <v>227800</v>
      </c>
      <c r="C272" s="12">
        <v>-10.95</v>
      </c>
      <c r="D272" s="12">
        <v>12.67</v>
      </c>
    </row>
    <row r="273" spans="1:4" ht="13">
      <c r="A273" s="17">
        <v>42856</v>
      </c>
      <c r="B273" s="12">
        <v>239000</v>
      </c>
      <c r="C273" s="12">
        <v>-2.75</v>
      </c>
      <c r="D273" s="12">
        <v>49.06</v>
      </c>
    </row>
    <row r="274" spans="1:4" ht="13">
      <c r="A274" s="17">
        <v>42887</v>
      </c>
      <c r="B274" s="12">
        <v>248000</v>
      </c>
      <c r="C274" s="12">
        <v>-1.67</v>
      </c>
      <c r="D274" s="12">
        <v>54.18</v>
      </c>
    </row>
    <row r="275" spans="1:4" ht="13">
      <c r="A275" s="17">
        <v>42917</v>
      </c>
      <c r="B275" s="12">
        <v>250800</v>
      </c>
      <c r="C275" s="12">
        <v>2.79</v>
      </c>
      <c r="D275" s="12">
        <v>73.319999999999993</v>
      </c>
    </row>
    <row r="276" spans="1:4" ht="13">
      <c r="A276" s="17">
        <v>42948</v>
      </c>
      <c r="B276" s="12">
        <v>247750</v>
      </c>
      <c r="C276" s="12">
        <v>7.6</v>
      </c>
      <c r="D276" s="12">
        <v>84.64</v>
      </c>
    </row>
    <row r="277" spans="1:4" ht="13">
      <c r="A277" s="17">
        <v>42979</v>
      </c>
      <c r="B277" s="12">
        <v>272400</v>
      </c>
      <c r="C277" s="12">
        <v>16.53</v>
      </c>
      <c r="D277" s="12">
        <v>92.99</v>
      </c>
    </row>
    <row r="278" spans="1:4" ht="13">
      <c r="A278" s="17">
        <v>43009</v>
      </c>
      <c r="B278" s="12">
        <v>242250</v>
      </c>
      <c r="C278" s="12">
        <v>6.34</v>
      </c>
      <c r="D278" s="12">
        <v>81.400000000000006</v>
      </c>
    </row>
    <row r="279" spans="1:4" ht="13">
      <c r="A279" s="17">
        <v>43040</v>
      </c>
      <c r="B279" s="12">
        <v>247750</v>
      </c>
      <c r="C279" s="12">
        <v>3.66</v>
      </c>
      <c r="D279" s="12">
        <v>75.47</v>
      </c>
    </row>
    <row r="280" spans="1:4" ht="13">
      <c r="A280" s="17">
        <v>43070</v>
      </c>
      <c r="B280" s="12">
        <v>242600</v>
      </c>
      <c r="C280" s="12">
        <v>-2.1800000000000002</v>
      </c>
      <c r="D280" s="12">
        <v>51.48</v>
      </c>
    </row>
    <row r="281" spans="1:4" ht="13">
      <c r="A281" s="17">
        <v>43101</v>
      </c>
      <c r="B281" s="12">
        <v>235250</v>
      </c>
      <c r="C281" s="12">
        <v>-6.2</v>
      </c>
      <c r="D281" s="12">
        <v>28.84</v>
      </c>
    </row>
    <row r="282" spans="1:4" ht="13">
      <c r="A282" s="17">
        <v>43132</v>
      </c>
      <c r="B282" s="12">
        <v>221000</v>
      </c>
      <c r="C282" s="12">
        <v>-10.8</v>
      </c>
      <c r="D282" s="12">
        <v>13.21</v>
      </c>
    </row>
    <row r="283" spans="1:4" ht="13">
      <c r="A283" s="17">
        <v>43160</v>
      </c>
      <c r="B283" s="12">
        <v>225800</v>
      </c>
      <c r="C283" s="12">
        <v>-17.11</v>
      </c>
      <c r="D283" s="12">
        <v>6.47</v>
      </c>
    </row>
    <row r="284" spans="1:4" ht="13">
      <c r="A284" s="17">
        <v>43191</v>
      </c>
      <c r="B284" s="12">
        <v>221500</v>
      </c>
      <c r="C284" s="12">
        <v>-8.57</v>
      </c>
      <c r="D284" s="12">
        <v>20.22</v>
      </c>
    </row>
    <row r="285" spans="1:4" ht="13">
      <c r="A285" s="17">
        <v>43221</v>
      </c>
      <c r="B285" s="12">
        <v>221250</v>
      </c>
      <c r="C285" s="12">
        <v>-10.7</v>
      </c>
      <c r="D285" s="12">
        <v>14.29</v>
      </c>
    </row>
    <row r="286" spans="1:4" ht="13">
      <c r="A286" s="17">
        <v>43252</v>
      </c>
      <c r="B286" s="12">
        <v>222600</v>
      </c>
      <c r="C286" s="12">
        <v>-8.24</v>
      </c>
      <c r="D286" s="12">
        <v>21.29</v>
      </c>
    </row>
    <row r="287" spans="1:4" ht="13">
      <c r="A287" s="17">
        <v>43282</v>
      </c>
      <c r="B287" s="12">
        <v>209500</v>
      </c>
      <c r="C287" s="12">
        <v>-10.95</v>
      </c>
      <c r="D287" s="12">
        <v>12.94</v>
      </c>
    </row>
    <row r="288" spans="1:4" ht="13">
      <c r="A288" s="17">
        <v>43313</v>
      </c>
      <c r="B288" s="12">
        <v>208500</v>
      </c>
      <c r="C288" s="12">
        <v>-5.66</v>
      </c>
      <c r="D288" s="12">
        <v>30.73</v>
      </c>
    </row>
    <row r="289" spans="1:4" ht="13">
      <c r="A289" s="17">
        <v>43344</v>
      </c>
      <c r="B289" s="12">
        <v>205200</v>
      </c>
      <c r="C289" s="12">
        <v>-9.1199999999999992</v>
      </c>
      <c r="D289" s="12">
        <v>17.79</v>
      </c>
    </row>
    <row r="290" spans="1:4" ht="13">
      <c r="A290" s="17">
        <v>43374</v>
      </c>
      <c r="B290" s="12">
        <v>213000</v>
      </c>
      <c r="C290" s="12">
        <v>-3.84</v>
      </c>
      <c r="D290" s="12">
        <v>41.78</v>
      </c>
    </row>
    <row r="291" spans="1:4" ht="13">
      <c r="A291" s="17">
        <v>43405</v>
      </c>
      <c r="B291" s="12">
        <v>225250</v>
      </c>
      <c r="C291" s="12">
        <v>1.81</v>
      </c>
      <c r="D291" s="12">
        <v>69.27</v>
      </c>
    </row>
    <row r="292" spans="1:4" ht="13">
      <c r="A292" s="17">
        <v>43435</v>
      </c>
      <c r="B292" s="12">
        <v>224600</v>
      </c>
      <c r="C292" s="12">
        <v>0.9</v>
      </c>
      <c r="D292" s="12">
        <v>67.39</v>
      </c>
    </row>
    <row r="293" spans="1:4" ht="13">
      <c r="A293" s="17">
        <v>43466</v>
      </c>
      <c r="B293" s="12">
        <v>222750</v>
      </c>
      <c r="C293" s="12">
        <v>6.32</v>
      </c>
      <c r="D293" s="12">
        <v>81.13</v>
      </c>
    </row>
    <row r="294" spans="1:4" ht="13">
      <c r="A294" s="17">
        <v>43497</v>
      </c>
      <c r="B294" s="12">
        <v>222500</v>
      </c>
      <c r="C294" s="12">
        <v>6.71</v>
      </c>
      <c r="D294" s="12">
        <v>82.21</v>
      </c>
    </row>
    <row r="295" spans="1:4" ht="13">
      <c r="A295" s="17">
        <v>43525</v>
      </c>
      <c r="B295" s="12">
        <v>211800</v>
      </c>
      <c r="C295" s="12">
        <v>3.22</v>
      </c>
      <c r="D295" s="12">
        <v>74.39</v>
      </c>
    </row>
    <row r="296" spans="1:4" ht="13">
      <c r="A296" s="17">
        <v>43556</v>
      </c>
      <c r="B296" s="12">
        <v>209750</v>
      </c>
      <c r="C296" s="12">
        <v>-1.53</v>
      </c>
      <c r="D296" s="12">
        <v>54.99</v>
      </c>
    </row>
    <row r="297" spans="1:4" ht="13">
      <c r="A297" s="17">
        <v>43586</v>
      </c>
      <c r="B297" s="12">
        <v>218500</v>
      </c>
      <c r="C297" s="12">
        <v>-3</v>
      </c>
      <c r="D297" s="12">
        <v>47.71</v>
      </c>
    </row>
    <row r="298" spans="1:4" ht="13">
      <c r="A298" s="17">
        <v>43617</v>
      </c>
      <c r="B298" s="12">
        <v>225200</v>
      </c>
      <c r="C298" s="12">
        <v>0.27</v>
      </c>
      <c r="D298" s="12">
        <v>64.42</v>
      </c>
    </row>
    <row r="299" spans="1:4" ht="13">
      <c r="A299" s="17">
        <v>43647</v>
      </c>
      <c r="B299" s="12">
        <v>208500</v>
      </c>
      <c r="C299" s="12">
        <v>-6.4</v>
      </c>
      <c r="D299" s="12">
        <v>28.03</v>
      </c>
    </row>
    <row r="300" spans="1:4" ht="13">
      <c r="A300" s="17">
        <v>43678</v>
      </c>
      <c r="B300" s="12">
        <v>211000</v>
      </c>
      <c r="C300" s="12">
        <v>-5.17</v>
      </c>
      <c r="D300" s="12">
        <v>34.5</v>
      </c>
    </row>
    <row r="301" spans="1:4" ht="13">
      <c r="A301" s="17">
        <v>43709</v>
      </c>
      <c r="B301" s="12">
        <v>209500</v>
      </c>
      <c r="C301" s="12">
        <v>-1.0900000000000001</v>
      </c>
      <c r="D301" s="12">
        <v>57.68</v>
      </c>
    </row>
    <row r="302" spans="1:4" ht="13">
      <c r="A302" s="17">
        <v>43739</v>
      </c>
      <c r="B302" s="12">
        <v>212250</v>
      </c>
      <c r="C302" s="12">
        <v>1.19</v>
      </c>
      <c r="D302" s="12">
        <v>67.92</v>
      </c>
    </row>
    <row r="303" spans="1:4" ht="13">
      <c r="A303" s="17">
        <v>43770</v>
      </c>
      <c r="B303" s="12">
        <v>224400</v>
      </c>
      <c r="C303" s="12">
        <v>2.7</v>
      </c>
      <c r="D303" s="12">
        <v>72.510000000000005</v>
      </c>
    </row>
    <row r="304" spans="1:4" ht="13">
      <c r="A304" s="17">
        <v>43800</v>
      </c>
      <c r="B304" s="12">
        <v>236000</v>
      </c>
      <c r="C304" s="12">
        <v>4.8</v>
      </c>
      <c r="D304" s="12">
        <v>78.17</v>
      </c>
    </row>
    <row r="305" spans="1:4" ht="13">
      <c r="A305" s="17">
        <v>43831</v>
      </c>
      <c r="B305" s="12">
        <v>215500</v>
      </c>
      <c r="C305" s="12">
        <v>3.36</v>
      </c>
      <c r="D305" s="12">
        <v>75.2</v>
      </c>
    </row>
    <row r="306" spans="1:4" ht="13">
      <c r="A306" s="17">
        <v>43862</v>
      </c>
      <c r="B306" s="12">
        <v>210200</v>
      </c>
      <c r="C306" s="12">
        <v>-0.38</v>
      </c>
      <c r="D306" s="12">
        <v>61.46</v>
      </c>
    </row>
    <row r="307" spans="1:4" ht="13">
      <c r="A307" s="17">
        <v>43891</v>
      </c>
      <c r="B307" s="12">
        <v>2335250</v>
      </c>
      <c r="C307" s="12">
        <v>1014.68</v>
      </c>
      <c r="D307" s="12">
        <v>99.73</v>
      </c>
    </row>
    <row r="308" spans="1:4" ht="13">
      <c r="A308" s="17">
        <v>43922</v>
      </c>
      <c r="B308" s="12">
        <v>4663250</v>
      </c>
      <c r="C308" s="12">
        <v>2097.06</v>
      </c>
      <c r="D308" s="12">
        <v>100</v>
      </c>
    </row>
    <row r="309" spans="1:4" ht="13">
      <c r="A309" s="17">
        <v>43952</v>
      </c>
      <c r="B309" s="12">
        <v>2173400</v>
      </c>
      <c r="C309" s="12">
        <v>868.54</v>
      </c>
      <c r="D309" s="12">
        <v>99.46</v>
      </c>
    </row>
    <row r="310" spans="1:4" ht="13">
      <c r="A310" s="17">
        <v>43983</v>
      </c>
      <c r="B310" s="12">
        <v>1490250</v>
      </c>
      <c r="C310" s="12">
        <v>531.46</v>
      </c>
      <c r="D310" s="12">
        <v>98.92</v>
      </c>
    </row>
    <row r="311" spans="1:4" ht="13">
      <c r="A311" s="17">
        <v>44013</v>
      </c>
      <c r="B311" s="12">
        <v>1383500</v>
      </c>
      <c r="C311" s="12">
        <v>542</v>
      </c>
      <c r="D311" s="12">
        <v>99.19</v>
      </c>
    </row>
    <row r="312" spans="1:4" ht="13">
      <c r="A312" s="17">
        <v>44044</v>
      </c>
      <c r="B312" s="12">
        <v>922400</v>
      </c>
      <c r="C312" s="12">
        <v>338.82</v>
      </c>
      <c r="D312" s="12">
        <v>98.65</v>
      </c>
    </row>
    <row r="313" spans="1:4" ht="13">
      <c r="A313" s="17">
        <v>44075</v>
      </c>
      <c r="B313" s="12">
        <v>851750</v>
      </c>
      <c r="C313" s="12">
        <v>-63.53</v>
      </c>
      <c r="D313" s="12">
        <v>0.54</v>
      </c>
    </row>
    <row r="314" spans="1:4" ht="13">
      <c r="A314" s="17">
        <v>44105</v>
      </c>
      <c r="B314" s="12">
        <v>795400</v>
      </c>
      <c r="C314" s="12">
        <v>-82.94</v>
      </c>
      <c r="D314" s="12">
        <v>0</v>
      </c>
    </row>
    <row r="315" spans="1:4" ht="13">
      <c r="A315" s="17">
        <v>44136</v>
      </c>
      <c r="B315" s="12">
        <v>751250</v>
      </c>
      <c r="C315" s="12">
        <v>-65.430000000000007</v>
      </c>
      <c r="D315" s="12">
        <v>0.27</v>
      </c>
    </row>
    <row r="316" spans="1:4" ht="13">
      <c r="A316" s="17">
        <v>44166</v>
      </c>
      <c r="B316" s="12">
        <v>836750</v>
      </c>
      <c r="C316" s="12">
        <v>-43.85</v>
      </c>
      <c r="D316" s="12">
        <v>2.7</v>
      </c>
    </row>
    <row r="317" spans="1:4" ht="13">
      <c r="A317" s="17">
        <v>44197</v>
      </c>
      <c r="B317" s="12">
        <v>827800</v>
      </c>
      <c r="C317" s="12">
        <v>-40.17</v>
      </c>
      <c r="D317" s="12">
        <v>2.96</v>
      </c>
    </row>
    <row r="318" spans="1:4" ht="13">
      <c r="A318" s="17">
        <v>44228</v>
      </c>
      <c r="B318" s="12">
        <v>755000</v>
      </c>
      <c r="C318" s="12">
        <v>-18.149999999999999</v>
      </c>
      <c r="D318" s="12">
        <v>5.93</v>
      </c>
    </row>
    <row r="319" spans="1:4" ht="13">
      <c r="A319" s="17">
        <v>44256</v>
      </c>
      <c r="B319" s="12">
        <v>669250</v>
      </c>
      <c r="C319" s="12">
        <v>-21.43</v>
      </c>
      <c r="D319" s="12">
        <v>4.8499999999999996</v>
      </c>
    </row>
    <row r="320" spans="1:4" ht="13">
      <c r="A320" s="17">
        <v>44287</v>
      </c>
      <c r="B320" s="12">
        <v>589000</v>
      </c>
      <c r="C320" s="12">
        <v>-25.95</v>
      </c>
      <c r="D320" s="12">
        <v>4.3099999999999996</v>
      </c>
    </row>
    <row r="321" spans="1:4" ht="13">
      <c r="A321" s="17">
        <v>44317</v>
      </c>
      <c r="B321" s="12">
        <v>469200</v>
      </c>
      <c r="C321" s="12">
        <v>-37.54</v>
      </c>
      <c r="D321" s="12">
        <v>3.77</v>
      </c>
    </row>
    <row r="322" spans="1:4" ht="13">
      <c r="A322" s="17">
        <v>44348</v>
      </c>
      <c r="B322" s="12">
        <v>409500</v>
      </c>
      <c r="C322" s="12">
        <v>-51.06</v>
      </c>
      <c r="D322" s="12">
        <v>1.62</v>
      </c>
    </row>
    <row r="323" spans="1:4" ht="13">
      <c r="A323" s="17">
        <v>44378</v>
      </c>
      <c r="B323" s="12">
        <v>370000</v>
      </c>
      <c r="C323" s="12">
        <v>-55.3</v>
      </c>
      <c r="D323" s="12">
        <v>0.81</v>
      </c>
    </row>
    <row r="324" spans="1:4" ht="13">
      <c r="A324" s="17">
        <v>44409</v>
      </c>
      <c r="B324" s="12">
        <v>359750</v>
      </c>
      <c r="C324" s="12">
        <v>-52.35</v>
      </c>
      <c r="D324" s="12">
        <v>1.08</v>
      </c>
    </row>
    <row r="325" spans="1:4" ht="13">
      <c r="A325" s="17">
        <v>44440</v>
      </c>
      <c r="B325" s="12">
        <v>354750</v>
      </c>
      <c r="C325" s="12">
        <v>-46.99</v>
      </c>
      <c r="D325" s="12">
        <v>2.4300000000000002</v>
      </c>
    </row>
    <row r="326" spans="1:4" ht="13">
      <c r="A326" s="17">
        <v>44470</v>
      </c>
      <c r="B326" s="12">
        <v>284400</v>
      </c>
      <c r="C326" s="12">
        <v>-51.71</v>
      </c>
      <c r="D326" s="12">
        <v>1.35</v>
      </c>
    </row>
    <row r="327" spans="1:4" ht="13">
      <c r="A327" s="17">
        <v>44501</v>
      </c>
      <c r="B327" s="12">
        <v>236500</v>
      </c>
      <c r="C327" s="12">
        <v>-49.6</v>
      </c>
      <c r="D327" s="12">
        <v>1.89</v>
      </c>
    </row>
    <row r="328" spans="1:4" ht="13">
      <c r="A328" s="17">
        <v>44531</v>
      </c>
      <c r="B328" s="12">
        <v>216250</v>
      </c>
      <c r="C328" s="12">
        <v>-47.19</v>
      </c>
      <c r="D328" s="12">
        <v>2.16</v>
      </c>
    </row>
    <row r="329" spans="1:4" ht="13">
      <c r="A329" s="17">
        <v>44562</v>
      </c>
      <c r="B329" s="12">
        <v>239200</v>
      </c>
      <c r="C329" s="12">
        <v>-35.35</v>
      </c>
      <c r="D329" s="12">
        <v>4.04</v>
      </c>
    </row>
    <row r="330" spans="1:4" ht="13">
      <c r="A330" s="17">
        <v>44593</v>
      </c>
      <c r="B330" s="12">
        <v>219000</v>
      </c>
      <c r="C330" s="12">
        <v>-39.119999999999997</v>
      </c>
      <c r="D330" s="12">
        <v>3.5</v>
      </c>
    </row>
    <row r="331" spans="1:4" ht="13">
      <c r="A331" s="17">
        <v>44621</v>
      </c>
      <c r="B331" s="12">
        <v>215000</v>
      </c>
      <c r="C331" s="12">
        <v>-39.39</v>
      </c>
      <c r="D331" s="12">
        <v>3.23</v>
      </c>
    </row>
    <row r="332" spans="1:4" ht="13">
      <c r="A332" s="17">
        <v>44652</v>
      </c>
      <c r="B332" s="12">
        <v>213000</v>
      </c>
      <c r="C332" s="12">
        <v>-25.11</v>
      </c>
      <c r="D332" s="12">
        <v>4.58</v>
      </c>
    </row>
    <row r="333" spans="1:4" ht="13">
      <c r="A333" s="17">
        <v>44682</v>
      </c>
      <c r="B333" s="12">
        <v>209750</v>
      </c>
      <c r="C333" s="12">
        <v>-11.31</v>
      </c>
      <c r="D333" s="12">
        <v>11.59</v>
      </c>
    </row>
    <row r="334" spans="1:4" ht="13">
      <c r="A334" s="17">
        <v>44713</v>
      </c>
      <c r="B334" s="12">
        <v>212500</v>
      </c>
      <c r="C334" s="12">
        <v>-1.73</v>
      </c>
      <c r="D334" s="12">
        <v>53.91</v>
      </c>
    </row>
    <row r="335" spans="1:4" ht="13">
      <c r="A335" s="17">
        <v>44743</v>
      </c>
      <c r="B335" s="12">
        <v>218200</v>
      </c>
      <c r="C335" s="12">
        <v>-8.7799999999999994</v>
      </c>
      <c r="D335" s="12">
        <v>18.600000000000001</v>
      </c>
    </row>
    <row r="336" spans="1:4" ht="13">
      <c r="A336" s="17">
        <v>44774</v>
      </c>
      <c r="B336" s="12">
        <v>216500</v>
      </c>
      <c r="C336" s="12">
        <v>-1.1399999999999999</v>
      </c>
      <c r="D336" s="12">
        <v>57.41</v>
      </c>
    </row>
    <row r="337" spans="1:4" ht="13">
      <c r="A337" s="17">
        <v>44805</v>
      </c>
      <c r="B337" s="12">
        <v>197500</v>
      </c>
      <c r="C337" s="12">
        <v>-8.14</v>
      </c>
      <c r="D337" s="12">
        <v>21.56</v>
      </c>
    </row>
    <row r="338" spans="1:4" ht="13">
      <c r="A338" s="17">
        <v>44835</v>
      </c>
      <c r="B338" s="12">
        <v>202600</v>
      </c>
      <c r="C338" s="12">
        <v>-4.88</v>
      </c>
      <c r="D338" s="12">
        <v>36.659999999999997</v>
      </c>
    </row>
    <row r="339" spans="1:4" ht="13">
      <c r="A339" s="17">
        <v>44866</v>
      </c>
      <c r="B339" s="12">
        <v>210750</v>
      </c>
      <c r="C339" s="12">
        <v>0.48</v>
      </c>
      <c r="D339" s="12">
        <v>65.77</v>
      </c>
    </row>
    <row r="340" spans="1:4" ht="13">
      <c r="A340" s="17">
        <v>44896</v>
      </c>
      <c r="B340" s="12">
        <v>208200</v>
      </c>
      <c r="C340" s="12">
        <v>-2.02</v>
      </c>
      <c r="D340" s="12">
        <v>52.56</v>
      </c>
    </row>
    <row r="341" spans="1:4" ht="13">
      <c r="A341" s="17">
        <v>44927</v>
      </c>
      <c r="B341" s="12">
        <v>204500</v>
      </c>
      <c r="C341" s="12">
        <v>-6.28</v>
      </c>
      <c r="D341" s="12">
        <v>28.3</v>
      </c>
    </row>
    <row r="342" spans="1:4" ht="13">
      <c r="A342" s="17">
        <v>44958</v>
      </c>
      <c r="B342" s="12">
        <v>214750</v>
      </c>
      <c r="C342" s="12">
        <v>-0.81</v>
      </c>
      <c r="D342" s="12">
        <v>59.57</v>
      </c>
    </row>
    <row r="343" spans="1:4" ht="13">
      <c r="A343" s="17">
        <v>44986</v>
      </c>
      <c r="B343" s="12">
        <v>229000</v>
      </c>
      <c r="C343" s="12">
        <v>15.95</v>
      </c>
      <c r="D343" s="12">
        <v>92.45</v>
      </c>
    </row>
    <row r="344" spans="1:4" ht="13">
      <c r="A344" s="17">
        <v>45017</v>
      </c>
      <c r="B344" s="12">
        <v>216400</v>
      </c>
      <c r="C344" s="12">
        <v>6.81</v>
      </c>
      <c r="D344" s="12">
        <v>82.75</v>
      </c>
    </row>
    <row r="345" spans="1:4" ht="13">
      <c r="A345" s="17">
        <v>45047</v>
      </c>
      <c r="B345" s="12">
        <v>226000</v>
      </c>
      <c r="C345" s="12">
        <v>7.24</v>
      </c>
      <c r="D345" s="12">
        <v>83.83</v>
      </c>
    </row>
    <row r="346" spans="1:4" ht="13">
      <c r="A346" s="17">
        <v>45078</v>
      </c>
      <c r="B346" s="12">
        <v>250750</v>
      </c>
      <c r="C346" s="12">
        <v>20.440000000000001</v>
      </c>
      <c r="D346" s="12">
        <v>95.15</v>
      </c>
    </row>
    <row r="347" spans="1:4" ht="13">
      <c r="A347" s="17">
        <v>45108</v>
      </c>
      <c r="B347" s="12">
        <v>235200</v>
      </c>
      <c r="C347" s="12">
        <v>15.01</v>
      </c>
      <c r="D347" s="12">
        <v>91.64</v>
      </c>
    </row>
    <row r="348" spans="1:4" ht="13">
      <c r="A348" s="17">
        <v>45139</v>
      </c>
      <c r="B348" s="12">
        <v>245000</v>
      </c>
      <c r="C348" s="12">
        <v>14.09</v>
      </c>
      <c r="D348" s="12">
        <v>91.11</v>
      </c>
    </row>
    <row r="349" spans="1:4" ht="13">
      <c r="A349" s="17">
        <v>45170</v>
      </c>
      <c r="B349" s="12">
        <v>218600</v>
      </c>
      <c r="C349" s="12">
        <v>-4.54</v>
      </c>
      <c r="D349" s="12">
        <v>38.01</v>
      </c>
    </row>
    <row r="350" spans="1:4" ht="13">
      <c r="A350" s="17">
        <v>45200</v>
      </c>
      <c r="B350" s="12">
        <v>210250</v>
      </c>
      <c r="C350" s="12">
        <v>-2.84</v>
      </c>
      <c r="D350" s="12">
        <v>48.52</v>
      </c>
    </row>
    <row r="351" spans="1:4" ht="13">
      <c r="A351" s="17">
        <v>45231</v>
      </c>
      <c r="B351" s="12">
        <v>218000</v>
      </c>
      <c r="C351" s="12">
        <v>-3.54</v>
      </c>
      <c r="D351" s="12">
        <v>44.34</v>
      </c>
    </row>
    <row r="352" spans="1:4" ht="13">
      <c r="A352" s="17">
        <v>45261</v>
      </c>
      <c r="B352" s="12">
        <v>207800</v>
      </c>
      <c r="C352" s="12">
        <v>-17.13</v>
      </c>
      <c r="D352" s="12">
        <v>6.2</v>
      </c>
    </row>
    <row r="353" spans="1:4" ht="13">
      <c r="A353" s="17">
        <v>45292</v>
      </c>
      <c r="B353" s="12">
        <v>211500</v>
      </c>
      <c r="C353" s="12">
        <v>-10.08</v>
      </c>
      <c r="D353" s="12">
        <v>15.36</v>
      </c>
    </row>
    <row r="354" spans="1:4" ht="13">
      <c r="A354" s="17">
        <v>45323</v>
      </c>
      <c r="B354" s="12">
        <v>210000</v>
      </c>
      <c r="C354" s="12">
        <v>-14.29</v>
      </c>
      <c r="D354" s="12">
        <v>8.36</v>
      </c>
    </row>
    <row r="355" spans="1:4" ht="13">
      <c r="A355" s="17">
        <v>45352</v>
      </c>
      <c r="B355" s="12">
        <v>215200</v>
      </c>
      <c r="C355" s="12">
        <v>-1.56</v>
      </c>
      <c r="D355" s="12">
        <v>54.72</v>
      </c>
    </row>
    <row r="356" spans="1:4" ht="13">
      <c r="A356" s="17">
        <v>45383</v>
      </c>
      <c r="B356" s="12">
        <v>210250</v>
      </c>
      <c r="C356" s="12">
        <v>0</v>
      </c>
      <c r="D356" s="12">
        <v>63.07</v>
      </c>
    </row>
    <row r="357" spans="1:4" ht="13">
      <c r="A357" s="17">
        <v>45413</v>
      </c>
      <c r="B357" s="12">
        <v>222000</v>
      </c>
      <c r="C357" s="12">
        <v>1.83</v>
      </c>
      <c r="D357" s="12">
        <v>70.08</v>
      </c>
    </row>
    <row r="358" spans="1:4" ht="13">
      <c r="A358" s="17">
        <v>45444</v>
      </c>
      <c r="B358" s="12">
        <v>234800</v>
      </c>
      <c r="C358" s="12">
        <v>12.99</v>
      </c>
      <c r="D358" s="12">
        <v>90.3</v>
      </c>
    </row>
    <row r="359" spans="1:4" ht="13">
      <c r="A359" s="17">
        <v>45474</v>
      </c>
      <c r="B359" s="12">
        <v>237250</v>
      </c>
      <c r="C359" s="12">
        <v>12.17</v>
      </c>
      <c r="D359" s="12">
        <v>89.22</v>
      </c>
    </row>
    <row r="360" spans="1:4" ht="13">
      <c r="A360" s="17">
        <v>45505</v>
      </c>
      <c r="B360" s="12">
        <v>230600</v>
      </c>
      <c r="C360" s="12">
        <v>9.81</v>
      </c>
      <c r="D360" s="12">
        <v>87.6</v>
      </c>
    </row>
    <row r="361" spans="1:4" ht="13">
      <c r="A361" s="17">
        <v>45536</v>
      </c>
      <c r="B361" s="12">
        <v>224500</v>
      </c>
      <c r="C361" s="12">
        <v>4.32</v>
      </c>
      <c r="D361" s="12">
        <v>76.819999999999993</v>
      </c>
    </row>
    <row r="362" spans="1:4" ht="13">
      <c r="A362" s="17">
        <v>45566</v>
      </c>
      <c r="B362" s="12">
        <v>236250</v>
      </c>
      <c r="C362" s="12">
        <v>12.37</v>
      </c>
      <c r="D362" s="12">
        <v>89.76</v>
      </c>
    </row>
    <row r="363" spans="1:4" ht="13">
      <c r="A363" s="17">
        <v>45597</v>
      </c>
      <c r="B363" s="12">
        <v>219200</v>
      </c>
      <c r="C363" s="12">
        <v>-1.26</v>
      </c>
      <c r="D363" s="12">
        <v>56.6</v>
      </c>
    </row>
    <row r="364" spans="1:4" ht="13">
      <c r="A364" s="17">
        <v>45627</v>
      </c>
      <c r="B364" s="12">
        <v>222750</v>
      </c>
      <c r="C364" s="12">
        <v>-5.13</v>
      </c>
      <c r="D364" s="12">
        <v>35.04</v>
      </c>
    </row>
    <row r="365" spans="1:4" ht="13">
      <c r="A365" s="17">
        <v>45658</v>
      </c>
      <c r="B365" s="12">
        <v>215000</v>
      </c>
      <c r="C365" s="12">
        <v>-9.3800000000000008</v>
      </c>
      <c r="D365" s="12">
        <v>17.25</v>
      </c>
    </row>
    <row r="366" spans="1:4" ht="13">
      <c r="A366" s="17">
        <v>45689</v>
      </c>
      <c r="B366" s="12">
        <v>225000</v>
      </c>
      <c r="C366" s="12">
        <v>-2.4300000000000002</v>
      </c>
      <c r="D366" s="12">
        <v>50.13</v>
      </c>
    </row>
    <row r="367" spans="1:4" ht="13">
      <c r="A367" s="17">
        <v>45717</v>
      </c>
      <c r="B367" s="12">
        <v>223000</v>
      </c>
      <c r="C367" s="12">
        <v>-0.67</v>
      </c>
      <c r="D367" s="12">
        <v>60.11</v>
      </c>
    </row>
    <row r="368" spans="1:4" ht="13">
      <c r="A368" s="17">
        <v>45748</v>
      </c>
      <c r="B368" s="12">
        <v>225750</v>
      </c>
      <c r="C368" s="12">
        <v>-4.4400000000000004</v>
      </c>
      <c r="D368" s="12">
        <v>38.81</v>
      </c>
    </row>
    <row r="369" spans="1:4" ht="13">
      <c r="A369" s="17">
        <v>45778</v>
      </c>
      <c r="B369" s="12">
        <v>231800</v>
      </c>
      <c r="C369" s="12">
        <v>5.75</v>
      </c>
      <c r="D369" s="12">
        <v>79.78</v>
      </c>
    </row>
    <row r="370" spans="1:4" ht="13">
      <c r="A370" s="17">
        <v>45809</v>
      </c>
      <c r="B370" s="12">
        <v>239000</v>
      </c>
      <c r="C370" s="12">
        <v>7.3</v>
      </c>
      <c r="D370" s="12">
        <v>84.1</v>
      </c>
    </row>
    <row r="371" spans="1:4" ht="13">
      <c r="A371" s="17">
        <v>45839</v>
      </c>
      <c r="B371" s="12">
        <v>221500</v>
      </c>
      <c r="C371" s="12">
        <v>3.02</v>
      </c>
      <c r="D371" s="12">
        <v>74.12</v>
      </c>
    </row>
    <row r="372" spans="1:4" ht="13">
      <c r="A372" s="17">
        <v>45870</v>
      </c>
      <c r="B372" s="12">
        <v>229600</v>
      </c>
      <c r="C372" s="12">
        <v>2.04</v>
      </c>
      <c r="D372" s="12">
        <v>70.62</v>
      </c>
    </row>
    <row r="373" spans="1:4" ht="13">
      <c r="A373" s="17">
        <v>45901</v>
      </c>
      <c r="B373" s="12">
        <v>234000</v>
      </c>
      <c r="C373" s="12">
        <v>4.93</v>
      </c>
      <c r="D373" s="12">
        <v>78.709999999999994</v>
      </c>
    </row>
    <row r="374" spans="1:4" ht="13">
      <c r="A374" s="17">
        <v>45931</v>
      </c>
      <c r="B374" s="12">
        <v>226750</v>
      </c>
      <c r="C374" s="12">
        <v>0.44</v>
      </c>
      <c r="D374" s="12">
        <v>65.5</v>
      </c>
    </row>
    <row r="375" spans="1:4" ht="13">
      <c r="A375" s="17">
        <v>45962</v>
      </c>
      <c r="B375" s="12">
        <v>222400</v>
      </c>
      <c r="C375" s="12">
        <v>-4.0599999999999996</v>
      </c>
      <c r="D375" s="12">
        <v>40.97</v>
      </c>
    </row>
    <row r="376" spans="1:4" ht="13">
      <c r="A376" s="17">
        <v>45992</v>
      </c>
      <c r="B376" s="12">
        <v>219250</v>
      </c>
      <c r="C376" s="12">
        <v>-8.26</v>
      </c>
      <c r="D376" s="12">
        <v>21.02</v>
      </c>
    </row>
    <row r="377" spans="1:4" ht="13">
      <c r="A377" s="17">
        <v>46023</v>
      </c>
      <c r="B377" s="12">
        <v>211800</v>
      </c>
      <c r="C377" s="12">
        <v>-4.38</v>
      </c>
      <c r="D377" s="12">
        <v>39.35</v>
      </c>
    </row>
    <row r="378" spans="1:4" ht="13">
      <c r="A378" s="17">
        <v>46054</v>
      </c>
      <c r="B378" s="12">
        <v>215750</v>
      </c>
      <c r="C378" s="12">
        <v>-6.03</v>
      </c>
      <c r="D378" s="12">
        <v>29.38</v>
      </c>
    </row>
    <row r="379" spans="1:4" ht="13">
      <c r="A379" s="17">
        <v>46082</v>
      </c>
      <c r="B379" s="12">
        <v>208000</v>
      </c>
      <c r="C379" s="12">
        <v>-11.11</v>
      </c>
      <c r="D379" s="12">
        <v>12.4</v>
      </c>
    </row>
    <row r="380" spans="1:4" ht="13">
      <c r="A380" s="17">
        <v>46113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fitToPage="1"/>
  </sheetPr>
  <dimension ref="A1:E373"/>
  <sheetViews>
    <sheetView workbookViewId="0"/>
  </sheetViews>
  <sheetFormatPr baseColWidth="10" defaultColWidth="12.6640625" defaultRowHeight="15.75" customHeight="1"/>
  <sheetData>
    <row r="1" spans="1:5" ht="15.75" customHeight="1">
      <c r="A1" s="12" t="s">
        <v>90</v>
      </c>
      <c r="B1" s="12" t="s">
        <v>91</v>
      </c>
      <c r="C1" s="12" t="s">
        <v>92</v>
      </c>
      <c r="D1" s="12"/>
      <c r="E1" s="12"/>
    </row>
    <row r="2" spans="1:5" ht="15.75" customHeight="1">
      <c r="A2" s="17">
        <v>34790</v>
      </c>
      <c r="B2" s="12">
        <v>40.9</v>
      </c>
      <c r="C2" s="12">
        <v>71.290000000000006</v>
      </c>
      <c r="D2" s="12"/>
      <c r="E2" s="17"/>
    </row>
    <row r="3" spans="1:5" ht="15.75" customHeight="1">
      <c r="A3" s="17">
        <v>34820</v>
      </c>
      <c r="B3" s="12">
        <v>41.2</v>
      </c>
      <c r="C3" s="12">
        <v>54.99</v>
      </c>
      <c r="D3" s="12"/>
      <c r="E3" s="17"/>
    </row>
    <row r="4" spans="1:5" ht="15.75" customHeight="1">
      <c r="A4" s="17">
        <v>34851</v>
      </c>
      <c r="B4" s="12">
        <v>41.2</v>
      </c>
      <c r="C4" s="12">
        <v>54.99</v>
      </c>
      <c r="D4" s="12"/>
      <c r="E4" s="17"/>
    </row>
    <row r="5" spans="1:5" ht="15.75" customHeight="1">
      <c r="A5" s="17">
        <v>34881</v>
      </c>
      <c r="B5" s="12">
        <v>41.1</v>
      </c>
      <c r="C5" s="12">
        <v>60.38</v>
      </c>
      <c r="D5" s="12"/>
      <c r="E5" s="17"/>
    </row>
    <row r="6" spans="1:5" ht="15.75" customHeight="1">
      <c r="A6" s="17">
        <v>34912</v>
      </c>
      <c r="B6" s="12">
        <v>41.2</v>
      </c>
      <c r="C6" s="12">
        <v>54.99</v>
      </c>
      <c r="D6" s="12"/>
      <c r="E6" s="17"/>
    </row>
    <row r="7" spans="1:5" ht="15.75" customHeight="1">
      <c r="A7" s="17">
        <v>34943</v>
      </c>
      <c r="B7" s="12">
        <v>41.3</v>
      </c>
      <c r="C7" s="12">
        <v>49.6</v>
      </c>
      <c r="D7" s="12"/>
      <c r="E7" s="17"/>
    </row>
    <row r="8" spans="1:5" ht="15.75" customHeight="1">
      <c r="A8" s="17">
        <v>34973</v>
      </c>
      <c r="B8" s="12">
        <v>41.2</v>
      </c>
      <c r="C8" s="12">
        <v>54.99</v>
      </c>
      <c r="D8" s="12"/>
      <c r="E8" s="17"/>
    </row>
    <row r="9" spans="1:5" ht="15.75" customHeight="1">
      <c r="A9" s="17">
        <v>35004</v>
      </c>
      <c r="B9" s="12">
        <v>41.3</v>
      </c>
      <c r="C9" s="12">
        <v>49.6</v>
      </c>
      <c r="D9" s="12"/>
      <c r="E9" s="17"/>
    </row>
    <row r="10" spans="1:5" ht="15.75" customHeight="1">
      <c r="A10" s="17">
        <v>35034</v>
      </c>
      <c r="B10" s="12">
        <v>40.9</v>
      </c>
      <c r="C10" s="12">
        <v>71.290000000000006</v>
      </c>
      <c r="D10" s="12"/>
      <c r="E10" s="17"/>
    </row>
    <row r="11" spans="1:5" ht="15.75" customHeight="1">
      <c r="A11" s="17">
        <v>35065</v>
      </c>
      <c r="B11" s="12">
        <v>39.700000000000003</v>
      </c>
      <c r="C11" s="12">
        <v>97.98</v>
      </c>
      <c r="D11" s="12"/>
      <c r="E11" s="17"/>
    </row>
    <row r="12" spans="1:5" ht="15.75" customHeight="1">
      <c r="A12" s="17">
        <v>35096</v>
      </c>
      <c r="B12" s="12">
        <v>41.3</v>
      </c>
      <c r="C12" s="12">
        <v>49.6</v>
      </c>
      <c r="D12" s="12"/>
      <c r="E12" s="17"/>
    </row>
    <row r="13" spans="1:5" ht="15.75" customHeight="1">
      <c r="A13" s="17">
        <v>35125</v>
      </c>
      <c r="B13" s="12">
        <v>41.1</v>
      </c>
      <c r="C13" s="12">
        <v>60.38</v>
      </c>
      <c r="D13" s="12"/>
      <c r="E13" s="17"/>
    </row>
    <row r="14" spans="1:5" ht="15.75" customHeight="1">
      <c r="A14" s="17">
        <v>35156</v>
      </c>
      <c r="B14" s="12">
        <v>41.1</v>
      </c>
      <c r="C14" s="12">
        <v>60.38</v>
      </c>
      <c r="D14" s="12"/>
      <c r="E14" s="17"/>
    </row>
    <row r="15" spans="1:5" ht="15.75" customHeight="1">
      <c r="A15" s="17">
        <v>35186</v>
      </c>
      <c r="B15" s="12">
        <v>41.4</v>
      </c>
      <c r="C15" s="12">
        <v>41.11</v>
      </c>
      <c r="D15" s="12"/>
      <c r="E15" s="17"/>
    </row>
    <row r="16" spans="1:5" ht="15.75" customHeight="1">
      <c r="A16" s="17">
        <v>35217</v>
      </c>
      <c r="B16" s="12">
        <v>41.5</v>
      </c>
      <c r="C16" s="12">
        <v>32.21</v>
      </c>
      <c r="D16" s="12"/>
      <c r="E16" s="17"/>
    </row>
    <row r="17" spans="1:5" ht="15.75" customHeight="1">
      <c r="A17" s="17">
        <v>35247</v>
      </c>
      <c r="B17" s="12">
        <v>41.4</v>
      </c>
      <c r="C17" s="12">
        <v>41.11</v>
      </c>
      <c r="D17" s="12"/>
      <c r="E17" s="17"/>
    </row>
    <row r="18" spans="1:5" ht="15.75" customHeight="1">
      <c r="A18" s="17">
        <v>35278</v>
      </c>
      <c r="B18" s="12">
        <v>41.5</v>
      </c>
      <c r="C18" s="12">
        <v>32.21</v>
      </c>
      <c r="D18" s="12"/>
      <c r="E18" s="17"/>
    </row>
    <row r="19" spans="1:5" ht="15.75" customHeight="1">
      <c r="A19" s="17">
        <v>35309</v>
      </c>
      <c r="B19" s="12">
        <v>41.6</v>
      </c>
      <c r="C19" s="12">
        <v>26.28</v>
      </c>
      <c r="D19" s="12"/>
      <c r="E19" s="17"/>
    </row>
    <row r="20" spans="1:5" ht="15.75" customHeight="1">
      <c r="A20" s="17">
        <v>35339</v>
      </c>
      <c r="B20" s="12">
        <v>41.4</v>
      </c>
      <c r="C20" s="12">
        <v>41.11</v>
      </c>
      <c r="D20" s="12"/>
      <c r="E20" s="17"/>
    </row>
    <row r="21" spans="1:5" ht="15.75" customHeight="1">
      <c r="A21" s="17">
        <v>35370</v>
      </c>
      <c r="B21" s="12">
        <v>41.5</v>
      </c>
      <c r="C21" s="12">
        <v>32.21</v>
      </c>
      <c r="D21" s="12"/>
      <c r="E21" s="17"/>
    </row>
    <row r="22" spans="1:5" ht="15.75" customHeight="1">
      <c r="A22" s="17">
        <v>35400</v>
      </c>
      <c r="B22" s="12">
        <v>41.7</v>
      </c>
      <c r="C22" s="12">
        <v>22.24</v>
      </c>
      <c r="D22" s="12"/>
      <c r="E22" s="17"/>
    </row>
    <row r="23" spans="1:5" ht="15.75" customHeight="1">
      <c r="A23" s="17">
        <v>35431</v>
      </c>
      <c r="B23" s="12">
        <v>41.4</v>
      </c>
      <c r="C23" s="12">
        <v>41.11</v>
      </c>
      <c r="D23" s="12"/>
      <c r="E23" s="17"/>
    </row>
    <row r="24" spans="1:5" ht="15.75" customHeight="1">
      <c r="A24" s="17">
        <v>35462</v>
      </c>
      <c r="B24" s="12">
        <v>41.6</v>
      </c>
      <c r="C24" s="12">
        <v>26.28</v>
      </c>
      <c r="D24" s="12"/>
      <c r="E24" s="17"/>
    </row>
    <row r="25" spans="1:5" ht="15.75" customHeight="1">
      <c r="A25" s="17">
        <v>35490</v>
      </c>
      <c r="B25" s="12">
        <v>41.8</v>
      </c>
      <c r="C25" s="12">
        <v>16.850000000000001</v>
      </c>
      <c r="D25" s="12"/>
      <c r="E25" s="17"/>
    </row>
    <row r="26" spans="1:5" ht="15.75" customHeight="1">
      <c r="A26" s="17">
        <v>35521</v>
      </c>
      <c r="B26" s="12">
        <v>41.8</v>
      </c>
      <c r="C26" s="12">
        <v>16.850000000000001</v>
      </c>
      <c r="D26" s="12"/>
      <c r="E26" s="17"/>
    </row>
    <row r="27" spans="1:5" ht="15.75" customHeight="1">
      <c r="A27" s="17">
        <v>35551</v>
      </c>
      <c r="B27" s="12">
        <v>41.7</v>
      </c>
      <c r="C27" s="12">
        <v>22.24</v>
      </c>
      <c r="D27" s="12"/>
      <c r="E27" s="17"/>
    </row>
    <row r="28" spans="1:5" ht="15.75" customHeight="1">
      <c r="A28" s="17">
        <v>35582</v>
      </c>
      <c r="B28" s="12">
        <v>41.6</v>
      </c>
      <c r="C28" s="12">
        <v>26.28</v>
      </c>
      <c r="D28" s="12"/>
      <c r="E28" s="17"/>
    </row>
    <row r="29" spans="1:5" ht="15.75" customHeight="1">
      <c r="A29" s="17">
        <v>35612</v>
      </c>
      <c r="B29" s="12">
        <v>41.6</v>
      </c>
      <c r="C29" s="12">
        <v>26.28</v>
      </c>
      <c r="D29" s="12"/>
      <c r="E29" s="17"/>
    </row>
    <row r="30" spans="1:5" ht="15.75" customHeight="1">
      <c r="A30" s="17">
        <v>35643</v>
      </c>
      <c r="B30" s="12">
        <v>41.7</v>
      </c>
      <c r="C30" s="12">
        <v>22.24</v>
      </c>
      <c r="D30" s="12"/>
      <c r="E30" s="17"/>
    </row>
    <row r="31" spans="1:5" ht="15.75" customHeight="1">
      <c r="A31" s="17">
        <v>35674</v>
      </c>
      <c r="B31" s="12">
        <v>41.7</v>
      </c>
      <c r="C31" s="12">
        <v>22.24</v>
      </c>
      <c r="D31" s="12"/>
      <c r="E31" s="17"/>
    </row>
    <row r="32" spans="1:5" ht="15.75" customHeight="1">
      <c r="A32" s="17">
        <v>35704</v>
      </c>
      <c r="B32" s="12">
        <v>41.8</v>
      </c>
      <c r="C32" s="12">
        <v>16.850000000000001</v>
      </c>
      <c r="D32" s="12"/>
      <c r="E32" s="17"/>
    </row>
    <row r="33" spans="1:5" ht="15.75" customHeight="1">
      <c r="A33" s="17">
        <v>35735</v>
      </c>
      <c r="B33" s="12">
        <v>41.8</v>
      </c>
      <c r="C33" s="12">
        <v>16.850000000000001</v>
      </c>
      <c r="D33" s="12"/>
      <c r="E33" s="17"/>
    </row>
    <row r="34" spans="1:5" ht="15.75" customHeight="1">
      <c r="A34" s="17">
        <v>35765</v>
      </c>
      <c r="B34" s="12">
        <v>42</v>
      </c>
      <c r="C34" s="12">
        <v>6.06</v>
      </c>
      <c r="D34" s="12"/>
      <c r="E34" s="17"/>
    </row>
    <row r="35" spans="1:5" ht="15.75" customHeight="1">
      <c r="A35" s="17">
        <v>35796</v>
      </c>
      <c r="B35" s="12">
        <v>41.9</v>
      </c>
      <c r="C35" s="12">
        <v>10.65</v>
      </c>
      <c r="D35" s="12"/>
      <c r="E35" s="17"/>
    </row>
    <row r="36" spans="1:5" ht="15.75" customHeight="1">
      <c r="A36" s="17">
        <v>35827</v>
      </c>
      <c r="B36" s="12">
        <v>41.7</v>
      </c>
      <c r="C36" s="12">
        <v>22.24</v>
      </c>
      <c r="D36" s="12"/>
      <c r="E36" s="17"/>
    </row>
    <row r="37" spans="1:5" ht="15.75" customHeight="1">
      <c r="A37" s="17">
        <v>35855</v>
      </c>
      <c r="B37" s="12">
        <v>41.5</v>
      </c>
      <c r="C37" s="12">
        <v>32.21</v>
      </c>
      <c r="D37" s="12"/>
      <c r="E37" s="17"/>
    </row>
    <row r="38" spans="1:5" ht="15.75" customHeight="1">
      <c r="A38" s="17">
        <v>35886</v>
      </c>
      <c r="B38" s="12">
        <v>41.2</v>
      </c>
      <c r="C38" s="12">
        <v>54.99</v>
      </c>
      <c r="D38" s="12"/>
      <c r="E38" s="17"/>
    </row>
    <row r="39" spans="1:5" ht="15.75" customHeight="1">
      <c r="A39" s="17">
        <v>35916</v>
      </c>
      <c r="B39" s="12">
        <v>41.5</v>
      </c>
      <c r="C39" s="12">
        <v>32.21</v>
      </c>
      <c r="D39" s="12"/>
      <c r="E39" s="17"/>
    </row>
    <row r="40" spans="1:5" ht="15.75" customHeight="1">
      <c r="A40" s="17">
        <v>35947</v>
      </c>
      <c r="B40" s="12">
        <v>41.4</v>
      </c>
      <c r="C40" s="12">
        <v>41.11</v>
      </c>
      <c r="D40" s="12"/>
      <c r="E40" s="17"/>
    </row>
    <row r="41" spans="1:5" ht="15.75" customHeight="1">
      <c r="A41" s="17">
        <v>35977</v>
      </c>
      <c r="B41" s="12">
        <v>41.4</v>
      </c>
      <c r="C41" s="12">
        <v>41.11</v>
      </c>
      <c r="D41" s="12"/>
      <c r="E41" s="17"/>
    </row>
    <row r="42" spans="1:5" ht="15.75" customHeight="1">
      <c r="A42" s="17">
        <v>36008</v>
      </c>
      <c r="B42" s="12">
        <v>41.4</v>
      </c>
      <c r="C42" s="12">
        <v>41.11</v>
      </c>
      <c r="D42" s="12"/>
      <c r="E42" s="17"/>
    </row>
    <row r="43" spans="1:5" ht="15.75" customHeight="1">
      <c r="A43" s="17">
        <v>36039</v>
      </c>
      <c r="B43" s="12">
        <v>41.3</v>
      </c>
      <c r="C43" s="12">
        <v>49.6</v>
      </c>
      <c r="D43" s="12"/>
      <c r="E43" s="17"/>
    </row>
    <row r="44" spans="1:5" ht="15.75" customHeight="1">
      <c r="A44" s="17">
        <v>36069</v>
      </c>
      <c r="B44" s="12">
        <v>41.4</v>
      </c>
      <c r="C44" s="12">
        <v>41.11</v>
      </c>
      <c r="D44" s="12"/>
      <c r="E44" s="17"/>
    </row>
    <row r="45" spans="1:5" ht="15.75" customHeight="1">
      <c r="A45" s="17">
        <v>36100</v>
      </c>
      <c r="B45" s="12">
        <v>41.4</v>
      </c>
      <c r="C45" s="12">
        <v>41.11</v>
      </c>
      <c r="D45" s="12"/>
      <c r="E45" s="17"/>
    </row>
    <row r="46" spans="1:5" ht="15.75" customHeight="1">
      <c r="A46" s="17">
        <v>36130</v>
      </c>
      <c r="B46" s="12">
        <v>41.5</v>
      </c>
      <c r="C46" s="12">
        <v>32.21</v>
      </c>
      <c r="D46" s="12"/>
      <c r="E46" s="17"/>
    </row>
    <row r="47" spans="1:5" ht="15.75" customHeight="1">
      <c r="A47" s="17">
        <v>36161</v>
      </c>
      <c r="B47" s="12">
        <v>41.3</v>
      </c>
      <c r="C47" s="12">
        <v>49.6</v>
      </c>
      <c r="D47" s="12"/>
      <c r="E47" s="17"/>
    </row>
    <row r="48" spans="1:5" ht="15.75" customHeight="1">
      <c r="A48" s="17">
        <v>36192</v>
      </c>
      <c r="B48" s="12">
        <v>41.4</v>
      </c>
      <c r="C48" s="12">
        <v>41.11</v>
      </c>
      <c r="D48" s="12"/>
      <c r="E48" s="17"/>
    </row>
    <row r="49" spans="1:5" ht="15.75" customHeight="1">
      <c r="A49" s="17">
        <v>36220</v>
      </c>
      <c r="B49" s="12">
        <v>41.3</v>
      </c>
      <c r="C49" s="12">
        <v>49.6</v>
      </c>
      <c r="D49" s="12"/>
      <c r="E49" s="17"/>
    </row>
    <row r="50" spans="1:5" ht="15.75" customHeight="1">
      <c r="A50" s="17">
        <v>36251</v>
      </c>
      <c r="B50" s="12">
        <v>41.3</v>
      </c>
      <c r="C50" s="12">
        <v>49.6</v>
      </c>
      <c r="D50" s="12"/>
      <c r="E50" s="17"/>
    </row>
    <row r="51" spans="1:5" ht="15.75" customHeight="1">
      <c r="A51" s="17">
        <v>36281</v>
      </c>
      <c r="B51" s="12">
        <v>41.4</v>
      </c>
      <c r="C51" s="12">
        <v>41.11</v>
      </c>
      <c r="D51" s="12"/>
      <c r="E51" s="17"/>
    </row>
    <row r="52" spans="1:5" ht="15.75" customHeight="1">
      <c r="A52" s="17">
        <v>36312</v>
      </c>
      <c r="B52" s="12">
        <v>41.3</v>
      </c>
      <c r="C52" s="12">
        <v>49.6</v>
      </c>
      <c r="D52" s="12"/>
      <c r="E52" s="17"/>
    </row>
    <row r="53" spans="1:5" ht="15.75" customHeight="1">
      <c r="A53" s="17">
        <v>36342</v>
      </c>
      <c r="B53" s="12">
        <v>41.4</v>
      </c>
      <c r="C53" s="12">
        <v>41.11</v>
      </c>
      <c r="D53" s="12"/>
      <c r="E53" s="17"/>
    </row>
    <row r="54" spans="1:5" ht="15.75" customHeight="1">
      <c r="A54" s="17">
        <v>36373</v>
      </c>
      <c r="B54" s="12">
        <v>41.5</v>
      </c>
      <c r="C54" s="12">
        <v>32.21</v>
      </c>
      <c r="D54" s="12"/>
      <c r="E54" s="17"/>
    </row>
    <row r="55" spans="1:5" ht="15.75" customHeight="1">
      <c r="A55" s="17">
        <v>36404</v>
      </c>
      <c r="B55" s="12">
        <v>41.4</v>
      </c>
      <c r="C55" s="12">
        <v>41.11</v>
      </c>
      <c r="D55" s="12"/>
      <c r="E55" s="17"/>
    </row>
    <row r="56" spans="1:5" ht="15.75" customHeight="1">
      <c r="A56" s="17">
        <v>36434</v>
      </c>
      <c r="B56" s="12">
        <v>41.4</v>
      </c>
      <c r="C56" s="12">
        <v>41.11</v>
      </c>
      <c r="D56" s="12"/>
      <c r="E56" s="17"/>
    </row>
    <row r="57" spans="1:5" ht="13">
      <c r="A57" s="17">
        <v>36465</v>
      </c>
      <c r="B57" s="12">
        <v>41.4</v>
      </c>
      <c r="C57" s="12">
        <v>41.11</v>
      </c>
      <c r="D57" s="12"/>
      <c r="E57" s="17"/>
    </row>
    <row r="58" spans="1:5" ht="13">
      <c r="A58" s="17">
        <v>36495</v>
      </c>
      <c r="B58" s="12">
        <v>41.4</v>
      </c>
      <c r="C58" s="12">
        <v>41.11</v>
      </c>
      <c r="D58" s="12"/>
      <c r="E58" s="17"/>
    </row>
    <row r="59" spans="1:5" ht="13">
      <c r="A59" s="17">
        <v>36526</v>
      </c>
      <c r="B59" s="12">
        <v>41.5</v>
      </c>
      <c r="C59" s="12">
        <v>32.21</v>
      </c>
      <c r="D59" s="12"/>
      <c r="E59" s="17"/>
    </row>
    <row r="60" spans="1:5" ht="13">
      <c r="A60" s="17">
        <v>36557</v>
      </c>
      <c r="B60" s="12">
        <v>41.5</v>
      </c>
      <c r="C60" s="12">
        <v>32.21</v>
      </c>
      <c r="D60" s="12"/>
      <c r="E60" s="17"/>
    </row>
    <row r="61" spans="1:5" ht="13">
      <c r="A61" s="17">
        <v>36586</v>
      </c>
      <c r="B61" s="12">
        <v>41.4</v>
      </c>
      <c r="C61" s="12">
        <v>41.11</v>
      </c>
      <c r="D61" s="12"/>
      <c r="E61" s="17"/>
    </row>
    <row r="62" spans="1:5" ht="13">
      <c r="A62" s="17">
        <v>36617</v>
      </c>
      <c r="B62" s="12">
        <v>41.6</v>
      </c>
      <c r="C62" s="12">
        <v>26.28</v>
      </c>
      <c r="D62" s="12"/>
      <c r="E62" s="17"/>
    </row>
    <row r="63" spans="1:5" ht="13">
      <c r="A63" s="17">
        <v>36647</v>
      </c>
      <c r="B63" s="12">
        <v>41.2</v>
      </c>
      <c r="C63" s="12">
        <v>54.99</v>
      </c>
      <c r="D63" s="12"/>
      <c r="E63" s="17"/>
    </row>
    <row r="64" spans="1:5" ht="13">
      <c r="A64" s="17">
        <v>36678</v>
      </c>
      <c r="B64" s="12">
        <v>41.3</v>
      </c>
      <c r="C64" s="12">
        <v>49.6</v>
      </c>
      <c r="D64" s="12"/>
      <c r="E64" s="17"/>
    </row>
    <row r="65" spans="1:5" ht="13">
      <c r="A65" s="17">
        <v>36708</v>
      </c>
      <c r="B65" s="12">
        <v>41.5</v>
      </c>
      <c r="C65" s="12">
        <v>32.21</v>
      </c>
      <c r="D65" s="12"/>
      <c r="E65" s="17"/>
    </row>
    <row r="66" spans="1:5" ht="13">
      <c r="A66" s="17">
        <v>36739</v>
      </c>
      <c r="B66" s="12">
        <v>41.1</v>
      </c>
      <c r="C66" s="12">
        <v>60.38</v>
      </c>
      <c r="D66" s="12"/>
      <c r="E66" s="17"/>
    </row>
    <row r="67" spans="1:5" ht="13">
      <c r="A67" s="17">
        <v>36770</v>
      </c>
      <c r="B67" s="12">
        <v>41.1</v>
      </c>
      <c r="C67" s="12">
        <v>60.38</v>
      </c>
      <c r="D67" s="12"/>
      <c r="E67" s="17"/>
    </row>
    <row r="68" spans="1:5" ht="13">
      <c r="A68" s="17">
        <v>36800</v>
      </c>
      <c r="B68" s="12">
        <v>41.1</v>
      </c>
      <c r="C68" s="12">
        <v>60.38</v>
      </c>
      <c r="D68" s="12"/>
      <c r="E68" s="17"/>
    </row>
    <row r="69" spans="1:5" ht="13">
      <c r="A69" s="17">
        <v>36831</v>
      </c>
      <c r="B69" s="12">
        <v>41.1</v>
      </c>
      <c r="C69" s="12">
        <v>60.38</v>
      </c>
      <c r="D69" s="12"/>
      <c r="E69" s="17"/>
    </row>
    <row r="70" spans="1:5" ht="13">
      <c r="A70" s="17">
        <v>36861</v>
      </c>
      <c r="B70" s="12">
        <v>40.299999999999997</v>
      </c>
      <c r="C70" s="12">
        <v>91.91</v>
      </c>
      <c r="D70" s="12"/>
      <c r="E70" s="17"/>
    </row>
    <row r="71" spans="1:5" ht="13">
      <c r="A71" s="17">
        <v>36892</v>
      </c>
      <c r="B71" s="12">
        <v>40.700000000000003</v>
      </c>
      <c r="C71" s="12">
        <v>78.3</v>
      </c>
      <c r="D71" s="12"/>
      <c r="E71" s="17"/>
    </row>
    <row r="72" spans="1:5" ht="13">
      <c r="A72" s="17">
        <v>36923</v>
      </c>
      <c r="B72" s="12">
        <v>40.5</v>
      </c>
      <c r="C72" s="12">
        <v>86.25</v>
      </c>
      <c r="D72" s="12"/>
      <c r="E72" s="17"/>
    </row>
    <row r="73" spans="1:5" ht="13">
      <c r="A73" s="17">
        <v>36951</v>
      </c>
      <c r="B73" s="12">
        <v>40.5</v>
      </c>
      <c r="C73" s="12">
        <v>86.25</v>
      </c>
      <c r="D73" s="12"/>
      <c r="E73" s="17"/>
    </row>
    <row r="74" spans="1:5" ht="13">
      <c r="A74" s="17">
        <v>36982</v>
      </c>
      <c r="B74" s="12">
        <v>40.4</v>
      </c>
      <c r="C74" s="12">
        <v>89.49</v>
      </c>
      <c r="D74" s="12"/>
      <c r="E74" s="17"/>
    </row>
    <row r="75" spans="1:5" ht="13">
      <c r="A75" s="17">
        <v>37012</v>
      </c>
      <c r="B75" s="12">
        <v>40.4</v>
      </c>
      <c r="C75" s="12">
        <v>89.49</v>
      </c>
      <c r="D75" s="12"/>
      <c r="E75" s="17"/>
    </row>
    <row r="76" spans="1:5" ht="13">
      <c r="A76" s="17">
        <v>37043</v>
      </c>
      <c r="B76" s="12">
        <v>40.299999999999997</v>
      </c>
      <c r="C76" s="12">
        <v>91.91</v>
      </c>
      <c r="D76" s="12"/>
      <c r="E76" s="17"/>
    </row>
    <row r="77" spans="1:5" ht="13">
      <c r="A77" s="17">
        <v>37073</v>
      </c>
      <c r="B77" s="12">
        <v>40.6</v>
      </c>
      <c r="C77" s="12">
        <v>82.48</v>
      </c>
      <c r="D77" s="12"/>
      <c r="E77" s="17"/>
    </row>
    <row r="78" spans="1:5" ht="13">
      <c r="A78" s="17">
        <v>37104</v>
      </c>
      <c r="B78" s="12">
        <v>40.299999999999997</v>
      </c>
      <c r="C78" s="12">
        <v>91.91</v>
      </c>
      <c r="D78" s="12"/>
      <c r="E78" s="17"/>
    </row>
    <row r="79" spans="1:5" ht="13">
      <c r="A79" s="17">
        <v>37135</v>
      </c>
      <c r="B79" s="12">
        <v>40.200000000000003</v>
      </c>
      <c r="C79" s="12">
        <v>94.07</v>
      </c>
      <c r="D79" s="12"/>
      <c r="E79" s="17"/>
    </row>
    <row r="80" spans="1:5" ht="13">
      <c r="A80" s="17">
        <v>37165</v>
      </c>
      <c r="B80" s="12">
        <v>40.1</v>
      </c>
      <c r="C80" s="12">
        <v>95.69</v>
      </c>
      <c r="D80" s="12"/>
      <c r="E80" s="17"/>
    </row>
    <row r="81" spans="1:5" ht="13">
      <c r="A81" s="17">
        <v>37196</v>
      </c>
      <c r="B81" s="12">
        <v>40</v>
      </c>
      <c r="C81" s="12">
        <v>96.63</v>
      </c>
      <c r="D81" s="12"/>
      <c r="E81" s="17"/>
    </row>
    <row r="82" spans="1:5" ht="13">
      <c r="A82" s="17">
        <v>37226</v>
      </c>
      <c r="B82" s="12">
        <v>40.200000000000003</v>
      </c>
      <c r="C82" s="12">
        <v>94.07</v>
      </c>
      <c r="D82" s="12"/>
      <c r="E82" s="17"/>
    </row>
    <row r="83" spans="1:5" ht="13">
      <c r="A83" s="17">
        <v>37257</v>
      </c>
      <c r="B83" s="12">
        <v>40.200000000000003</v>
      </c>
      <c r="C83" s="12">
        <v>94.07</v>
      </c>
      <c r="D83" s="12"/>
      <c r="E83" s="17"/>
    </row>
    <row r="84" spans="1:5" ht="13">
      <c r="A84" s="17">
        <v>37288</v>
      </c>
      <c r="B84" s="12">
        <v>40.200000000000003</v>
      </c>
      <c r="C84" s="12">
        <v>94.07</v>
      </c>
      <c r="D84" s="12"/>
      <c r="E84" s="17"/>
    </row>
    <row r="85" spans="1:5" ht="13">
      <c r="A85" s="17">
        <v>37316</v>
      </c>
      <c r="B85" s="12">
        <v>40.5</v>
      </c>
      <c r="C85" s="12">
        <v>86.25</v>
      </c>
      <c r="D85" s="12"/>
      <c r="E85" s="17"/>
    </row>
    <row r="86" spans="1:5" ht="13">
      <c r="A86" s="17">
        <v>37347</v>
      </c>
      <c r="B86" s="12">
        <v>40.6</v>
      </c>
      <c r="C86" s="12">
        <v>82.48</v>
      </c>
      <c r="D86" s="12"/>
      <c r="E86" s="17"/>
    </row>
    <row r="87" spans="1:5" ht="13">
      <c r="A87" s="17">
        <v>37377</v>
      </c>
      <c r="B87" s="12">
        <v>40.6</v>
      </c>
      <c r="C87" s="12">
        <v>82.48</v>
      </c>
      <c r="D87" s="12"/>
      <c r="E87" s="17"/>
    </row>
    <row r="88" spans="1:5" ht="13">
      <c r="A88" s="17">
        <v>37408</v>
      </c>
      <c r="B88" s="12">
        <v>40.700000000000003</v>
      </c>
      <c r="C88" s="12">
        <v>78.3</v>
      </c>
      <c r="D88" s="12"/>
      <c r="E88" s="17"/>
    </row>
    <row r="89" spans="1:5" ht="13">
      <c r="A89" s="17">
        <v>37438</v>
      </c>
      <c r="B89" s="12">
        <v>40.4</v>
      </c>
      <c r="C89" s="12">
        <v>89.49</v>
      </c>
      <c r="D89" s="12"/>
      <c r="E89" s="17"/>
    </row>
    <row r="90" spans="1:5" ht="13">
      <c r="A90" s="17">
        <v>37469</v>
      </c>
      <c r="B90" s="12">
        <v>40.5</v>
      </c>
      <c r="C90" s="12">
        <v>86.25</v>
      </c>
      <c r="D90" s="12"/>
      <c r="E90" s="17"/>
    </row>
    <row r="91" spans="1:5" ht="13">
      <c r="A91" s="17">
        <v>37500</v>
      </c>
      <c r="B91" s="12">
        <v>40.5</v>
      </c>
      <c r="C91" s="12">
        <v>86.25</v>
      </c>
      <c r="D91" s="12"/>
      <c r="E91" s="17"/>
    </row>
    <row r="92" spans="1:5" ht="13">
      <c r="A92" s="17">
        <v>37530</v>
      </c>
      <c r="B92" s="12">
        <v>40.299999999999997</v>
      </c>
      <c r="C92" s="12">
        <v>91.91</v>
      </c>
      <c r="D92" s="12"/>
      <c r="E92" s="17"/>
    </row>
    <row r="93" spans="1:5" ht="13">
      <c r="A93" s="17">
        <v>37561</v>
      </c>
      <c r="B93" s="12">
        <v>40.4</v>
      </c>
      <c r="C93" s="12">
        <v>89.49</v>
      </c>
      <c r="D93" s="12"/>
      <c r="E93" s="17"/>
    </row>
    <row r="94" spans="1:5" ht="13">
      <c r="A94" s="17">
        <v>37591</v>
      </c>
      <c r="B94" s="12">
        <v>40.5</v>
      </c>
      <c r="C94" s="12">
        <v>86.25</v>
      </c>
      <c r="D94" s="12"/>
      <c r="E94" s="17"/>
    </row>
    <row r="95" spans="1:5" ht="13">
      <c r="A95" s="17">
        <v>37622</v>
      </c>
      <c r="B95" s="12">
        <v>40.299999999999997</v>
      </c>
      <c r="C95" s="12">
        <v>91.91</v>
      </c>
      <c r="D95" s="12"/>
      <c r="E95" s="17"/>
    </row>
    <row r="96" spans="1:5" ht="13">
      <c r="A96" s="17">
        <v>37653</v>
      </c>
      <c r="B96" s="12">
        <v>40.299999999999997</v>
      </c>
      <c r="C96" s="12">
        <v>91.91</v>
      </c>
      <c r="D96" s="12"/>
      <c r="E96" s="17"/>
    </row>
    <row r="97" spans="1:5" ht="13">
      <c r="A97" s="17">
        <v>37681</v>
      </c>
      <c r="B97" s="12">
        <v>40.4</v>
      </c>
      <c r="C97" s="12">
        <v>89.49</v>
      </c>
      <c r="D97" s="12"/>
      <c r="E97" s="17"/>
    </row>
    <row r="98" spans="1:5" ht="13">
      <c r="A98" s="17">
        <v>37712</v>
      </c>
      <c r="B98" s="12">
        <v>40.1</v>
      </c>
      <c r="C98" s="12">
        <v>95.69</v>
      </c>
      <c r="D98" s="12"/>
      <c r="E98" s="17"/>
    </row>
    <row r="99" spans="1:5" ht="13">
      <c r="A99" s="17">
        <v>37742</v>
      </c>
      <c r="B99" s="12">
        <v>40.200000000000003</v>
      </c>
      <c r="C99" s="12">
        <v>94.07</v>
      </c>
      <c r="D99" s="12"/>
      <c r="E99" s="17"/>
    </row>
    <row r="100" spans="1:5" ht="13">
      <c r="A100" s="17">
        <v>37773</v>
      </c>
      <c r="B100" s="12">
        <v>40.299999999999997</v>
      </c>
      <c r="C100" s="12">
        <v>91.91</v>
      </c>
      <c r="D100" s="12"/>
      <c r="E100" s="17"/>
    </row>
    <row r="101" spans="1:5" ht="13">
      <c r="A101" s="17">
        <v>37803</v>
      </c>
      <c r="B101" s="12">
        <v>40.1</v>
      </c>
      <c r="C101" s="12">
        <v>95.69</v>
      </c>
      <c r="D101" s="12"/>
      <c r="E101" s="17"/>
    </row>
    <row r="102" spans="1:5" ht="13">
      <c r="A102" s="17">
        <v>37834</v>
      </c>
      <c r="B102" s="12">
        <v>40.200000000000003</v>
      </c>
      <c r="C102" s="12">
        <v>94.07</v>
      </c>
      <c r="D102" s="12"/>
      <c r="E102" s="17"/>
    </row>
    <row r="103" spans="1:5" ht="13">
      <c r="A103" s="17">
        <v>37865</v>
      </c>
      <c r="B103" s="12">
        <v>40.5</v>
      </c>
      <c r="C103" s="12">
        <v>86.25</v>
      </c>
      <c r="D103" s="12"/>
      <c r="E103" s="17"/>
    </row>
    <row r="104" spans="1:5" ht="13">
      <c r="A104" s="17">
        <v>37895</v>
      </c>
      <c r="B104" s="12">
        <v>40.6</v>
      </c>
      <c r="C104" s="12">
        <v>82.48</v>
      </c>
      <c r="D104" s="12"/>
      <c r="E104" s="17"/>
    </row>
    <row r="105" spans="1:5" ht="13">
      <c r="A105" s="17">
        <v>37926</v>
      </c>
      <c r="B105" s="12">
        <v>40.9</v>
      </c>
      <c r="C105" s="12">
        <v>71.290000000000006</v>
      </c>
      <c r="D105" s="12"/>
      <c r="E105" s="17"/>
    </row>
    <row r="106" spans="1:5" ht="13">
      <c r="A106" s="17">
        <v>37956</v>
      </c>
      <c r="B106" s="12">
        <v>40.700000000000003</v>
      </c>
      <c r="C106" s="12">
        <v>78.3</v>
      </c>
      <c r="D106" s="12"/>
      <c r="E106" s="17"/>
    </row>
    <row r="107" spans="1:5" ht="13">
      <c r="A107" s="17">
        <v>37987</v>
      </c>
      <c r="B107" s="12">
        <v>40.9</v>
      </c>
      <c r="C107" s="12">
        <v>71.290000000000006</v>
      </c>
      <c r="D107" s="12"/>
      <c r="E107" s="17"/>
    </row>
    <row r="108" spans="1:5" ht="13">
      <c r="A108" s="17">
        <v>38018</v>
      </c>
      <c r="B108" s="12">
        <v>41</v>
      </c>
      <c r="C108" s="12">
        <v>66.58</v>
      </c>
      <c r="D108" s="12"/>
      <c r="E108" s="17"/>
    </row>
    <row r="109" spans="1:5" ht="13">
      <c r="A109" s="17">
        <v>38047</v>
      </c>
      <c r="B109" s="12">
        <v>40.9</v>
      </c>
      <c r="C109" s="12">
        <v>71.290000000000006</v>
      </c>
      <c r="D109" s="12"/>
      <c r="E109" s="17"/>
    </row>
    <row r="110" spans="1:5" ht="13">
      <c r="A110" s="17">
        <v>38078</v>
      </c>
      <c r="B110" s="12">
        <v>40.700000000000003</v>
      </c>
      <c r="C110" s="12">
        <v>78.3</v>
      </c>
      <c r="D110" s="12"/>
      <c r="E110" s="17"/>
    </row>
    <row r="111" spans="1:5" ht="13">
      <c r="A111" s="17">
        <v>38108</v>
      </c>
      <c r="B111" s="12">
        <v>41.1</v>
      </c>
      <c r="C111" s="12">
        <v>60.38</v>
      </c>
      <c r="D111" s="12"/>
      <c r="E111" s="17"/>
    </row>
    <row r="112" spans="1:5" ht="13">
      <c r="A112" s="17">
        <v>38139</v>
      </c>
      <c r="B112" s="12">
        <v>40.799999999999997</v>
      </c>
      <c r="C112" s="12">
        <v>74.53</v>
      </c>
      <c r="D112" s="12"/>
      <c r="E112" s="17"/>
    </row>
    <row r="113" spans="1:5" ht="13">
      <c r="A113" s="17">
        <v>38169</v>
      </c>
      <c r="B113" s="12">
        <v>40.799999999999997</v>
      </c>
      <c r="C113" s="12">
        <v>74.53</v>
      </c>
      <c r="D113" s="12"/>
      <c r="E113" s="17"/>
    </row>
    <row r="114" spans="1:5" ht="13">
      <c r="A114" s="17">
        <v>38200</v>
      </c>
      <c r="B114" s="12">
        <v>40.799999999999997</v>
      </c>
      <c r="C114" s="12">
        <v>74.53</v>
      </c>
      <c r="D114" s="12"/>
      <c r="E114" s="17"/>
    </row>
    <row r="115" spans="1:5" ht="13">
      <c r="A115" s="17">
        <v>38231</v>
      </c>
      <c r="B115" s="12">
        <v>40.700000000000003</v>
      </c>
      <c r="C115" s="12">
        <v>78.3</v>
      </c>
      <c r="D115" s="12"/>
      <c r="E115" s="17"/>
    </row>
    <row r="116" spans="1:5" ht="13">
      <c r="A116" s="17">
        <v>38261</v>
      </c>
      <c r="B116" s="12">
        <v>40.6</v>
      </c>
      <c r="C116" s="12">
        <v>82.48</v>
      </c>
      <c r="D116" s="12"/>
      <c r="E116" s="17"/>
    </row>
    <row r="117" spans="1:5" ht="13">
      <c r="A117" s="17">
        <v>38292</v>
      </c>
      <c r="B117" s="12">
        <v>40.5</v>
      </c>
      <c r="C117" s="12">
        <v>86.25</v>
      </c>
      <c r="D117" s="12"/>
      <c r="E117" s="17"/>
    </row>
    <row r="118" spans="1:5" ht="13">
      <c r="A118" s="17">
        <v>38322</v>
      </c>
      <c r="B118" s="12">
        <v>40.6</v>
      </c>
      <c r="C118" s="12">
        <v>82.48</v>
      </c>
      <c r="D118" s="12"/>
      <c r="E118" s="17"/>
    </row>
    <row r="119" spans="1:5" ht="13">
      <c r="A119" s="17">
        <v>38353</v>
      </c>
      <c r="B119" s="12">
        <v>40.700000000000003</v>
      </c>
      <c r="C119" s="12">
        <v>78.3</v>
      </c>
      <c r="D119" s="12"/>
      <c r="E119" s="17"/>
    </row>
    <row r="120" spans="1:5" ht="13">
      <c r="A120" s="17">
        <v>38384</v>
      </c>
      <c r="B120" s="12">
        <v>40.700000000000003</v>
      </c>
      <c r="C120" s="12">
        <v>78.3</v>
      </c>
      <c r="D120" s="12"/>
      <c r="E120" s="17"/>
    </row>
    <row r="121" spans="1:5" ht="13">
      <c r="A121" s="17">
        <v>38412</v>
      </c>
      <c r="B121" s="12">
        <v>40.4</v>
      </c>
      <c r="C121" s="12">
        <v>89.49</v>
      </c>
      <c r="D121" s="12"/>
      <c r="E121" s="17"/>
    </row>
    <row r="122" spans="1:5" ht="13">
      <c r="A122" s="17">
        <v>38443</v>
      </c>
      <c r="B122" s="12">
        <v>40.4</v>
      </c>
      <c r="C122" s="12">
        <v>89.49</v>
      </c>
      <c r="D122" s="12"/>
      <c r="E122" s="17"/>
    </row>
    <row r="123" spans="1:5" ht="13">
      <c r="A123" s="17">
        <v>38473</v>
      </c>
      <c r="B123" s="12">
        <v>40.4</v>
      </c>
      <c r="C123" s="12">
        <v>89.49</v>
      </c>
      <c r="D123" s="12"/>
      <c r="E123" s="17"/>
    </row>
    <row r="124" spans="1:5" ht="13">
      <c r="A124" s="17">
        <v>38504</v>
      </c>
      <c r="B124" s="12">
        <v>40.4</v>
      </c>
      <c r="C124" s="12">
        <v>89.49</v>
      </c>
      <c r="D124" s="12"/>
      <c r="E124" s="17"/>
    </row>
    <row r="125" spans="1:5" ht="13">
      <c r="A125" s="17">
        <v>38534</v>
      </c>
      <c r="B125" s="12">
        <v>40.5</v>
      </c>
      <c r="C125" s="12">
        <v>86.25</v>
      </c>
      <c r="D125" s="12"/>
      <c r="E125" s="17"/>
    </row>
    <row r="126" spans="1:5" ht="13">
      <c r="A126" s="17">
        <v>38565</v>
      </c>
      <c r="B126" s="12">
        <v>40.5</v>
      </c>
      <c r="C126" s="12">
        <v>86.25</v>
      </c>
      <c r="D126" s="12"/>
      <c r="E126" s="17"/>
    </row>
    <row r="127" spans="1:5" ht="13">
      <c r="A127" s="17">
        <v>38596</v>
      </c>
      <c r="B127" s="12">
        <v>40.700000000000003</v>
      </c>
      <c r="C127" s="12">
        <v>78.3</v>
      </c>
      <c r="D127" s="12"/>
      <c r="E127" s="17"/>
    </row>
    <row r="128" spans="1:5" ht="13">
      <c r="A128" s="17">
        <v>38626</v>
      </c>
      <c r="B128" s="12">
        <v>41</v>
      </c>
      <c r="C128" s="12">
        <v>66.58</v>
      </c>
      <c r="D128" s="12"/>
      <c r="E128" s="17"/>
    </row>
    <row r="129" spans="1:5" ht="13">
      <c r="A129" s="17">
        <v>38657</v>
      </c>
      <c r="B129" s="12">
        <v>40.9</v>
      </c>
      <c r="C129" s="12">
        <v>71.290000000000006</v>
      </c>
      <c r="D129" s="12"/>
      <c r="E129" s="17"/>
    </row>
    <row r="130" spans="1:5" ht="13">
      <c r="A130" s="17">
        <v>38687</v>
      </c>
      <c r="B130" s="12">
        <v>40.799999999999997</v>
      </c>
      <c r="C130" s="12">
        <v>74.53</v>
      </c>
      <c r="D130" s="12"/>
      <c r="E130" s="17"/>
    </row>
    <row r="131" spans="1:5" ht="13">
      <c r="A131" s="17">
        <v>38718</v>
      </c>
      <c r="B131" s="12">
        <v>41</v>
      </c>
      <c r="C131" s="12">
        <v>66.58</v>
      </c>
      <c r="D131" s="12"/>
      <c r="E131" s="17"/>
    </row>
    <row r="132" spans="1:5" ht="13">
      <c r="A132" s="17">
        <v>38749</v>
      </c>
      <c r="B132" s="12">
        <v>41</v>
      </c>
      <c r="C132" s="12">
        <v>66.58</v>
      </c>
      <c r="D132" s="12"/>
      <c r="E132" s="17"/>
    </row>
    <row r="133" spans="1:5" ht="13">
      <c r="A133" s="17">
        <v>38777</v>
      </c>
      <c r="B133" s="12">
        <v>41.1</v>
      </c>
      <c r="C133" s="12">
        <v>60.38</v>
      </c>
      <c r="D133" s="12"/>
      <c r="E133" s="17"/>
    </row>
    <row r="134" spans="1:5" ht="13">
      <c r="A134" s="17">
        <v>38808</v>
      </c>
      <c r="B134" s="12">
        <v>41.2</v>
      </c>
      <c r="C134" s="12">
        <v>54.99</v>
      </c>
      <c r="D134" s="12"/>
      <c r="E134" s="17"/>
    </row>
    <row r="135" spans="1:5" ht="13">
      <c r="A135" s="17">
        <v>38838</v>
      </c>
      <c r="B135" s="12">
        <v>41.2</v>
      </c>
      <c r="C135" s="12">
        <v>54.99</v>
      </c>
      <c r="D135" s="12"/>
      <c r="E135" s="17"/>
    </row>
    <row r="136" spans="1:5" ht="13">
      <c r="A136" s="17">
        <v>38869</v>
      </c>
      <c r="B136" s="12">
        <v>41.2</v>
      </c>
      <c r="C136" s="12">
        <v>54.99</v>
      </c>
      <c r="D136" s="12"/>
      <c r="E136" s="17"/>
    </row>
    <row r="137" spans="1:5" ht="13">
      <c r="A137" s="17">
        <v>38899</v>
      </c>
      <c r="B137" s="12">
        <v>41.4</v>
      </c>
      <c r="C137" s="12">
        <v>41.11</v>
      </c>
      <c r="D137" s="12"/>
      <c r="E137" s="17"/>
    </row>
    <row r="138" spans="1:5" ht="13">
      <c r="A138" s="17">
        <v>38930</v>
      </c>
      <c r="B138" s="12">
        <v>41.1</v>
      </c>
      <c r="C138" s="12">
        <v>60.38</v>
      </c>
      <c r="D138" s="12"/>
      <c r="E138" s="17"/>
    </row>
    <row r="139" spans="1:5" ht="13">
      <c r="A139" s="17">
        <v>38961</v>
      </c>
      <c r="B139" s="12">
        <v>41.1</v>
      </c>
      <c r="C139" s="12">
        <v>60.38</v>
      </c>
      <c r="D139" s="12"/>
      <c r="E139" s="17"/>
    </row>
    <row r="140" spans="1:5" ht="13">
      <c r="A140" s="17">
        <v>38991</v>
      </c>
      <c r="B140" s="12">
        <v>41.1</v>
      </c>
      <c r="C140" s="12">
        <v>60.38</v>
      </c>
      <c r="D140" s="12"/>
      <c r="E140" s="17"/>
    </row>
    <row r="141" spans="1:5" ht="13">
      <c r="A141" s="17">
        <v>39022</v>
      </c>
      <c r="B141" s="12">
        <v>41</v>
      </c>
      <c r="C141" s="12">
        <v>66.58</v>
      </c>
      <c r="D141" s="12"/>
      <c r="E141" s="17"/>
    </row>
    <row r="142" spans="1:5" ht="13">
      <c r="A142" s="17">
        <v>39052</v>
      </c>
      <c r="B142" s="12">
        <v>41.1</v>
      </c>
      <c r="C142" s="12">
        <v>60.38</v>
      </c>
      <c r="D142" s="12"/>
      <c r="E142" s="17"/>
    </row>
    <row r="143" spans="1:5" ht="13">
      <c r="A143" s="17">
        <v>39083</v>
      </c>
      <c r="B143" s="12">
        <v>41</v>
      </c>
      <c r="C143" s="12">
        <v>66.58</v>
      </c>
      <c r="D143" s="12"/>
      <c r="E143" s="17"/>
    </row>
    <row r="144" spans="1:5" ht="13">
      <c r="A144" s="17">
        <v>39114</v>
      </c>
      <c r="B144" s="12">
        <v>40.9</v>
      </c>
      <c r="C144" s="12">
        <v>71.290000000000006</v>
      </c>
      <c r="D144" s="12"/>
      <c r="E144" s="17"/>
    </row>
    <row r="145" spans="1:5" ht="13">
      <c r="A145" s="17">
        <v>39142</v>
      </c>
      <c r="B145" s="12">
        <v>41.3</v>
      </c>
      <c r="C145" s="12">
        <v>49.6</v>
      </c>
      <c r="D145" s="12"/>
      <c r="E145" s="17"/>
    </row>
    <row r="146" spans="1:5" ht="13">
      <c r="A146" s="17">
        <v>39173</v>
      </c>
      <c r="B146" s="12">
        <v>41.3</v>
      </c>
      <c r="C146" s="12">
        <v>49.6</v>
      </c>
      <c r="D146" s="12"/>
      <c r="E146" s="17"/>
    </row>
    <row r="147" spans="1:5" ht="13">
      <c r="A147" s="17">
        <v>39203</v>
      </c>
      <c r="B147" s="12">
        <v>41.1</v>
      </c>
      <c r="C147" s="12">
        <v>60.38</v>
      </c>
      <c r="D147" s="12"/>
      <c r="E147" s="17"/>
    </row>
    <row r="148" spans="1:5" ht="13">
      <c r="A148" s="17">
        <v>39234</v>
      </c>
      <c r="B148" s="12">
        <v>41.4</v>
      </c>
      <c r="C148" s="12">
        <v>41.11</v>
      </c>
      <c r="D148" s="12"/>
      <c r="E148" s="17"/>
    </row>
    <row r="149" spans="1:5" ht="13">
      <c r="A149" s="17">
        <v>39264</v>
      </c>
      <c r="B149" s="12">
        <v>41.3</v>
      </c>
      <c r="C149" s="12">
        <v>49.6</v>
      </c>
      <c r="D149" s="12"/>
      <c r="E149" s="17"/>
    </row>
    <row r="150" spans="1:5" ht="13">
      <c r="A150" s="17">
        <v>39295</v>
      </c>
      <c r="B150" s="12">
        <v>41.3</v>
      </c>
      <c r="C150" s="12">
        <v>49.6</v>
      </c>
      <c r="D150" s="12"/>
      <c r="E150" s="17"/>
    </row>
    <row r="151" spans="1:5" ht="13">
      <c r="A151" s="17">
        <v>39326</v>
      </c>
      <c r="B151" s="12">
        <v>41.3</v>
      </c>
      <c r="C151" s="12">
        <v>49.6</v>
      </c>
      <c r="D151" s="12"/>
      <c r="E151" s="17"/>
    </row>
    <row r="152" spans="1:5" ht="13">
      <c r="A152" s="17">
        <v>39356</v>
      </c>
      <c r="B152" s="12">
        <v>41.2</v>
      </c>
      <c r="C152" s="12">
        <v>54.99</v>
      </c>
      <c r="D152" s="12"/>
      <c r="E152" s="17"/>
    </row>
    <row r="153" spans="1:5" ht="13">
      <c r="A153" s="17">
        <v>39387</v>
      </c>
      <c r="B153" s="12">
        <v>41.3</v>
      </c>
      <c r="C153" s="12">
        <v>49.6</v>
      </c>
      <c r="D153" s="12"/>
      <c r="E153" s="17"/>
    </row>
    <row r="154" spans="1:5" ht="13">
      <c r="A154" s="17">
        <v>39417</v>
      </c>
      <c r="B154" s="12">
        <v>41.1</v>
      </c>
      <c r="C154" s="12">
        <v>60.38</v>
      </c>
      <c r="D154" s="12"/>
      <c r="E154" s="17"/>
    </row>
    <row r="155" spans="1:5" ht="13">
      <c r="A155" s="17">
        <v>39448</v>
      </c>
      <c r="B155" s="12">
        <v>41.1</v>
      </c>
      <c r="C155" s="12">
        <v>60.38</v>
      </c>
      <c r="D155" s="12"/>
      <c r="E155" s="17"/>
    </row>
    <row r="156" spans="1:5" ht="13">
      <c r="A156" s="17">
        <v>39479</v>
      </c>
      <c r="B156" s="12">
        <v>41.1</v>
      </c>
      <c r="C156" s="12">
        <v>60.38</v>
      </c>
      <c r="D156" s="12"/>
      <c r="E156" s="17"/>
    </row>
    <row r="157" spans="1:5" ht="13">
      <c r="A157" s="17">
        <v>39508</v>
      </c>
      <c r="B157" s="12">
        <v>41.3</v>
      </c>
      <c r="C157" s="12">
        <v>49.6</v>
      </c>
      <c r="D157" s="12"/>
      <c r="E157" s="17"/>
    </row>
    <row r="158" spans="1:5" ht="13">
      <c r="A158" s="17">
        <v>39539</v>
      </c>
      <c r="B158" s="12">
        <v>41.2</v>
      </c>
      <c r="C158" s="12">
        <v>54.99</v>
      </c>
      <c r="D158" s="12"/>
      <c r="E158" s="17"/>
    </row>
    <row r="159" spans="1:5" ht="13">
      <c r="A159" s="17">
        <v>39569</v>
      </c>
      <c r="B159" s="12">
        <v>41</v>
      </c>
      <c r="C159" s="12">
        <v>66.58</v>
      </c>
      <c r="D159" s="12"/>
      <c r="E159" s="17"/>
    </row>
    <row r="160" spans="1:5" ht="13">
      <c r="A160" s="17">
        <v>39600</v>
      </c>
      <c r="B160" s="12">
        <v>41</v>
      </c>
      <c r="C160" s="12">
        <v>66.58</v>
      </c>
      <c r="D160" s="12"/>
      <c r="E160" s="17"/>
    </row>
    <row r="161" spans="1:5" ht="13">
      <c r="A161" s="17">
        <v>39630</v>
      </c>
      <c r="B161" s="12">
        <v>41</v>
      </c>
      <c r="C161" s="12">
        <v>66.58</v>
      </c>
      <c r="D161" s="12"/>
      <c r="E161" s="17"/>
    </row>
    <row r="162" spans="1:5" ht="13">
      <c r="A162" s="17">
        <v>39661</v>
      </c>
      <c r="B162" s="12">
        <v>40.9</v>
      </c>
      <c r="C162" s="12">
        <v>71.290000000000006</v>
      </c>
      <c r="D162" s="12"/>
      <c r="E162" s="17"/>
    </row>
    <row r="163" spans="1:5" ht="13">
      <c r="A163" s="17">
        <v>39692</v>
      </c>
      <c r="B163" s="12">
        <v>40.5</v>
      </c>
      <c r="C163" s="12">
        <v>86.25</v>
      </c>
      <c r="D163" s="12"/>
      <c r="E163" s="17"/>
    </row>
    <row r="164" spans="1:5" ht="13">
      <c r="A164" s="17">
        <v>39722</v>
      </c>
      <c r="B164" s="12">
        <v>40.5</v>
      </c>
      <c r="C164" s="12">
        <v>86.25</v>
      </c>
      <c r="D164" s="12"/>
      <c r="E164" s="17"/>
    </row>
    <row r="165" spans="1:5" ht="13">
      <c r="A165" s="17">
        <v>39753</v>
      </c>
      <c r="B165" s="12">
        <v>40.1</v>
      </c>
      <c r="C165" s="12">
        <v>95.69</v>
      </c>
      <c r="D165" s="12"/>
      <c r="E165" s="17"/>
    </row>
    <row r="166" spans="1:5" ht="13">
      <c r="A166" s="17">
        <v>39783</v>
      </c>
      <c r="B166" s="12">
        <v>39.799999999999997</v>
      </c>
      <c r="C166" s="12">
        <v>97.57</v>
      </c>
      <c r="D166" s="12"/>
      <c r="E166" s="17"/>
    </row>
    <row r="167" spans="1:5" ht="13">
      <c r="A167" s="17">
        <v>39814</v>
      </c>
      <c r="B167" s="12">
        <v>39.700000000000003</v>
      </c>
      <c r="C167" s="12">
        <v>97.98</v>
      </c>
      <c r="D167" s="12"/>
      <c r="E167" s="17"/>
    </row>
    <row r="168" spans="1:5" ht="13">
      <c r="A168" s="17">
        <v>39845</v>
      </c>
      <c r="B168" s="12">
        <v>39.6</v>
      </c>
      <c r="C168" s="12">
        <v>98.52</v>
      </c>
      <c r="D168" s="12"/>
      <c r="E168" s="17"/>
    </row>
    <row r="169" spans="1:5" ht="13">
      <c r="A169" s="17">
        <v>39873</v>
      </c>
      <c r="B169" s="12">
        <v>39.299999999999997</v>
      </c>
      <c r="C169" s="12">
        <v>99.6</v>
      </c>
      <c r="D169" s="12"/>
      <c r="E169" s="17"/>
    </row>
    <row r="170" spans="1:5" ht="13">
      <c r="A170" s="17">
        <v>39904</v>
      </c>
      <c r="B170" s="12">
        <v>39.4</v>
      </c>
      <c r="C170" s="12">
        <v>99.06</v>
      </c>
      <c r="D170" s="12"/>
      <c r="E170" s="17"/>
    </row>
    <row r="171" spans="1:5" ht="13">
      <c r="A171" s="17">
        <v>39934</v>
      </c>
      <c r="B171" s="12">
        <v>39.299999999999997</v>
      </c>
      <c r="C171" s="12">
        <v>99.6</v>
      </c>
      <c r="D171" s="12"/>
      <c r="E171" s="17"/>
    </row>
    <row r="172" spans="1:5" ht="13">
      <c r="A172" s="17">
        <v>39965</v>
      </c>
      <c r="B172" s="12">
        <v>39.6</v>
      </c>
      <c r="C172" s="12">
        <v>98.52</v>
      </c>
      <c r="D172" s="12"/>
      <c r="E172" s="17"/>
    </row>
    <row r="173" spans="1:5" ht="13">
      <c r="A173" s="17">
        <v>39995</v>
      </c>
      <c r="B173" s="12">
        <v>39.9</v>
      </c>
      <c r="C173" s="12">
        <v>97.17</v>
      </c>
      <c r="D173" s="12"/>
      <c r="E173" s="17"/>
    </row>
    <row r="174" spans="1:5" ht="13">
      <c r="A174" s="17">
        <v>40026</v>
      </c>
      <c r="B174" s="12">
        <v>40</v>
      </c>
      <c r="C174" s="12">
        <v>96.63</v>
      </c>
      <c r="D174" s="12"/>
      <c r="E174" s="17"/>
    </row>
    <row r="175" spans="1:5" ht="13">
      <c r="A175" s="17">
        <v>40057</v>
      </c>
      <c r="B175" s="12">
        <v>40.1</v>
      </c>
      <c r="C175" s="12">
        <v>95.69</v>
      </c>
      <c r="D175" s="12"/>
      <c r="E175" s="17"/>
    </row>
    <row r="176" spans="1:5" ht="13">
      <c r="A176" s="17">
        <v>40087</v>
      </c>
      <c r="B176" s="12">
        <v>40.200000000000003</v>
      </c>
      <c r="C176" s="12">
        <v>94.07</v>
      </c>
      <c r="D176" s="12"/>
      <c r="E176" s="17"/>
    </row>
    <row r="177" spans="1:5" ht="13">
      <c r="A177" s="17">
        <v>40118</v>
      </c>
      <c r="B177" s="12">
        <v>40.5</v>
      </c>
      <c r="C177" s="12">
        <v>86.25</v>
      </c>
      <c r="D177" s="12"/>
      <c r="E177" s="17"/>
    </row>
    <row r="178" spans="1:5" ht="13">
      <c r="A178" s="17">
        <v>40148</v>
      </c>
      <c r="B178" s="12">
        <v>40.6</v>
      </c>
      <c r="C178" s="12">
        <v>82.48</v>
      </c>
      <c r="D178" s="12"/>
      <c r="E178" s="17"/>
    </row>
    <row r="179" spans="1:5" ht="13">
      <c r="A179" s="17">
        <v>40179</v>
      </c>
      <c r="B179" s="12">
        <v>40.9</v>
      </c>
      <c r="C179" s="12">
        <v>71.290000000000006</v>
      </c>
      <c r="D179" s="12"/>
      <c r="E179" s="17"/>
    </row>
    <row r="180" spans="1:5" ht="13">
      <c r="A180" s="17">
        <v>40210</v>
      </c>
      <c r="B180" s="12">
        <v>40.5</v>
      </c>
      <c r="C180" s="12">
        <v>86.25</v>
      </c>
      <c r="D180" s="12"/>
      <c r="E180" s="17"/>
    </row>
    <row r="181" spans="1:5" ht="13">
      <c r="A181" s="17">
        <v>40238</v>
      </c>
      <c r="B181" s="12">
        <v>41</v>
      </c>
      <c r="C181" s="12">
        <v>66.58</v>
      </c>
      <c r="D181" s="12"/>
      <c r="E181" s="17"/>
    </row>
    <row r="182" spans="1:5" ht="13">
      <c r="A182" s="17">
        <v>40269</v>
      </c>
      <c r="B182" s="12">
        <v>41.1</v>
      </c>
      <c r="C182" s="12">
        <v>60.38</v>
      </c>
      <c r="D182" s="12"/>
      <c r="E182" s="17"/>
    </row>
    <row r="183" spans="1:5" ht="13">
      <c r="A183" s="17">
        <v>40299</v>
      </c>
      <c r="B183" s="12">
        <v>41.4</v>
      </c>
      <c r="C183" s="12">
        <v>41.11</v>
      </c>
      <c r="D183" s="12"/>
      <c r="E183" s="17"/>
    </row>
    <row r="184" spans="1:5" ht="13">
      <c r="A184" s="17">
        <v>40330</v>
      </c>
      <c r="B184" s="12">
        <v>41</v>
      </c>
      <c r="C184" s="12">
        <v>66.58</v>
      </c>
      <c r="D184" s="12"/>
      <c r="E184" s="17"/>
    </row>
    <row r="185" spans="1:5" ht="13">
      <c r="A185" s="17">
        <v>40360</v>
      </c>
      <c r="B185" s="12">
        <v>41.1</v>
      </c>
      <c r="C185" s="12">
        <v>60.38</v>
      </c>
      <c r="D185" s="12"/>
      <c r="E185" s="17"/>
    </row>
    <row r="186" spans="1:5" ht="13">
      <c r="A186" s="17">
        <v>40391</v>
      </c>
      <c r="B186" s="12">
        <v>41.2</v>
      </c>
      <c r="C186" s="12">
        <v>54.99</v>
      </c>
      <c r="D186" s="12"/>
      <c r="E186" s="17"/>
    </row>
    <row r="187" spans="1:5" ht="13">
      <c r="A187" s="17">
        <v>40422</v>
      </c>
      <c r="B187" s="12">
        <v>41.4</v>
      </c>
      <c r="C187" s="12">
        <v>41.11</v>
      </c>
      <c r="D187" s="12"/>
      <c r="E187" s="17"/>
    </row>
    <row r="188" spans="1:5" ht="13">
      <c r="A188" s="17">
        <v>40452</v>
      </c>
      <c r="B188" s="12">
        <v>41.3</v>
      </c>
      <c r="C188" s="12">
        <v>49.6</v>
      </c>
      <c r="D188" s="12"/>
      <c r="E188" s="17"/>
    </row>
    <row r="189" spans="1:5" ht="13">
      <c r="A189" s="17">
        <v>40483</v>
      </c>
      <c r="B189" s="12">
        <v>41.3</v>
      </c>
      <c r="C189" s="12">
        <v>49.6</v>
      </c>
      <c r="D189" s="12"/>
      <c r="E189" s="17"/>
    </row>
    <row r="190" spans="1:5" ht="13">
      <c r="A190" s="17">
        <v>40513</v>
      </c>
      <c r="B190" s="12">
        <v>41.3</v>
      </c>
      <c r="C190" s="12">
        <v>49.6</v>
      </c>
      <c r="D190" s="12"/>
      <c r="E190" s="17"/>
    </row>
    <row r="191" spans="1:5" ht="13">
      <c r="A191" s="17">
        <v>40544</v>
      </c>
      <c r="B191" s="12">
        <v>41</v>
      </c>
      <c r="C191" s="12">
        <v>66.58</v>
      </c>
      <c r="D191" s="12"/>
      <c r="E191" s="17"/>
    </row>
    <row r="192" spans="1:5" ht="13">
      <c r="A192" s="17">
        <v>40575</v>
      </c>
      <c r="B192" s="12">
        <v>41.4</v>
      </c>
      <c r="C192" s="12">
        <v>41.11</v>
      </c>
      <c r="D192" s="12"/>
      <c r="E192" s="17"/>
    </row>
    <row r="193" spans="1:5" ht="13">
      <c r="A193" s="17">
        <v>40603</v>
      </c>
      <c r="B193" s="12">
        <v>41.4</v>
      </c>
      <c r="C193" s="12">
        <v>41.11</v>
      </c>
      <c r="D193" s="12"/>
      <c r="E193" s="17"/>
    </row>
    <row r="194" spans="1:5" ht="13">
      <c r="A194" s="17">
        <v>40634</v>
      </c>
      <c r="B194" s="12">
        <v>41.4</v>
      </c>
      <c r="C194" s="12">
        <v>41.11</v>
      </c>
      <c r="D194" s="12"/>
      <c r="E194" s="17"/>
    </row>
    <row r="195" spans="1:5" ht="13">
      <c r="A195" s="17">
        <v>40664</v>
      </c>
      <c r="B195" s="12">
        <v>41.5</v>
      </c>
      <c r="C195" s="12">
        <v>32.21</v>
      </c>
      <c r="D195" s="12"/>
      <c r="E195" s="17"/>
    </row>
    <row r="196" spans="1:5" ht="13">
      <c r="A196" s="17">
        <v>40695</v>
      </c>
      <c r="B196" s="12">
        <v>41.4</v>
      </c>
      <c r="C196" s="12">
        <v>41.11</v>
      </c>
      <c r="D196" s="12"/>
      <c r="E196" s="17"/>
    </row>
    <row r="197" spans="1:5" ht="13">
      <c r="A197" s="17">
        <v>40725</v>
      </c>
      <c r="B197" s="12">
        <v>41.4</v>
      </c>
      <c r="C197" s="12">
        <v>41.11</v>
      </c>
      <c r="D197" s="12"/>
      <c r="E197" s="17"/>
    </row>
    <row r="198" spans="1:5" ht="13">
      <c r="A198" s="17">
        <v>40756</v>
      </c>
      <c r="B198" s="12">
        <v>41.4</v>
      </c>
      <c r="C198" s="12">
        <v>41.11</v>
      </c>
      <c r="D198" s="12"/>
      <c r="E198" s="17"/>
    </row>
    <row r="199" spans="1:5" ht="13">
      <c r="A199" s="17">
        <v>40787</v>
      </c>
      <c r="B199" s="12">
        <v>41.4</v>
      </c>
      <c r="C199" s="12">
        <v>41.11</v>
      </c>
      <c r="D199" s="12"/>
      <c r="E199" s="17"/>
    </row>
    <row r="200" spans="1:5" ht="13">
      <c r="A200" s="17">
        <v>40817</v>
      </c>
      <c r="B200" s="12">
        <v>41.5</v>
      </c>
      <c r="C200" s="12">
        <v>32.21</v>
      </c>
      <c r="D200" s="12"/>
      <c r="E200" s="17"/>
    </row>
    <row r="201" spans="1:5" ht="13">
      <c r="A201" s="17">
        <v>40848</v>
      </c>
      <c r="B201" s="12">
        <v>41.5</v>
      </c>
      <c r="C201" s="12">
        <v>32.21</v>
      </c>
      <c r="D201" s="12"/>
      <c r="E201" s="17"/>
    </row>
    <row r="202" spans="1:5" ht="13">
      <c r="A202" s="17">
        <v>40878</v>
      </c>
      <c r="B202" s="12">
        <v>41.6</v>
      </c>
      <c r="C202" s="12">
        <v>26.28</v>
      </c>
      <c r="D202" s="12"/>
      <c r="E202" s="17"/>
    </row>
    <row r="203" spans="1:5" ht="13">
      <c r="A203" s="17">
        <v>40909</v>
      </c>
      <c r="B203" s="12">
        <v>41.8</v>
      </c>
      <c r="C203" s="12">
        <v>16.850000000000001</v>
      </c>
      <c r="D203" s="12"/>
      <c r="E203" s="17"/>
    </row>
    <row r="204" spans="1:5" ht="13">
      <c r="A204" s="17">
        <v>40940</v>
      </c>
      <c r="B204" s="12">
        <v>41.8</v>
      </c>
      <c r="C204" s="12">
        <v>16.850000000000001</v>
      </c>
      <c r="D204" s="12"/>
      <c r="E204" s="17"/>
    </row>
    <row r="205" spans="1:5" ht="13">
      <c r="A205" s="17">
        <v>40969</v>
      </c>
      <c r="B205" s="12">
        <v>41.6</v>
      </c>
      <c r="C205" s="12">
        <v>26.28</v>
      </c>
      <c r="D205" s="12"/>
      <c r="E205" s="17"/>
    </row>
    <row r="206" spans="1:5" ht="13">
      <c r="A206" s="17">
        <v>41000</v>
      </c>
      <c r="B206" s="12">
        <v>41.7</v>
      </c>
      <c r="C206" s="12">
        <v>22.24</v>
      </c>
      <c r="D206" s="12"/>
      <c r="E206" s="17"/>
    </row>
    <row r="207" spans="1:5" ht="13">
      <c r="A207" s="17">
        <v>41030</v>
      </c>
      <c r="B207" s="12">
        <v>41.6</v>
      </c>
      <c r="C207" s="12">
        <v>26.28</v>
      </c>
      <c r="D207" s="12"/>
      <c r="E207" s="17"/>
    </row>
    <row r="208" spans="1:5" ht="13">
      <c r="A208" s="17">
        <v>41061</v>
      </c>
      <c r="B208" s="12">
        <v>41.7</v>
      </c>
      <c r="C208" s="12">
        <v>22.24</v>
      </c>
      <c r="D208" s="12"/>
      <c r="E208" s="17"/>
    </row>
    <row r="209" spans="1:5" ht="13">
      <c r="A209" s="17">
        <v>41091</v>
      </c>
      <c r="B209" s="12">
        <v>41.7</v>
      </c>
      <c r="C209" s="12">
        <v>22.24</v>
      </c>
      <c r="D209" s="12"/>
      <c r="E209" s="17"/>
    </row>
    <row r="210" spans="1:5" ht="13">
      <c r="A210" s="17">
        <v>41122</v>
      </c>
      <c r="B210" s="12">
        <v>41.5</v>
      </c>
      <c r="C210" s="12">
        <v>32.21</v>
      </c>
      <c r="D210" s="12"/>
      <c r="E210" s="17"/>
    </row>
    <row r="211" spans="1:5" ht="13">
      <c r="A211" s="17">
        <v>41153</v>
      </c>
      <c r="B211" s="12">
        <v>41.5</v>
      </c>
      <c r="C211" s="12">
        <v>32.21</v>
      </c>
      <c r="D211" s="12"/>
      <c r="E211" s="17"/>
    </row>
    <row r="212" spans="1:5" ht="13">
      <c r="A212" s="17">
        <v>41183</v>
      </c>
      <c r="B212" s="12">
        <v>41.5</v>
      </c>
      <c r="C212" s="12">
        <v>32.21</v>
      </c>
      <c r="D212" s="12"/>
      <c r="E212" s="17"/>
    </row>
    <row r="213" spans="1:5" ht="13">
      <c r="A213" s="17">
        <v>41214</v>
      </c>
      <c r="B213" s="12">
        <v>41.5</v>
      </c>
      <c r="C213" s="12">
        <v>32.21</v>
      </c>
      <c r="D213" s="12"/>
      <c r="E213" s="17"/>
    </row>
    <row r="214" spans="1:5" ht="13">
      <c r="A214" s="17">
        <v>41244</v>
      </c>
      <c r="B214" s="12">
        <v>41.7</v>
      </c>
      <c r="C214" s="12">
        <v>22.24</v>
      </c>
      <c r="D214" s="12"/>
      <c r="E214" s="17"/>
    </row>
    <row r="215" spans="1:5" ht="13">
      <c r="A215" s="17">
        <v>41275</v>
      </c>
      <c r="B215" s="12">
        <v>41.6</v>
      </c>
      <c r="C215" s="12">
        <v>26.28</v>
      </c>
      <c r="D215" s="12"/>
      <c r="E215" s="17"/>
    </row>
    <row r="216" spans="1:5" ht="13">
      <c r="A216" s="17">
        <v>41306</v>
      </c>
      <c r="B216" s="12">
        <v>41.9</v>
      </c>
      <c r="C216" s="12">
        <v>10.65</v>
      </c>
      <c r="D216" s="12"/>
      <c r="E216" s="17"/>
    </row>
    <row r="217" spans="1:5" ht="13">
      <c r="A217" s="17">
        <v>41334</v>
      </c>
      <c r="B217" s="12">
        <v>41.9</v>
      </c>
      <c r="C217" s="12">
        <v>10.65</v>
      </c>
      <c r="D217" s="12"/>
      <c r="E217" s="17"/>
    </row>
    <row r="218" spans="1:5" ht="13">
      <c r="A218" s="17">
        <v>41365</v>
      </c>
      <c r="B218" s="12">
        <v>41.8</v>
      </c>
      <c r="C218" s="12">
        <v>16.850000000000001</v>
      </c>
      <c r="D218" s="12"/>
      <c r="E218" s="17"/>
    </row>
    <row r="219" spans="1:5" ht="13">
      <c r="A219" s="17">
        <v>41395</v>
      </c>
      <c r="B219" s="12">
        <v>41.7</v>
      </c>
      <c r="C219" s="12">
        <v>22.24</v>
      </c>
      <c r="D219" s="12"/>
      <c r="E219" s="17"/>
    </row>
    <row r="220" spans="1:5" ht="13">
      <c r="A220" s="17">
        <v>41426</v>
      </c>
      <c r="B220" s="12">
        <v>41.8</v>
      </c>
      <c r="C220" s="12">
        <v>16.850000000000001</v>
      </c>
      <c r="D220" s="12"/>
      <c r="E220" s="17"/>
    </row>
    <row r="221" spans="1:5" ht="13">
      <c r="A221" s="17">
        <v>41456</v>
      </c>
      <c r="B221" s="12">
        <v>41.7</v>
      </c>
      <c r="C221" s="12">
        <v>22.24</v>
      </c>
      <c r="D221" s="12"/>
      <c r="E221" s="17"/>
    </row>
    <row r="222" spans="1:5" ht="13">
      <c r="A222" s="17">
        <v>41487</v>
      </c>
      <c r="B222" s="12">
        <v>41.9</v>
      </c>
      <c r="C222" s="12">
        <v>10.65</v>
      </c>
      <c r="D222" s="12"/>
      <c r="E222" s="17"/>
    </row>
    <row r="223" spans="1:5" ht="13">
      <c r="A223" s="17">
        <v>41518</v>
      </c>
      <c r="B223" s="12">
        <v>41.8</v>
      </c>
      <c r="C223" s="12">
        <v>16.850000000000001</v>
      </c>
      <c r="D223" s="12"/>
      <c r="E223" s="17"/>
    </row>
    <row r="224" spans="1:5" ht="13">
      <c r="A224" s="17">
        <v>41548</v>
      </c>
      <c r="B224" s="12">
        <v>41.9</v>
      </c>
      <c r="C224" s="12">
        <v>10.65</v>
      </c>
      <c r="D224" s="12"/>
      <c r="E224" s="17"/>
    </row>
    <row r="225" spans="1:5" ht="13">
      <c r="A225" s="17">
        <v>41579</v>
      </c>
      <c r="B225" s="12">
        <v>42</v>
      </c>
      <c r="C225" s="12">
        <v>6.06</v>
      </c>
      <c r="D225" s="12"/>
      <c r="E225" s="17"/>
    </row>
    <row r="226" spans="1:5" ht="13">
      <c r="A226" s="17">
        <v>41609</v>
      </c>
      <c r="B226" s="12">
        <v>41.9</v>
      </c>
      <c r="C226" s="12">
        <v>10.65</v>
      </c>
      <c r="D226" s="12"/>
      <c r="E226" s="17"/>
    </row>
    <row r="227" spans="1:5" ht="13">
      <c r="A227" s="17">
        <v>41640</v>
      </c>
      <c r="B227" s="12">
        <v>41.6</v>
      </c>
      <c r="C227" s="12">
        <v>26.28</v>
      </c>
      <c r="D227" s="12"/>
      <c r="E227" s="17"/>
    </row>
    <row r="228" spans="1:5" ht="13">
      <c r="A228" s="17">
        <v>41671</v>
      </c>
      <c r="B228" s="12">
        <v>41.6</v>
      </c>
      <c r="C228" s="12">
        <v>26.28</v>
      </c>
      <c r="D228" s="12"/>
      <c r="E228" s="17"/>
    </row>
    <row r="229" spans="1:5" ht="13">
      <c r="A229" s="17">
        <v>41699</v>
      </c>
      <c r="B229" s="12">
        <v>42</v>
      </c>
      <c r="C229" s="12">
        <v>6.06</v>
      </c>
      <c r="D229" s="12"/>
      <c r="E229" s="17"/>
    </row>
    <row r="230" spans="1:5" ht="13">
      <c r="A230" s="17">
        <v>41730</v>
      </c>
      <c r="B230" s="12">
        <v>41.9</v>
      </c>
      <c r="C230" s="12">
        <v>10.65</v>
      </c>
      <c r="D230" s="12"/>
      <c r="E230" s="17"/>
    </row>
    <row r="231" spans="1:5" ht="13">
      <c r="A231" s="17">
        <v>41760</v>
      </c>
      <c r="B231" s="12">
        <v>42.1</v>
      </c>
      <c r="C231" s="12">
        <v>2.83</v>
      </c>
      <c r="D231" s="12"/>
      <c r="E231" s="17"/>
    </row>
    <row r="232" spans="1:5" ht="13">
      <c r="A232" s="17">
        <v>41791</v>
      </c>
      <c r="B232" s="12">
        <v>42.1</v>
      </c>
      <c r="C232" s="12">
        <v>2.83</v>
      </c>
      <c r="D232" s="12"/>
      <c r="E232" s="17"/>
    </row>
    <row r="233" spans="1:5" ht="13">
      <c r="A233" s="17">
        <v>41821</v>
      </c>
      <c r="B233" s="12">
        <v>42</v>
      </c>
      <c r="C233" s="12">
        <v>6.06</v>
      </c>
      <c r="D233" s="12"/>
      <c r="E233" s="17"/>
    </row>
    <row r="234" spans="1:5" ht="13">
      <c r="A234" s="17">
        <v>41852</v>
      </c>
      <c r="B234" s="12">
        <v>42</v>
      </c>
      <c r="C234" s="12">
        <v>6.06</v>
      </c>
      <c r="D234" s="12"/>
      <c r="E234" s="17"/>
    </row>
    <row r="235" spans="1:5" ht="13">
      <c r="A235" s="17">
        <v>41883</v>
      </c>
      <c r="B235" s="12">
        <v>42.1</v>
      </c>
      <c r="C235" s="12">
        <v>2.83</v>
      </c>
      <c r="D235" s="12"/>
      <c r="E235" s="17"/>
    </row>
    <row r="236" spans="1:5" ht="13">
      <c r="A236" s="17">
        <v>41913</v>
      </c>
      <c r="B236" s="12">
        <v>42.1</v>
      </c>
      <c r="C236" s="12">
        <v>2.83</v>
      </c>
      <c r="D236" s="12"/>
      <c r="E236" s="17"/>
    </row>
    <row r="237" spans="1:5" ht="13">
      <c r="A237" s="17">
        <v>41944</v>
      </c>
      <c r="B237" s="12">
        <v>42.2</v>
      </c>
      <c r="C237" s="12">
        <v>0.94</v>
      </c>
      <c r="D237" s="12"/>
      <c r="E237" s="17"/>
    </row>
    <row r="238" spans="1:5" ht="13">
      <c r="A238" s="17">
        <v>41974</v>
      </c>
      <c r="B238" s="12">
        <v>42.1</v>
      </c>
      <c r="C238" s="12">
        <v>2.83</v>
      </c>
      <c r="D238" s="12"/>
      <c r="E238" s="17"/>
    </row>
    <row r="239" spans="1:5" ht="13">
      <c r="A239" s="17">
        <v>42005</v>
      </c>
      <c r="B239" s="12">
        <v>42</v>
      </c>
      <c r="C239" s="12">
        <v>6.06</v>
      </c>
      <c r="D239" s="12"/>
      <c r="E239" s="17"/>
    </row>
    <row r="240" spans="1:5" ht="13">
      <c r="A240" s="17">
        <v>42036</v>
      </c>
      <c r="B240" s="12">
        <v>41.9</v>
      </c>
      <c r="C240" s="12">
        <v>10.65</v>
      </c>
      <c r="D240" s="12"/>
      <c r="E240" s="17"/>
    </row>
    <row r="241" spans="1:5" ht="13">
      <c r="A241" s="17">
        <v>42064</v>
      </c>
      <c r="B241" s="12">
        <v>41.8</v>
      </c>
      <c r="C241" s="12">
        <v>16.850000000000001</v>
      </c>
      <c r="D241" s="12"/>
      <c r="E241" s="17"/>
    </row>
    <row r="242" spans="1:5" ht="13">
      <c r="A242" s="17">
        <v>42095</v>
      </c>
      <c r="B242" s="12">
        <v>41.8</v>
      </c>
      <c r="C242" s="12">
        <v>16.850000000000001</v>
      </c>
      <c r="D242" s="12"/>
      <c r="E242" s="17"/>
    </row>
    <row r="243" spans="1:5" ht="13">
      <c r="A243" s="17">
        <v>42125</v>
      </c>
      <c r="B243" s="12">
        <v>41.8</v>
      </c>
      <c r="C243" s="12">
        <v>16.850000000000001</v>
      </c>
      <c r="D243" s="12"/>
      <c r="E243" s="17"/>
    </row>
    <row r="244" spans="1:5" ht="13">
      <c r="A244" s="17">
        <v>42156</v>
      </c>
      <c r="B244" s="12">
        <v>41.8</v>
      </c>
      <c r="C244" s="12">
        <v>16.850000000000001</v>
      </c>
      <c r="D244" s="12"/>
      <c r="E244" s="17"/>
    </row>
    <row r="245" spans="1:5" ht="13">
      <c r="A245" s="17">
        <v>42186</v>
      </c>
      <c r="B245" s="12">
        <v>41.8</v>
      </c>
      <c r="C245" s="12">
        <v>16.850000000000001</v>
      </c>
      <c r="D245" s="12"/>
      <c r="E245" s="17"/>
    </row>
    <row r="246" spans="1:5" ht="13">
      <c r="A246" s="17">
        <v>42217</v>
      </c>
      <c r="B246" s="12">
        <v>41.8</v>
      </c>
      <c r="C246" s="12">
        <v>16.850000000000001</v>
      </c>
      <c r="D246" s="12"/>
      <c r="E246" s="17"/>
    </row>
    <row r="247" spans="1:5" ht="13">
      <c r="A247" s="17">
        <v>42248</v>
      </c>
      <c r="B247" s="12">
        <v>41.8</v>
      </c>
      <c r="C247" s="12">
        <v>16.850000000000001</v>
      </c>
      <c r="D247" s="12"/>
      <c r="E247" s="17"/>
    </row>
    <row r="248" spans="1:5" ht="13">
      <c r="A248" s="17">
        <v>42278</v>
      </c>
      <c r="B248" s="12">
        <v>41.8</v>
      </c>
      <c r="C248" s="12">
        <v>16.850000000000001</v>
      </c>
      <c r="D248" s="12"/>
      <c r="E248" s="17"/>
    </row>
    <row r="249" spans="1:5" ht="13">
      <c r="A249" s="17">
        <v>42309</v>
      </c>
      <c r="B249" s="12">
        <v>41.8</v>
      </c>
      <c r="C249" s="12">
        <v>16.850000000000001</v>
      </c>
      <c r="D249" s="12"/>
      <c r="E249" s="17"/>
    </row>
    <row r="250" spans="1:5" ht="13">
      <c r="A250" s="17">
        <v>42339</v>
      </c>
      <c r="B250" s="12">
        <v>41.8</v>
      </c>
      <c r="C250" s="12">
        <v>16.850000000000001</v>
      </c>
      <c r="D250" s="12"/>
      <c r="E250" s="17"/>
    </row>
    <row r="251" spans="1:5" ht="13">
      <c r="A251" s="17">
        <v>42370</v>
      </c>
      <c r="B251" s="12">
        <v>41.9</v>
      </c>
      <c r="C251" s="12">
        <v>10.65</v>
      </c>
      <c r="D251" s="12"/>
      <c r="E251" s="17"/>
    </row>
    <row r="252" spans="1:5" ht="13">
      <c r="A252" s="17">
        <v>42401</v>
      </c>
      <c r="B252" s="12">
        <v>41.8</v>
      </c>
      <c r="C252" s="12">
        <v>16.850000000000001</v>
      </c>
      <c r="D252" s="12"/>
      <c r="E252" s="17"/>
    </row>
    <row r="253" spans="1:5" ht="13">
      <c r="A253" s="17">
        <v>42430</v>
      </c>
      <c r="B253" s="12">
        <v>41.8</v>
      </c>
      <c r="C253" s="12">
        <v>16.850000000000001</v>
      </c>
      <c r="D253" s="12"/>
      <c r="E253" s="17"/>
    </row>
    <row r="254" spans="1:5" ht="13">
      <c r="A254" s="17">
        <v>42461</v>
      </c>
      <c r="B254" s="12">
        <v>41.8</v>
      </c>
      <c r="C254" s="12">
        <v>16.850000000000001</v>
      </c>
      <c r="D254" s="12"/>
      <c r="E254" s="17"/>
    </row>
    <row r="255" spans="1:5" ht="13">
      <c r="A255" s="17">
        <v>42491</v>
      </c>
      <c r="B255" s="12">
        <v>41.9</v>
      </c>
      <c r="C255" s="12">
        <v>10.65</v>
      </c>
      <c r="D255" s="12"/>
      <c r="E255" s="17"/>
    </row>
    <row r="256" spans="1:5" ht="13">
      <c r="A256" s="17">
        <v>42522</v>
      </c>
      <c r="B256" s="12">
        <v>41.8</v>
      </c>
      <c r="C256" s="12">
        <v>16.850000000000001</v>
      </c>
      <c r="D256" s="12"/>
      <c r="E256" s="17"/>
    </row>
    <row r="257" spans="1:5" ht="13">
      <c r="A257" s="17">
        <v>42552</v>
      </c>
      <c r="B257" s="12">
        <v>42</v>
      </c>
      <c r="C257" s="12">
        <v>6.06</v>
      </c>
      <c r="D257" s="12"/>
      <c r="E257" s="17"/>
    </row>
    <row r="258" spans="1:5" ht="13">
      <c r="A258" s="17">
        <v>42583</v>
      </c>
      <c r="B258" s="12">
        <v>41.8</v>
      </c>
      <c r="C258" s="12">
        <v>16.850000000000001</v>
      </c>
      <c r="D258" s="12"/>
      <c r="E258" s="17"/>
    </row>
    <row r="259" spans="1:5" ht="13">
      <c r="A259" s="17">
        <v>42614</v>
      </c>
      <c r="B259" s="12">
        <v>41.9</v>
      </c>
      <c r="C259" s="12">
        <v>10.65</v>
      </c>
      <c r="D259" s="12"/>
      <c r="E259" s="17"/>
    </row>
    <row r="260" spans="1:5" ht="13">
      <c r="A260" s="17">
        <v>42644</v>
      </c>
      <c r="B260" s="12">
        <v>42</v>
      </c>
      <c r="C260" s="12">
        <v>6.06</v>
      </c>
      <c r="D260" s="12"/>
      <c r="E260" s="17"/>
    </row>
    <row r="261" spans="1:5" ht="13">
      <c r="A261" s="17">
        <v>42675</v>
      </c>
      <c r="B261" s="12">
        <v>41.9</v>
      </c>
      <c r="C261" s="12">
        <v>10.65</v>
      </c>
      <c r="D261" s="12"/>
      <c r="E261" s="17"/>
    </row>
    <row r="262" spans="1:5" ht="13">
      <c r="A262" s="17">
        <v>42705</v>
      </c>
      <c r="B262" s="12">
        <v>41.9</v>
      </c>
      <c r="C262" s="12">
        <v>10.65</v>
      </c>
      <c r="D262" s="12"/>
      <c r="E262" s="17"/>
    </row>
    <row r="263" spans="1:5" ht="13">
      <c r="A263" s="17">
        <v>42736</v>
      </c>
      <c r="B263" s="12">
        <v>41.9</v>
      </c>
      <c r="C263" s="12">
        <v>10.65</v>
      </c>
      <c r="D263" s="12"/>
      <c r="E263" s="17"/>
    </row>
    <row r="264" spans="1:5" ht="13">
      <c r="A264" s="17">
        <v>42767</v>
      </c>
      <c r="B264" s="12">
        <v>41.9</v>
      </c>
      <c r="C264" s="12">
        <v>10.65</v>
      </c>
      <c r="D264" s="12"/>
      <c r="E264" s="17"/>
    </row>
    <row r="265" spans="1:5" ht="13">
      <c r="A265" s="17">
        <v>42795</v>
      </c>
      <c r="B265" s="12">
        <v>41.8</v>
      </c>
      <c r="C265" s="12">
        <v>16.850000000000001</v>
      </c>
      <c r="D265" s="12"/>
      <c r="E265" s="17"/>
    </row>
    <row r="266" spans="1:5" ht="13">
      <c r="A266" s="17">
        <v>42826</v>
      </c>
      <c r="B266" s="12">
        <v>42</v>
      </c>
      <c r="C266" s="12">
        <v>6.06</v>
      </c>
      <c r="D266" s="12"/>
      <c r="E266" s="17"/>
    </row>
    <row r="267" spans="1:5" ht="13">
      <c r="A267" s="17">
        <v>42856</v>
      </c>
      <c r="B267" s="12">
        <v>41.9</v>
      </c>
      <c r="C267" s="12">
        <v>10.65</v>
      </c>
      <c r="D267" s="12"/>
      <c r="E267" s="17"/>
    </row>
    <row r="268" spans="1:5" ht="13">
      <c r="A268" s="17">
        <v>42887</v>
      </c>
      <c r="B268" s="12">
        <v>42</v>
      </c>
      <c r="C268" s="12">
        <v>6.06</v>
      </c>
      <c r="D268" s="12"/>
      <c r="E268" s="17"/>
    </row>
    <row r="269" spans="1:5" ht="13">
      <c r="A269" s="17">
        <v>42917</v>
      </c>
      <c r="B269" s="12">
        <v>41.9</v>
      </c>
      <c r="C269" s="12">
        <v>10.65</v>
      </c>
      <c r="D269" s="12"/>
      <c r="E269" s="17"/>
    </row>
    <row r="270" spans="1:5" ht="13">
      <c r="A270" s="17">
        <v>42948</v>
      </c>
      <c r="B270" s="12">
        <v>42</v>
      </c>
      <c r="C270" s="12">
        <v>6.06</v>
      </c>
      <c r="D270" s="12"/>
      <c r="E270" s="17"/>
    </row>
    <row r="271" spans="1:5" ht="13">
      <c r="A271" s="17">
        <v>42979</v>
      </c>
      <c r="B271" s="12">
        <v>41.9</v>
      </c>
      <c r="C271" s="12">
        <v>10.65</v>
      </c>
      <c r="D271" s="12"/>
      <c r="E271" s="17"/>
    </row>
    <row r="272" spans="1:5" ht="13">
      <c r="A272" s="17">
        <v>43009</v>
      </c>
      <c r="B272" s="12">
        <v>42</v>
      </c>
      <c r="C272" s="12">
        <v>6.06</v>
      </c>
      <c r="D272" s="12"/>
      <c r="E272" s="17"/>
    </row>
    <row r="273" spans="1:5" ht="13">
      <c r="A273" s="17">
        <v>43040</v>
      </c>
      <c r="B273" s="12">
        <v>42.1</v>
      </c>
      <c r="C273" s="12">
        <v>2.83</v>
      </c>
      <c r="D273" s="12"/>
      <c r="E273" s="17"/>
    </row>
    <row r="274" spans="1:5" ht="13">
      <c r="A274" s="17">
        <v>43070</v>
      </c>
      <c r="B274" s="12">
        <v>41.8</v>
      </c>
      <c r="C274" s="12">
        <v>16.850000000000001</v>
      </c>
      <c r="D274" s="12"/>
      <c r="E274" s="17"/>
    </row>
    <row r="275" spans="1:5" ht="13">
      <c r="A275" s="17">
        <v>43101</v>
      </c>
      <c r="B275" s="12">
        <v>41.9</v>
      </c>
      <c r="C275" s="12">
        <v>10.65</v>
      </c>
      <c r="D275" s="12"/>
      <c r="E275" s="17"/>
    </row>
    <row r="276" spans="1:5" ht="13">
      <c r="A276" s="17">
        <v>43132</v>
      </c>
      <c r="B276" s="12">
        <v>42.3</v>
      </c>
      <c r="C276" s="12">
        <v>0.27</v>
      </c>
      <c r="D276" s="12"/>
      <c r="E276" s="17"/>
    </row>
    <row r="277" spans="1:5" ht="13">
      <c r="A277" s="17">
        <v>43160</v>
      </c>
      <c r="B277" s="12">
        <v>42.2</v>
      </c>
      <c r="C277" s="12">
        <v>0.94</v>
      </c>
      <c r="D277" s="12"/>
      <c r="E277" s="17"/>
    </row>
    <row r="278" spans="1:5" ht="13">
      <c r="A278" s="17">
        <v>43191</v>
      </c>
      <c r="B278" s="12">
        <v>42.4</v>
      </c>
      <c r="C278" s="12">
        <v>0</v>
      </c>
      <c r="D278" s="12"/>
      <c r="E278" s="17"/>
    </row>
    <row r="279" spans="1:5" ht="13">
      <c r="A279" s="17">
        <v>43221</v>
      </c>
      <c r="B279" s="12">
        <v>42.1</v>
      </c>
      <c r="C279" s="12">
        <v>2.83</v>
      </c>
      <c r="D279" s="12"/>
      <c r="E279" s="17"/>
    </row>
    <row r="280" spans="1:5" ht="13">
      <c r="A280" s="17">
        <v>43252</v>
      </c>
      <c r="B280" s="12">
        <v>42.2</v>
      </c>
      <c r="C280" s="12">
        <v>0.94</v>
      </c>
      <c r="D280" s="12"/>
      <c r="E280" s="17"/>
    </row>
    <row r="281" spans="1:5" ht="13">
      <c r="A281" s="17">
        <v>43282</v>
      </c>
      <c r="B281" s="12">
        <v>42.2</v>
      </c>
      <c r="C281" s="12">
        <v>0.94</v>
      </c>
      <c r="D281" s="12"/>
      <c r="E281" s="17"/>
    </row>
    <row r="282" spans="1:5" ht="13">
      <c r="A282" s="17">
        <v>43313</v>
      </c>
      <c r="B282" s="12">
        <v>42.1</v>
      </c>
      <c r="C282" s="12">
        <v>2.83</v>
      </c>
      <c r="D282" s="12"/>
      <c r="E282" s="17"/>
    </row>
    <row r="283" spans="1:5" ht="13">
      <c r="A283" s="17">
        <v>43344</v>
      </c>
      <c r="B283" s="12">
        <v>42</v>
      </c>
      <c r="C283" s="12">
        <v>6.06</v>
      </c>
      <c r="D283" s="12"/>
      <c r="E283" s="17"/>
    </row>
    <row r="284" spans="1:5" ht="13">
      <c r="A284" s="17">
        <v>43374</v>
      </c>
      <c r="B284" s="12">
        <v>42.1</v>
      </c>
      <c r="C284" s="12">
        <v>2.83</v>
      </c>
      <c r="D284" s="12"/>
      <c r="E284" s="17"/>
    </row>
    <row r="285" spans="1:5" ht="13">
      <c r="A285" s="17">
        <v>43405</v>
      </c>
      <c r="B285" s="12">
        <v>41.9</v>
      </c>
      <c r="C285" s="12">
        <v>10.65</v>
      </c>
      <c r="D285" s="12"/>
      <c r="E285" s="17"/>
    </row>
    <row r="286" spans="1:5" ht="13">
      <c r="A286" s="17">
        <v>43435</v>
      </c>
      <c r="B286" s="12">
        <v>42.1</v>
      </c>
      <c r="C286" s="12">
        <v>2.83</v>
      </c>
      <c r="D286" s="12"/>
      <c r="E286" s="17"/>
    </row>
    <row r="287" spans="1:5" ht="13">
      <c r="A287" s="17">
        <v>43466</v>
      </c>
      <c r="B287" s="12">
        <v>42</v>
      </c>
      <c r="C287" s="12">
        <v>6.06</v>
      </c>
      <c r="D287" s="12"/>
      <c r="E287" s="17"/>
    </row>
    <row r="288" spans="1:5" ht="13">
      <c r="A288" s="17">
        <v>43497</v>
      </c>
      <c r="B288" s="12">
        <v>41.7</v>
      </c>
      <c r="C288" s="12">
        <v>22.24</v>
      </c>
      <c r="D288" s="12"/>
      <c r="E288" s="17"/>
    </row>
    <row r="289" spans="1:5" ht="13">
      <c r="A289" s="17">
        <v>43525</v>
      </c>
      <c r="B289" s="12">
        <v>41.7</v>
      </c>
      <c r="C289" s="12">
        <v>22.24</v>
      </c>
      <c r="D289" s="12"/>
      <c r="E289" s="17"/>
    </row>
    <row r="290" spans="1:5" ht="13">
      <c r="A290" s="17">
        <v>43556</v>
      </c>
      <c r="B290" s="12">
        <v>41.6</v>
      </c>
      <c r="C290" s="12">
        <v>26.28</v>
      </c>
      <c r="D290" s="12"/>
      <c r="E290" s="17"/>
    </row>
    <row r="291" spans="1:5" ht="13">
      <c r="A291" s="17">
        <v>43586</v>
      </c>
      <c r="B291" s="12">
        <v>41.6</v>
      </c>
      <c r="C291" s="12">
        <v>26.28</v>
      </c>
      <c r="D291" s="12"/>
      <c r="E291" s="17"/>
    </row>
    <row r="292" spans="1:5" ht="13">
      <c r="A292" s="17">
        <v>43617</v>
      </c>
      <c r="B292" s="12">
        <v>41.7</v>
      </c>
      <c r="C292" s="12">
        <v>22.24</v>
      </c>
      <c r="D292" s="12"/>
      <c r="E292" s="17"/>
    </row>
    <row r="293" spans="1:5" ht="13">
      <c r="A293" s="17">
        <v>43647</v>
      </c>
      <c r="B293" s="12">
        <v>41.5</v>
      </c>
      <c r="C293" s="12">
        <v>32.21</v>
      </c>
      <c r="D293" s="12"/>
      <c r="E293" s="17"/>
    </row>
    <row r="294" spans="1:5" ht="13">
      <c r="A294" s="17">
        <v>43678</v>
      </c>
      <c r="B294" s="12">
        <v>41.5</v>
      </c>
      <c r="C294" s="12">
        <v>32.21</v>
      </c>
      <c r="D294" s="12"/>
      <c r="E294" s="17"/>
    </row>
    <row r="295" spans="1:5" ht="13">
      <c r="A295" s="17">
        <v>43709</v>
      </c>
      <c r="B295" s="12">
        <v>41.5</v>
      </c>
      <c r="C295" s="12">
        <v>32.21</v>
      </c>
      <c r="D295" s="12"/>
      <c r="E295" s="17"/>
    </row>
    <row r="296" spans="1:5" ht="13">
      <c r="A296" s="17">
        <v>43739</v>
      </c>
      <c r="B296" s="12">
        <v>41.4</v>
      </c>
      <c r="C296" s="12">
        <v>41.11</v>
      </c>
      <c r="D296" s="12"/>
      <c r="E296" s="17"/>
    </row>
    <row r="297" spans="1:5" ht="13">
      <c r="A297" s="17">
        <v>43770</v>
      </c>
      <c r="B297" s="12">
        <v>41.4</v>
      </c>
      <c r="C297" s="12">
        <v>41.11</v>
      </c>
      <c r="D297" s="12"/>
      <c r="E297" s="17"/>
    </row>
    <row r="298" spans="1:5" ht="13">
      <c r="A298" s="17">
        <v>43800</v>
      </c>
      <c r="B298" s="12">
        <v>41.4</v>
      </c>
      <c r="C298" s="12">
        <v>41.11</v>
      </c>
      <c r="D298" s="12"/>
      <c r="E298" s="17"/>
    </row>
    <row r="299" spans="1:5" ht="13">
      <c r="A299" s="17">
        <v>43831</v>
      </c>
      <c r="B299" s="12">
        <v>41.3</v>
      </c>
      <c r="C299" s="12">
        <v>49.6</v>
      </c>
      <c r="D299" s="12"/>
      <c r="E299" s="17"/>
    </row>
    <row r="300" spans="1:5" ht="13">
      <c r="A300" s="17">
        <v>43862</v>
      </c>
      <c r="B300" s="12">
        <v>41.5</v>
      </c>
      <c r="C300" s="12">
        <v>32.21</v>
      </c>
      <c r="D300" s="12"/>
      <c r="E300" s="17"/>
    </row>
    <row r="301" spans="1:5" ht="13">
      <c r="A301" s="17">
        <v>43891</v>
      </c>
      <c r="B301" s="12">
        <v>41.2</v>
      </c>
      <c r="C301" s="12">
        <v>54.99</v>
      </c>
      <c r="D301" s="12"/>
      <c r="E301" s="17"/>
    </row>
    <row r="302" spans="1:5" ht="13">
      <c r="A302" s="17">
        <v>43922</v>
      </c>
      <c r="B302" s="12">
        <v>38.4</v>
      </c>
      <c r="C302" s="12">
        <v>100</v>
      </c>
      <c r="D302" s="12"/>
      <c r="E302" s="17"/>
    </row>
    <row r="303" spans="1:5" ht="13">
      <c r="A303" s="17">
        <v>43952</v>
      </c>
      <c r="B303" s="12">
        <v>39.4</v>
      </c>
      <c r="C303" s="12">
        <v>99.06</v>
      </c>
      <c r="D303" s="12"/>
      <c r="E303" s="17"/>
    </row>
    <row r="304" spans="1:5" ht="13">
      <c r="A304" s="17">
        <v>43983</v>
      </c>
      <c r="B304" s="12">
        <v>39.9</v>
      </c>
      <c r="C304" s="12">
        <v>97.17</v>
      </c>
      <c r="D304" s="12"/>
      <c r="E304" s="17"/>
    </row>
    <row r="305" spans="1:5" ht="13">
      <c r="A305" s="17">
        <v>44013</v>
      </c>
      <c r="B305" s="12">
        <v>40.700000000000003</v>
      </c>
      <c r="C305" s="12">
        <v>78.3</v>
      </c>
      <c r="D305" s="12"/>
      <c r="E305" s="17"/>
    </row>
    <row r="306" spans="1:5" ht="13">
      <c r="A306" s="17">
        <v>44044</v>
      </c>
      <c r="B306" s="12">
        <v>41</v>
      </c>
      <c r="C306" s="12">
        <v>66.58</v>
      </c>
      <c r="D306" s="12"/>
      <c r="E306" s="17"/>
    </row>
    <row r="307" spans="1:5" ht="13">
      <c r="A307" s="17">
        <v>44075</v>
      </c>
      <c r="B307" s="12">
        <v>41.2</v>
      </c>
      <c r="C307" s="12">
        <v>54.99</v>
      </c>
      <c r="D307" s="12"/>
      <c r="E307" s="17"/>
    </row>
    <row r="308" spans="1:5" ht="13">
      <c r="A308" s="17">
        <v>44105</v>
      </c>
      <c r="B308" s="12">
        <v>41.4</v>
      </c>
      <c r="C308" s="12">
        <v>41.11</v>
      </c>
      <c r="D308" s="12"/>
      <c r="E308" s="17"/>
    </row>
    <row r="309" spans="1:5" ht="13">
      <c r="A309" s="17">
        <v>44136</v>
      </c>
      <c r="B309" s="12">
        <v>41.3</v>
      </c>
      <c r="C309" s="12">
        <v>49.6</v>
      </c>
      <c r="D309" s="12"/>
      <c r="E309" s="17"/>
    </row>
    <row r="310" spans="1:5" ht="13">
      <c r="A310" s="17">
        <v>44166</v>
      </c>
      <c r="B310" s="12">
        <v>41.5</v>
      </c>
      <c r="C310" s="12">
        <v>32.21</v>
      </c>
      <c r="D310" s="12"/>
      <c r="E310" s="17"/>
    </row>
    <row r="311" spans="1:5" ht="13">
      <c r="A311" s="17">
        <v>44197</v>
      </c>
      <c r="B311" s="12">
        <v>41.6</v>
      </c>
      <c r="C311" s="12">
        <v>26.28</v>
      </c>
      <c r="D311" s="12"/>
      <c r="E311" s="17"/>
    </row>
    <row r="312" spans="1:5" ht="13">
      <c r="A312" s="17">
        <v>44228</v>
      </c>
      <c r="B312" s="12">
        <v>41.4</v>
      </c>
      <c r="C312" s="12">
        <v>41.11</v>
      </c>
      <c r="D312" s="12"/>
      <c r="E312" s="17"/>
    </row>
    <row r="313" spans="1:5" ht="13">
      <c r="A313" s="17">
        <v>44256</v>
      </c>
      <c r="B313" s="12">
        <v>41.6</v>
      </c>
      <c r="C313" s="12">
        <v>26.28</v>
      </c>
      <c r="D313" s="12"/>
      <c r="E313" s="17"/>
    </row>
    <row r="314" spans="1:5" ht="13">
      <c r="A314" s="17">
        <v>44287</v>
      </c>
      <c r="B314" s="12">
        <v>41.6</v>
      </c>
      <c r="C314" s="12">
        <v>26.28</v>
      </c>
      <c r="D314" s="12"/>
      <c r="E314" s="17"/>
    </row>
    <row r="315" spans="1:5" ht="13">
      <c r="A315" s="17">
        <v>44317</v>
      </c>
      <c r="B315" s="12">
        <v>41.5</v>
      </c>
      <c r="C315" s="12">
        <v>32.21</v>
      </c>
      <c r="D315" s="12"/>
      <c r="E315" s="17"/>
    </row>
    <row r="316" spans="1:5" ht="13">
      <c r="A316" s="17">
        <v>44348</v>
      </c>
      <c r="B316" s="12">
        <v>41.4</v>
      </c>
      <c r="C316" s="12">
        <v>41.11</v>
      </c>
      <c r="D316" s="12"/>
      <c r="E316" s="17"/>
    </row>
    <row r="317" spans="1:5" ht="13">
      <c r="A317" s="17">
        <v>44378</v>
      </c>
      <c r="B317" s="12">
        <v>41.4</v>
      </c>
      <c r="C317" s="12">
        <v>41.11</v>
      </c>
      <c r="D317" s="12"/>
      <c r="E317" s="17"/>
    </row>
    <row r="318" spans="1:5" ht="13">
      <c r="A318" s="17">
        <v>44409</v>
      </c>
      <c r="B318" s="12">
        <v>41.4</v>
      </c>
      <c r="C318" s="12">
        <v>41.11</v>
      </c>
      <c r="D318" s="12"/>
      <c r="E318" s="17"/>
    </row>
    <row r="319" spans="1:5" ht="13">
      <c r="A319" s="17">
        <v>44440</v>
      </c>
      <c r="B319" s="12">
        <v>41.3</v>
      </c>
      <c r="C319" s="12">
        <v>49.6</v>
      </c>
      <c r="D319" s="12"/>
      <c r="E319" s="17"/>
    </row>
    <row r="320" spans="1:5" ht="13">
      <c r="A320" s="17">
        <v>44470</v>
      </c>
      <c r="B320" s="12">
        <v>41.3</v>
      </c>
      <c r="C320" s="12">
        <v>49.6</v>
      </c>
      <c r="D320" s="12"/>
      <c r="E320" s="17"/>
    </row>
    <row r="321" spans="1:5" ht="13">
      <c r="A321" s="17">
        <v>44501</v>
      </c>
      <c r="B321" s="12">
        <v>41.5</v>
      </c>
      <c r="C321" s="12">
        <v>32.21</v>
      </c>
      <c r="D321" s="12"/>
      <c r="E321" s="17"/>
    </row>
    <row r="322" spans="1:5" ht="13">
      <c r="A322" s="17">
        <v>44531</v>
      </c>
      <c r="B322" s="12">
        <v>41.5</v>
      </c>
      <c r="C322" s="12">
        <v>32.21</v>
      </c>
      <c r="D322" s="12"/>
      <c r="E322" s="17"/>
    </row>
    <row r="323" spans="1:5" ht="13">
      <c r="A323" s="17">
        <v>44562</v>
      </c>
      <c r="B323" s="12">
        <v>41.2</v>
      </c>
      <c r="C323" s="12">
        <v>54.99</v>
      </c>
      <c r="D323" s="12"/>
      <c r="E323" s="17"/>
    </row>
    <row r="324" spans="1:5" ht="13">
      <c r="A324" s="17">
        <v>44593</v>
      </c>
      <c r="B324" s="12">
        <v>41.5</v>
      </c>
      <c r="C324" s="12">
        <v>32.21</v>
      </c>
      <c r="D324" s="12"/>
      <c r="E324" s="17"/>
    </row>
    <row r="325" spans="1:5" ht="13">
      <c r="A325" s="17">
        <v>44621</v>
      </c>
      <c r="B325" s="12">
        <v>41.5</v>
      </c>
      <c r="C325" s="12">
        <v>32.21</v>
      </c>
      <c r="D325" s="12"/>
      <c r="E325" s="17"/>
    </row>
    <row r="326" spans="1:5" ht="13">
      <c r="A326" s="17">
        <v>44652</v>
      </c>
      <c r="B326" s="12">
        <v>41.3</v>
      </c>
      <c r="C326" s="12">
        <v>49.6</v>
      </c>
      <c r="D326" s="12"/>
      <c r="E326" s="17"/>
    </row>
    <row r="327" spans="1:5" ht="13">
      <c r="A327" s="17">
        <v>44682</v>
      </c>
      <c r="B327" s="12">
        <v>41.1</v>
      </c>
      <c r="C327" s="12">
        <v>60.38</v>
      </c>
      <c r="D327" s="12"/>
      <c r="E327" s="17"/>
    </row>
    <row r="328" spans="1:5" ht="13">
      <c r="A328" s="17">
        <v>44713</v>
      </c>
      <c r="B328" s="12">
        <v>40.9</v>
      </c>
      <c r="C328" s="12">
        <v>71.290000000000006</v>
      </c>
      <c r="D328" s="12"/>
      <c r="E328" s="17"/>
    </row>
    <row r="329" spans="1:5" ht="13">
      <c r="A329" s="17">
        <v>44743</v>
      </c>
      <c r="B329" s="12">
        <v>41</v>
      </c>
      <c r="C329" s="12">
        <v>66.58</v>
      </c>
      <c r="D329" s="12"/>
      <c r="E329" s="17"/>
    </row>
    <row r="330" spans="1:5" ht="13">
      <c r="A330" s="17">
        <v>44774</v>
      </c>
      <c r="B330" s="12">
        <v>40.9</v>
      </c>
      <c r="C330" s="12">
        <v>71.290000000000006</v>
      </c>
      <c r="D330" s="12"/>
      <c r="E330" s="17"/>
    </row>
    <row r="331" spans="1:5" ht="13">
      <c r="A331" s="17">
        <v>44805</v>
      </c>
      <c r="B331" s="12">
        <v>41</v>
      </c>
      <c r="C331" s="12">
        <v>66.58</v>
      </c>
      <c r="D331" s="12"/>
      <c r="E331" s="17"/>
    </row>
    <row r="332" spans="1:5" ht="13">
      <c r="A332" s="17">
        <v>44835</v>
      </c>
      <c r="B332" s="12">
        <v>41</v>
      </c>
      <c r="C332" s="12">
        <v>66.58</v>
      </c>
      <c r="D332" s="12"/>
      <c r="E332" s="17"/>
    </row>
    <row r="333" spans="1:5" ht="13">
      <c r="A333" s="17">
        <v>44866</v>
      </c>
      <c r="B333" s="12">
        <v>40.9</v>
      </c>
      <c r="C333" s="12">
        <v>71.290000000000006</v>
      </c>
      <c r="D333" s="12"/>
      <c r="E333" s="17"/>
    </row>
    <row r="334" spans="1:5" ht="13">
      <c r="A334" s="17">
        <v>44896</v>
      </c>
      <c r="B334" s="12">
        <v>40.6</v>
      </c>
      <c r="C334" s="12">
        <v>82.48</v>
      </c>
      <c r="D334" s="12"/>
      <c r="E334" s="17"/>
    </row>
    <row r="335" spans="1:5" ht="13">
      <c r="A335" s="17">
        <v>44927</v>
      </c>
      <c r="B335" s="12">
        <v>41.1</v>
      </c>
      <c r="C335" s="12">
        <v>60.38</v>
      </c>
      <c r="D335" s="12"/>
      <c r="E335" s="17"/>
    </row>
    <row r="336" spans="1:5" ht="13">
      <c r="A336" s="17">
        <v>44958</v>
      </c>
      <c r="B336" s="12">
        <v>40.700000000000003</v>
      </c>
      <c r="C336" s="12">
        <v>78.3</v>
      </c>
      <c r="D336" s="12"/>
      <c r="E336" s="17"/>
    </row>
    <row r="337" spans="1:5" ht="13">
      <c r="A337" s="17">
        <v>44986</v>
      </c>
      <c r="B337" s="12">
        <v>40.6</v>
      </c>
      <c r="C337" s="12">
        <v>82.48</v>
      </c>
      <c r="D337" s="12"/>
      <c r="E337" s="17"/>
    </row>
    <row r="338" spans="1:5" ht="13">
      <c r="A338" s="17">
        <v>45017</v>
      </c>
      <c r="B338" s="12">
        <v>40.700000000000003</v>
      </c>
      <c r="C338" s="12">
        <v>78.3</v>
      </c>
      <c r="D338" s="12"/>
      <c r="E338" s="17"/>
    </row>
    <row r="339" spans="1:5" ht="13">
      <c r="A339" s="17">
        <v>45047</v>
      </c>
      <c r="B339" s="12">
        <v>40.700000000000003</v>
      </c>
      <c r="C339" s="12">
        <v>78.3</v>
      </c>
      <c r="D339" s="12"/>
      <c r="E339" s="17"/>
    </row>
    <row r="340" spans="1:5" ht="13">
      <c r="A340" s="17">
        <v>45078</v>
      </c>
      <c r="B340" s="12">
        <v>40.700000000000003</v>
      </c>
      <c r="C340" s="12">
        <v>78.3</v>
      </c>
      <c r="D340" s="12"/>
      <c r="E340" s="17"/>
    </row>
    <row r="341" spans="1:5" ht="13">
      <c r="A341" s="17">
        <v>45108</v>
      </c>
      <c r="B341" s="12">
        <v>40.700000000000003</v>
      </c>
      <c r="C341" s="12">
        <v>78.3</v>
      </c>
      <c r="D341" s="12"/>
      <c r="E341" s="17"/>
    </row>
    <row r="342" spans="1:5" ht="13">
      <c r="A342" s="17">
        <v>45139</v>
      </c>
      <c r="B342" s="12">
        <v>40.799999999999997</v>
      </c>
      <c r="C342" s="12">
        <v>74.53</v>
      </c>
      <c r="D342" s="12"/>
      <c r="E342" s="17"/>
    </row>
    <row r="343" spans="1:5" ht="13">
      <c r="A343" s="17">
        <v>45170</v>
      </c>
      <c r="B343" s="12">
        <v>40.700000000000003</v>
      </c>
      <c r="C343" s="12">
        <v>78.3</v>
      </c>
      <c r="D343" s="12"/>
      <c r="E343" s="17"/>
    </row>
    <row r="344" spans="1:5" ht="13">
      <c r="A344" s="17">
        <v>45200</v>
      </c>
      <c r="B344" s="12">
        <v>40.799999999999997</v>
      </c>
      <c r="C344" s="12">
        <v>74.53</v>
      </c>
      <c r="D344" s="12"/>
      <c r="E344" s="17"/>
    </row>
    <row r="345" spans="1:5" ht="13">
      <c r="A345" s="17">
        <v>45231</v>
      </c>
      <c r="B345" s="12">
        <v>40.5</v>
      </c>
      <c r="C345" s="12">
        <v>86.25</v>
      </c>
      <c r="D345" s="12"/>
      <c r="E345" s="17"/>
    </row>
    <row r="346" spans="1:5" ht="13">
      <c r="A346" s="17">
        <v>45261</v>
      </c>
      <c r="B346" s="12">
        <v>40.299999999999997</v>
      </c>
      <c r="C346" s="12">
        <v>91.91</v>
      </c>
      <c r="D346" s="12"/>
      <c r="E346" s="17"/>
    </row>
    <row r="347" spans="1:5" ht="13">
      <c r="A347" s="17">
        <v>45292</v>
      </c>
      <c r="B347" s="12">
        <v>40.299999999999997</v>
      </c>
      <c r="C347" s="12">
        <v>91.91</v>
      </c>
      <c r="D347" s="12"/>
      <c r="E347" s="17"/>
    </row>
    <row r="348" spans="1:5" ht="13">
      <c r="A348" s="17">
        <v>45323</v>
      </c>
      <c r="B348" s="12">
        <v>40.6</v>
      </c>
      <c r="C348" s="12">
        <v>82.48</v>
      </c>
      <c r="D348" s="12"/>
      <c r="E348" s="17"/>
    </row>
    <row r="349" spans="1:5" ht="13">
      <c r="A349" s="17">
        <v>45352</v>
      </c>
      <c r="B349" s="12">
        <v>40.6</v>
      </c>
      <c r="C349" s="12">
        <v>82.48</v>
      </c>
      <c r="D349" s="12"/>
      <c r="E349" s="17"/>
    </row>
    <row r="350" spans="1:5" ht="13">
      <c r="A350" s="17">
        <v>45383</v>
      </c>
      <c r="B350" s="12">
        <v>40.6</v>
      </c>
      <c r="C350" s="12">
        <v>82.48</v>
      </c>
      <c r="D350" s="12"/>
      <c r="E350" s="17"/>
    </row>
    <row r="351" spans="1:5" ht="13">
      <c r="A351" s="17">
        <v>45413</v>
      </c>
      <c r="B351" s="12">
        <v>40.799999999999997</v>
      </c>
      <c r="C351" s="12">
        <v>74.53</v>
      </c>
      <c r="D351" s="12"/>
      <c r="E351" s="17"/>
    </row>
    <row r="352" spans="1:5" ht="13">
      <c r="A352" s="17">
        <v>45444</v>
      </c>
      <c r="B352" s="12">
        <v>40.799999999999997</v>
      </c>
      <c r="C352" s="12">
        <v>74.53</v>
      </c>
      <c r="D352" s="12"/>
      <c r="E352" s="17"/>
    </row>
    <row r="353" spans="1:5" ht="13">
      <c r="A353" s="17">
        <v>45474</v>
      </c>
      <c r="B353" s="12">
        <v>40.700000000000003</v>
      </c>
      <c r="C353" s="12">
        <v>78.3</v>
      </c>
      <c r="D353" s="12"/>
      <c r="E353" s="17"/>
    </row>
    <row r="354" spans="1:5" ht="13">
      <c r="A354" s="17">
        <v>45505</v>
      </c>
      <c r="B354" s="12">
        <v>40.700000000000003</v>
      </c>
      <c r="C354" s="12">
        <v>78.3</v>
      </c>
      <c r="D354" s="12"/>
      <c r="E354" s="17"/>
    </row>
    <row r="355" spans="1:5" ht="13">
      <c r="A355" s="17">
        <v>45536</v>
      </c>
      <c r="B355" s="12">
        <v>40.799999999999997</v>
      </c>
      <c r="C355" s="12">
        <v>74.53</v>
      </c>
      <c r="D355" s="12"/>
      <c r="E355" s="17"/>
    </row>
    <row r="356" spans="1:5" ht="13">
      <c r="A356" s="17">
        <v>45566</v>
      </c>
      <c r="B356" s="12">
        <v>40.6</v>
      </c>
      <c r="C356" s="12">
        <v>82.48</v>
      </c>
      <c r="D356" s="12"/>
      <c r="E356" s="17"/>
    </row>
    <row r="357" spans="1:5" ht="13">
      <c r="A357" s="17">
        <v>45597</v>
      </c>
      <c r="B357" s="12">
        <v>40.799999999999997</v>
      </c>
      <c r="C357" s="12">
        <v>74.53</v>
      </c>
      <c r="D357" s="12"/>
      <c r="E357" s="17"/>
    </row>
    <row r="358" spans="1:5" ht="13">
      <c r="A358" s="17">
        <v>45627</v>
      </c>
      <c r="B358" s="12">
        <v>40.9</v>
      </c>
      <c r="C358" s="12">
        <v>71.290000000000006</v>
      </c>
      <c r="D358" s="12"/>
      <c r="E358" s="17"/>
    </row>
    <row r="359" spans="1:5" ht="13">
      <c r="A359" s="17">
        <v>45658</v>
      </c>
      <c r="B359" s="12">
        <v>40.700000000000003</v>
      </c>
      <c r="C359" s="12">
        <v>78.3</v>
      </c>
      <c r="D359" s="12"/>
      <c r="E359" s="17"/>
    </row>
    <row r="360" spans="1:5" ht="13">
      <c r="A360" s="17">
        <v>45689</v>
      </c>
      <c r="B360" s="12">
        <v>41</v>
      </c>
      <c r="C360" s="12">
        <v>66.58</v>
      </c>
      <c r="D360" s="12"/>
      <c r="E360" s="17"/>
    </row>
    <row r="361" spans="1:5" ht="13">
      <c r="A361" s="17">
        <v>45717</v>
      </c>
      <c r="B361" s="12">
        <v>41.1</v>
      </c>
      <c r="C361" s="12">
        <v>60.38</v>
      </c>
      <c r="D361" s="12"/>
      <c r="E361" s="17"/>
    </row>
    <row r="362" spans="1:5" ht="13">
      <c r="A362" s="17">
        <v>45748</v>
      </c>
      <c r="B362" s="12">
        <v>40.9</v>
      </c>
      <c r="C362" s="12">
        <v>71.290000000000006</v>
      </c>
      <c r="D362" s="12"/>
      <c r="E362" s="17"/>
    </row>
    <row r="363" spans="1:5" ht="13">
      <c r="A363" s="17">
        <v>45778</v>
      </c>
      <c r="B363" s="12">
        <v>41</v>
      </c>
      <c r="C363" s="12">
        <v>66.58</v>
      </c>
      <c r="D363" s="12"/>
      <c r="E363" s="17"/>
    </row>
    <row r="364" spans="1:5" ht="13">
      <c r="A364" s="17">
        <v>45809</v>
      </c>
      <c r="B364" s="12">
        <v>41</v>
      </c>
      <c r="C364" s="12">
        <v>66.58</v>
      </c>
      <c r="D364" s="12"/>
      <c r="E364" s="17"/>
    </row>
    <row r="365" spans="1:5" ht="13">
      <c r="A365" s="17">
        <v>45839</v>
      </c>
      <c r="B365" s="12">
        <v>41.1</v>
      </c>
      <c r="C365" s="12">
        <v>60.38</v>
      </c>
      <c r="D365" s="12"/>
      <c r="E365" s="17"/>
    </row>
    <row r="366" spans="1:5" ht="13">
      <c r="A366" s="17">
        <v>45870</v>
      </c>
      <c r="B366" s="12">
        <v>41</v>
      </c>
      <c r="C366" s="12">
        <v>66.58</v>
      </c>
      <c r="D366" s="12"/>
    </row>
    <row r="367" spans="1:5" ht="13">
      <c r="A367" s="17">
        <v>45901</v>
      </c>
      <c r="B367" s="12">
        <v>41</v>
      </c>
      <c r="C367" s="12">
        <v>66.58</v>
      </c>
      <c r="D367" s="12"/>
    </row>
    <row r="368" spans="1:5" ht="13">
      <c r="A368" s="17">
        <v>45931</v>
      </c>
      <c r="B368" s="12">
        <v>41.1</v>
      </c>
      <c r="C368" s="12">
        <v>60.38</v>
      </c>
      <c r="D368" s="12"/>
    </row>
    <row r="369" spans="1:4" ht="13">
      <c r="A369" s="17">
        <v>45962</v>
      </c>
      <c r="B369" s="12">
        <v>41.3</v>
      </c>
      <c r="C369" s="12">
        <v>49.6</v>
      </c>
      <c r="D369" s="12"/>
    </row>
    <row r="370" spans="1:4" ht="13">
      <c r="A370" s="17">
        <v>45992</v>
      </c>
      <c r="B370" s="12">
        <v>41.1</v>
      </c>
      <c r="C370" s="12">
        <v>60.38</v>
      </c>
      <c r="D370" s="12"/>
    </row>
    <row r="371" spans="1:4" ht="13">
      <c r="A371" s="17">
        <v>46023</v>
      </c>
      <c r="B371" s="12">
        <v>41.4</v>
      </c>
      <c r="C371" s="12">
        <v>41.11</v>
      </c>
      <c r="D371" s="12"/>
    </row>
    <row r="372" spans="1:4" ht="13">
      <c r="A372" s="17">
        <v>46054</v>
      </c>
      <c r="B372" s="12">
        <v>41.5</v>
      </c>
      <c r="C372" s="12">
        <v>32.21</v>
      </c>
      <c r="D372" s="12"/>
    </row>
    <row r="373" spans="1:4" ht="13">
      <c r="A373" s="17">
        <v>46082</v>
      </c>
      <c r="B373" s="12">
        <v>41.4</v>
      </c>
      <c r="C373" s="12">
        <v>41.11</v>
      </c>
      <c r="D373" s="12"/>
    </row>
  </sheetData>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51</vt:i4>
      </vt:variant>
    </vt:vector>
  </HeadingPairs>
  <TitlesOfParts>
    <vt:vector size="51" baseType="lpstr">
      <vt:lpstr>README</vt:lpstr>
      <vt:lpstr>Indicator Reference</vt:lpstr>
      <vt:lpstr>Correlation Matrix (All 23)</vt:lpstr>
      <vt:lpstr>Composite Scores</vt:lpstr>
      <vt:lpstr>Historical Sector Scores</vt:lpstr>
      <vt:lpstr>UNRATE</vt:lpstr>
      <vt:lpstr>UNRATE_6m</vt:lpstr>
      <vt:lpstr>ICSA_6m</vt:lpstr>
      <vt:lpstr>AWHMAN</vt:lpstr>
      <vt:lpstr>BAMLH0A0HYM2</vt:lpstr>
      <vt:lpstr>BAA10Y</vt:lpstr>
      <vt:lpstr>TOTBKCR_6m</vt:lpstr>
      <vt:lpstr>T10Y3M</vt:lpstr>
      <vt:lpstr>FEDFUNDS</vt:lpstr>
      <vt:lpstr>CPIAUCSL_6m</vt:lpstr>
      <vt:lpstr>RSXFS_6m</vt:lpstr>
      <vt:lpstr>UMCSENT</vt:lpstr>
      <vt:lpstr>INDPRO_6m</vt:lpstr>
      <vt:lpstr>AMTMNO_6m</vt:lpstr>
      <vt:lpstr>DGORDER_6m</vt:lpstr>
      <vt:lpstr>PERMIT_6m</vt:lpstr>
      <vt:lpstr>CSUSHPISA_6m</vt:lpstr>
      <vt:lpstr>NASDAQCOM_6m</vt:lpstr>
      <vt:lpstr>SP500_6m_Not_Automated</vt:lpstr>
      <vt:lpstr>DowJones_6m_Not_Automated</vt:lpstr>
      <vt:lpstr>GDPC1_6m</vt:lpstr>
      <vt:lpstr>GFDEGDQ188S</vt:lpstr>
      <vt:lpstr>GFDEGDQ188S_12m</vt:lpstr>
      <vt:lpstr>Out of Sample README (2)</vt:lpstr>
      <vt:lpstr>Composite Scores (2)</vt:lpstr>
      <vt:lpstr>Historical Sector Scores (2)</vt:lpstr>
      <vt:lpstr>UNRATE (2)</vt:lpstr>
      <vt:lpstr>UNRATE_6m (2)</vt:lpstr>
      <vt:lpstr>ICSA_6M (2)</vt:lpstr>
      <vt:lpstr>AWHMAN (2)</vt:lpstr>
      <vt:lpstr>BAA10Y (2)</vt:lpstr>
      <vt:lpstr>TOTBKCR_6m (2)</vt:lpstr>
      <vt:lpstr>T10Y3M (2)</vt:lpstr>
      <vt:lpstr>FEDFUNDS (2)</vt:lpstr>
      <vt:lpstr>CPIAUCSL_6m (2)</vt:lpstr>
      <vt:lpstr>RSXFS_6m (2)</vt:lpstr>
      <vt:lpstr>UMCSENT (2)</vt:lpstr>
      <vt:lpstr>INDPRO_6m (2)</vt:lpstr>
      <vt:lpstr>AMTMNO_6m (2)</vt:lpstr>
      <vt:lpstr>PERMIT_6m (2)</vt:lpstr>
      <vt:lpstr>CSUSHPISA_6m (2)</vt:lpstr>
      <vt:lpstr>NASDAQCOM_6m (2)</vt:lpstr>
      <vt:lpstr>SP500_6m_Not_Automated (2)</vt:lpstr>
      <vt:lpstr>GDPC1_6m (2)</vt:lpstr>
      <vt:lpstr>GFDEGDQ188S (2)</vt:lpstr>
      <vt:lpstr>GFDEGDQ188S_12m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mihir T</cp:lastModifiedBy>
  <dcterms:created xsi:type="dcterms:W3CDTF">2026-05-16T13:14:02Z</dcterms:created>
  <dcterms:modified xsi:type="dcterms:W3CDTF">2026-05-17T20:40:38Z</dcterms:modified>
</cp:coreProperties>
</file>